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marissa\Documents\Citation-Network-Analysis-New\Citation-Network-Analysis-New\data\"/>
    </mc:Choice>
  </mc:AlternateContent>
  <xr:revisionPtr revIDLastSave="0" documentId="13_ncr:1_{6E319B3E-07D3-453A-9BF5-482223A6692E}" xr6:coauthVersionLast="45" xr6:coauthVersionMax="45" xr10:uidLastSave="{00000000-0000-0000-0000-000000000000}"/>
  <bookViews>
    <workbookView xWindow="-110" yWindow="-110" windowWidth="19420" windowHeight="10420" firstSheet="1" activeTab="1" xr2:uid="{626C6069-D34F-4DBE-8CEB-05B0914E6FC8}"/>
  </bookViews>
  <sheets>
    <sheet name="SumIF example" sheetId="1" r:id="rId1"/>
    <sheet name="Coi 1203" sheetId="2" r:id="rId2"/>
    <sheet name="Sum by year" sheetId="3" r:id="rId3"/>
    <sheet name="% graph in detail " sheetId="9" r:id="rId4"/>
    <sheet name="Removal of no access" sheetId="4" r:id="rId5"/>
    <sheet name="Coi data for paper" sheetId="8" r:id="rId6"/>
    <sheet name="Summary table " sheetId="10" r:id="rId7"/>
    <sheet name="Year bar graph " sheetId="11" r:id="rId8"/>
  </sheets>
  <definedNames>
    <definedName name="_xlnm._FilterDatabase" localSheetId="1" hidden="1">'Coi 1203'!$A$1:$R$1495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1492" i="2" l="1"/>
  <c r="B52" i="3" l="1"/>
  <c r="C52" i="3"/>
  <c r="D52" i="3"/>
  <c r="E52" i="3"/>
  <c r="F52" i="3"/>
  <c r="G52" i="3"/>
  <c r="G29" i="3"/>
  <c r="G30" i="3"/>
  <c r="G31" i="3"/>
  <c r="G32" i="3"/>
  <c r="G33" i="3"/>
  <c r="G34" i="3"/>
  <c r="G35" i="3"/>
  <c r="G36" i="3"/>
  <c r="G37" i="3"/>
  <c r="G38" i="3"/>
  <c r="G39" i="3"/>
  <c r="G40" i="3"/>
  <c r="G41" i="3"/>
  <c r="G42" i="3"/>
  <c r="G43" i="3"/>
  <c r="G44" i="3"/>
  <c r="G45" i="3"/>
  <c r="G46" i="3"/>
  <c r="G47" i="3"/>
  <c r="G48" i="3"/>
  <c r="G49" i="3"/>
  <c r="G50" i="3"/>
  <c r="G51" i="3"/>
  <c r="F29" i="3"/>
  <c r="F30" i="3"/>
  <c r="F31" i="3"/>
  <c r="F32" i="3"/>
  <c r="F33" i="3"/>
  <c r="F34" i="3"/>
  <c r="F35" i="3"/>
  <c r="F36" i="3"/>
  <c r="F37" i="3"/>
  <c r="F38" i="3"/>
  <c r="F39" i="3"/>
  <c r="F40" i="3"/>
  <c r="F41" i="3"/>
  <c r="F42" i="3"/>
  <c r="F43" i="3"/>
  <c r="F44" i="3"/>
  <c r="F45" i="3"/>
  <c r="F46" i="3"/>
  <c r="F47" i="3"/>
  <c r="F48" i="3"/>
  <c r="F49" i="3"/>
  <c r="F50" i="3"/>
  <c r="F51" i="3"/>
  <c r="E29" i="3"/>
  <c r="E30" i="3"/>
  <c r="E31" i="3"/>
  <c r="E32" i="3"/>
  <c r="E33" i="3"/>
  <c r="E34" i="3"/>
  <c r="E35" i="3"/>
  <c r="E36" i="3"/>
  <c r="E37" i="3"/>
  <c r="E38" i="3"/>
  <c r="E39" i="3"/>
  <c r="E40" i="3"/>
  <c r="E41" i="3"/>
  <c r="E42" i="3"/>
  <c r="E43" i="3"/>
  <c r="E44" i="3"/>
  <c r="E45" i="3"/>
  <c r="E46" i="3"/>
  <c r="E47" i="3"/>
  <c r="E48" i="3"/>
  <c r="E49" i="3"/>
  <c r="E50" i="3"/>
  <c r="E51" i="3"/>
  <c r="D29" i="3"/>
  <c r="D30" i="3"/>
  <c r="D31" i="3"/>
  <c r="D32" i="3"/>
  <c r="D33" i="3"/>
  <c r="D34" i="3"/>
  <c r="D35" i="3"/>
  <c r="D36" i="3"/>
  <c r="D37" i="3"/>
  <c r="D38" i="3"/>
  <c r="D39" i="3"/>
  <c r="D40" i="3"/>
  <c r="D41" i="3"/>
  <c r="D42" i="3"/>
  <c r="D43" i="3"/>
  <c r="D44" i="3"/>
  <c r="D45" i="3"/>
  <c r="D46" i="3"/>
  <c r="D47" i="3"/>
  <c r="D48" i="3"/>
  <c r="D49" i="3"/>
  <c r="D50" i="3"/>
  <c r="D51" i="3"/>
  <c r="C29" i="3"/>
  <c r="C30" i="3"/>
  <c r="C31" i="3"/>
  <c r="C32" i="3"/>
  <c r="C33" i="3"/>
  <c r="C34" i="3"/>
  <c r="C35" i="3"/>
  <c r="C36" i="3"/>
  <c r="C37" i="3"/>
  <c r="C38" i="3"/>
  <c r="C39" i="3"/>
  <c r="C40" i="3"/>
  <c r="C41" i="3"/>
  <c r="C42" i="3"/>
  <c r="C43" i="3"/>
  <c r="C44" i="3"/>
  <c r="C45" i="3"/>
  <c r="C46" i="3"/>
  <c r="C47" i="3"/>
  <c r="C48" i="3"/>
  <c r="C49" i="3"/>
  <c r="C50" i="3"/>
  <c r="C51" i="3"/>
  <c r="E28" i="3"/>
  <c r="F28" i="3"/>
  <c r="G28" i="3"/>
  <c r="D28" i="3"/>
  <c r="C28" i="3"/>
  <c r="B36" i="3"/>
  <c r="B37" i="3"/>
  <c r="B38" i="3"/>
  <c r="B39" i="3"/>
  <c r="B40" i="3"/>
  <c r="B41" i="3"/>
  <c r="B42" i="3"/>
  <c r="B43" i="3"/>
  <c r="B45" i="3"/>
  <c r="B46" i="3"/>
  <c r="B47" i="3"/>
  <c r="B48" i="3"/>
  <c r="B49" i="3"/>
  <c r="B50" i="3"/>
  <c r="B51" i="3"/>
  <c r="B29" i="3"/>
  <c r="B30" i="3"/>
  <c r="B31" i="3"/>
  <c r="B32" i="3"/>
  <c r="B33" i="3"/>
  <c r="B34" i="3"/>
  <c r="B35" i="3"/>
  <c r="B28" i="3"/>
  <c r="B3" i="3"/>
  <c r="G22" i="3"/>
  <c r="F22" i="3"/>
  <c r="E22" i="3"/>
  <c r="D22" i="3"/>
  <c r="C22" i="3"/>
  <c r="B22" i="3"/>
  <c r="G14" i="3"/>
  <c r="G15" i="3"/>
  <c r="F14" i="3"/>
  <c r="F15" i="3"/>
  <c r="E14" i="3"/>
  <c r="E15" i="3"/>
  <c r="D14" i="3"/>
  <c r="D15" i="3"/>
  <c r="C14" i="3"/>
  <c r="C15" i="3"/>
  <c r="B14" i="3"/>
  <c r="B15" i="3"/>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6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407" i="2"/>
  <c r="R408" i="2"/>
  <c r="R409" i="2"/>
  <c r="R410" i="2"/>
  <c r="R411" i="2"/>
  <c r="R412" i="2"/>
  <c r="R413" i="2"/>
  <c r="R414" i="2"/>
  <c r="R415" i="2"/>
  <c r="R416" i="2"/>
  <c r="R417" i="2"/>
  <c r="R418" i="2"/>
  <c r="R419" i="2"/>
  <c r="R420" i="2"/>
  <c r="R421" i="2"/>
  <c r="R422" i="2"/>
  <c r="R423" i="2"/>
  <c r="R424" i="2"/>
  <c r="R425" i="2"/>
  <c r="R426" i="2"/>
  <c r="R427" i="2"/>
  <c r="R428" i="2"/>
  <c r="R429" i="2"/>
  <c r="R430" i="2"/>
  <c r="R431" i="2"/>
  <c r="R432" i="2"/>
  <c r="R433" i="2"/>
  <c r="R434" i="2"/>
  <c r="R435" i="2"/>
  <c r="R436" i="2"/>
  <c r="R437" i="2"/>
  <c r="R438" i="2"/>
  <c r="R439" i="2"/>
  <c r="R440" i="2"/>
  <c r="R441" i="2"/>
  <c r="R442" i="2"/>
  <c r="R443" i="2"/>
  <c r="R444" i="2"/>
  <c r="R445" i="2"/>
  <c r="R446" i="2"/>
  <c r="R447" i="2"/>
  <c r="R448" i="2"/>
  <c r="R449" i="2"/>
  <c r="R450" i="2"/>
  <c r="R451" i="2"/>
  <c r="R452" i="2"/>
  <c r="R453" i="2"/>
  <c r="R454" i="2"/>
  <c r="R455" i="2"/>
  <c r="R456" i="2"/>
  <c r="R457" i="2"/>
  <c r="R458" i="2"/>
  <c r="R459" i="2"/>
  <c r="R460" i="2"/>
  <c r="R461" i="2"/>
  <c r="R462" i="2"/>
  <c r="R463" i="2"/>
  <c r="R464" i="2"/>
  <c r="R465" i="2"/>
  <c r="R466" i="2"/>
  <c r="R467" i="2"/>
  <c r="R468" i="2"/>
  <c r="R469" i="2"/>
  <c r="R470" i="2"/>
  <c r="R471" i="2"/>
  <c r="R472" i="2"/>
  <c r="R473" i="2"/>
  <c r="R474" i="2"/>
  <c r="R475" i="2"/>
  <c r="R476" i="2"/>
  <c r="R477" i="2"/>
  <c r="R478" i="2"/>
  <c r="R479" i="2"/>
  <c r="R480" i="2"/>
  <c r="R481" i="2"/>
  <c r="R482" i="2"/>
  <c r="R483" i="2"/>
  <c r="R484" i="2"/>
  <c r="R485" i="2"/>
  <c r="R486" i="2"/>
  <c r="R487" i="2"/>
  <c r="R488" i="2"/>
  <c r="R489" i="2"/>
  <c r="R490" i="2"/>
  <c r="R491" i="2"/>
  <c r="R492" i="2"/>
  <c r="R493" i="2"/>
  <c r="R494" i="2"/>
  <c r="R495" i="2"/>
  <c r="R496" i="2"/>
  <c r="R497" i="2"/>
  <c r="R498" i="2"/>
  <c r="R499" i="2"/>
  <c r="R500" i="2"/>
  <c r="R501" i="2"/>
  <c r="R502" i="2"/>
  <c r="R503" i="2"/>
  <c r="R504" i="2"/>
  <c r="R505" i="2"/>
  <c r="R506" i="2"/>
  <c r="R507" i="2"/>
  <c r="R508" i="2"/>
  <c r="R509" i="2"/>
  <c r="R510" i="2"/>
  <c r="R511" i="2"/>
  <c r="R512" i="2"/>
  <c r="R513" i="2"/>
  <c r="R514" i="2"/>
  <c r="R515" i="2"/>
  <c r="R516" i="2"/>
  <c r="R517" i="2"/>
  <c r="R518" i="2"/>
  <c r="R519" i="2"/>
  <c r="R520" i="2"/>
  <c r="R521" i="2"/>
  <c r="R522" i="2"/>
  <c r="R523" i="2"/>
  <c r="R524" i="2"/>
  <c r="R525" i="2"/>
  <c r="R526" i="2"/>
  <c r="R527" i="2"/>
  <c r="R528" i="2"/>
  <c r="R529" i="2"/>
  <c r="R530" i="2"/>
  <c r="R531" i="2"/>
  <c r="R532" i="2"/>
  <c r="R533" i="2"/>
  <c r="R534" i="2"/>
  <c r="R535" i="2"/>
  <c r="R536" i="2"/>
  <c r="R537" i="2"/>
  <c r="R538" i="2"/>
  <c r="R539" i="2"/>
  <c r="R540" i="2"/>
  <c r="R541" i="2"/>
  <c r="R542" i="2"/>
  <c r="R543" i="2"/>
  <c r="R544" i="2"/>
  <c r="R545" i="2"/>
  <c r="R546" i="2"/>
  <c r="R547" i="2"/>
  <c r="R548" i="2"/>
  <c r="R549" i="2"/>
  <c r="R550" i="2"/>
  <c r="R551" i="2"/>
  <c r="R552" i="2"/>
  <c r="R553" i="2"/>
  <c r="R554" i="2"/>
  <c r="R555" i="2"/>
  <c r="R556" i="2"/>
  <c r="R557" i="2"/>
  <c r="R558" i="2"/>
  <c r="R559" i="2"/>
  <c r="R560" i="2"/>
  <c r="R561" i="2"/>
  <c r="R562" i="2"/>
  <c r="R563" i="2"/>
  <c r="R564" i="2"/>
  <c r="R565" i="2"/>
  <c r="R566" i="2"/>
  <c r="R567" i="2"/>
  <c r="R568" i="2"/>
  <c r="R569" i="2"/>
  <c r="R570" i="2"/>
  <c r="R571" i="2"/>
  <c r="R572" i="2"/>
  <c r="R573" i="2"/>
  <c r="R574" i="2"/>
  <c r="R575" i="2"/>
  <c r="R576" i="2"/>
  <c r="R577" i="2"/>
  <c r="R578" i="2"/>
  <c r="R579" i="2"/>
  <c r="R580" i="2"/>
  <c r="R581" i="2"/>
  <c r="R582" i="2"/>
  <c r="R583" i="2"/>
  <c r="R584" i="2"/>
  <c r="R585" i="2"/>
  <c r="R586" i="2"/>
  <c r="R587" i="2"/>
  <c r="R588" i="2"/>
  <c r="R589" i="2"/>
  <c r="R590" i="2"/>
  <c r="R591" i="2"/>
  <c r="R592" i="2"/>
  <c r="R593" i="2"/>
  <c r="R594" i="2"/>
  <c r="R595" i="2"/>
  <c r="R596" i="2"/>
  <c r="R597" i="2"/>
  <c r="R598" i="2"/>
  <c r="R599" i="2"/>
  <c r="R600" i="2"/>
  <c r="R601" i="2"/>
  <c r="R602" i="2"/>
  <c r="R603" i="2"/>
  <c r="R604" i="2"/>
  <c r="R605" i="2"/>
  <c r="R606" i="2"/>
  <c r="R607" i="2"/>
  <c r="R608" i="2"/>
  <c r="R609" i="2"/>
  <c r="R610" i="2"/>
  <c r="R611" i="2"/>
  <c r="R612" i="2"/>
  <c r="R613" i="2"/>
  <c r="R614" i="2"/>
  <c r="R615" i="2"/>
  <c r="R616" i="2"/>
  <c r="R617" i="2"/>
  <c r="R618" i="2"/>
  <c r="R619" i="2"/>
  <c r="R620" i="2"/>
  <c r="R621" i="2"/>
  <c r="R622" i="2"/>
  <c r="R623" i="2"/>
  <c r="R624" i="2"/>
  <c r="R625" i="2"/>
  <c r="R626" i="2"/>
  <c r="R627" i="2"/>
  <c r="R628" i="2"/>
  <c r="R629" i="2"/>
  <c r="R630" i="2"/>
  <c r="R631" i="2"/>
  <c r="R632" i="2"/>
  <c r="R633" i="2"/>
  <c r="R634" i="2"/>
  <c r="R635" i="2"/>
  <c r="R636" i="2"/>
  <c r="R637" i="2"/>
  <c r="R638" i="2"/>
  <c r="R639" i="2"/>
  <c r="R640" i="2"/>
  <c r="R641" i="2"/>
  <c r="R642" i="2"/>
  <c r="R643" i="2"/>
  <c r="R644" i="2"/>
  <c r="R645" i="2"/>
  <c r="R646" i="2"/>
  <c r="R647" i="2"/>
  <c r="R648" i="2"/>
  <c r="R649" i="2"/>
  <c r="R650" i="2"/>
  <c r="R651" i="2"/>
  <c r="R652" i="2"/>
  <c r="R653" i="2"/>
  <c r="R654" i="2"/>
  <c r="R655" i="2"/>
  <c r="R656" i="2"/>
  <c r="R657" i="2"/>
  <c r="R658" i="2"/>
  <c r="R659" i="2"/>
  <c r="R660" i="2"/>
  <c r="R661" i="2"/>
  <c r="R662" i="2"/>
  <c r="R663" i="2"/>
  <c r="R664" i="2"/>
  <c r="R665" i="2"/>
  <c r="R666" i="2"/>
  <c r="R667" i="2"/>
  <c r="R668" i="2"/>
  <c r="R669" i="2"/>
  <c r="R670" i="2"/>
  <c r="R671" i="2"/>
  <c r="R672" i="2"/>
  <c r="R673" i="2"/>
  <c r="R674" i="2"/>
  <c r="R675" i="2"/>
  <c r="R676" i="2"/>
  <c r="R677" i="2"/>
  <c r="R678" i="2"/>
  <c r="R679" i="2"/>
  <c r="R680" i="2"/>
  <c r="R681" i="2"/>
  <c r="R682" i="2"/>
  <c r="R683" i="2"/>
  <c r="R684" i="2"/>
  <c r="R685" i="2"/>
  <c r="R686" i="2"/>
  <c r="R687" i="2"/>
  <c r="R688" i="2"/>
  <c r="R689" i="2"/>
  <c r="R690" i="2"/>
  <c r="R691" i="2"/>
  <c r="R692" i="2"/>
  <c r="R693" i="2"/>
  <c r="R694" i="2"/>
  <c r="R695" i="2"/>
  <c r="R696" i="2"/>
  <c r="R697" i="2"/>
  <c r="R698" i="2"/>
  <c r="R699" i="2"/>
  <c r="R700" i="2"/>
  <c r="R701" i="2"/>
  <c r="R702" i="2"/>
  <c r="R703" i="2"/>
  <c r="R704" i="2"/>
  <c r="R705" i="2"/>
  <c r="R706" i="2"/>
  <c r="R707" i="2"/>
  <c r="R708" i="2"/>
  <c r="R709" i="2"/>
  <c r="R710" i="2"/>
  <c r="R711" i="2"/>
  <c r="R712" i="2"/>
  <c r="R713" i="2"/>
  <c r="R714" i="2"/>
  <c r="R715" i="2"/>
  <c r="R716" i="2"/>
  <c r="R717" i="2"/>
  <c r="R718" i="2"/>
  <c r="R719" i="2"/>
  <c r="R720" i="2"/>
  <c r="R721" i="2"/>
  <c r="R722" i="2"/>
  <c r="R723" i="2"/>
  <c r="R724" i="2"/>
  <c r="R725" i="2"/>
  <c r="R726" i="2"/>
  <c r="R727" i="2"/>
  <c r="R728" i="2"/>
  <c r="R729" i="2"/>
  <c r="R730" i="2"/>
  <c r="R731" i="2"/>
  <c r="R732" i="2"/>
  <c r="R733" i="2"/>
  <c r="R734" i="2"/>
  <c r="R735" i="2"/>
  <c r="R736" i="2"/>
  <c r="R737" i="2"/>
  <c r="R738" i="2"/>
  <c r="R739" i="2"/>
  <c r="R740" i="2"/>
  <c r="R741" i="2"/>
  <c r="R742" i="2"/>
  <c r="R743" i="2"/>
  <c r="R744" i="2"/>
  <c r="R745" i="2"/>
  <c r="R746" i="2"/>
  <c r="R747" i="2"/>
  <c r="R748" i="2"/>
  <c r="R749" i="2"/>
  <c r="R750" i="2"/>
  <c r="R751" i="2"/>
  <c r="R752" i="2"/>
  <c r="R753" i="2"/>
  <c r="R754" i="2"/>
  <c r="R755" i="2"/>
  <c r="R756" i="2"/>
  <c r="R757" i="2"/>
  <c r="R758" i="2"/>
  <c r="R759" i="2"/>
  <c r="R760" i="2"/>
  <c r="R761" i="2"/>
  <c r="R762" i="2"/>
  <c r="R763" i="2"/>
  <c r="R764" i="2"/>
  <c r="R765" i="2"/>
  <c r="R766" i="2"/>
  <c r="R767" i="2"/>
  <c r="R768" i="2"/>
  <c r="R769" i="2"/>
  <c r="R770" i="2"/>
  <c r="R771" i="2"/>
  <c r="R772" i="2"/>
  <c r="R773" i="2"/>
  <c r="R774" i="2"/>
  <c r="R775" i="2"/>
  <c r="R776" i="2"/>
  <c r="R777" i="2"/>
  <c r="R778" i="2"/>
  <c r="R779" i="2"/>
  <c r="R780" i="2"/>
  <c r="R781" i="2"/>
  <c r="R782" i="2"/>
  <c r="R783" i="2"/>
  <c r="R784" i="2"/>
  <c r="R785" i="2"/>
  <c r="R786" i="2"/>
  <c r="R787" i="2"/>
  <c r="R788" i="2"/>
  <c r="R789" i="2"/>
  <c r="R790" i="2"/>
  <c r="R791" i="2"/>
  <c r="R792" i="2"/>
  <c r="R793" i="2"/>
  <c r="R794" i="2"/>
  <c r="R795" i="2"/>
  <c r="R796" i="2"/>
  <c r="R797" i="2"/>
  <c r="R798" i="2"/>
  <c r="R799" i="2"/>
  <c r="R800" i="2"/>
  <c r="R801" i="2"/>
  <c r="R802" i="2"/>
  <c r="R803" i="2"/>
  <c r="R804" i="2"/>
  <c r="R805" i="2"/>
  <c r="R806" i="2"/>
  <c r="R807" i="2"/>
  <c r="R808" i="2"/>
  <c r="R809" i="2"/>
  <c r="R810" i="2"/>
  <c r="R811" i="2"/>
  <c r="R812" i="2"/>
  <c r="R813" i="2"/>
  <c r="R814" i="2"/>
  <c r="R815" i="2"/>
  <c r="R816" i="2"/>
  <c r="R817" i="2"/>
  <c r="R818" i="2"/>
  <c r="R819" i="2"/>
  <c r="R820" i="2"/>
  <c r="R821" i="2"/>
  <c r="R822" i="2"/>
  <c r="R823" i="2"/>
  <c r="R824" i="2"/>
  <c r="R825" i="2"/>
  <c r="R826" i="2"/>
  <c r="R827" i="2"/>
  <c r="R828" i="2"/>
  <c r="R829" i="2"/>
  <c r="R830" i="2"/>
  <c r="R831" i="2"/>
  <c r="R832" i="2"/>
  <c r="R833" i="2"/>
  <c r="R834" i="2"/>
  <c r="R835" i="2"/>
  <c r="R836" i="2"/>
  <c r="R837" i="2"/>
  <c r="R838" i="2"/>
  <c r="R839" i="2"/>
  <c r="R840" i="2"/>
  <c r="R841" i="2"/>
  <c r="R842" i="2"/>
  <c r="R843" i="2"/>
  <c r="R844" i="2"/>
  <c r="R845" i="2"/>
  <c r="R846" i="2"/>
  <c r="R847" i="2"/>
  <c r="R848" i="2"/>
  <c r="R849" i="2"/>
  <c r="R850" i="2"/>
  <c r="R851" i="2"/>
  <c r="R852" i="2"/>
  <c r="R853" i="2"/>
  <c r="R854" i="2"/>
  <c r="R855" i="2"/>
  <c r="R856" i="2"/>
  <c r="R857" i="2"/>
  <c r="R858" i="2"/>
  <c r="R859" i="2"/>
  <c r="R860" i="2"/>
  <c r="R861" i="2"/>
  <c r="R862" i="2"/>
  <c r="R863" i="2"/>
  <c r="R864" i="2"/>
  <c r="R865" i="2"/>
  <c r="R866" i="2"/>
  <c r="R867" i="2"/>
  <c r="R868" i="2"/>
  <c r="R869" i="2"/>
  <c r="R870" i="2"/>
  <c r="R871" i="2"/>
  <c r="R872" i="2"/>
  <c r="R873" i="2"/>
  <c r="R874" i="2"/>
  <c r="R875" i="2"/>
  <c r="R876" i="2"/>
  <c r="R877" i="2"/>
  <c r="R878" i="2"/>
  <c r="R879" i="2"/>
  <c r="R880" i="2"/>
  <c r="R881" i="2"/>
  <c r="R882" i="2"/>
  <c r="R883" i="2"/>
  <c r="R884" i="2"/>
  <c r="R885" i="2"/>
  <c r="R886" i="2"/>
  <c r="R887" i="2"/>
  <c r="R888" i="2"/>
  <c r="R889" i="2"/>
  <c r="R890" i="2"/>
  <c r="R891" i="2"/>
  <c r="R892" i="2"/>
  <c r="R893" i="2"/>
  <c r="R894" i="2"/>
  <c r="R895" i="2"/>
  <c r="R896" i="2"/>
  <c r="R897" i="2"/>
  <c r="R898" i="2"/>
  <c r="R899" i="2"/>
  <c r="R900" i="2"/>
  <c r="R901" i="2"/>
  <c r="R902" i="2"/>
  <c r="R903" i="2"/>
  <c r="R904" i="2"/>
  <c r="R905" i="2"/>
  <c r="R906" i="2"/>
  <c r="R907" i="2"/>
  <c r="R908" i="2"/>
  <c r="R909" i="2"/>
  <c r="R910" i="2"/>
  <c r="R911" i="2"/>
  <c r="R912" i="2"/>
  <c r="R913" i="2"/>
  <c r="R914" i="2"/>
  <c r="R915" i="2"/>
  <c r="R916" i="2"/>
  <c r="R917" i="2"/>
  <c r="R918" i="2"/>
  <c r="R919" i="2"/>
  <c r="R920" i="2"/>
  <c r="R921" i="2"/>
  <c r="R922" i="2"/>
  <c r="R923" i="2"/>
  <c r="R924" i="2"/>
  <c r="R925" i="2"/>
  <c r="R926" i="2"/>
  <c r="R927" i="2"/>
  <c r="R928" i="2"/>
  <c r="R929" i="2"/>
  <c r="R930" i="2"/>
  <c r="R931" i="2"/>
  <c r="R932" i="2"/>
  <c r="R933" i="2"/>
  <c r="R934" i="2"/>
  <c r="R935" i="2"/>
  <c r="R936" i="2"/>
  <c r="R937" i="2"/>
  <c r="R938" i="2"/>
  <c r="R939" i="2"/>
  <c r="R940" i="2"/>
  <c r="R941" i="2"/>
  <c r="R942" i="2"/>
  <c r="R943" i="2"/>
  <c r="R944" i="2"/>
  <c r="R945" i="2"/>
  <c r="R946" i="2"/>
  <c r="R947" i="2"/>
  <c r="R948" i="2"/>
  <c r="R949" i="2"/>
  <c r="R950" i="2"/>
  <c r="R951" i="2"/>
  <c r="R952" i="2"/>
  <c r="R953" i="2"/>
  <c r="R954" i="2"/>
  <c r="R955" i="2"/>
  <c r="R956" i="2"/>
  <c r="R957" i="2"/>
  <c r="R958" i="2"/>
  <c r="R959" i="2"/>
  <c r="R960" i="2"/>
  <c r="R961" i="2"/>
  <c r="R962" i="2"/>
  <c r="R963" i="2"/>
  <c r="R964" i="2"/>
  <c r="R965" i="2"/>
  <c r="R966" i="2"/>
  <c r="R967" i="2"/>
  <c r="R968" i="2"/>
  <c r="R969" i="2"/>
  <c r="R970" i="2"/>
  <c r="R971" i="2"/>
  <c r="R972" i="2"/>
  <c r="R973" i="2"/>
  <c r="R974" i="2"/>
  <c r="R975" i="2"/>
  <c r="R976" i="2"/>
  <c r="R977" i="2"/>
  <c r="R978" i="2"/>
  <c r="R979" i="2"/>
  <c r="R980" i="2"/>
  <c r="R981" i="2"/>
  <c r="R982" i="2"/>
  <c r="R983" i="2"/>
  <c r="R984" i="2"/>
  <c r="R985" i="2"/>
  <c r="R986" i="2"/>
  <c r="R987" i="2"/>
  <c r="R988" i="2"/>
  <c r="R989" i="2"/>
  <c r="R990" i="2"/>
  <c r="R991" i="2"/>
  <c r="R992" i="2"/>
  <c r="R993" i="2"/>
  <c r="R994" i="2"/>
  <c r="R995" i="2"/>
  <c r="R996" i="2"/>
  <c r="R997" i="2"/>
  <c r="R998" i="2"/>
  <c r="R999" i="2"/>
  <c r="R1000" i="2"/>
  <c r="R1001" i="2"/>
  <c r="R1002" i="2"/>
  <c r="R1003" i="2"/>
  <c r="R1004" i="2"/>
  <c r="R1005" i="2"/>
  <c r="R1006" i="2"/>
  <c r="R1007" i="2"/>
  <c r="R1008" i="2"/>
  <c r="R1009" i="2"/>
  <c r="R1010" i="2"/>
  <c r="R1011" i="2"/>
  <c r="R1012" i="2"/>
  <c r="R1013" i="2"/>
  <c r="R1014" i="2"/>
  <c r="R1015" i="2"/>
  <c r="R1016" i="2"/>
  <c r="R1017" i="2"/>
  <c r="R1018" i="2"/>
  <c r="R1019" i="2"/>
  <c r="R1020" i="2"/>
  <c r="R1021" i="2"/>
  <c r="R1022" i="2"/>
  <c r="R1023" i="2"/>
  <c r="R1024" i="2"/>
  <c r="R1025" i="2"/>
  <c r="R1026" i="2"/>
  <c r="R1027" i="2"/>
  <c r="R1028" i="2"/>
  <c r="R1029" i="2"/>
  <c r="R1030" i="2"/>
  <c r="R1031" i="2"/>
  <c r="R1032" i="2"/>
  <c r="R1033" i="2"/>
  <c r="R1034" i="2"/>
  <c r="R1035" i="2"/>
  <c r="R1036" i="2"/>
  <c r="R1037" i="2"/>
  <c r="R1038" i="2"/>
  <c r="R1039" i="2"/>
  <c r="R1040" i="2"/>
  <c r="R1041" i="2"/>
  <c r="R1042" i="2"/>
  <c r="R1043" i="2"/>
  <c r="R1044" i="2"/>
  <c r="R1045" i="2"/>
  <c r="R1046" i="2"/>
  <c r="R1047" i="2"/>
  <c r="R1048" i="2"/>
  <c r="R1049" i="2"/>
  <c r="R1050" i="2"/>
  <c r="R1051" i="2"/>
  <c r="R1052" i="2"/>
  <c r="R1053" i="2"/>
  <c r="R1054" i="2"/>
  <c r="R1055" i="2"/>
  <c r="R1056" i="2"/>
  <c r="R1057" i="2"/>
  <c r="R1058" i="2"/>
  <c r="R1059" i="2"/>
  <c r="R1060" i="2"/>
  <c r="R1061" i="2"/>
  <c r="R1062" i="2"/>
  <c r="R1063" i="2"/>
  <c r="R1064" i="2"/>
  <c r="R1065" i="2"/>
  <c r="R1066" i="2"/>
  <c r="R1067" i="2"/>
  <c r="R1068" i="2"/>
  <c r="R1069" i="2"/>
  <c r="R1070" i="2"/>
  <c r="R1071" i="2"/>
  <c r="R1072" i="2"/>
  <c r="R1073" i="2"/>
  <c r="R1074" i="2"/>
  <c r="R1075" i="2"/>
  <c r="R1076" i="2"/>
  <c r="R1077" i="2"/>
  <c r="R1078" i="2"/>
  <c r="R1079" i="2"/>
  <c r="R1080" i="2"/>
  <c r="R1081" i="2"/>
  <c r="R1082" i="2"/>
  <c r="R1083" i="2"/>
  <c r="R1084" i="2"/>
  <c r="R1085" i="2"/>
  <c r="R1086" i="2"/>
  <c r="R1087" i="2"/>
  <c r="R1088" i="2"/>
  <c r="R1089" i="2"/>
  <c r="R1090" i="2"/>
  <c r="R1091" i="2"/>
  <c r="R1092" i="2"/>
  <c r="R1093" i="2"/>
  <c r="R1094" i="2"/>
  <c r="R1095" i="2"/>
  <c r="R1096" i="2"/>
  <c r="R1097" i="2"/>
  <c r="R1098" i="2"/>
  <c r="R1099" i="2"/>
  <c r="R1100" i="2"/>
  <c r="R1101" i="2"/>
  <c r="R1102" i="2"/>
  <c r="R1103" i="2"/>
  <c r="R1104" i="2"/>
  <c r="R1105" i="2"/>
  <c r="R1106" i="2"/>
  <c r="R1107" i="2"/>
  <c r="R1108" i="2"/>
  <c r="R1109" i="2"/>
  <c r="R1110" i="2"/>
  <c r="R1111" i="2"/>
  <c r="R1112" i="2"/>
  <c r="R1113" i="2"/>
  <c r="R1114" i="2"/>
  <c r="R1115" i="2"/>
  <c r="R1116" i="2"/>
  <c r="R1117" i="2"/>
  <c r="R1118" i="2"/>
  <c r="R1119" i="2"/>
  <c r="R1120" i="2"/>
  <c r="R1121" i="2"/>
  <c r="R1122" i="2"/>
  <c r="R1123" i="2"/>
  <c r="R1124" i="2"/>
  <c r="R1125" i="2"/>
  <c r="R1126" i="2"/>
  <c r="R1127" i="2"/>
  <c r="R1128" i="2"/>
  <c r="R1129" i="2"/>
  <c r="R1130" i="2"/>
  <c r="R1131" i="2"/>
  <c r="R1132" i="2"/>
  <c r="R1133" i="2"/>
  <c r="R1134" i="2"/>
  <c r="R1135" i="2"/>
  <c r="R1136" i="2"/>
  <c r="R1137" i="2"/>
  <c r="R1138" i="2"/>
  <c r="R1139" i="2"/>
  <c r="R1140" i="2"/>
  <c r="R1141" i="2"/>
  <c r="R1142" i="2"/>
  <c r="R1143" i="2"/>
  <c r="R1144" i="2"/>
  <c r="R1145" i="2"/>
  <c r="R1146" i="2"/>
  <c r="R1147" i="2"/>
  <c r="R1148" i="2"/>
  <c r="R1149" i="2"/>
  <c r="R1150" i="2"/>
  <c r="R1151" i="2"/>
  <c r="R1152" i="2"/>
  <c r="R1153" i="2"/>
  <c r="R1154" i="2"/>
  <c r="R1155" i="2"/>
  <c r="R1156" i="2"/>
  <c r="R1157" i="2"/>
  <c r="R1158" i="2"/>
  <c r="R1159" i="2"/>
  <c r="R1160" i="2"/>
  <c r="R1161" i="2"/>
  <c r="R1162" i="2"/>
  <c r="R1163" i="2"/>
  <c r="R1164" i="2"/>
  <c r="R1165" i="2"/>
  <c r="R1166" i="2"/>
  <c r="R1167" i="2"/>
  <c r="R1168" i="2"/>
  <c r="R1169" i="2"/>
  <c r="R1170" i="2"/>
  <c r="R1171" i="2"/>
  <c r="R1172" i="2"/>
  <c r="R1173" i="2"/>
  <c r="R1174" i="2"/>
  <c r="R1175" i="2"/>
  <c r="R1177" i="2"/>
  <c r="R1178" i="2"/>
  <c r="R1179" i="2"/>
  <c r="R1180" i="2"/>
  <c r="R1181" i="2"/>
  <c r="R1182" i="2"/>
  <c r="R1183" i="2"/>
  <c r="R1184" i="2"/>
  <c r="R1185" i="2"/>
  <c r="R1186" i="2"/>
  <c r="R1187" i="2"/>
  <c r="R1188" i="2"/>
  <c r="R1189" i="2"/>
  <c r="R1190" i="2"/>
  <c r="R1191" i="2"/>
  <c r="R1192" i="2"/>
  <c r="R1193" i="2"/>
  <c r="R1194" i="2"/>
  <c r="R1195" i="2"/>
  <c r="R1196" i="2"/>
  <c r="R1197" i="2"/>
  <c r="R1198" i="2"/>
  <c r="R1199" i="2"/>
  <c r="R1200" i="2"/>
  <c r="R1201" i="2"/>
  <c r="R1202" i="2"/>
  <c r="R1203" i="2"/>
  <c r="R1204" i="2"/>
  <c r="R1205" i="2"/>
  <c r="R1206" i="2"/>
  <c r="R1207" i="2"/>
  <c r="R1208" i="2"/>
  <c r="R1209" i="2"/>
  <c r="R1210" i="2"/>
  <c r="R1211" i="2"/>
  <c r="R1212" i="2"/>
  <c r="R1213" i="2"/>
  <c r="R1214" i="2"/>
  <c r="R1215" i="2"/>
  <c r="R1216" i="2"/>
  <c r="R1217" i="2"/>
  <c r="R1218" i="2"/>
  <c r="R1219" i="2"/>
  <c r="R1220" i="2"/>
  <c r="R1221" i="2"/>
  <c r="R1222" i="2"/>
  <c r="R1223" i="2"/>
  <c r="R1224" i="2"/>
  <c r="R1225" i="2"/>
  <c r="R1226" i="2"/>
  <c r="R1227" i="2"/>
  <c r="R1228" i="2"/>
  <c r="R1229" i="2"/>
  <c r="R1230" i="2"/>
  <c r="R1231" i="2"/>
  <c r="R1232" i="2"/>
  <c r="R1233" i="2"/>
  <c r="R1234" i="2"/>
  <c r="R1235" i="2"/>
  <c r="R1236" i="2"/>
  <c r="R1237" i="2"/>
  <c r="R1238" i="2"/>
  <c r="R1239" i="2"/>
  <c r="R1240" i="2"/>
  <c r="R1241" i="2"/>
  <c r="R1242" i="2"/>
  <c r="R1243" i="2"/>
  <c r="R1244" i="2"/>
  <c r="R1245" i="2"/>
  <c r="R1246" i="2"/>
  <c r="R1247" i="2"/>
  <c r="R1248" i="2"/>
  <c r="R1249" i="2"/>
  <c r="R1250" i="2"/>
  <c r="R1251" i="2"/>
  <c r="R1252" i="2"/>
  <c r="R1253" i="2"/>
  <c r="R1254" i="2"/>
  <c r="R1255" i="2"/>
  <c r="R1256" i="2"/>
  <c r="R1257" i="2"/>
  <c r="R1258" i="2"/>
  <c r="R1259" i="2"/>
  <c r="R1260" i="2"/>
  <c r="R1261" i="2"/>
  <c r="R1262" i="2"/>
  <c r="R1263" i="2"/>
  <c r="R1264" i="2"/>
  <c r="R1265" i="2"/>
  <c r="R1266" i="2"/>
  <c r="R1267" i="2"/>
  <c r="R1268" i="2"/>
  <c r="R1269" i="2"/>
  <c r="R1270" i="2"/>
  <c r="R1271" i="2"/>
  <c r="R1272" i="2"/>
  <c r="R1273" i="2"/>
  <c r="R1274" i="2"/>
  <c r="R1275" i="2"/>
  <c r="R1276" i="2"/>
  <c r="R1277" i="2"/>
  <c r="R1278" i="2"/>
  <c r="R1279" i="2"/>
  <c r="R1280" i="2"/>
  <c r="R1281" i="2"/>
  <c r="R1282" i="2"/>
  <c r="R1283" i="2"/>
  <c r="R1284" i="2"/>
  <c r="R1285" i="2"/>
  <c r="R1286" i="2"/>
  <c r="R1287" i="2"/>
  <c r="R1288" i="2"/>
  <c r="R1289" i="2"/>
  <c r="R1290" i="2"/>
  <c r="R1291" i="2"/>
  <c r="R1292" i="2"/>
  <c r="R1293" i="2"/>
  <c r="R1294" i="2"/>
  <c r="R1295" i="2"/>
  <c r="R1296" i="2"/>
  <c r="R1297" i="2"/>
  <c r="R1298" i="2"/>
  <c r="R1299" i="2"/>
  <c r="R1300" i="2"/>
  <c r="R1301" i="2"/>
  <c r="R1302" i="2"/>
  <c r="R1303" i="2"/>
  <c r="R1304" i="2"/>
  <c r="R1305" i="2"/>
  <c r="R1306" i="2"/>
  <c r="R1307" i="2"/>
  <c r="R1308" i="2"/>
  <c r="R1309" i="2"/>
  <c r="R1310" i="2"/>
  <c r="R1311" i="2"/>
  <c r="R1312" i="2"/>
  <c r="R1313" i="2"/>
  <c r="R1314" i="2"/>
  <c r="R1315" i="2"/>
  <c r="R1316" i="2"/>
  <c r="R1317" i="2"/>
  <c r="R1318" i="2"/>
  <c r="R1319" i="2"/>
  <c r="R1320" i="2"/>
  <c r="R1321" i="2"/>
  <c r="R1322" i="2"/>
  <c r="R1323" i="2"/>
  <c r="R1324" i="2"/>
  <c r="R1325" i="2"/>
  <c r="R1326" i="2"/>
  <c r="R1327" i="2"/>
  <c r="R1328" i="2"/>
  <c r="R1329" i="2"/>
  <c r="R1330" i="2"/>
  <c r="R1331" i="2"/>
  <c r="R1332" i="2"/>
  <c r="R1333" i="2"/>
  <c r="R1334" i="2"/>
  <c r="R1335" i="2"/>
  <c r="R1336" i="2"/>
  <c r="R1337" i="2"/>
  <c r="R1338" i="2"/>
  <c r="R1339" i="2"/>
  <c r="R1340" i="2"/>
  <c r="R1341" i="2"/>
  <c r="R1342" i="2"/>
  <c r="R1343" i="2"/>
  <c r="R1344" i="2"/>
  <c r="R1345" i="2"/>
  <c r="R1346" i="2"/>
  <c r="R1347" i="2"/>
  <c r="R1348" i="2"/>
  <c r="R1349" i="2"/>
  <c r="R1350" i="2"/>
  <c r="R1351" i="2"/>
  <c r="R1352" i="2"/>
  <c r="R1353" i="2"/>
  <c r="R1354" i="2"/>
  <c r="R1355" i="2"/>
  <c r="R1356" i="2"/>
  <c r="R1357" i="2"/>
  <c r="R1358" i="2"/>
  <c r="R1359" i="2"/>
  <c r="R1360" i="2"/>
  <c r="R1361" i="2"/>
  <c r="R1362" i="2"/>
  <c r="R1363" i="2"/>
  <c r="R1364" i="2"/>
  <c r="R1365" i="2"/>
  <c r="R1366" i="2"/>
  <c r="R1367" i="2"/>
  <c r="R1368" i="2"/>
  <c r="R1369" i="2"/>
  <c r="R1370" i="2"/>
  <c r="R1371" i="2"/>
  <c r="R1372" i="2"/>
  <c r="R1373" i="2"/>
  <c r="R1374" i="2"/>
  <c r="R1375" i="2"/>
  <c r="R1376" i="2"/>
  <c r="R1377" i="2"/>
  <c r="R1378" i="2"/>
  <c r="R1379" i="2"/>
  <c r="R1380" i="2"/>
  <c r="R1381" i="2"/>
  <c r="R1382" i="2"/>
  <c r="R1383" i="2"/>
  <c r="R1384" i="2"/>
  <c r="R1385" i="2"/>
  <c r="R1386" i="2"/>
  <c r="R1387" i="2"/>
  <c r="R1388" i="2"/>
  <c r="R1389" i="2"/>
  <c r="R1390" i="2"/>
  <c r="R1391" i="2"/>
  <c r="R1392" i="2"/>
  <c r="R1393" i="2"/>
  <c r="R1394" i="2"/>
  <c r="R1395" i="2"/>
  <c r="R1396" i="2"/>
  <c r="R1397" i="2"/>
  <c r="R1398" i="2"/>
  <c r="R1399" i="2"/>
  <c r="R1400" i="2"/>
  <c r="R1401" i="2"/>
  <c r="R1402" i="2"/>
  <c r="R1403" i="2"/>
  <c r="R1404" i="2"/>
  <c r="R1405" i="2"/>
  <c r="R1406" i="2"/>
  <c r="R1407" i="2"/>
  <c r="R1408" i="2"/>
  <c r="R1409" i="2"/>
  <c r="R1410" i="2"/>
  <c r="R1411" i="2"/>
  <c r="R1412" i="2"/>
  <c r="R1413" i="2"/>
  <c r="R1414" i="2"/>
  <c r="R1415" i="2"/>
  <c r="R1416" i="2"/>
  <c r="R1417" i="2"/>
  <c r="R1418" i="2"/>
  <c r="R1419" i="2"/>
  <c r="R1420" i="2"/>
  <c r="R1421" i="2"/>
  <c r="R1422" i="2"/>
  <c r="R1423" i="2"/>
  <c r="R1424" i="2"/>
  <c r="R1425" i="2"/>
  <c r="R1426" i="2"/>
  <c r="R1427" i="2"/>
  <c r="R1428" i="2"/>
  <c r="R1429" i="2"/>
  <c r="R1430" i="2"/>
  <c r="R1431" i="2"/>
  <c r="R1432" i="2"/>
  <c r="R1433" i="2"/>
  <c r="R1434" i="2"/>
  <c r="R1435" i="2"/>
  <c r="R1436" i="2"/>
  <c r="R1437" i="2"/>
  <c r="R1438" i="2"/>
  <c r="R1439" i="2"/>
  <c r="R1440" i="2"/>
  <c r="R1441" i="2"/>
  <c r="R1442" i="2"/>
  <c r="R1443" i="2"/>
  <c r="R1444" i="2"/>
  <c r="R1445" i="2"/>
  <c r="R1446" i="2"/>
  <c r="R1447" i="2"/>
  <c r="R1448" i="2"/>
  <c r="R1449" i="2"/>
  <c r="R1450" i="2"/>
  <c r="R1451" i="2"/>
  <c r="R1452" i="2"/>
  <c r="R1453" i="2"/>
  <c r="R1454" i="2"/>
  <c r="R1455" i="2"/>
  <c r="R1456" i="2"/>
  <c r="R1457" i="2"/>
  <c r="R1458" i="2"/>
  <c r="R1459" i="2"/>
  <c r="R1460" i="2"/>
  <c r="R1461" i="2"/>
  <c r="R1462" i="2"/>
  <c r="R1463" i="2"/>
  <c r="R1464" i="2"/>
  <c r="R1465" i="2"/>
  <c r="R1466" i="2"/>
  <c r="R1467" i="2"/>
  <c r="R1468" i="2"/>
  <c r="R1469" i="2"/>
  <c r="R1470" i="2"/>
  <c r="R1471" i="2"/>
  <c r="R1472" i="2"/>
  <c r="R1473" i="2"/>
  <c r="R1474" i="2"/>
  <c r="R1475" i="2"/>
  <c r="R1476" i="2"/>
  <c r="R1477" i="2"/>
  <c r="R1478" i="2"/>
  <c r="R1479" i="2"/>
  <c r="R1480" i="2"/>
  <c r="R1481" i="2"/>
  <c r="R1482" i="2"/>
  <c r="R1483" i="2"/>
  <c r="R1484" i="2"/>
  <c r="R1485" i="2"/>
  <c r="R1486" i="2"/>
  <c r="R1487" i="2"/>
  <c r="R1488" i="2"/>
  <c r="R1489" i="2"/>
  <c r="R1490" i="2"/>
  <c r="R1491" i="2"/>
  <c r="R2" i="2"/>
  <c r="H1495" i="2"/>
  <c r="R1497" i="2" l="1"/>
  <c r="I46" i="10"/>
  <c r="J46" i="10"/>
  <c r="J47" i="10" s="1"/>
  <c r="K46" i="10"/>
  <c r="K47" i="10" s="1"/>
  <c r="L46" i="10"/>
  <c r="L47" i="10" s="1"/>
  <c r="M46" i="10"/>
  <c r="M47" i="10" s="1"/>
  <c r="N46" i="10"/>
  <c r="N47" i="10" s="1"/>
  <c r="O46" i="10" l="1"/>
  <c r="I47" i="10"/>
  <c r="O47" i="10" s="1"/>
  <c r="E24" i="10"/>
  <c r="F10" i="10"/>
  <c r="F11" i="10"/>
  <c r="F12" i="10"/>
  <c r="F13" i="10"/>
  <c r="F14" i="10"/>
  <c r="F15" i="10"/>
  <c r="F16" i="10"/>
  <c r="F17" i="10"/>
  <c r="F18" i="10"/>
  <c r="F19" i="10"/>
  <c r="F20" i="10"/>
  <c r="F21" i="10"/>
  <c r="F22" i="10"/>
  <c r="F23" i="10"/>
  <c r="F9" i="10"/>
  <c r="F24" i="10" l="1"/>
  <c r="F6" i="10"/>
  <c r="E2" i="10"/>
  <c r="E5" i="10"/>
  <c r="F5" i="10" s="1"/>
  <c r="E4" i="10"/>
  <c r="F4" i="10" s="1"/>
  <c r="E3" i="10"/>
  <c r="F3" i="10" s="1"/>
  <c r="E7" i="10" l="1"/>
  <c r="F2" i="10"/>
  <c r="B4" i="8" l="1"/>
  <c r="B8" i="8" s="1"/>
  <c r="B2" i="3" l="1"/>
  <c r="C2" i="3"/>
  <c r="D2" i="3"/>
  <c r="E2" i="3"/>
  <c r="F2" i="3"/>
  <c r="G2" i="3"/>
  <c r="B2" i="4" l="1"/>
  <c r="G43" i="4" l="1"/>
  <c r="F43" i="4"/>
  <c r="E43" i="4"/>
  <c r="D43" i="4"/>
  <c r="C43" i="4"/>
  <c r="B43" i="4"/>
  <c r="G42" i="4"/>
  <c r="F42" i="4"/>
  <c r="E42" i="4"/>
  <c r="D42" i="4"/>
  <c r="C42" i="4"/>
  <c r="B42" i="4"/>
  <c r="G41" i="4"/>
  <c r="F41" i="4"/>
  <c r="E41" i="4"/>
  <c r="D41" i="4"/>
  <c r="C41" i="4"/>
  <c r="B41" i="4"/>
  <c r="G40" i="4"/>
  <c r="F40" i="4"/>
  <c r="E40" i="4"/>
  <c r="D40" i="4"/>
  <c r="C40" i="4"/>
  <c r="B40" i="4"/>
  <c r="G39" i="4"/>
  <c r="F39" i="4"/>
  <c r="E39" i="4"/>
  <c r="D39" i="4"/>
  <c r="C39" i="4"/>
  <c r="B39" i="4"/>
  <c r="G38" i="4"/>
  <c r="F38" i="4"/>
  <c r="E38" i="4"/>
  <c r="D38" i="4"/>
  <c r="C38" i="4"/>
  <c r="B38" i="4"/>
  <c r="G36" i="4"/>
  <c r="F36" i="4"/>
  <c r="E36" i="4"/>
  <c r="D36" i="4"/>
  <c r="C36" i="4"/>
  <c r="B36" i="4"/>
  <c r="G35" i="4"/>
  <c r="F35" i="4"/>
  <c r="E35" i="4"/>
  <c r="D35" i="4"/>
  <c r="C35" i="4"/>
  <c r="B35" i="4"/>
  <c r="G34" i="4"/>
  <c r="F34" i="4"/>
  <c r="E34" i="4"/>
  <c r="D34" i="4"/>
  <c r="C34" i="4"/>
  <c r="B34" i="4"/>
  <c r="G33" i="4"/>
  <c r="F33" i="4"/>
  <c r="E33" i="4"/>
  <c r="D33" i="4"/>
  <c r="C33" i="4"/>
  <c r="B33" i="4"/>
  <c r="G32" i="4"/>
  <c r="F32" i="4"/>
  <c r="E32" i="4"/>
  <c r="D32" i="4"/>
  <c r="C32" i="4"/>
  <c r="B32" i="4"/>
  <c r="G31" i="4"/>
  <c r="F31" i="4"/>
  <c r="E31" i="4"/>
  <c r="D31" i="4"/>
  <c r="C31" i="4"/>
  <c r="B31" i="4"/>
  <c r="G30" i="4"/>
  <c r="F30" i="4"/>
  <c r="E30" i="4"/>
  <c r="D30" i="4"/>
  <c r="C30" i="4"/>
  <c r="B30" i="4"/>
  <c r="G29" i="4"/>
  <c r="F29" i="4"/>
  <c r="E29" i="4"/>
  <c r="D29" i="4"/>
  <c r="C29" i="4"/>
  <c r="B29" i="4"/>
  <c r="G28" i="4"/>
  <c r="F28" i="4"/>
  <c r="E28" i="4"/>
  <c r="D28" i="4"/>
  <c r="C28" i="4"/>
  <c r="B28" i="4"/>
  <c r="G27" i="4"/>
  <c r="F27" i="4"/>
  <c r="E27" i="4"/>
  <c r="D27" i="4"/>
  <c r="C27" i="4"/>
  <c r="B27" i="4"/>
  <c r="G26" i="4"/>
  <c r="F26" i="4"/>
  <c r="E26" i="4"/>
  <c r="D26" i="4"/>
  <c r="C26" i="4"/>
  <c r="B26" i="4"/>
  <c r="G25" i="4"/>
  <c r="F25" i="4"/>
  <c r="E25" i="4"/>
  <c r="D25" i="4"/>
  <c r="C25" i="4"/>
  <c r="B25" i="4"/>
  <c r="G24" i="4"/>
  <c r="F24" i="4"/>
  <c r="E24" i="4"/>
  <c r="D24" i="4"/>
  <c r="C24" i="4"/>
  <c r="B24" i="4"/>
  <c r="G23" i="4"/>
  <c r="F23" i="4"/>
  <c r="E23" i="4"/>
  <c r="D23" i="4"/>
  <c r="C23" i="4"/>
  <c r="B23" i="4"/>
  <c r="G22" i="4"/>
  <c r="F22" i="4"/>
  <c r="E22" i="4"/>
  <c r="D22" i="4"/>
  <c r="C22" i="4"/>
  <c r="B22" i="4"/>
  <c r="G21" i="4"/>
  <c r="F21" i="4"/>
  <c r="E21" i="4"/>
  <c r="D21" i="4"/>
  <c r="C21" i="4"/>
  <c r="B21" i="4"/>
  <c r="G20" i="4"/>
  <c r="F20" i="4"/>
  <c r="E20" i="4"/>
  <c r="D20" i="4"/>
  <c r="C20" i="4"/>
  <c r="B20" i="4"/>
  <c r="G19" i="4"/>
  <c r="F19" i="4"/>
  <c r="E19" i="4"/>
  <c r="D19" i="4"/>
  <c r="C19" i="4"/>
  <c r="B19" i="4"/>
  <c r="G18" i="4"/>
  <c r="F18" i="4"/>
  <c r="E18" i="4"/>
  <c r="D18" i="4"/>
  <c r="C18" i="4"/>
  <c r="B18" i="4"/>
  <c r="G17" i="4"/>
  <c r="F17" i="4"/>
  <c r="E17" i="4"/>
  <c r="D17" i="4"/>
  <c r="C17" i="4"/>
  <c r="B17" i="4"/>
  <c r="G16" i="4"/>
  <c r="F16" i="4"/>
  <c r="E16" i="4"/>
  <c r="D16" i="4"/>
  <c r="C16" i="4"/>
  <c r="G15" i="4"/>
  <c r="F15" i="4"/>
  <c r="E15" i="4"/>
  <c r="D15" i="4"/>
  <c r="C15" i="4"/>
  <c r="B15" i="4"/>
  <c r="G14" i="4"/>
  <c r="F14" i="4"/>
  <c r="E14" i="4"/>
  <c r="D14" i="4"/>
  <c r="C14" i="4"/>
  <c r="B14" i="4"/>
  <c r="G13" i="4"/>
  <c r="F13" i="4"/>
  <c r="E13" i="4"/>
  <c r="D13" i="4"/>
  <c r="C13" i="4"/>
  <c r="B13" i="4"/>
  <c r="G12" i="4"/>
  <c r="F12" i="4"/>
  <c r="E12" i="4"/>
  <c r="D12" i="4"/>
  <c r="C12" i="4"/>
  <c r="B12" i="4"/>
  <c r="G11" i="4"/>
  <c r="F11" i="4"/>
  <c r="E11" i="4"/>
  <c r="D11" i="4"/>
  <c r="C11" i="4"/>
  <c r="B11" i="4"/>
  <c r="G10" i="4"/>
  <c r="F10" i="4"/>
  <c r="E10" i="4"/>
  <c r="D10" i="4"/>
  <c r="C10" i="4"/>
  <c r="B10" i="4"/>
  <c r="G9" i="4"/>
  <c r="F9" i="4"/>
  <c r="E9" i="4"/>
  <c r="D9" i="4"/>
  <c r="C9" i="4"/>
  <c r="G8" i="4"/>
  <c r="F8" i="4"/>
  <c r="E8" i="4"/>
  <c r="D8" i="4"/>
  <c r="C8" i="4"/>
  <c r="B8" i="4"/>
  <c r="G7" i="4"/>
  <c r="F7" i="4"/>
  <c r="E7" i="4"/>
  <c r="D7" i="4"/>
  <c r="C7" i="4"/>
  <c r="B7" i="4"/>
  <c r="G6" i="4"/>
  <c r="F6" i="4"/>
  <c r="E6" i="4"/>
  <c r="D6" i="4"/>
  <c r="C6" i="4"/>
  <c r="B6" i="4"/>
  <c r="G5" i="4"/>
  <c r="F5" i="4"/>
  <c r="E5" i="4"/>
  <c r="D5" i="4"/>
  <c r="C5" i="4"/>
  <c r="G4" i="4"/>
  <c r="F4" i="4"/>
  <c r="E4" i="4"/>
  <c r="D4" i="4"/>
  <c r="C4" i="4"/>
  <c r="B4" i="4"/>
  <c r="G3" i="4"/>
  <c r="F3" i="4"/>
  <c r="E3" i="4"/>
  <c r="D3" i="4"/>
  <c r="C3" i="4"/>
  <c r="B3" i="4"/>
  <c r="G2" i="4"/>
  <c r="F2" i="4"/>
  <c r="E2" i="4"/>
  <c r="D2" i="4"/>
  <c r="C2" i="4"/>
  <c r="G3" i="3"/>
  <c r="G4" i="3"/>
  <c r="G5" i="3"/>
  <c r="G6" i="3"/>
  <c r="G7" i="3"/>
  <c r="G8" i="3"/>
  <c r="G9" i="3"/>
  <c r="G10" i="3"/>
  <c r="G11" i="3"/>
  <c r="G12" i="3"/>
  <c r="G13" i="3"/>
  <c r="G16" i="3"/>
  <c r="G17" i="3"/>
  <c r="G18" i="3"/>
  <c r="G19" i="3"/>
  <c r="G20" i="3"/>
  <c r="G21" i="3"/>
  <c r="G23" i="3" l="1"/>
  <c r="B47" i="4"/>
  <c r="E45" i="4"/>
  <c r="D45" i="4"/>
  <c r="B45" i="4"/>
  <c r="F45" i="4"/>
  <c r="C45" i="4"/>
  <c r="G45" i="4"/>
  <c r="F12" i="3"/>
  <c r="F13" i="3"/>
  <c r="F16" i="3"/>
  <c r="E12" i="3"/>
  <c r="E13" i="3"/>
  <c r="D12" i="3"/>
  <c r="D13" i="3"/>
  <c r="C12" i="3"/>
  <c r="C13" i="3"/>
  <c r="C3" i="3"/>
  <c r="D3" i="3"/>
  <c r="E3" i="3"/>
  <c r="F3" i="3"/>
  <c r="C4" i="3"/>
  <c r="D4" i="3"/>
  <c r="E4" i="3"/>
  <c r="F4" i="3"/>
  <c r="C5" i="3"/>
  <c r="D5" i="3"/>
  <c r="E5" i="3"/>
  <c r="F5" i="3"/>
  <c r="C6" i="3"/>
  <c r="D6" i="3"/>
  <c r="E6" i="3"/>
  <c r="F6" i="3"/>
  <c r="C7" i="3"/>
  <c r="D7" i="3"/>
  <c r="E7" i="3"/>
  <c r="F7" i="3"/>
  <c r="C8" i="3"/>
  <c r="D8" i="3"/>
  <c r="E8" i="3"/>
  <c r="F8" i="3"/>
  <c r="C9" i="3"/>
  <c r="D9" i="3"/>
  <c r="E9" i="3"/>
  <c r="F9" i="3"/>
  <c r="C10" i="3"/>
  <c r="D10" i="3"/>
  <c r="E10" i="3"/>
  <c r="F10" i="3"/>
  <c r="C11" i="3"/>
  <c r="D11" i="3"/>
  <c r="E11" i="3"/>
  <c r="F11" i="3"/>
  <c r="B4" i="3"/>
  <c r="B5" i="3"/>
  <c r="B6" i="3"/>
  <c r="B7" i="3"/>
  <c r="B8" i="3"/>
  <c r="B9" i="3"/>
  <c r="B10" i="3"/>
  <c r="C16" i="3"/>
  <c r="D16" i="3"/>
  <c r="E16" i="3"/>
  <c r="C17" i="3"/>
  <c r="D17" i="3"/>
  <c r="E17" i="3"/>
  <c r="F17" i="3"/>
  <c r="C18" i="3"/>
  <c r="D18" i="3"/>
  <c r="E18" i="3"/>
  <c r="F18" i="3"/>
  <c r="C19" i="3"/>
  <c r="D19" i="3"/>
  <c r="E19" i="3"/>
  <c r="F19" i="3"/>
  <c r="C21" i="3"/>
  <c r="D21" i="3"/>
  <c r="E21" i="3"/>
  <c r="F21" i="3"/>
  <c r="B21" i="3"/>
  <c r="B11" i="3"/>
  <c r="B12" i="3"/>
  <c r="B13" i="3"/>
  <c r="B16" i="3"/>
  <c r="B17" i="3"/>
  <c r="B18" i="3"/>
  <c r="B19" i="3"/>
  <c r="C20" i="3"/>
  <c r="D20" i="3"/>
  <c r="E20" i="3"/>
  <c r="F20" i="3"/>
  <c r="B20" i="3"/>
  <c r="A2" i="1"/>
  <c r="E23" i="3" l="1"/>
  <c r="D23" i="3"/>
  <c r="B23" i="3"/>
  <c r="C23" i="3"/>
  <c r="F23" i="3"/>
  <c r="D47" i="4"/>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B25" i="3" l="1"/>
  <c r="E41" i="1"/>
  <c r="D41" i="1"/>
  <c r="C41" i="1"/>
  <c r="B41" i="1"/>
  <c r="E40" i="1"/>
  <c r="D40" i="1"/>
  <c r="C40" i="1"/>
  <c r="B40" i="1"/>
  <c r="E39" i="1"/>
  <c r="D39" i="1"/>
  <c r="C39" i="1"/>
  <c r="B39" i="1"/>
  <c r="E38" i="1"/>
  <c r="D38" i="1"/>
  <c r="C38" i="1"/>
  <c r="B38" i="1"/>
  <c r="E37" i="1"/>
  <c r="D37" i="1"/>
  <c r="C37" i="1"/>
  <c r="B37" i="1"/>
  <c r="E36" i="1"/>
  <c r="D36" i="1"/>
  <c r="C36" i="1"/>
  <c r="B36" i="1"/>
  <c r="E35" i="1"/>
  <c r="D35" i="1"/>
  <c r="C35" i="1"/>
  <c r="B35" i="1"/>
  <c r="E34" i="1"/>
  <c r="D34" i="1"/>
  <c r="C34" i="1"/>
  <c r="B34" i="1"/>
  <c r="E33" i="1"/>
  <c r="D33" i="1"/>
  <c r="C33" i="1"/>
  <c r="B33" i="1"/>
  <c r="E32" i="1"/>
  <c r="D32" i="1"/>
  <c r="C32" i="1"/>
  <c r="B32" i="1"/>
  <c r="E31" i="1"/>
  <c r="D31" i="1"/>
  <c r="C31" i="1"/>
  <c r="B31" i="1"/>
  <c r="E30" i="1"/>
  <c r="D30" i="1"/>
  <c r="C30" i="1"/>
  <c r="B30" i="1"/>
  <c r="E29" i="1"/>
  <c r="D29" i="1"/>
  <c r="C29" i="1"/>
  <c r="B29" i="1"/>
  <c r="E28" i="1"/>
  <c r="D28" i="1"/>
  <c r="C28" i="1"/>
  <c r="B28" i="1"/>
  <c r="E27" i="1"/>
  <c r="D27" i="1"/>
  <c r="C27" i="1"/>
  <c r="B27" i="1"/>
  <c r="E26" i="1"/>
  <c r="D26" i="1"/>
  <c r="C26" i="1"/>
  <c r="B26" i="1"/>
  <c r="E25" i="1"/>
  <c r="D25" i="1"/>
  <c r="C25" i="1"/>
  <c r="B25" i="1"/>
  <c r="E24" i="1"/>
  <c r="D24" i="1"/>
  <c r="C24" i="1"/>
  <c r="B24" i="1"/>
  <c r="E23" i="1"/>
  <c r="D23" i="1"/>
  <c r="C23" i="1"/>
  <c r="B23" i="1"/>
  <c r="E22" i="1"/>
  <c r="D22" i="1"/>
  <c r="C22" i="1"/>
  <c r="B22" i="1"/>
  <c r="E21" i="1"/>
  <c r="D21" i="1"/>
  <c r="C21" i="1"/>
  <c r="B21" i="1"/>
  <c r="E20" i="1"/>
  <c r="D20" i="1"/>
  <c r="C20" i="1"/>
  <c r="B20" i="1"/>
  <c r="E19" i="1"/>
  <c r="D19" i="1"/>
  <c r="C19" i="1"/>
  <c r="B19" i="1"/>
  <c r="E18" i="1"/>
  <c r="D18" i="1"/>
  <c r="C18" i="1"/>
  <c r="B18" i="1"/>
  <c r="E17" i="1"/>
  <c r="D17" i="1"/>
  <c r="C17" i="1"/>
  <c r="B17" i="1"/>
  <c r="E16" i="1"/>
  <c r="D16" i="1"/>
  <c r="C16" i="1"/>
  <c r="B16" i="1"/>
  <c r="E15" i="1"/>
  <c r="D15" i="1"/>
  <c r="C15" i="1"/>
  <c r="B15" i="1"/>
  <c r="E14" i="1"/>
  <c r="D14" i="1"/>
  <c r="C14" i="1"/>
  <c r="B14" i="1"/>
  <c r="E13" i="1"/>
  <c r="D13" i="1"/>
  <c r="C13" i="1"/>
  <c r="B13" i="1"/>
  <c r="E12" i="1"/>
  <c r="D12" i="1"/>
  <c r="C12" i="1"/>
  <c r="B12" i="1"/>
  <c r="B3" i="1"/>
  <c r="C3" i="1"/>
  <c r="D3" i="1"/>
  <c r="E3" i="1"/>
  <c r="B4" i="1"/>
  <c r="C4" i="1"/>
  <c r="D4" i="1"/>
  <c r="E4" i="1"/>
  <c r="B5" i="1"/>
  <c r="C5" i="1"/>
  <c r="D5" i="1"/>
  <c r="E5" i="1"/>
  <c r="B6" i="1"/>
  <c r="C6" i="1"/>
  <c r="D6" i="1"/>
  <c r="E6" i="1"/>
  <c r="B7" i="1"/>
  <c r="C7" i="1"/>
  <c r="D7" i="1"/>
  <c r="E7" i="1"/>
  <c r="B8" i="1"/>
  <c r="C8" i="1"/>
  <c r="D8" i="1"/>
  <c r="E8" i="1"/>
  <c r="B9" i="1"/>
  <c r="C9" i="1"/>
  <c r="D9" i="1"/>
  <c r="E9" i="1"/>
  <c r="B10" i="1"/>
  <c r="C10" i="1"/>
  <c r="D10" i="1"/>
  <c r="E10" i="1"/>
  <c r="B11" i="1"/>
  <c r="C11" i="1"/>
  <c r="D11" i="1"/>
  <c r="E11" i="1"/>
  <c r="C2" i="1"/>
  <c r="D2" i="1"/>
  <c r="E2" i="1"/>
  <c r="B2" i="1"/>
  <c r="J8" i="1" l="1"/>
  <c r="K11" i="1"/>
  <c r="L9" i="1"/>
  <c r="L11" i="1"/>
  <c r="J11" i="1"/>
  <c r="I10" i="1"/>
  <c r="J10" i="1"/>
  <c r="J9" i="1"/>
  <c r="L10" i="1"/>
  <c r="L8" i="1"/>
  <c r="I11" i="1"/>
  <c r="I8" i="1"/>
  <c r="K7" i="1"/>
  <c r="K9" i="1"/>
  <c r="K10" i="1"/>
  <c r="I9" i="1"/>
  <c r="I7" i="1"/>
  <c r="K8" i="1"/>
  <c r="J7" i="1"/>
  <c r="L7" i="1"/>
  <c r="I6" i="1"/>
  <c r="J6" i="1"/>
  <c r="K5" i="1"/>
  <c r="L4" i="1"/>
  <c r="K2" i="1"/>
  <c r="K6" i="1"/>
  <c r="K3" i="1"/>
  <c r="J5" i="1"/>
  <c r="I5" i="1"/>
  <c r="K4" i="1"/>
  <c r="J2" i="1"/>
  <c r="J3" i="1"/>
  <c r="I3" i="1"/>
  <c r="L6" i="1"/>
  <c r="J4" i="1"/>
  <c r="L5" i="1"/>
  <c r="L3" i="1"/>
  <c r="I2" i="1"/>
  <c r="I4" i="1"/>
</calcChain>
</file>

<file path=xl/sharedStrings.xml><?xml version="1.0" encoding="utf-8"?>
<sst xmlns="http://schemas.openxmlformats.org/spreadsheetml/2006/main" count="10521" uniqueCount="6695">
  <si>
    <t>Year</t>
  </si>
  <si>
    <t>a</t>
  </si>
  <si>
    <t>b</t>
  </si>
  <si>
    <t>c</t>
  </si>
  <si>
    <t>d</t>
  </si>
  <si>
    <t>Reference</t>
  </si>
  <si>
    <t>doi</t>
  </si>
  <si>
    <t>dir</t>
  </si>
  <si>
    <t>title</t>
  </si>
  <si>
    <t>journal</t>
  </si>
  <si>
    <t>nrefs</t>
  </si>
  <si>
    <t>type</t>
  </si>
  <si>
    <t>conflicts</t>
  </si>
  <si>
    <t>no mention</t>
  </si>
  <si>
    <t>none declared</t>
  </si>
  <si>
    <t>tobacco</t>
  </si>
  <si>
    <t>pharmaceutical</t>
  </si>
  <si>
    <t>e-cigarettes</t>
  </si>
  <si>
    <t>tobacco control advocate</t>
  </si>
  <si>
    <t>done</t>
  </si>
  <si>
    <t>comments</t>
  </si>
  <si>
    <t>year</t>
  </si>
  <si>
    <t>Schober, W et al. (2014)</t>
  </si>
  <si>
    <t>10.1016/j.ijheh.2013.11.003</t>
  </si>
  <si>
    <t>Documents/E-cigarette citation library.Data/PDF/2323319116/10.1016_j.ijheh.2013.11.003-2014.pdf</t>
  </si>
  <si>
    <t>NA</t>
  </si>
  <si>
    <t>Journal article</t>
  </si>
  <si>
    <t>l Germany The nicotine content of the liquids was 18 mg ml accord ing to the manufacturersâ declarations The e cigarette contained a rechargeable lithium ion battery an electronic circuit a vaporizer and a mouthpiece with a refillable tank Batteries were charged before the study and between study days to ensure their correct operation Subjects Nine adult volunteers all males 20â 3
the study after giving written informed consent The investigation was conducted according to the Declaration of Helsinki Chemical characterization of liquids 1 2 Propanediol glycerine To 0 3 g of each liquid 0 1 g internal standard 1 3 propanediol were added This mixture was dissolved in 5 ml isopropanol and diluted 1 5 with isopropanol The GC analysis was carried out on an Agilent 689
3 Â 41 0 g l Nico ine levels 22 Â 0 8 mg ml were on average 22 above the anufacturersâ declaration of 18 mg ml but liquids labeled asnd Environmental Health 217 2014 628â 637 631 nicotine free had no nicotine present All e cigarette solutions contained small amounts of sensitizing chemicals including benzylalcohol menthol vanillin and l limonene which were mainly present in Liq
facturer Cameron et al 2013 Goniewicz et al 2013b and can sometimes be markedly higher than declared FDA 2009 Such dif ferences were also observed in our study as the nicotine content of liquids was 1 2 fold higher than claimed by the manufacturer Still liquids labeled as nicotine free had no nicotine present in contrast to previous findings FDA 2009 Nicotine is a potent parasy
cigarettes was also passed by the European arliament onflict of interest statement The authors declare that there are no conflicts of interest cknowledgments The authors thank all volunteers for participation in the study he excellent technical assistance of Beate Emmelot and Ludwig embacher is greatly appreciated The study was funded by the avarian State Ministry of Health and Cure efer</t>
  </si>
  <si>
    <t>Bullen, CB et al. (2013)</t>
  </si>
  <si>
    <t>10.1186/1471-2458-13-210</t>
  </si>
  <si>
    <t>Documents/E-cigarette citation library.Data/PDF/3245141667/10.1186_1471-2458-13-210-2013.pdf</t>
  </si>
  <si>
    <t>Study protocol for a randomised controlled trial of electronic cigarettes versus nicotine patch for smoking cessation</t>
  </si>
  <si>
    <t>BMC Public Health</t>
  </si>
  <si>
    <t>data collection data analysis data interpretation or writing of this publication All authors declare that 1 no authors have received support from any companies for the submitted work 2 CB and HM have previously undertaken research on behalf of NicoNovum but prior to the purchase of the company by RJ Reynolds CB ML and HM previously undertook research for Ruyan an e cigarette manufac
contributions CB NW HM and ML conceived the original idea for the trial sought and obtained funding CB NW HM ML CH VP and JW wrote the study protocol CH manages the day to day running of the trial including all participant follow up VP will undertake all data analyses This protocol paper was written by CB and JW with input from all co authors CB is guarantor for this paper All auth
gratefully acknowledge the support and ideas from our colleagues in the wider NIHI research team Funding This trial is funded in full by an external project grant from the Health Research Council of New Zealand HRC 10 243 The design conduct analyses and interpretation of the trial are independent from the trial sponsor and PGM International Ltd Author details 1National Institute for Health</t>
  </si>
  <si>
    <t>Dutra, LM and Glantz, SA (2014)</t>
  </si>
  <si>
    <t>10.1001/jamapediatrics.2013.5488</t>
  </si>
  <si>
    <t>Documents/E-cigarette citation library.Data/PDF/1895890010/10.1001_jamapediatrics.2013.5488-2014.pdf</t>
  </si>
  <si>
    <t>Electronic cigarettes and conventional cigarette use among US adolescents: A cross-sectional study</t>
  </si>
  <si>
    <t>JAMA Pediatrics</t>
  </si>
  <si>
    <t>for important intellectual content Dutra Glantz Statistical analysis Dutra Glantz Obtained funding Glantz Administrative technical or material support Glantz Study supervision Glantz Conflict of Interest Disclosures None reported Funding Support This work was supported by grants CA 113710 and CA 060121 from the National Cancer Institute Role of the Sponsor The funder had no r</t>
  </si>
  <si>
    <t>Leventhal, AM et al. (2015)</t>
  </si>
  <si>
    <t>10.1001/jama.2015.8950</t>
  </si>
  <si>
    <t>Documents/E-cigarette citation library.Data/PDF/1347584027/10.1001_jama.2015.8950-2015.pdf</t>
  </si>
  <si>
    <t>Association of electronic cigarette use with initiation of combustible tobacco product smoking in early adolescence</t>
  </si>
  <si>
    <t>JAMA - Journal of the American Medical Association</t>
  </si>
  <si>
    <t>ain McGovern Statistical analysis Leventhal Unger Stone Khoddam Audrain McGovern Obtained funding Leventhal Strong Riggs Audrain McGovern Administrative technical or material support Kirkpatrick Sussman Stone Khoddam Samet Study supervision Leventhal Kirkpatrick Unger Samet Audrain McGovern Conflict of Interest Disclosures The authors have completed and submitted the 
ICMJE Form for Disclosure of Potential Conflicts of Interest and none were reported Funding Support This research was supported by grants R01 DA033296 and P50 CA180905 from the National Institutes of Health Role of Funder Sponsor The National Institutes of Health had no role in the design and conduct of the study collection management analysis and interpretation of the data</t>
  </si>
  <si>
    <t>Bullen, CB et al. (2010)</t>
  </si>
  <si>
    <t>10.1136/tc.2009.031567</t>
  </si>
  <si>
    <t>Documents/E-cigarette citation library.Data/PDF/4160832064/10.1136_tc.2009.031567-2010.pdf</t>
  </si>
  <si>
    <t>Effect of an electronic nicotine delivery device (e cigarette) on desire to smoke and withdrawal, user preferences and nicotine delivery: Randomised cross-over trial</t>
  </si>
  <si>
    <t>Tobacco Control</t>
  </si>
  <si>
    <t>part and Joanne Lorimer Denise Miller and Henry Bohte for their help in undertaking this study Funding This project was funded by Ruyan Group Holdings Limited Beijing and Hong Kong via Health New Zealand Ltd The study sponsors supplied the ENDDs used in the trial and funded the trial The Clinical Trials Research Unit contracted with Health New Zealand Ltd to conduct the trial independently
d independently of the sponsors Competing interests CB ST and RL have no competing interests to declare HM has received honoraria for speaking at research symposia and received benefits in kind and travel support from and has provided consultancy to the manufacturers of smoking cessation medications ML acted as contract manager with the sponsor Ruyan Group Holdings Limited via his company</t>
  </si>
  <si>
    <t>Czogala, J et al. (2014)</t>
  </si>
  <si>
    <t>10.1093/ntr/ntt203</t>
  </si>
  <si>
    <t>Documents/E-cigarette citation library.Data/PDF/1645567572/10.1093_ntr_ntt203-2014.pdf</t>
  </si>
  <si>
    <t>entary Material Supplementary Material can be found online at http www ntr oxfordjournals org Funding This work was supported by the Ministry of Science and Higher Education of Poland N N404 016939 The study sponsor had no involvement in the study design collection analysis and interpretation of data the writing of the manuscript or the decision to submit the manuscript for publica
tion deClaratiOn OF interests MLG received research funding from Pfizer manufacturer of stop smoking medication and was funded by the UK Centre for Tobacco Control Studies UKCTCS during the study AS 661 secondhand exposure to vapors from e cigarettes received research funds and travel expenses from Chic Group Ltd manufacturer of electronic 
cigarettes in Poland Other authors declare no conflicts of interest reFerenCes Bullen C McRobbie H Thornley S Glover M Lin R Laugesen M 2010 Effect of an electronic nicotine delivery device e cigarette on desire to smoke and with drawal user preferences and nicotine delivery Randomised cross over trial Tobacco Cont</t>
  </si>
  <si>
    <t>Goniewicz, ML et al. (2014a)</t>
  </si>
  <si>
    <t>10.1136/tobaccocontrol-2012-050859</t>
  </si>
  <si>
    <t>Documents/E-cigarette citation library.Data/PDF/0076762555/10.1136_tobaccocontrol-2012-050859-20141.pdf</t>
  </si>
  <si>
    <t>ermined based on the results of inhalation topography measurement among 10 â eâ smokersâ who declared that they regularly use e cigarettes for a period Table 1 Selected toxic compounds identified in tobacco smoke 20â 23 Chemical compounds Toxic effects Carbonyl compounds Formaldehyde acetaldehyde acrolein Cytotoxic carcinogenic irritant pulmonary emphysema dermatitis Volatile orga
NAs MLG and JK analysed the data All contributors approved the final version of the manuscript Funding This study was conducted while the first author was at Medical University of Silesia Poland and was supported by the Ministry of Science and Higher Education of Poland under grant number N N404 025638 The study sponsor had no involvement in the study design collection analysis and interpreta
nd S10 RR026437 from the National Institutes of Health Competing interests MLG received research funding from Pfizer manufacturer of stop smoking medication and is currently funded by the UK Centre for Tobacco Control Studies UKCTCS UK Public Health Centre of Excellence UKCTCS receives it funding from the Economic and Social Research Council ESRC British Heart Foundation BHF Cancer Rese
medications and has been a paid expert in litigation against tobacco companies The other authors declare they have no actual or potential competing financial interests Provenance and peer review Not commissioned externally peer reviewed Data sharing statement Data could be made available to qualified researchers by request to the corresponding author REFERENCES 1 Bullen C McRobbie H Thorn</t>
  </si>
  <si>
    <t>McAuley, TR et al. (2012)</t>
  </si>
  <si>
    <t>10.3109/08958378.2012.724728</t>
  </si>
  <si>
    <t>Documents/E-cigarette citation library.Data/PDF/3724014704/10.3109_08958378.2012.724728-2012.pdf</t>
  </si>
  <si>
    <t>Comparison of the effects of e-cigarette vapor and cigarette smoke on indoor air quality</t>
  </si>
  <si>
    <t>Inhalation Toxicology</t>
  </si>
  <si>
    <t>as hundreds of National Vapers Club supporters who provided individual financial contributions Declaration of interest National Vapers Club NVC has spent more than 3 years educating people about electronic cigarettes This research was necessary to have more thorough informa tion to present to scientific and political bodies who are struggling with regulation of a new product about which
there is very little published scientific data Funding was obtained by fundraising events held by NVC as well as individual donations by NVC members and in part by e cigarette retailers who contacted NVC to offer con tributions Although NVC funded this study it had no control over the results The scientists and independent contractors h</t>
  </si>
  <si>
    <t>Cheng, T (2014)</t>
  </si>
  <si>
    <t>10.1136/tobaccocontrol-2013-051482</t>
  </si>
  <si>
    <t>Documents/E-cigarette citation library.Data/PDF/2701307975/10.1136_tobaccocontrol-2013-051482-2014.pdf</t>
  </si>
  <si>
    <t>Chemical evaluation of electronic cigarettes</t>
  </si>
  <si>
    <t>None declared</t>
  </si>
  <si>
    <t>Kreiss, K et al. (2002)</t>
  </si>
  <si>
    <t>10.1056/NEJMoa020300</t>
  </si>
  <si>
    <t>Documents/E-cigarette citation library.Data/PDF/2784245064/10.1056_NEJMoa020300-2002.pdf</t>
  </si>
  <si>
    <t>Clinical bronchiolitis obliterans in workers at a microwave-popcorn plant</t>
  </si>
  <si>
    <t>New England Journal of Medicine</t>
  </si>
  <si>
    <t>No mention</t>
  </si>
  <si>
    <t>Behar, R et al. (2014)</t>
  </si>
  <si>
    <t>10.1016/j.tiv.2013.10.006</t>
  </si>
  <si>
    <t>Documents/E-cigarette citation library.Data/PDF/1041087597/10.1016_j.tiv.2013.10.006-2014.pdf</t>
  </si>
  <si>
    <t>Identification of toxicants in cinnamon-flavored electronic cigarette refill fluids</t>
  </si>
  <si>
    <t>Toxicology in Vitro</t>
  </si>
  <si>
    <t>will help inform companies and regulatory agencies about chemicals and flavors that are hazardous Conflict of Interest The authors have no conflict of interest to declare Acknowledgments This work was supported by the Tobacco Related Disease Re search Program of California TRDRP XT 0118 and the California Institute of Regenerative Medicine NE A0005A 1E Rachel Behar and Barbara Davis were s</t>
  </si>
  <si>
    <t>Primack, BA et al. (2015)</t>
  </si>
  <si>
    <t>10.1001/jamapediatrics.2015.1742</t>
  </si>
  <si>
    <t>Documents/E-cigarette citation library.Data/PDF/3961865312/10.1001_jamapediatrics.2015.1742-2015.pdf</t>
  </si>
  <si>
    <t>Progression to traditional cigarette smoking after electronic cigarette use among us adolescents and young adults</t>
  </si>
  <si>
    <t>intellectual content All authors Statistical analysis Primack Soneji Stoolmiller Obtained funding Stoolmiller Sargent Administrative technical or material support Primack Soneji Sargent Study supervision Fine Sargent Conflict of Interest Disclosures None reported Funding Support This study was supported by grant R01 CA077026 for the survey from the National Cancer Institut
National Center for Advancing Translational Sciences Dr Soneji Role of the Funder Sponsor The funding organizations had no role in the design and conduct of the study collection management analysis and interpretation of the data preparation review or approval of the manuscript and decision to submit the manuscript for publication REFERENCES 1 Walton KM Abrams DB Bailey WC et al</t>
  </si>
  <si>
    <t>Lee, S et al. (2013)</t>
  </si>
  <si>
    <t>10.1016/j.jadohealth.2013.11.003</t>
  </si>
  <si>
    <t>Documents/E-cigarette citation library.Data/PDF/2643507407/10.1016_j.jadohealth.2013.11.003-2014.pdf</t>
  </si>
  <si>
    <t>rrent address National Evidence Based Healthcare Collaborating Agency Seoul Republic of Korea Conflicts of Interest The authors have no conflicts of interest or financial dis closures to report Address correspondence to Stanton A Glantz Ph D Center for Tobacco Control Research and Education University of California San Francisco 530 Parnassus Avenue Suite 366 San Francisco CA 9414
nicotine and by reducing the odds that an adolescent will stop smoking conventional cigarettes Funding Sources This research was funded in part by the National Cancer Insti tute by United States National Institutes of Health Grant CA 113710 by University of California Tobacco Related Diseases Research Pro gram Grant 21FT 0040 and by the Hellmann Family Fund The sponsors had no role in stu</t>
  </si>
  <si>
    <t>Grana, R et al. (2014a)</t>
  </si>
  <si>
    <t>10.1161/CIRCULATIONAHA.114.008545</t>
  </si>
  <si>
    <t>Documents/E-cigarette citation library.Data/PDF/2504579638/10.1161_CIRCULATIONAHA.114.008545-2014.pdf</t>
  </si>
  <si>
    <t>n and radio as cigarette advertising and the use of flavors should be prohibited Sources of Funding Dr Grana is supported in part by grant 21FT 0040 from the California Tobacco Related Disease Research Program Dr Ling is sup ported in part by grant CA141661 from the National Cancer Institute Drs Benowitz and Glantz are supported in part by grant 1P50CA180890 from the US National 
a paid expert witness in litigation against the tobacco companies The other authors report no conflicts References 1 Grana R Benowitz N Glantz SA E cigarettes a scientific review Circulation 2014 129 1972â 1986 2 Vardavas CI Anagnostopoulos N Kougias M Evangelopoulou V Connolly GN Behrakis PK Short term pulmonary effects of using an electronic cigarette impact on res</t>
  </si>
  <si>
    <t>Williams, M et al. (2013)</t>
  </si>
  <si>
    <t>10.1371/journal.pone.0057987</t>
  </si>
  <si>
    <t>Documents/E-cigarette citation library.Data/PDF/2476106573/10.1371_journal.pone.0057987-2013.pdf</t>
  </si>
  <si>
    <t>istribution and reproduction in any medium provided the original author and source are credited Funding This work was supported by grants from the Tobacco Related Disease Research Program TRDRP to PT a Cornelius Hopper Award to MW a MARC National Institutes of Health NIH fellowship to AV and a TRDRP Postdoctoral Fellowship to SL The funders had no role in study design data collection and 
ysis decision to publish or preparation of the manuscript Competing Interests The authors have declared that no competing interests exist E mail talbot ucr edu Introduction Electronic cigarettes EC are generally manufactured in China and are rapidly gaining acceptance in many countries 1 2 In the United States EC are available on the Internet in malls and in local shops They have</t>
  </si>
  <si>
    <t>Caponnetto, P et al. (2013a)</t>
  </si>
  <si>
    <t>10.1371/journal.pone.0066317</t>
  </si>
  <si>
    <t>Documents/E-cigarette citation library.Data/PDF/3421057661/10.1371_journal.pone.0066317-2013.pdf</t>
  </si>
  <si>
    <t>EffiCiency and Safety of an eLectronic cigAreTte (ECLAT) as Tobacco Cigarettes Substitute: A Prospective 12-Month Randomized Control Design Study</t>
  </si>
  <si>
    <t>PLoS ONE</t>
  </si>
  <si>
    <t>istribution and reproduction in any medium provided the original author and source are credited Funding This research was supported by a grant in aid from Lega Italiana AntiFumo The study sponsor had no involvement in the study design collection analysis and interpretation of data the writing of the manuscript or the decision to submit the manuscript for publication RP and PC are currently fu
mit the manuscript for publication Competing Interests RP has received lecture fees and research funding from Pfizer and GlaxoSmithKline manufacturers of stop smoking medications He has served as a consultant for Pfizer and Arbi Group Srl the distributor of the CategoriaTM e Cigarette The other authors have no relevant conflict of interest to declare in relation to this work This does not alter</t>
  </si>
  <si>
    <t>Flouris, AD et al. (2013)</t>
  </si>
  <si>
    <t>10.3109/08958378.2012.758197</t>
  </si>
  <si>
    <t>Documents/E-cigarette citation library.Data/PDF/0631657518/10.3109_08958378.2012.758197-2013.pdf</t>
  </si>
  <si>
    <t>zed repeated measures controlled study was conducted according to the principles expressed in the Declaration of Helsinki and was approved by the University of Thessaly Ethics Review Board All volunteers provided written informed consent Participants Two groups of adult volunteers participated 15 smokers 15 cigarettes day eight males seven females 23 5â 54 years 155â 197 cm 52â 112 
at provide information about e cigarettes and or sell them Eligible participants were people who declared that they were previous tobacco cigarette users and were currently using e cigarettes and who could also provide the brand names of both the tobacco cigarette and the e cigarette that they used most often Participants were asked to respond to five survey questions â â 1 On average how 
afted the manuscript all authors revised the manuscript and read and approved its final version Declaration of interest This study did not receive funding from external sources The salary of ADF is paid by the Centre for Research and Technology Thessaly He has served as an expert consultant for the World Health Organization regarding electronic nicotine delivery systems All authors except AW</t>
  </si>
  <si>
    <t>Bahl, V et al. (2012)</t>
  </si>
  <si>
    <t>10.1016/j.reprotox.2012.08.001</t>
  </si>
  <si>
    <t>Documents/E-cigarette citation library.Data/PDF/2025935905/10.1016_j.reprotox.2012.08.001-2012.pdf</t>
  </si>
  <si>
    <t>Comparison of electronic cigarette refill fluid cytotoxicity using embryonic and adult models</t>
  </si>
  <si>
    <t>Reproductive Toxicology</t>
  </si>
  <si>
    <t>to pol cy makers involved in health and environmental issues relating to C regulation unding Funding was provided by the California Tobacco Related Disease esearch Program XT 0118 the California Institute for Regen rative Medicine NE A0005A IE the UCR Academic Senate the CR Graduate Division Deanâ s Fellowship to V B a STEM Path ay Project award to Barbara Davis and a TRDRP Post
doctoral ellowship 20FT 0084 to S L onflict of interest None declared ology 34 2012 529â 537 Acknowledgements We are grateful to Dr Evan Snyder Stanford Burnham Medical Institute San Diego CA for providing the mNSC We also thank Monique Williams R Talbot Kamlesh Asotra and Rachel Behar for their comments on the manuscript Laurie Graham</t>
  </si>
  <si>
    <t>Saffari, A et al. (2014)</t>
  </si>
  <si>
    <t>10.1039/c4em00415a</t>
  </si>
  <si>
    <t>Documents/E-cigarette citation library.Data/PDF/0385179366/10.1039_c4em00415a-2014.pdf</t>
  </si>
  <si>
    <t>Particulate metals and organic compounds from electronic and tobacco-containing cigarettes: Comparison of emission rates and secondhand exposure</t>
  </si>
  <si>
    <t>Environmental Sciences: Processes and Impacts</t>
  </si>
  <si>
    <t>Biener, L and Hargraves, J (2015)</t>
  </si>
  <si>
    <t>10.1093/ntr/ntu200</t>
  </si>
  <si>
    <t>Documents/E-cigarette citation library.Data/PDF/3001742172/10.1093_ntr_ntu200-2015.pdf</t>
  </si>
  <si>
    <t>A longitudinal study of electronic cigarette use among a population-based sample of adult smokers: Association with smoking cessation and motivation to quit</t>
  </si>
  <si>
    <t>Nicotine and Tobacco Research</t>
  </si>
  <si>
    <t>ette design and instructions for use to maximize effective ness as a tool for smoking cessation Funding This work was supported by a grant from the US National Cancer Institute grant R01CA151384 03 Declaration of Interests None declared Acknowledgments The authors are grateful for the essential contributions of the following staff members at the Center for Survey Research A Â Roman who</t>
  </si>
  <si>
    <t>Hitchman, S et al. (2015)</t>
  </si>
  <si>
    <t>10.1093/ntr/ntv078</t>
  </si>
  <si>
    <t>Documents/E-cigarette citation library.Data/PDF/0297518030/10.1093_ntr_ntv078-2015.pdf</t>
  </si>
  <si>
    <t>Associations between E-Cigarette type, frequency of use, and quitting smoking: Findings from a longitudinal online panel survey in Great Britain</t>
  </si>
  <si>
    <t>fluences eg norms bio behav ioral feedback and or marketing including promotion and price Funding All authors are members of the UK Centre for Tobacco Alcohol Studies a UK Clinical Research Collaboration Public Health Research Centre of TableÂ 3 E cigarette Use Product Type and Quit Smoking at Follow up NÂ  Â 1643a Variable N Quit smoking ORb LCI UCI P Baseline Gender Male
ble 1193Nicotine Tobacco Research 2015 Vol 17 No 10 Excellence whose work is supported by funding from the Medical Research Council British Heart Foundation Cancer Research UK Economic and Social Research Council and the National Institute for Health Research under the auspices of the UK Clinical Research Collaboration is gratefully acknowledged MR K023195 1 JBâ s post is funded
in the writing of the manuscript and in the decision to submit this manuscript for publication Declaration of Interests JB has received an unrestricted research grant from Pfizer related to the sur veillance of smoking cessation trends LSB SCH DR and AM have no con flicting interests to declare Acknowledgments We would to thank Jean FranÃ ois Etter for his advice on the type of e cigare</t>
  </si>
  <si>
    <t>Hajek, P et al. (2015a)</t>
  </si>
  <si>
    <t>10.1093/ntr/ntu153</t>
  </si>
  <si>
    <t>Documents/E-cigarette citation library.Data/PDF/1665971782/10.1093_ntr_ntu153-2015.pdf</t>
  </si>
  <si>
    <t>Nicotine intake from electronic cigarettes on initial use and after 4 weeks of regular use</t>
  </si>
  <si>
    <t>lementary Material Supplementary file can be found online at http www ntr oxford journals org Funding This study was funded by the UK Medicines and Healthcare Products Regulatory Agency The study sponsor had no role in the collection analysis or interpretation of the data in writing or approving the manuscript or in the decision to submit for publication Declaration of Interests PH</t>
  </si>
  <si>
    <t>Vansickel, AR et al. (2010)</t>
  </si>
  <si>
    <t>10.1158/1055-9965.EPI-10-0288</t>
  </si>
  <si>
    <t>Documents/E-cigarette citation library.Data/PDF/0801041421/10.1158_1055-9965.EPI-10-0288-2010.pdf</t>
  </si>
  <si>
    <t>A clinical laboratory model for evaluating the acute effects of electronic "cigarettes": Nicotine delivery profile and cardiovascular and subjective effects</t>
  </si>
  <si>
    <t>Cancer Epidemiology Biomarkers and Prevention</t>
  </si>
  <si>
    <t>the Institutional Review of Virginia Commonwealth University and was cted in accordance with the Declaration of Helsinki six men and women recruited from the Richmond ia area provided written informed consent Prior ticipation in any experimental sessions 18 indivi were disqualified based on health concerns high blood pressure or failure to meet other inclu exclusion criteria see below 
quired to ensure safety and ap iate labeling and marketing of these products osure of Potential Conflicts of Interest otential conflicts of interest were disclosed owledgments cknowledge the expert technical and medical assistance provided staff of VCU s Behavioral Pharmacology Laboratory Janet Austin nd Barbara Kilgalen R N as well as the staff at VCU s ytical Core Laboratory Service Cent</t>
  </si>
  <si>
    <t>Farsalinos, KE et al. (2014b)</t>
  </si>
  <si>
    <t>10.1038/srep04133</t>
  </si>
  <si>
    <t>Documents/E-cigarette citation library.Data/PDF/3411690790/10.1038_srep04133-2014.pdf</t>
  </si>
  <si>
    <t>Nicotine absorption from electronic cigarette use: Comparison between first and new-generation devices</t>
  </si>
  <si>
    <t>Scientific Reports</t>
  </si>
  <si>
    <t>nce of impurities with results displayed in Table 2 Nicotine concentration was very close to the declared value while impurities and contaminants were present in trace quantities Nicotine absorption Venous blood samples were drawn at baseline after abstinence from EC use for at least 8 hours Additional blood samples were drawn at 5 minutes taking 10 puffs and every 15 minutes during 1 hou
viewed and approved the manuscript before being submitted for publication Additional information Funding The study was funded by American E Liquid Manufacturing Standards Association AEMSA This is an officially non profit association 501 c 6 status by the IRS that was founded and is run by electronic cigarette consumers AEMSA has provided advocacy to public health authorities including th
ts about electronic cigarettes The study was investigator initiated and investigator driven The funding body had no involvement in the study design data collection analysis and interpretation writing or approving the manuscript and decision to submit the manuscript for publication The study was presented in part during a meeting with the FDA Center for Tobacco Products by Konstantinos Farsali
nos Competing financial interests The authors declare no competing financial interests How to cite this article Farsalinos K E et al Nicotine absorption from electronic cigarette use comparison between first and new generation devices Sci Rep 4 4133 DOI 10 1038 srep04133 2014 This work is licensed under a Creative Commons Attributi</t>
  </si>
  <si>
    <t>Yan, XS and D'Ruiz, C (2015)</t>
  </si>
  <si>
    <t>10.1016/j.yrtph.2014.11.004</t>
  </si>
  <si>
    <t>Documents/E-cigarette citation library.Data/PDF/0161627484/10.1016_j.yrtph.2014.11.004-2015.pdf</t>
  </si>
  <si>
    <t>Effects of using electronic cigarettes on nicotine delivery and cardiovascular function in comparison with regular cigarettes</t>
  </si>
  <si>
    <t>Regulatory Toxicology and Pharmacology</t>
  </si>
  <si>
    <t>Bauld, L et al. (2017)</t>
  </si>
  <si>
    <t>10.3390/ijerph14090973</t>
  </si>
  <si>
    <t>Documents/E-cigarette citation library.Data/PDF/2605384306/10.3390_ijerph14090973-2017.pdf</t>
  </si>
  <si>
    <t>Young people’s use of e-cigarettes across the united kingdom: Findings from five surveys 2015–2017</t>
  </si>
  <si>
    <t>International Journal of Environmental Research and Public Health</t>
  </si>
  <si>
    <t>F drafted sections of the paper All authors commented on drafts and approved the final version Conflicts of Interest The authors declare no conflict of interest The funders had no role in the design of the study in the collection analyses or interpretation of data in the writing of the manuscript and in the decision to publish the results References 1 Leventhal A M Strong D R Kilpa</t>
  </si>
  <si>
    <t>Brown, J et al. (2014c)</t>
  </si>
  <si>
    <t>10.1111/add.12623</t>
  </si>
  <si>
    <t>Documents/E-cigarette citation library.Data/PDF/3430795311/10.1111_add.12623-2014.pdf</t>
  </si>
  <si>
    <t>Real-world effectiveness of e-cigarettes when used to aid smoking cessation: A cross-sectional population study</t>
  </si>
  <si>
    <t>Addiction</t>
  </si>
  <si>
    <t>ence persists after adjusting for a range of smoker characteristics such as nicotine dependence Declaration of interests All authors have completed the Unified Competing Inter est form at http www icmje org coi_disclosure pdf available on request from the corresponding author and declare JBâ s post is funded by a fellowship from the UK Society for the Study of Addiction R W is funded b
are no other relationships or activities that could appear to have influenced the submitted work Funding was provided for the conduct of this research and preparation of the manuscript The funders had no 1538 Jamie Brown et al Â 2014 The Authors Addiction published by John Wiley Sons Ltd on behalf of Society for the Study of Addiction Addiction 109 1531â 1540 final role in the study desig
decisions about the research were taken by the investigators and were unrestricted Transparency declaration J B affirms that the manuscript is an honest accurate and transparent account of the study being reported that no important aspects of the study have been omitted and that any discrepancies from the study as planned have been explained STROBE statement All authors declare that stu</t>
  </si>
  <si>
    <t>Kosmider, L et al. (2014)</t>
  </si>
  <si>
    <t>10.1093/ntr/ntu078</t>
  </si>
  <si>
    <t>Documents/E-cigarette citation library.Data/PDF/0018168006/10.1093_ntr_ntu078-2014.pdf</t>
  </si>
  <si>
    <t>Carbonyl compounds in electronic cigarette vapors: Effects of nicotine solvent and battery output voltage</t>
  </si>
  <si>
    <t>tary Material Supplementary FigureÂ 1 can be found online at http www ntr oxfordjournals org Funding This work was supported by institutional internal funding from the Institute of Occupational Medicine and Environmental FigureÂ 1 Effects of nicotine solvent and battery output voltage on levels of carbonyl compounds released from ECs Âµg 15 puffs NÂ  Â 3 puff duration 1 8 s puff volume
cision to submit the manuscript for publication deClaratiOn OF interests MLG received research funding from Pfizer manufacturer of stop smoking medication AS received research funds and travel expenses from Chic Group LTD manufacturer of elec tronic cigarettes in Poland aCknOwledgMents We thank Dr R Â  Oâ Connor for valuable comments and C Â Steger for editorial assistance with the m</t>
  </si>
  <si>
    <t>Cervellati, F et al. (2014)</t>
  </si>
  <si>
    <t>10.1016/j.tiv.2014.04.012</t>
  </si>
  <si>
    <t>Documents/E-cigarette citation library.Data/PDF/0527273589/10.1016_j.tiv.2014.04.012-20141.pdf</t>
  </si>
  <si>
    <t>Comparative effects between electronic and cigarette smoke in human keratinocytes and epithelial lung cells</t>
  </si>
  <si>
    <t>the data herein presented F Cervellati et al Toxicology in Vitro 28 2014 999â 1005 10055 Funding HJF is supported by NIH grant ES020942 Conflict of Interest The authors declare that there are no conflicts of interest Transparency Document The Transparency document associated with this article can be found in the online version Acknowledgements The authors thank Marangoniâ s Pharmacy</t>
  </si>
  <si>
    <t>Grana, R and Ling, PM (2014)</t>
  </si>
  <si>
    <t>10.1016/j.amepre.2013.12.010</t>
  </si>
  <si>
    <t>Documents/E-cigarette citation library.Data/PDF/2200888649/10.1016_j.amepre.2013.12.010-2014.pdf</t>
  </si>
  <si>
    <t>"Smoking revolution": A content analysis of electronic cigarette retail websites</t>
  </si>
  <si>
    <t>American Journal of Preventive Medicine</t>
  </si>
  <si>
    <t>ance on SurveyGizmo data collection systems and Nathan Galicia for assistance with web searches Funding sources for this study include the National Cancer Institute RO1 141661 and R25T 113710 and Californiaâ s Tobacco Related Disease Research Program 21FT 0040 The funding agencies played no part in the selection of topic design analysis or interpretation of our study No financial disc</t>
  </si>
  <si>
    <t>de Andrade, M et al. (2013b)</t>
  </si>
  <si>
    <t>10.1136/bmj.f7473</t>
  </si>
  <si>
    <t>Documents/E-cigarette citation library.Data/PDF/0308281072/10.1136_bmj.f7473-2013.pdf</t>
  </si>
  <si>
    <t>Promotion of electronic cigarettes: tobacco marketing reinvented?</t>
  </si>
  <si>
    <t>BMJ (Clinical research ed.)</t>
  </si>
  <si>
    <t>rs approved the final version Competing interests We have read and understood the BMJ policy on declaration of interests and declare that the study on which this article is based was funded by Cancer Research UK The authors are members of the UK Centre for Tobacco and Alcohol Studies www ukctas ac uk and have received funding from the British Heart Foundation Cancer Research UK the Economic</t>
  </si>
  <si>
    <t>Geiss, O et al. (2015)</t>
  </si>
  <si>
    <t>10.1016/j.ijheh.2014.10.001</t>
  </si>
  <si>
    <t>Documents/E-cigarette citation library.Data/PDF/1220886143/10.1016_j.ijheh.2014.10.001-20151.pdf</t>
  </si>
  <si>
    <t>Characterisation of mainstream and passive vapours emitted by selected electronic cigarettes</t>
  </si>
  <si>
    <t>International Journal of Hygiene and Environmental Health</t>
  </si>
  <si>
    <t>i â a r n c b i s i a fi b s W m s a C d a s 1 U a r a d d a Declared by the manufacturer b Filler liquid used for all measurement in this study â velvetâ and â traditionalâ nalysing it by means of TenaxÂ TA tubes thermal desorption nd GCâ MS analysis None of the investigated compounds were etected in the gas sampling bag thus proving the quantit
mpanying leaflet provided by the manufacturer pro portions of propylene glycol and glycerol were declared as being 46 and 45 for â traditionalâ and 83 glycerol for â velvetâ refill liq uids Values measured in this study Table 3 are very close to the declared values The similarity of concentrations for propyl ene glycol and glycerol between refill liquid bottles with differing 174 
glycol nd glycerol Nicotine contents determined in this study system tically exceed the values declared on the liquid refill bottles by pproximately 10 In practice however this seems to be non ritical in terms of increased inhalation of nicotine while vaping iquids declared as nicotine free were proven to contain no nico ine above the detection limit The sum of the main components repo
s however howed differences in composition Analysis of a â traditionalâ refill iquid with a declared nicotine level of 9 mg mLâˆ 1 that was pur hased approximately three months earlier than that used for all ther studies resulted in determined levels of 9 3 mg mLâˆ 1 of nico ine 324 mg mLâˆ 1 of propylene glycol and 605 mg mLâˆ 1 of glycerol vident differences in concentrations for
of nicotine propylene glycol and glycerol trapped on filter 13 puffs V eviation Traditional Declared conc of nicotine Nicotine g filter Pr e cig Type A e cig Type B e 0 mg mLâˆ 1 DLa DLa 11 9 mg mLâˆ 1 0 21 Â 0 03 0 11 Â 0 01 10 18 mg mLâˆ 1 0 42 Â 0 02 0 46 Â 0 02 12 Velvet Declared conc of nicotine Nicotine g filter Pr e cig Type A e cig Type B e 0 mg mLâˆ 1 DLa 
of e cigarettes and refill liquids should be har onised onflict of interest statement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</si>
  <si>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Vansickel, AR and Eissenberg, T (2013)</t>
  </si>
  <si>
    <t>10.1093/ntr/ntr316</t>
  </si>
  <si>
    <t>Documents/E-cigarette citation library.Data/PDF/0065930640/10.1093_ntr_ntr316-20131.pdf</t>
  </si>
  <si>
    <t>Electronic cigarettes: Effective nicotine delivery after acute administration</t>
  </si>
  <si>
    <t>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
may be more consistent nicotine delivery device performance and cartridge and vapor content Funding This report was supported partially by the National Institutes of Health R01 CA120142 to TE and T32 DA007027 to ARV Declaration of Interest s The authors have no confl icts of interest to declare The sponsor had no role in the design and conduct of the study or in the prep ar</t>
  </si>
  <si>
    <t>Beard, E et al. (2016)</t>
  </si>
  <si>
    <t>10.1136/bmj.i4645</t>
  </si>
  <si>
    <t>Documents/E-cigarette citation library.Data/PDF/2511983238/10.1136_bmj.i4645-2016.pdf</t>
  </si>
  <si>
    <t>Association between electronic cigarette use and changes in quit attempts, success of quit attempts, use of smoking cessation pharmacotherapy, and use of stop smoking services in England: time series analysis of population trends</t>
  </si>
  <si>
    <t>cessation pharmacotherapy and on the use of stop smoking services in England The study findings conflict with the hypothesis that an increase in population use of e cigarettes undermines quitting but it may have reduced the use of nicotine replacement therapy obtained on prescription and be positively associated with quit success on 10 D ecem ber 2019 at U niversity of G lasgow P rotect
attempts over the period studied Comparison with other studies The findings of the present study conflict with the hypoth esis that an increase in population use of e cigarettes undermines quitting in general but it may have reduced the use of NRT on prescription If the link between change in e cigarette use and smoking cessation rate is causal then every 10 percentage point increase in e 
lity for the integrity of the data and the accuracy of the data analysis EB is study guarantor Funding The Smoking Toolkit Study is currently primarily funded by Cancer Research UK C1417 A14135 C36048 A11654 C44576 A19501 and has previously also been funded by Pfizer GlaxoSmithKline and the Department of Health JBâ s post is funded by a fellowship from the Society for the Study of 
form at www icmje org coi_disclosure pdf available on request from the corresponding author and declare that RW undertakes consultancy and research for and receives travel funds and hospitality from manufacturers of smoking cessation medications but does not and will not take funds from e cigarettes manufacturers or the tobacco industry RW and SM are advisers to the National Centre for
ry is funded by Cancer Research UK and by the SPHR EB and JB have received unrestricted research funding from Pfizer EB and JB are funded by CRUK C1417 A14135 EB is also funded by the SPHR and JB is also funded by the Society for the Study of Addiction All authors declare there are no other relationships or activities that could appear to have influenced the submitted work Ethical appr</t>
  </si>
  <si>
    <t>Mayer, B (2014)</t>
  </si>
  <si>
    <t>10.1007/s00204-013-1127-0</t>
  </si>
  <si>
    <t>Documents/E-cigarette citation library.Data/PDF/2370760369/10.1007_s00204-013-1127-0-2014.pdf</t>
  </si>
  <si>
    <t>How much nicotine kills a human? Tracing back the generally accepted lethal dose to dubious self-experiments in the nineteenth century</t>
  </si>
  <si>
    <t>Archives of Toxicology</t>
  </si>
  <si>
    <t>Hutzler, C et al. (2014)</t>
  </si>
  <si>
    <t>10.1007/s00204-014-1294-7</t>
  </si>
  <si>
    <t>Documents/E-cigarette citation library.Data/PDF/0262017133/10.1007_s00204-014-1294-7-2014.pdf</t>
  </si>
  <si>
    <t>Chemical hazards present in liquids and vapors of electronic cigarettes</t>
  </si>
  <si>
    <t>se con cerns for human health were detected in certain samples Ten out of 28 products had been declared â œfree of nicotineâ by the manufacturer Among these ten seven liquids were identified containing nicotine in the range of 0 1â 15 Âµg ml This suggests that â œcarry overâ of ingredients may occur during the production of cartridges We have further analyzed the formation of car
ingredients that belong to the groups of flavors and additives These compounds remain often undeclared on the packages but might comprise also substances of sensitizing toxic or irri tating potency Additional health risks had been discussed for glycerol or propylene glycol which are frequently used as vaporizing solvents Previous studies on e cigarette smokers indicated only moderat
These products were provided by seven manufacturers Ten among these liquids were explic itly declared â œfree of nicotineâ however seven out of these ten liquids were identified containing nicotine in the range of 0 1â 15 Âµg ml For the other 18 liquids no declara tion regarding nicotine was provided by the manufacturers at all indicating that these products were likely perceived 
th carcinogenic aldehydes we looked into 5 among the above mentioned 28 samples lacking nicotine declaration and 2 additional liquids which were explicitly labeled with â œcontains nicotineâ These 7 liquids were analyzed regard ing their aldehyde contents Further one of the presumably â œfree of nicotineâ liquids which is widely distributed and easily accessible in Germany was also 
enic compounds as for example linalool cinnamic aldehyde coumarin and eugenol that should be declared by manufacturers to enable for avoidance by sen sitized people Additional methods need to be developed and applied for the surveillance of products This might also include cytotoxicity tests Farsalinos et al 2013a for an initial screening until now no well established methods are 
l standards Sigma Aldrich Acknowledgments This study was financially supported by intra mural funding of the German Federal Institute for risk Assessment Bfr SFP Grant no 1322 535 References Benowitz nK Gourlay SG 1997 cardiovascular toxicity of nico tine implications for nicotine replacement therapy J Am coll cardiol 29 1422â 1431 Benowitz nL hennigfield JE 1994 Establishing</t>
  </si>
  <si>
    <t>Sutfin, EL et al. (2013)</t>
  </si>
  <si>
    <t>10.1016/j.drugalcdep.2013.05.001</t>
  </si>
  <si>
    <t>Documents/E-cigarette citation library.Data/PDF/1683644365/10.1016_j.drugalcdep.2013.05.001-2013.pdf</t>
  </si>
  <si>
    <t>tes may serve as a gateway to nicotine for those who have ot yet tried tobacco products ole of funding source This work was supported by grants from the National Institutes f Health Grant Number R01AA14007 to Dr Wolfson Grant Num er F32CA141933 to Dr Morrell and Grant Number K01DA027097 o Dr Hoeppner The content is solely the responsibility of the uthors and does not necessarily repres
irst draft of the manuscript All authors contributed to and have approved the final manuscript Conflict of interest All authors declare that they have no conflicts of interest The research described in this manuscript was performed at Wake Forest School of Medicine References American Legacy Foundation accessed 02 18 13 http www legacyforhealth org 3228 aspx Arnett J J 2005 The de</t>
  </si>
  <si>
    <t>Hajek, P et al. (2014)</t>
  </si>
  <si>
    <t>10.1111/add.12659</t>
  </si>
  <si>
    <t>Documents/E-cigarette citation library.Data/PDF/1733481827/10.1111_add.12659-2014.pdf</t>
  </si>
  <si>
    <t>Electronic cigarettes: Review of use, content, safety, effects on smokers and potential for harm and benefit</t>
  </si>
  <si>
    <t>h all authors contributed to analysis and interpretation of the data and in writing the paper Declaration of interest PH NB and TE have no links with any e cigarette manufacturer JFE was reimbursed by a manufacturer of e liquids for travelling to London and to China HM was an investigator in a public good funded ASCEND e cigarette trial for which PGM International provided products at no 
he importance of stopping using cigarettes and nicotine altogether Acknowledgments Role of the funding source Dr Eissenberg was supported by the National Institute on Drug Abuse of the National Institutes of Health under Award Number P50DA036105 and the Center for Tobacco Products of the U S Food and Drug Administration Dr Benowitz was supported by the National Institute on Drug Abuse grant</t>
  </si>
  <si>
    <t>Zhu, SH et al. (2014)</t>
  </si>
  <si>
    <t>10.1136/tobaccocontrol-2014-051670</t>
  </si>
  <si>
    <t>Documents/E-cigarette citation library.Data/PDF/1082078614/10.1136_tobaccocontrol-2014-051670-2014.pdf</t>
  </si>
  <si>
    <t>C EB Data analysis and interpretation S HZ AG LY JYS SEC Writing S HZ EB SEC AG JYS Funding This study was supported by the National Cancer Institute of the National Institutes of Health under the State and Community Tobacco Control Initiative Award Number U01CA154280 The content is solely the responsibility of the authors and does not necessarily represent the official views of the 
ures e cigarettes 2013 5 accessed 11 Mar 2014 17 Stevenson A NJOY E cigarette maker receives funding valuing it at 1 billion New York Times 28 February 2014 http dealbook nytimes com 2014 02 28 njoy e cigarette maker receives funding valuing it at 1 billion accessed 11 Mar 2014 18 Wikipedia Electronic cigarette Wikipedia 2014 http en wikipedia org wiki Electronic_cigarette ac</t>
  </si>
  <si>
    <t>Tierney, PA et al. (2015)</t>
  </si>
  <si>
    <t>10.1136/tobaccocontrol-2014-052175</t>
  </si>
  <si>
    <t>Documents/E-cigarette citation library.Data/PDF/0846354273/10.1136_tobaccocontrol-2014-052175-2016.pdf</t>
  </si>
  <si>
    <t>assisted by PAT and CDK JFP and PAT drafted the manuscript All authors reviewed the manuscript Funding This work was supported in part by Michael J Dowd Regina M Dowd Patrick J Coughlin the Penrose Foundation and the Cooley Family Fund for Critical Research of the Oregon Community Foundation Competing interests None Provenance and peer review Not commissioned externally peer reviewed Op</t>
  </si>
  <si>
    <t>Leigh, NJ et al. (2016)</t>
  </si>
  <si>
    <t>10.1136/tobaccocontrol-2016-053205</t>
  </si>
  <si>
    <t>Documents/E-cigarette citation library.Data/PDF/2429137057/10.1136_tobaccocontrol-2016-053205-2016.pdf</t>
  </si>
  <si>
    <t>dy data and takes responsibility for the integrity of the data and accuracy of the data analysis Funding Research reported in this publication was supported by the National Institute on Drug Abuse of the National Institutes of Health under Award Number R01DA037446 the National Cancer Institute under Award Number P30 CA016056 and the Roswell Park Alliance Foundation Disclaimer The content is sole
board member to pharmaceutical companies that manufacture smoking cessation drugs Other authors declare no conflict of interest Provenance and peer review Not commissioned externally peer reviewed Data sharing statement Data could be made available to qualified researchers by request to the corresponding author REFERENCES 1 Grana R Benowitz N Glantz S E cigarettes a scientific review Ci</t>
  </si>
  <si>
    <t>Shahab, L et al. (2017)</t>
  </si>
  <si>
    <t>10.7326/M16-1107</t>
  </si>
  <si>
    <t>Documents/E-cigarette citation library.Data/PDF/0421317171/10.7326_M16-1107-20171.pdf</t>
  </si>
  <si>
    <t>vels of measured carcinogens and toxins relative to smoking only combustible cigarettes Primary Funding Source Cancer Research UK Ann Intern Med 2017 166 390 400 doi 10 7326 M16 1107 Annals org For author affiliations see end of text This article was published at Annals org on 7 February 2017 E cigarettes 1 which produce an aerosol by heatinga solvent e liquid usually containing nicot
of 2 47 and biomarkers with 50 or more values below the LOD were not analyzed Role of the Funding Source The funding source had no role in the study de sign data collection data analysis data interpretation or writing of the report Dr Shahab had full access to all study data and had final responsibility for the decision to submit the manuscript for publication RESULTS Overall pa
ial Support This work was supported by Cancer Re search UK grant C27061 A16929 with additional funding from grants C1417 A14135 and C36048 A11654 Dr Brown s post is funded by a fellowship from the Society for the Study of Addiction and Cancer Research UK also provides support grants C1417 A7972 and C44576 A19501 Drs Mc Neill and West are part of the UK Centre for Tobacco and Alcohol S
tudies which is a UK Clinical Research Collaboration Public Health Research Centre of Excellence Funding from the Medical Research Council British Heart Foundation Can cer Research UK Economic and Social Research Council and the National Institute for Health Research under the auspices of the UK Clinical Research Collaboration is gratefully ac knowledged grant MR K023195 1 Dr Goniewicz 
Cancer Research UK during the conduct of the study and grants from Pfizer unrestricted research funding to study smoking cessation and personal fees from Atlantis Health Care outside of the submitted work Dr Goniewicz reports grants from Pfizer 2011 GRAND Global Research Awards for Nicotine Depen dence recipient and personal fees from Johnson Johnson as a member of the advisory board 
outside the submitted work Dr Brown reports grants unrestricted research funding to study smoking cessation from Pfizer outside the submitted work Dr West reports grants personal fees and nonfinancial support that is research grants consultancy travel and hos pitality from Pfizer Johnson Johnson and GlaxoSmithKline outside the submitted work in addition D
e UK National Centre for Smoking Cessation and Training Authors not named here have disclosed no conflicts of interest Disclo sures can also be viewed at www acponline org authors icmje ConflictOfInterestForms do msNum M16 1107 Reproducible Research Statement Study protocol Not avail able Statistical code and data set Available from Dr Shahab e mail lion shahab ucl ac uk Requests fo
wicz B C Blount J Brown A McNeill R West Statistical expertise L Shahab Obtaining of funding L Shahab B C Blount J Brown Administrative technical or logistic support L Shahab M L Goniewicz Collection and assembly of data L Shahab M L Goniewicz B C Blount J Feng Annals org Annals of Internal Medicine â Vol 166 No 6 â 21 March 2017 Downloaded from https a</t>
  </si>
  <si>
    <t>Regan, AK et al. (2013)</t>
  </si>
  <si>
    <t>10.1136/tobaccocontrol-2011-050044</t>
  </si>
  <si>
    <t>Documents/E-cigarette citation library.Data/PDF/3984955122/10.1136_tobaccocontrol-2011-050044-2013.pdf</t>
  </si>
  <si>
    <t>Electronic nicotine delivery systems: Adult use and awareness of the 'e-cigarette' in the USA</t>
  </si>
  <si>
    <t>Kalkhoran, S and Glantz, SA (2015)</t>
  </si>
  <si>
    <t>10.1001/jamainternmed.2015.4209</t>
  </si>
  <si>
    <t>Documents/E-cigarette citation library.Data/PDF/3455516945/10.1001_jamainternmed.2015.4209-2015.pdf</t>
  </si>
  <si>
    <t>Modeling the health effects of expanding e-cigarette sales in the United States and United Kingdom: A Monte Carlo analysis</t>
  </si>
  <si>
    <t>JAMA Internal Medicine</t>
  </si>
  <si>
    <t>t for important intellectual content Both authors Statistical analysis Both authors Obtained funding Glantz Administrative technical or material support Glantz Study supervision Glantz Conflict of Interest Disclosures None reported Funding Support Dr Kalkhoran is supported by National Institutes of Health NIH grant NRSA T32HP19025 Dr Glantzâ s work reported in this publicati</t>
  </si>
  <si>
    <t>Ballbè, M et al. (2014)</t>
  </si>
  <si>
    <t>10.1016/j.envres.2014.09.005</t>
  </si>
  <si>
    <t>Documents/E-cigarette citation library.Data/PDF/1362160739/10.1016_j.envres.2014.09.005-20141.pdf</t>
  </si>
  <si>
    <t>Cigarettes vs. e-cigarettes: Passive exposure at home measured by means of airborne marker and biomarkers</t>
  </si>
  <si>
    <t>Environmental Research</t>
  </si>
  <si>
    <t>oval for the study protocol including the informed consent form This study meets the code of the Declaration of Helsinki n Corresponding author at Tobacco Control Unit Cancer Prevention and Control Program Institut CatalÃ  dâ Oncologia Av Granvia de l Hospitalet 199 203 L Hospitalet de Llobregat 08908 Barcelona Spain Fax Ã 34 932 607 956 E mail address jmmartinez iconcologia net D
val for the study protocol including the informed consent form This study meets the code of the Declaration of Helsinki 2 2 Airborne marker of passive exposure nicotine We sampled the nicotine in the air with a sampling device which included a filter of 37 mm in diameter treated with sodium bisulphate Hammond and Leaderer 1987 It was installed suspended from the ceiling following a stan
lly similar Our results show that non smokers passively exposed to e cigarettes absorb nicotine Funding This project was funded by the Instituto de Salud Carlos III Government of Spain RTICC RD06 0020 0089 RD12 0036 0053 and PI081436 the Ministry of Universities and Research Govern ment of Catalonia Grant 2009SGR192 and the Directorate of Public Health Ministry of Health GFH 20051 f
rom the Govern ment of Catalonia Competing interests Authors declare that they have no conflicts of interest Contributors MB and JMMS conceived the study conducted the fieldwork prepared the database analysed the data and drafted the manu script MB JMMS XS MF RPO JAP ES and EF contributed substantially to the conception design and interpretation of data All authors contr</t>
  </si>
  <si>
    <t>Kalkhoran, S and Glantz, SA (2016)</t>
  </si>
  <si>
    <t>10.1016/S2213-2600(15)00521-4</t>
  </si>
  <si>
    <t>Documents/E-cigarette citation library.Data/PDF/1186814806/10.1016_S2213-2600(15)00521-4-2016.pdf</t>
  </si>
  <si>
    <t>E-cigarettes and smoking cessation in real-world and clinical settings: A systematic review and meta-analysis</t>
  </si>
  <si>
    <t>The Lancet Respiratory Medicine</t>
  </si>
  <si>
    <t>h study design data collection data analysis data interpretation and writing of the report Declaration of interests SAG is Truth Initiative Foundation Distinguished Professor of Tobacco Control We declare no competing interests See Online for appendix HHS Public Access Author manuscript Lancet Respir Med Author manuscript available in PMC 2017 February 01 Published in final edited fo
at evidence was insufficient to recommend e cigarettes for tobacco cessation in adults because of conflicting and limited evidence available at the time the recommendation was prepared 11 Two meta analyses of combined results from clinical trials have assessed whether e cigarette use is associated with smoking cessation 12 13 The first 12 based on two randomised trials 14 15 concluded that parti
e meta analysis was registered with PROSPERO on May 11 2015 number CRD42015020382 Role of the funding source The funders had no role in the study design collection analysis or interpretation of the data or writing of the report Both authors had access to the raw data Both authors had full access to all of the data the study and had final responsibility for the decision to submit for pu
ent the official views of the National Institutes of Health or the Food and Drug Administration Funding National Institutes of Health National Cancer Institute FDA Center for Tobacco Products References 1 Agaku IT King BA Husten CG et al Tobacco product use among adultsâ United States 2012â 2013 MMWR Morb Mortal Wkly Rep 2014 63 542â 47 PubMed 24964880 2 accessed June 5 2</t>
  </si>
  <si>
    <t>Dawkins, L and Corcoran, O (2014)</t>
  </si>
  <si>
    <t>10.1007/s00213-013-3249-8</t>
  </si>
  <si>
    <t>Documents/E-cigarette citation library.Data/PDF/1939929160/10.1007_s00213-013-3249-8-2014.pdf</t>
  </si>
  <si>
    <t>Acute electronic cigarette use: Nicotine delivery and subjective effects in regular users</t>
  </si>
  <si>
    <t>Psychopharmacology</t>
  </si>
  <si>
    <t>21 November 2012 and was performed in accordance with the ethical standards laid down in the 1964 Declaration of Helsinki Participants were recruited via advertisements for the study via the e cigarette manufacturer s December 2012 newsletter Facebook page and through e mail distribution to the existing customer base To be included in the study participants had to be 1 regular e cigarette u
g ABS Labs for the bioanalysis of nicotine from plasma and to the participants for their time Conflict of interest Dr Lynne Dawkins has received funding to speak at research conferences and benefits in kind from e cigarette companies Professor Olivia Corcoran has no conflict of interests to declare The sponsor had no role in the design and conduct of the study or in the preparation review or</t>
  </si>
  <si>
    <t>Kandel, ER and Kandel, DB (2014)</t>
  </si>
  <si>
    <t>10.1056/NEJMc1411785</t>
  </si>
  <si>
    <t>Documents/E-cigarette citation library.Data/PDF/2632578615/10.1056_NEJMc1411785-2014.pdf</t>
  </si>
  <si>
    <t>A molecular basis for nicotine as a gateway drug</t>
  </si>
  <si>
    <t>The New England journal of medicine</t>
  </si>
  <si>
    <t>ildrens harvard edu Since publication of their article the authors report no fur ther potential conflict of interest 1 RiviÃ re J B Mirzaa GM Oâ Roak BJ et al De novo germline and postzygotic mutations in AKT3 PIK3R2 and PIK3CA cause a spectrum of related megalencephaly syndromes Nat Genet 2012 44 934 40 2 Loman NJ Misra RV Dallman TJ et al Performance com parison of benchto
Sc B Stanford University School of Medicine Stanford CA jakeros stanford edu No potential conflict of interest relevant to this letter was re ported 1 Kandel ER Kandel DB Shattuck Lecture a molecular basis for nicotine as a gateway drug N Engl J Med 2014 371 932 43 2 Smokefree and tobacco free U S and tribal colleges and uni versities Berkeley CA American Nonsmokersâ Righ
erk5 columbia edu Since publication of their article the authors report no fur ther potential conflict of interest 1 Substance Abuse and Mental Health Services Administration Center for Behavioral Health Statistics and Quality National sur vey on drug use and health 2002â 2013 Tables 7 31B 7 8B http www samhsa gov data sites default files NSDUH DetTabs PDFWHTML2013 Web PDFW NSDU
National Cancer Centre Singapore Singapore Singapore daniel tan s w nccs com sg No potential conflict of interest relevant to this letter was re ported 1 Varadhachary GR Raber MN Cancer of unknown primary site N Engl J Med 2014 371 757 65 2 Hoadley KA Yau C Wolf DM et al Multiplatform analysis of 12 cancer types reveals molecular classification within and across tissues of or</t>
  </si>
  <si>
    <t>Adriaens, K et al. (2014)</t>
  </si>
  <si>
    <t>10.3390/ijerph111111220</t>
  </si>
  <si>
    <t>Documents/E-cigarette citation library.Data/PDF/3689625056/10.3390_ijerph111111220-2014.pdf</t>
  </si>
  <si>
    <t>Effectiveness of the electronic cigarette: An eight-week flemish study with six-month follow-up on smoking reduction, craving and experienced benefits and complaints</t>
  </si>
  <si>
    <t>now needed to confirm and expand these encouraging observations Acknowledgments No external funding for this study was obtained Electronic cigarettes and e liquids were purchased at E cig4U t Rond 10 4285 DE Woudrichem The Netherlands http www e cig4u nl with balances of previous research funds obtained by Frank Baeyens The authors wish to thank the staff of E cig4U for their pro
uthors extensively reviewed and approved the manuscript before being submitted for publication Conflicts of Interest The authors declare no conflict of interest References and Notes 1 World Health Organization WHO WHO Report on the Global Tobacco Epidemic Enforcing Bans on Tobacco Advertising Promotion and Sponsorship World Health Organization Press Geneva Switzerland 2013 2</t>
  </si>
  <si>
    <t>Ingebrethsen, BJ et al. (2012)</t>
  </si>
  <si>
    <t>10.3109/08958378.2012.744781</t>
  </si>
  <si>
    <t>Documents/E-cigarette citation library.Data/PDF/3828847271/10.3109_08958378.2012.744781-2012.pdf</t>
  </si>
  <si>
    <t>Electronic cigarette aerosol particle size distribution measurements</t>
  </si>
  <si>
    <t>Erica Garofalo for her expert assistance in the prepara tion of graphics for this manuscript Declaration of interest The work presented here was funded by R J Reynolds Tobacco Company References Adam T McAughey J McGrath C Mocker C Zimmermann R 2009 Simultaneous on line size and chemical analysis of gas phase and particulate phase of cigarette mainstream smoke Anal Bioanal Che</t>
  </si>
  <si>
    <t>Uchiyama, S et al. (2013)</t>
  </si>
  <si>
    <t>10.2116/analsci.29.1219</t>
  </si>
  <si>
    <t>Documents/E-cigarette citation library.Data/PDF/3165267498/10.2116_analsci.29.1219-2013.pdf</t>
  </si>
  <si>
    <t>Determination of carbonyl compounds generated from the E-cigarette using coupled silica cartridges impregnated with hydroquinone and 2,4-dinitrophenylhydrazine, followed by high-performance liquid chromatography</t>
  </si>
  <si>
    <t>Analytical Sciences</t>
  </si>
  <si>
    <t>Vansickel, AR et al. (2012)</t>
  </si>
  <si>
    <t>10.1111/j.1360-0443.2012.03791.x</t>
  </si>
  <si>
    <t>Documents/E-cigarette citation library.Data/PDF/0580660259/10.1111_j.1360-0443.2012.03791.x-20121.pdf</t>
  </si>
  <si>
    <t>Clinical laboratory assessment of the abuse liability of an electronic cigarette</t>
  </si>
  <si>
    <t>tudy and take responsibility for the integrity of the data and the accuracy of the data analysis Declaration of Interest This work was partially funded by the National Cancer Institute National Institutes of Health RO1CA 120142 awarded to Dr Eissenberg Dr Vansickel was supported by National Institute on Drug Abuse National Institutes of Health T32DA 007027 The authors have no conflicts of 
interest to declare References 1 Etter JF Electronic cigarettes a survey of users BMC Public Health 2010 10 231 PubMed 20441579 2 Heavner K Dunworth J Bergen P Nissen C Phillips CV Electronic cigarettes e cigarettes as potential tobacco harm reduction products results of an online su</t>
  </si>
  <si>
    <t>Farsalinos, KE et al. (2013b)</t>
  </si>
  <si>
    <t>10.4137/SART.S12756</t>
  </si>
  <si>
    <t>Documents/E-cigarette citation library.Data/PDF/0406525244/10.4137_SART.S12756-2013.pdf</t>
  </si>
  <si>
    <t>Evaluating nicotine levels selection and patterns of electronic cigarette use in a group of "vapers" who had achieved complete substitution of smoking</t>
  </si>
  <si>
    <t>Substance Abuse: Research and Treatment</t>
  </si>
  <si>
    <t>was approved by the ethics committee of our institution and con forms to the provisions of the Declaration of Helsinki No financial or other compensation was provided to the participants Smoking history and eC use Smoking history smoking duration and cigarette consumption when participants were smokers was recorded according to self report The Brinkman index was calculated as the p
and approved final version DT VV All authors reviewed and approved of the final manuscript Funding Author s disclose no funding sources competing Interests Author s disclose no potential conflicts of interest Disclosures and ethics As a requirement of publication the authors have provided signed confirmation of their compliance with ethical and legal obligations including but not</t>
  </si>
  <si>
    <t>Polosa, R et al. (2014b)</t>
  </si>
  <si>
    <t>10.3390/ijerph110504965</t>
  </si>
  <si>
    <t>Documents/E-cigarette citation library.Data/PDF/4257894922/10.3390_ijerph110504965-2014.pdf</t>
  </si>
  <si>
    <t>Effect of smoking abstinence and reduction in asthmatic smokers switching to electronic cigarettes: Evidence for harm reversal</t>
  </si>
  <si>
    <t>terpretation and revised the manuscript All authors have read and approved the final manuscript Conflicts of Interest Riccardo Polosa has received grant support from anti asthma drug manufacturers including CV Therapeutics NeuroSearch A S Sandoz Merck Sharp Dohme and Boehringer Ingelheim has served as a speaker for CV Therapeutics Novartis Merck Sharp Dohme and Roche has served 
harp Dohme Novartis and Almirall Riccardo Polosa has also received lecture fees and research funding from GlaxoSmithKline and Pfizer manufacturers of stop smoking medications he has also served as a consultant for Pfizer and Arbi Group Srl an italian e cigs distributor Riccardo Polosaâ s research on e cigs smoking and asthma is supported by Lega Italiana AntiFumo LIAF Jaymin B Morj
vartis Pasquale Caponnetto Massimo Caruso Simona Strano Eliana Battaglia and Cristina Russo declare no conflicts of interest Int J Environ Res Public Health 2014 11 4975 References 1 To T Stanojevic S Moores G Gershon A S Bateman E D Cruz A A Boulet L P Global asthma prevalence in adults Findings from the cross sectional world health survey BMC Publi</t>
  </si>
  <si>
    <t>Ordonez, JE et al. (2015)</t>
  </si>
  <si>
    <t>10.1093/ntr/ntu223</t>
  </si>
  <si>
    <t>Documents/E-cigarette citation library.Data/PDF/2627817721/10.1093_ntr_ntu223-2015.pdf</t>
  </si>
  <si>
    <t>Electronic cigarette exposures reported to Texas poison centers</t>
  </si>
  <si>
    <t>is still the potential for dangerous toxicity in the future and close surveillance is warranted Declaration of Interests None declared Acknowledgments This study was sponsored by the Toxicology Fellowship program of the University of Texas Southwestern The study sponsor had no involvement in the study design collection analysis and interpretation of data the writing of the manuscript 
or the decision to submit the manuscript for publication This study did not receive funding from any institution References 1 Mensch AR Nicotine overdose after a single piece of nicotine gum Chest 2001 86 801â 802 2 Davies P Levy S Pahari A Martinez D Acute nicotine poisoning associated with a traditional remedy for eczema Arch Dis Child 2001 85 500â 502 3 Wool</t>
  </si>
  <si>
    <t>Gravely, S et al. (2014)</t>
  </si>
  <si>
    <t>10.3390/ijerph111111691</t>
  </si>
  <si>
    <t>Documents/E-cigarette citation library.Data/PDF/4130916407/10.3390_ijerph111111691-2014.pdf</t>
  </si>
  <si>
    <t>Awareness, trial, and current use of electronic cigarettes in 10 countries: Findings from the ITC project</t>
  </si>
  <si>
    <t>International journal of environmental research and public health</t>
  </si>
  <si>
    <t>ctive country databases as well as oversight of the ITC Project in their respective countries Conflicts of Interest K Michael Cummings has served as an expert witness work on behalf of plaintiffs suing tobacco companies No other authors have conflicts to disclose Ethics Approval The study was approved by the Human Research Ethics Committee at the University of Waterloo Canada and all r</t>
  </si>
  <si>
    <t>Wills, TA et al. (2015)</t>
  </si>
  <si>
    <t>10.1542/peds.2014-0760</t>
  </si>
  <si>
    <t>Documents/E-cigarette citation library.Data/PDF/1994062252/10.1542_peds.2014-0760-2015.pdf</t>
  </si>
  <si>
    <t>Risk factors for exclusive e-cigarette use and dual e-cigarette use and tobacco use in adolescents</t>
  </si>
  <si>
    <t>Pediatrics</t>
  </si>
  <si>
    <t>ke friends with other teenagers 01 03 04 Problem behavior risk factors Parentâ adolescent conflict 3 b 83 I have a lot of arguments with my parent 17 18 17 Sensation seeking 5 b 75 I like to do things that are a little frightening 29 35 28 Rebelliousness 4 b 85 I like to break the rules 36 42 40 na not applicable N for correlations 1910 Correlations are significant at 
8 0 03 1 7 0 06 1 8 0 03 30 3 001 ns ns Problem behavior risk factors Parentâ adolescent conflict 7 6 0 09 8 7 0 18 9 4 0 46 9 5 0 22 29 2 001 ns 02 Sensation seeking 13 4 0 12 15 8 0 24 16 8 0 58 17 8 0 29 89 6 001 ns 001 Rebelliousness 6 3 0 09 8 4 0 18 9 5 0 46 10 9 0 22 152 7 001 ns 001 Collateral substance use Alcohol use 0 5 0 03 1 5 0 06 1 9 0 14 2
of Health NIH POTENTIAL CONFLICT OF INTEREST The authors have indicated they have no potential conflicts of interest to disclose REFERENCES 1 Fairchild AL Bayer R Colgrove J The renormalization of smoking E cigarettes and the tobacco â œendgame â N Engl J Med 2014 370 4 293â 295 2 Grana R Benowitz N Glantz SA E cigarettes a scientific review Circulation 2014 129 19 1972â 1</t>
  </si>
  <si>
    <t>Dockrell, M et al. (2013)</t>
  </si>
  <si>
    <t>10.1093/ntr/ntt057</t>
  </si>
  <si>
    <t>Documents/E-cigarette citation library.Data/PDF/0969043773/10.1093_ntr_ntt057-2013.pdf</t>
  </si>
  <si>
    <t>E-cigarettes: Prevalence and attitudes in great britain</t>
  </si>
  <si>
    <t>oalition Linda Bauld and Ann McNeill are members of the UK Centre for Tobacco Control Studies Funding from the British Heart Foundation Cancer Research UK Economic and Social Research Council ESRC the Medical Research Council MRC and the National Institute for Health Research NIHR under the aus pices of the UK Clinical Research Collaboration is gratefully acknowledged deClaR
aTiON OF iNTeResTs None declared ReFeReNCes Borland R 2011 Electronic cigarettes as a method of tobacco control British Medical Journal 343 d6269 doi 10 1136 bmj d6269 Caponnetto P Campagna D Papale G Russo C Polosa R 2012 The emerging phenomenon of e ciga rettes Expert Review of Respirat</t>
  </si>
  <si>
    <t>Etter, JF and Eissenberg, T (2015)</t>
  </si>
  <si>
    <t>10.1016/j.drugalcdep.2014.12.007</t>
  </si>
  <si>
    <t>Documents/E-cigarette citation library.Data/PDF/0424639821/10.1016_j.drugalcdep.2014.12.007-2015.pdf</t>
  </si>
  <si>
    <t>Dependence levels in users of electronic cigarettes, nicotine gums and tobacco cigarettes</t>
  </si>
  <si>
    <t>Drug and Alcohol Dependence</t>
  </si>
  <si>
    <t>asional smokers dual users daily e cigarettes and occa ionally tobacco cigarettes and 15 of undeclared smoking status Participants lived in France 36 the USA 25 Greece 5 witzerland 3 Belgium 3 the UK 2 Canada 2 and other ountries 24 Most participants were men Table 1 The 911 xclusive e cigarette users reported using e liquid with nicotine oncentrations of 1
ttes They probably were already dependent on nicotine when they started vaping and most of them declared that they vaped to avoid relapsing to smoking Even though some vapers use e cigarettes for long periods of time it must be emphasized that there is no known adverse conse quence of e cigarette use Hajek et al 2014 except for the financial cost and the annoyance of permanent vaping Th
ddictive than he nicotine gum which itself is not very addictive uthor disclosures 6 Role of funding source This study was partly funded by the Swiss Tobacco Prevention und Swiss Federal Office of Public Health grant 12 000189 to FE The Swiss Tobacco Prevention Fund had no role in the design r conduct of the study interpretation of the data or decision to ubmit the paper for publication</t>
  </si>
  <si>
    <t>Li, J et al. (2015)</t>
  </si>
  <si>
    <t>10.1016/j.addbeh.2015.02.006</t>
  </si>
  <si>
    <t>Documents/E-cigarette citation library.Data/PDF/2156952077/10.1016_j.addbeh.2015.02.006-2015.pdf</t>
  </si>
  <si>
    <t>The prevalence, correlates and reasons for using electronic cigarettes among New Zealand adults</t>
  </si>
  <si>
    <t>Addictive Behaviors</t>
  </si>
  <si>
    <t>mong the general population and development of standardised questions on e cigarette use Role of funding sources This work was funded by the Ministry of Health New Zealand The funder did not involve with the study design collection analysis or interpretation of data writing the manuscript or the decision to submit the manuscript for publication Contributors DW had overall responsibility f
st draft of the manuscript and all authors contributed to and have approved the final manuscript Conflict of interest All authors declare that they have no conflicts of interest Acknowledgements We thank theHLS participants and CBGHealth Research for conducting thefieldwork We also acknowledge KateHolland for projectmanaging theHLS and thework she under took alongside Danny Tu to check and cle</t>
  </si>
  <si>
    <t>Sleiman, M et al. (2016)</t>
  </si>
  <si>
    <t>10.1021/acs.est.6b01741</t>
  </si>
  <si>
    <t>Documents/E-cigarette citation library.Data/PDF/1058020008/10.1021_acs.est.6b01741-20161.pdf</t>
  </si>
  <si>
    <t>Emissions from electronic cigarettes: Key parameters affecting the release of harmful chemicals</t>
  </si>
  <si>
    <t>Environmental Science and Technology</t>
  </si>
  <si>
    <t>ON Corresponding Author E mail HDestaillats lbl gov phone 510 486 5897 Notes The authors declare no competing financial interest â   ACKNOWLEDGMENTS This research was funded by the University of California Tobacco Related Disease Research Program TRDRP Grant 23XT 0005 Lawrence Berkeley National Laboratory LBNL is operated under U S Department of Energy Contract DE AC02 05CH112</t>
  </si>
  <si>
    <t>Khlystov, A and Samburova, V (2016)</t>
  </si>
  <si>
    <t>Geiss, O et al. (2016)</t>
  </si>
  <si>
    <t>10.1016/j.ijheh.2016.01.004</t>
  </si>
  <si>
    <t>Documents/E-cigarette citation library.Data/PDF/0627674266/10.1016_j.ijheh.2016.01.004-2016.pdf</t>
  </si>
  <si>
    <t>Correlation of volatile carbonyl yields emitted by e-cigarettes with the temperature of the heating coil and the perceived sensorial quality of the generated vapours</t>
  </si>
  <si>
    <t>and the associated stan ardised testing conditions particularly challenging isclaimers Authors declare that they have no conflict of interest They have ever received products for research purposes from never under aken research for and never received funding from the e cigarette obacco or pharmaceutical industries The content of this work reflects the views of the authors and oes not nece</t>
  </si>
  <si>
    <t>Pisinger, C and Døssing, M (2014)</t>
  </si>
  <si>
    <t>10.1016/j.ypmed.2014.10.009</t>
  </si>
  <si>
    <t>Documents/E-cigarette citation library.Data/PDF/1039610382/10.1016_j.ypmed.2014.10.009-2014.pdf</t>
  </si>
  <si>
    <t>A systematic review of health effects of electronic cigarettes</t>
  </si>
  <si>
    <t>Preventive Medicine</t>
  </si>
  <si>
    <t>studies Serious methodological problemswere identified In 34 of the articles the authors had a conflict of interest Studies found fine ultrafine particles harmfulmetals carcinogenic tobacco specific nitrosamines volatile organic compounds carcinogenic carbonyls some in high but most in low trace concentrations cytotoxicity and changed gene expression Of special concern are compounds not f
ents were often flawed by selection bias Conclusions Due to many methodological problems severe conflicts of interest the relatively few and often small studies the inconsistencies and contradictions in results and the lack of long term follow up no firm con clusions can be drawn on the safety of ECs However they can hardly be considered harmless Â 2014 The Authors Published by Elsevier Inc 
250 Conflict of interest 250 Studies reporting content effect of fluid and or vapor Table 1 for details see Appendix 2 252 Glycols 
257 Conflict of interest 257 Funding 257 Contributors 
health Furthermore as a first we want to investigate how many of the published articles have a conflict of interest Objectives We examined the published data to â Identify original publications on ECs which describe a health related topic â Examine critically the design of the studies the funding and other conflicts of interest and their influence on conclusions drawn â Assess the exi
and discussed the articles CP wrote the first draft of the paper We investigated all papers for conflict of interest funding and workplace of authors If in doubt we contacted the authors and asked about funding and conflict of interest and or searched the Internet Results Summarizing the evidence We found 34 studies investigating content effect of e fluid or vapor Anon 2009 Bahl et al 
al 2012 and one animal ex perimental study Lim and Kim 2014 In total 76 studies Fig 1 Conflict of interest In 26 studies 34 the authors had a conflict of interest Most stud ies were funded or otherwise supported influenced by manufacturers of ECs but several authors had also been consultants for manufacturers of medicinal smoking cessation therapy Table 1 Studies investigating t
ffect of fluid or vapor of electronic cigarettes n 34 Name of first author reference year Conflict of interest yes â Reference product Fluid vapor Conclusion Bahl et al 2012 No No â Fluid â Approx one third of samples were highly cytotoxic to human embryonic stem cells and mouse neural stem cells Behar et al 2014 No No â Fluid â Cinnamon flavorings in refill fluids 
eventive Medicine 69 2014 248â 260 Table 1 continued Name of first author reference year Conflict of interest yes â Reference product Fluid vapor Conclusion â The aerosol size distribution alters in the human lung and leads to an exhalation of smaller particles Stepanov and Fujioka 2014 No No â Fluid â ECs with the same nicotine content but different pH may deliver di
experimental studies reporting health effects n 21 Name of first author reference year Conflict of interest â Yes Reference product Method Length of exposure Numbers of participants Conclusions Battista et al 2013 No CC â Experimental study â Exposure 4 min of smoking vaping â 12 regular users of EC â EC inhalation produces the same patho physiological cardiova
animal experiments and human experimental studies Due to the many methodological problems severe conflicts of interest the relatively few and often small studies the inconsistencies and con tradictions in results and the lack of long term follow up no firm con clusions can be drawn on the safety of ECs and much is left to subjective interpretations A substantial number of studies were funde
d or otherwise support ed by manufacturers of ECs Conflict of interest seems to influence the conclusions of these papers The content of e liquid and vapor is charac terized by high amounts of propylene glycol and sometimes glycerin nicotine and flavors Many ECs contain misleading missing information on product ingredients especially nicotine an
al experimental studies reporting health effects n 1 Name of first author reference year Conflict of interest â Yes Reference product Animal type and number Exposure Lim and Kim 2014 No CC â 24 five week old female BALB c mice â Diluted solution intra tracheally instilled to ovalbum sensitized mice tw times a week for 10 weeks EC electronic cigarette CC conventio
n be drawn on the safety of ECs A substantial number of studies were published by authors with a conflict of interest and we must exercise the utmost caution in trusting their conclusions Based on 76 studies ECs cannot be regarded as safe even though they probably are less harmful than CCs The â œharm reductionâ strategy might be a gain for smokers reluc tant to quit but ex and never smoker
so far be restricted to smokers unwilling unable to quit Systematic research is urgently needed Conflict of interest The authors have no conflict of interest Funding This research received no specific grant from any funding agency in the public commercial or not for profit sectors CP is partly funded by a Danish fund Health Foundation Helsefonden 2012B233 that had no influence on choice of 
ant intellectual content CP drafted the article and is guarantor Competing interests Both authors declare no support from any organization for the sub mitted work no financial relationships with any organizations that might have an interest in the submitted work in the previous three years no other relationships or activities that could appear to have influ enced the submitted work Ethical ap
ing cessation outcomes Cancer Sep 22 Brezis M 2008 Big pharma and health care unsolvable conflict of interests between pri vate enterprise and public health Isr J Psychiatry Relat Sci 45 2 83â 89 Bruin J E Gerstein H C Holloway A C 2010 Long term consequences of fetal and neo natal nicotine exposure a critical review Toxicol Sci 116 2 364â 374 Bullen C McRo</t>
  </si>
  <si>
    <t>Hartmann-Boyce, J et al. (2016)</t>
  </si>
  <si>
    <t>10.1136/bmj.j5543</t>
  </si>
  <si>
    <t>Documents/E-cigarette citation library.Data/PDF/0316265835/10.1136_bmj.j5543-2018.pdf</t>
  </si>
  <si>
    <t>Electronic cigarettes for smoking cessation</t>
  </si>
  <si>
    <t>BMJ (Online)</t>
  </si>
  <si>
    <t>sions to the tips for patients Competing interests We have read and understood the BMJ policy on declaration of interests and declare the following interests There was no specific funding for this article JHB and RB receive support from the National Institute of Health Research PA is funded by the UK Centre for Tobacco and Alcohol Studies and is supported by the NIHR Biomedical Research Centre
he NHS the NIHR or the Department of Health JHB PA and RB have no other competing interests to declare Contributors JHB RB and PA all contributed to the conception and design of the work the acquisition analysis and interpretation of the data the drafting and revision of the manuscript critically for important intellectual content and final approval of the version to be published JHB is</t>
  </si>
  <si>
    <t>Buettner-Schmidt, K et al. (2016)</t>
  </si>
  <si>
    <t>10.1016/j.pedn.2016.03.019</t>
  </si>
  <si>
    <t>Documents/E-cigarette citation library.Data/PDF/3903319417/10.1016_j.pedn.2016.03.019-2016.pdf</t>
  </si>
  <si>
    <t>Electronic Cigarette Refill Liquids: Child-Resistant Packaging, Nicotine Content, and Sales to Minors</t>
  </si>
  <si>
    <t>Journal of Pediatric Nursing</t>
  </si>
  <si>
    <t>in the United States with sales more than doubling from 2012 to 2013 Giovenco Hammond Corey 1 Funding This study was funded with a grant from the North Dakota Center for Tobacco Prevention and Control Policy Funding for the Core Synthesis and nalytical Services Facility used in this publication was made possible by National Institutes of Health NIH Grant Number P30 GM103332 3 from the ational
fy vape stores we obtained a list of stores selling e cigarettes from the ND agency that provides funding to local public health agencies that report openings of vape stores Because American Indian reservations do not have to comply with NDâ s tobacco laws stores situated on reservations were excluded Reports were obtained from all counties We compared the most recent list of stores licensed</t>
  </si>
  <si>
    <t>Rooke, C and Amos, A (2013)</t>
  </si>
  <si>
    <t>10.1136/tobaccocontrol-2013-051043</t>
  </si>
  <si>
    <t>Documents/E-cigarette citation library.Data/PDF/0696442968/10.1136_tobaccocontrol-2013-051043-2014.pdf</t>
  </si>
  <si>
    <t>News media representations of electronic cigarettes: An analysis of newspaper coverage in the uk and scotland</t>
  </si>
  <si>
    <t>s CR and AA designed the study and undertook the analysis CR wrote the first draft of the paper Funding This study was funded by the UK Centre for Tobacco Control Studies a UKCRC Public Health Research Centre of Excellence Funding to UKCTCS from the British Heart Foundation Cancer Research UK the Economic and Social Research Council the Medical Research Council and the National Institute of H</t>
  </si>
  <si>
    <t>Goniewicz, ML and Lee, L (2014)</t>
  </si>
  <si>
    <t>10.1093/ntr/ntu152</t>
  </si>
  <si>
    <t>Documents/E-cigarette citation library.Data/PDF/1373041468/10.1093_ntr_ntu152-2015.pdf</t>
  </si>
  <si>
    <t>Electronic cigarettes are a source of thirdhand exposure to nicotine</t>
  </si>
  <si>
    <t>arettes and assess thirdhand exposure in â œreal lifeâ conditions outside laboratory settings Funding This work was supported by the Roswell Park Cancer Institute the National Cancer Institute NCI P30 CA016056 and the National Cancer Institute CURE Supplement Declaration of Interest MLG received a research grant from Pfizer manufacturer of smoking cessation medications Acknowledg</t>
  </si>
  <si>
    <t>Cobb, NK et al. (2010)</t>
  </si>
  <si>
    <t>10.1186/s12916-015-0355-y</t>
  </si>
  <si>
    <t>Documents/E-cigarette citation library.Data/PDF/0187606739/10.1186_s12916-015-0355-y-20151.pdf</t>
  </si>
  <si>
    <t>Electronic cigarettes and nicotine dependence: Evolving products, evolving problems</t>
  </si>
  <si>
    <t>BMC Medicine</t>
  </si>
  <si>
    <t>as well as those produced when the liquid is heated 37 39 40 Competing interests The authors declare that they have no competing interest Authorsâ information COC is an experimental psychologist who has conducted research related to nicotine and tobacco products for over 10 years She joined the faculty the Department of Psychology in the College of Humanities and Sciences of Virginia Com</t>
  </si>
  <si>
    <t>Dawkins, L et al. (2016)</t>
  </si>
  <si>
    <t>10.1007/s00213-016-4338-2</t>
  </si>
  <si>
    <t>Documents/E-cigarette citation library.Data/PDF/0993644544/10.1007_s00213-016-4338-2-2016.pdf</t>
  </si>
  <si>
    <t>Self-titration by experienced e-cigarette users: blood nicotine delivery and subjective effects</t>
  </si>
  <si>
    <t>ee UREC_1415_40 and was conducted in accordance with the ethical standards outlined in the 1964 Declaration of Helsinki All participants provided written informed consent to take part in the study and for the study to be written up for publication A double blind within participants counterbalanced design with two conditions â lowâ 6 mg mL and â highâ 24 mg mL nicotine concentratio
ee UREC_1415_40 and was conducted in accordance with the ethical standards outlined in the 1964 Declaration of Helsinki All participants provided written informed consent to take part in the study and for the study to be written up for publication Funding This study was fully funded by the University of East London PhD Excellence Studentship to CK Conflict of interest We declare that we have
received no support from any companies for this work and no non financial conflicts of interest that would be considered relevant to this work All authors have completed the conflict of interest disclosure form at http static springer com sgw documents 1378102 application pdf 213_Conflict of Interest form Mar2012 pdf available on request from the corresponding author 
the pharmaceutical industry and as an expert witness in a patent infringe ment case CK and OC declare no competing interests MD and CF have previously supported other research groups by the quantification of cotinine 3 hydroxy cotinine and nicotine These groups had no input into the design conduct or write up of this project Role of the funding source The funders UEL had no involvement 
responsibility for the integrity of the data and the accuracy of the data analysis Transparency declaration I LED the lead author affirm that the man uscript is an honest accurate and transparent account of the study being reported no important aspects of the study have been omitted Data sharing statement All participants gave informed consent for data sharing and full dataset will be ava</t>
  </si>
  <si>
    <t>Slotkin, TA et al. (1995)</t>
  </si>
  <si>
    <t>10.1016/0361-9230(95)00073-N</t>
  </si>
  <si>
    <t>Documents/E-cigarette citation library.Data/PDF/1274932850/10.1016_0361-9230(95)00073-N-1995.pdf</t>
  </si>
  <si>
    <t>Loss of neonatal hypoxia tolerance after prenatal nicotine exposure: Implications for sudden infant death syndrome</t>
  </si>
  <si>
    <t>Brain Research Bulletin</t>
  </si>
  <si>
    <t>Kamboj, A et al. (2016)</t>
  </si>
  <si>
    <t>10.1542/peds.2016-0041</t>
  </si>
  <si>
    <t>Documents/E-cigarette citation library.Data/PDF/3497795814/10.1542_peds.2016-0041-2016.pdf</t>
  </si>
  <si>
    <t>Pediatric exposure to e-cigarettes, nicotine, and tobacco products in the United States</t>
  </si>
  <si>
    <t>study Interpretations and conclusions in this article do not necessarily represent those of the funding organizations POTENTIAL CONFLICT OF INTEREST The authors have indicated they have no potential confl icts of interest to disclose at Swets Blackwell 70076634 on December 10 2019www aappublications org newsDownloaded from PEDIATRICS Volume 137 number 6 June 2016 3 Stein MD Cavi</t>
  </si>
  <si>
    <t>Hammond, D et al. (2007)</t>
  </si>
  <si>
    <t>10.1136/tc.2005.015297</t>
  </si>
  <si>
    <t>Documents/E-cigarette citation library.Data/PDF/0768233231/10.1136_tc.2005.015297-2007.pdf</t>
  </si>
  <si>
    <t>Revising the machine smoking regime for cigarette emissions: Implications for tobacco control policy</t>
  </si>
  <si>
    <t>London UK G T Fong Department of Psychology University of Waterloo Waterloo Ontario Canada Funding This review was supported by grants from the National Cancer Institute of the United States through R01 CA 100362 and through the Roswell Park Transdisciplinary Tobacco Use Research Center P50 CA111236 Robert Wood Johnson Foundation 045734 Canadian Institutes of Health Research 57897</t>
  </si>
  <si>
    <t>McCabe, SE et al. (2017)</t>
  </si>
  <si>
    <t>10.1016/j.jadohealth.2017.02.004</t>
  </si>
  <si>
    <t>Documents/E-cigarette citation library.Data/PDF/0430291853/10.1016_j.jadohealth.2017.02.004-20171.pdf</t>
  </si>
  <si>
    <t>E-cigarette Use, Cigarette Smoking, Dual Use, and Problem Behaviors Among U.S. Adolescents: Results From a National Survey</t>
  </si>
  <si>
    <t>Journal of Adolescent Health</t>
  </si>
  <si>
    <t>and traditional cigarettes 2017 Society for Adolescent Health and Medicine All rights reserved Conflicts of Interest The authors have no conflicts of interest to disclose Disclaimer The content is solely the responsibility of the authors and does not necessarily represent the official views of t Institute on Drug Abuse or the National Institutes of Health Address correspondence to Sean Est
e to thank the Substance Abuse and Mental Health Data Archive for providing access to these data Funding Sources This work was supported by research grants from the National Cancer Institute R01CA203809 and the NationalInstitute on Drug Abuse R01DA031160 and R01DA036541 National Institutes of Health The Monitoring the Future data were collected by a research grant from the National Institute</t>
  </si>
  <si>
    <t>Doll, R et al. (2004)</t>
  </si>
  <si>
    <t>10.1038/sj.bjc.6602359</t>
  </si>
  <si>
    <t>Documents/E-cigarette citation library.Data/PDF/2244475797/10.1038_sj.bjc.6602359-2005.pdf</t>
  </si>
  <si>
    <t>Mortality from cancer in relation to smoking: 50 Years observations on British doctors</t>
  </si>
  <si>
    <t>British Journal of Cancer</t>
  </si>
  <si>
    <t>Talih, S et al. (2015)</t>
  </si>
  <si>
    <t>10.1093/ntr/ntu174</t>
  </si>
  <si>
    <t>Documents/E-cigarette citation library.Data/PDF/0514545907/10.1093_ntr_ntu174-2015.pdf</t>
  </si>
  <si>
    <t>Effects of user puff topography, device voltage, and liquid nicotine concentration on electronic cigarette nicotine yield: Measurements and model predictions</t>
  </si>
  <si>
    <t>ementary Table S1 and Figures S1 and S2 can be found online at http www ntr oxfordjournals org Funding This study was supported by the National Institute on Drug Abuse of the National Institutes of Health P50DA036105 and the Center for Tobacco Products of the US Food and Drug Administration The content is solely the responsibility of the authors and does not necessarily represent the offi 
cial views of the National Institutes of Health or the US Food and Drug Administration Declaration of Interests None declared Acknowledgments Portions of this work were presented at the 20th Annual Meeting of the Society for Research on Nicotine and Tobacco The authors thank Rachel El Hage for her assistance with the nicotine assay References 1 Ayers JW Ribisl KM Brownstein</t>
  </si>
  <si>
    <t>Kim, AE et al. (2014)</t>
  </si>
  <si>
    <t>10.1016/j.amepre.2013.11.003</t>
  </si>
  <si>
    <t>Documents/E-cigarette citation library.Data/PDF/1030403747/10.1016_j.amepre.2013.11.003-20141.pdf</t>
  </si>
  <si>
    <t>E-cigarette advertising expenditures in the U.S., 2011-2012</t>
  </si>
  <si>
    <t>Duke, JC et al. (2014)</t>
  </si>
  <si>
    <t>10.1542/peds.2014-0269</t>
  </si>
  <si>
    <t>Documents/E-cigarette citation library.Data/PDF/0220004059/10.1542_peds.2014-0269-20141.pdf</t>
  </si>
  <si>
    <t>Exposure to electronic cigarette television advertisements among youth and young adults</t>
  </si>
  <si>
    <t>o Free Florida POTENTIAL CONFLICT OF INTEREST The authors have indicated they have no potential conflicts of interest to disclose PEDIATRICS Volume 134 Number 1 July 2014 e29 ARTICLE at Swets Blackwell 70076634 on March 3 2020www aappublications org newsDownloaded from Electronic cigarettes e cigarettes are battery powered devices resembling traditional cigarettes and are designed to de</t>
  </si>
  <si>
    <t>Brose, LS et al. (2015b)</t>
  </si>
  <si>
    <t>10.1016/j.drugalcdep.2015.10.014</t>
  </si>
  <si>
    <t>Documents/E-cigarette citation library.Data/PDF/0695976515/10.1016_j.drugalcdep.2015.10.014-2015.pdf</t>
  </si>
  <si>
    <t>Perceived relative harm of electronic cigarettes over time and impact on subsequent use. A survey with 1-year and 2-year follow-ups</t>
  </si>
  <si>
    <t>e Clear and balanced information on the relative harm of e cigarettes and cigarettes is needed Funding and role of the funding source All authors are part of the UK Centre for Tobacco and Alco hol Studies a UK Clinical Research Collaboration Public Health Research Centre of Excellence Funding from the Medical Research Council British Heart Foundation Cancer Research UK Economic and Socia
nificant input in re drafting All authors contributed to and have approved the final manuscript Conflict of interest statement JB has received an unrestricted grant from Pfizer LB SH and AM have no relationships with companies that might have an interest in the submitted work There are no other financial relationships with any organizations that might have an interest in the submitted work pa</t>
  </si>
  <si>
    <t>Fuoco, FC et al. (2014)</t>
  </si>
  <si>
    <t>10.1016/j.envpol.2013.10.010</t>
  </si>
  <si>
    <t>Documents/E-cigarette citation library.Data/PDF/0733962958/10.1016_j.envpol.2013.10.010-2014.pdf</t>
  </si>
  <si>
    <t>Influential parameters on particle concentration and size distribution in the mainstream of e-cigarettes</t>
  </si>
  <si>
    <t>Environmental Pollution</t>
  </si>
  <si>
    <t>White, J et al. (2015)</t>
  </si>
  <si>
    <t>10.1016/j.jadohealth.2015.01.022</t>
  </si>
  <si>
    <t>Documents/E-cigarette citation library.Data/PDF/2009935469/10.1016_j.jadohealth.2015.01.022-2015.pdf</t>
  </si>
  <si>
    <t>Tripling use of electronic cigarettes among New Zealand adolescents between 2012 and 2014</t>
  </si>
  <si>
    <t>age group is also required 2015 Society for Adolescent Health and Medicine All rights reserved Conflicts of Interest The authors declare that no competing interests exist The funding source had no involvement Address correspondence to Joanna White Research and Evaluation Health Promotion Agency PO Box 2142 Wellington 6140 New Zealand E mail address j white hpa org nz J White 105
nd high deciles 8e10 School decile is a measure used by the Ministry of Education to determine funding allocation to schools and it is calculated based on the proportion of students that come from low socioeconomic communities 24 Weekly income allowance was included as an additional deprivation indicator and was assessed using the question â œIn the past 7 days how much money did you get o
and Health Promotion Agency 2013 24 New Zealand House of Representatives Inquiry into decile funding in New Zealand State and integrated schools Report of the Education and Science Committee Wellington New Zealand New Zealand Government 2003 25 Pierce JP Choi WS Gilpin EA et al Validation of susceptibility as a pre dictor of which adolescents take up smoking in the United States</t>
  </si>
  <si>
    <t>East, K et al. (2018)</t>
  </si>
  <si>
    <t>10.1016/j.jadohealth.2017.11.301</t>
  </si>
  <si>
    <t>Documents/E-cigarette citation library.Data/PDF/1920319719/10.1016_j.jadohealth.2017.11.301-2018.pdf</t>
  </si>
  <si>
    <t>tionally finds that ever smoking is associated with e cigarette initiation among young people Conflicts of Interest Katherine East Sara Hitchman and Ann McNeill are members of the UK Centre for Tobacco and Alcohol Studies Ioannis Bakolis is supported by the National Institute for Health Research NIHR Biomedical Research Centre at South London and Maudsley NHS Foundation Trust and by the NIHR 
Hazel Cheeseman and Deborah Arnott are employees of Action on Smoking and Health which receives funding from the British Heart Foundation Cancer Research UK CRUK and the Department of Health This study was funded by CRUK grant code A21559 CRUK was not involved in the study design data collection analysis or interpretation of the data the write up of the manuscript or decision to submit th
forts to develop an appropriate regulatory framework for both tobacco products and e cigarettes Funding Sources This work was funded by Cancer Research UK grant code A21559 Thanks are also given to the UK Public Health Re search Consortium grant number PHPEHF50 13 for funding the development of some of the covariates included in this study Supplementary Data Supplementary data related to t</t>
  </si>
  <si>
    <t>Fiore, MC et al. (2014)</t>
  </si>
  <si>
    <t>10.1056/NEJMp1314942</t>
  </si>
  <si>
    <t>Documents/E-cigarette citation library.Data/PDF/3764461301/10.1056_NEJMp1314942-2014.pdf</t>
  </si>
  <si>
    <t>Goniewicz, ML et al. (2013a)</t>
  </si>
  <si>
    <t>10.1093/ntr/nts103</t>
  </si>
  <si>
    <t>Documents/E-cigarette citation library.Data/PDF/0656949236/10.1093_ntr_nts103-2013.pdf</t>
  </si>
  <si>
    <t>Nicotine levels in electronic cigarettes</t>
  </si>
  <si>
    <t>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vapor Measured amounts of nicotine in original unused cartridges were also compared with values declared by manu facturers and retailers on their packages Table 2 Results of Nicotine Analysis in Original Cartridges and Refi ll S olutions Product code Brand name Model fl avor Retailer Country Source of product Labeled nicotine concentration mg Determined nicotine c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for comparisons Measured amounts of nicotine in original cartridges were compared with values declared on their pack ages using one sample t test For all tests Statistica 6 0 Statsoft software was used Results Levels of Nicotine in EC Aerosol Aerosol was visibly being produced during the full 300 puffs taken from each product tested Results are presented as abso lute val
co tine amounts in 9 out of 20 of the analyzed cartridges differed by more than 20 from values declared by their manufacturers CA 03 04 06 08 09 10 12 13 and 15 The differences of the same magnitude were detected among 3 out of 15 nicotine refi ll solutions RS 02 13 and 14 For some brands declared amounts of nicotine were the same as those analyzed by us indicating the m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
upplementary Figures 1 â 4 can be found online at http www ntr oxfordjournals org Funding This work was supported by the Ministry of Science and Higher Education of Poland grant number N N404 025638 The study sponsor had no involvement in the study design collection analysis and interpretation of data the writing of the manu script or the decision to submit the man
cco Con trol Studies U K Public Health Centre of Excellence UKCTCS UKCTCS receives it funding from the Economic and Social Research Council British Heart Foundation Cancer Research U K National Institute for Health Research and Medical Research Council Declaration of Interests M L G received research funding from Pfi zer manufacturer of stop smoking medicat</t>
  </si>
  <si>
    <t>Zhang, Y et al. (2013)</t>
  </si>
  <si>
    <t>10.1093/ntr/nts165</t>
  </si>
  <si>
    <t>Documents/E-cigarette citation library.Data/PDF/2063247601/10.1093_ntr_nts165-2013.pdf</t>
  </si>
  <si>
    <t>In vitro particle size distributions in electronic and conventional cigarette aerosols suggest comparable deposition patterns</t>
  </si>
  <si>
    <t>erosols generated by human vapers on inhalation and exhalation for both size and composition Declaration of Interests None declared Funding None declared References Benowitz N L 2009 Pharmacology of nicotine Addiction smoking induced disease and therapeutics Annual Review of Pharmacology and Toxicology 49 57â 71 doi 10 1146 annurev pharmtox 48 113006 094742 Broday D</t>
  </si>
  <si>
    <t>Spindle, TR et al. (2015)</t>
  </si>
  <si>
    <t>10.1093/ntr/ntu186</t>
  </si>
  <si>
    <t>Documents/E-cigarette citation library.Data/PDF/4262108120/10.1093_ntr_ntu186-2015.pdf</t>
  </si>
  <si>
    <t>Preliminary results of an examination of electronic cigarette user puff topography: The effect of a mouthpiece-based topography measurement device on plasma nicotine and subjective effects.</t>
  </si>
  <si>
    <t>icotine yield and delivery and studies that manipulate these factors systematically are needed Funding Research reported in this publication was supported by the National Institute on Drug Abuse of the National Institutes of Health under Award Number P50DA036105 and the Center for Tobacco Products of the US Food and Drug Administration The content is solely the responsibility of the authors 
ent the official views of the National Institutes of Health or the Food and Drug Administration Declaration of Interests None declared Acknowledgments Portions of this work were presented at the 20th annual meeting of the Society for Research on Nicotine and Tobacco We would like to thank B Â Kilgalen J Â Austin K Â Pettaway and K Â Osei for their assistance in data collection and mana</t>
  </si>
  <si>
    <t>Yong, HH et al. (2014)</t>
  </si>
  <si>
    <t>10.1093/ntr/ntu231</t>
  </si>
  <si>
    <t>Documents/E-cigarette citation library.Data/PDF/1096887062/10.1093_ntr_ntu231-2015.pdf</t>
  </si>
  <si>
    <t>l foundation for understanding how policy and regulatory environments influence patterns of use Funding The ITC Four Country Survey is supported by multiple grants including R01 CA 100362 and P50 CA111236 Roswell Park Transdisciplinary Tobacco Use Research Center and also in part from grant P01 CA138389 and an ITC pilot study grant Medical University of South Carolina Charleston South C
al Research and Program Evaluation National Cancer Institute of Canada Canadian Cancer Society Declaration of Interests None declared Acknowledgments All waves of the study have received ethical approval from the relevant research ethics committee at The Cancer Council Victoria Australia and University of Strathclyde United Kingdom References 1 Zhu SH Gamst A Lee M Cummins S Yi</t>
  </si>
  <si>
    <t>Goniewicz, ML et al. (2017)</t>
  </si>
  <si>
    <t>10.1093/ntr/ntw160</t>
  </si>
  <si>
    <t>Documents/E-cigarette citation library.Data/PDF/3161277676/10.1093_ntr_ntw160-2017.pdf</t>
  </si>
  <si>
    <t>Exposure to nicotine and selected toxicants in cigarette smokers who switched to electronic cigarettes: A longitudinal within-subjects observational study</t>
  </si>
  <si>
    <t>ry Material Supplementary Tables 1â 3 can be found online at http www ntr oxfordjournals org Funding This work was supported by the Ministry of Science and Higher Education of Poland grant number N N404 025638 Instrumentation and analytical chemistry at UCSF was supported by the National Institutes of Health P30 DA012393 and S10 RR026437 The study sponsor had no involvement in the st
of data the writing of the manuscript or the decision to submit the manuscript for publication Declaration of Interests MLG was a faculty member of the Medical University of Silesia Poland during the study He received a research grant from Pfizer a pharmaceutical company FigureÂ 3 Changes in select carcinogen levels over 2 weeks of electronic cigarette e cigarette use among 20 smokers m
tions NLB has been an expert witness in litigation against tobacco companies The other authors declare no potential conflicts of interest Acknowledgments We thank Olivia Yturralde Trisha Mao Chris Havel and Lisa Yu for assis tance with biomarker analysis performed in the University of California San Francisco and Jakub Knysak and Izabela Szoltysek Boldys for assistance with subject rec</t>
  </si>
  <si>
    <t>Gualano, MR et al. (2015)</t>
  </si>
  <si>
    <t>10.1093/pubmed/fdu055</t>
  </si>
  <si>
    <t>Documents/E-cigarette citation library.Data/PDF/0226204465/10.1093_pubmed_fdu055-20151.pdf</t>
  </si>
  <si>
    <t>Electronic cigarettes: Assessing the efficacy and the adverse effects through a systematic review of published studies</t>
  </si>
  <si>
    <t>Journal of Public Health (United Kingdom)</t>
  </si>
  <si>
    <t>ata For each study information about charac teristics of the survey study design sample size funding effi cacy in terms of reduction of desire to smoke and or number of cigarettes smoked and or AEs self reported or clinical laboratory measured were retrieved Tables 1â 3 The methodological quality of the studies was assessed according to the NEWCASTLE â OTTAWA Scale NOS 24 a 8 i
Characteristics of the studies Author Year Country Sample size Study design Length of the study Fundinga Experimental studies Bullen et al 14 2010 New Zealand 40 Randomized cross over trial randomly allocated to either 16 mg EC 0 mg EC placebo or nicotine inhalator or tobacco cigarette Four study days 3 days apart Sponsored Dawkins et al 15 2012 UK 86 Experimental study randomly allocated t
o either 18 mg EC 0 mg EC placebo or just hold EC Daily ad libitum for 5 min No funding Flouris et al 16 2012 Greece 30 Randomized cross over study three experimental sessionsb Sm AS CON AS TOB AS EC never sm PS CON PS TOB PSE EC Three sessions 30 min each separated by 7 days of wash out No profit Vardavas et al 17 2012 USA 30 Experimental study experimental group us
of of concept study experimenting a popular brand of EC 7 4 mg nicotine 52 weeks Sponsored aNo funding the study did not report any fund no profit the study was funded by a non profit organization sponsored the study was funded by a profit organization bSm Smokers AS CON control active smoking condition AS TOB tobacco cigarette active smoking condition AS EC electronic active smoking c
session baseline 10 EC puffs ad libitum puffing period and no puffing All partici pantsâ declarations such as â Calm you downâ â Concentrateâ as well â Reduce your hunger for foodâ and â Taste Goodâ B u lle n et al 1 8 A t 6 m o n th s ve ri fi ed ab st in en ce w as 7 3 w it h n ic o ti n e e ci g ar et te s 5 8 w it</t>
  </si>
  <si>
    <t>Brown, J et al. (2014a)</t>
  </si>
  <si>
    <t>St Helen, G et al. (2016)</t>
  </si>
  <si>
    <t>10.1111/add.13183</t>
  </si>
  <si>
    <t>Documents/E-cigarette citation library.Data/PDF/2759312390/10.1111_add.13183-2016.pdf</t>
  </si>
  <si>
    <t>Nicotine delivery, retention and pharmacokinetics from various electronic cigarettes</t>
  </si>
  <si>
    <t>ncisco California 94143 1220 Tel 415 206 2687 Fax 415 206 4956 Gideon Sthelen ucsf edu Declarations of Interest Dr Neal Benowitz serves as a consultant to several pharmaceutical companies that market smoking cessation medications and has served as a paid expert witness in litigation against tobacco companies The other authors have no conflicts to declare HHS Public Access Author m
M anuscript A uthor M anuscript A uthor M anuscript A uthor M anuscript Acknowledgments Funding This study was supported by grant number 1P50CA180890 from the National Cancer Institute and Food and Drug Administration Center for Tobacco Products and P30 DA012393 from the National Institute on Drug Abuse and was carried out in part at the Clinical Research Center at San Francisco General</t>
  </si>
  <si>
    <t>Goniewicz, ML et al. (2013b)</t>
  </si>
  <si>
    <t>10.1111/j.1465-3362.2012.00512.x</t>
  </si>
  <si>
    <t>Documents/E-cigarette citation library.Data/PDF/0973523606/10.1111_j.1465-3362.2012.00512.x-2013.pdf</t>
  </si>
  <si>
    <t>Patterns of electronic cigarette use and user beliefs about their safety and benefits: An Internet survey</t>
  </si>
  <si>
    <t>Drug and Alcohol Review</t>
  </si>
  <si>
    <t>4 207 377 7237 m goniewicz qmul ac uk Competing interests Maciej L Goniewicz received research funding from Pfizer a manufacturer of stop smoking medication Peter Hajek provided consultancy for and or received research funding from manufacturers of stop smoking medications including Pfizer GSK Johnson and Johnson Novartis and others NIH Public Access Author Manuscript Drug Alcohol Rev Au
emistry School of Pharmacy Medical University of Silesia Poland for support during the study Funding The study was partly supported by the Ministry of Science and Higher Education of Poland grant number N N404 025638 The study sponsor had no involvement in the study design collection analysis and interpretation of data the writing of the manuscript nor the decision to submit the manuscript
e UK Center for Tobacco Control Studies UK Public Health Centre of Excellence UKCRCS receives it funding from the Economic and Social Research Council British Heart Foundation Cancer Research UK National Institute for Health Research and Medical Research Council References 1 Etter JF Bullen C Flouris AD Laugesen M Eissenberg T Electronic nicotine delivery systems a research agenda Tob</t>
  </si>
  <si>
    <t>Hodge, JG et al. (2013)</t>
  </si>
  <si>
    <t>10.1111/jlme.12026</t>
  </si>
  <si>
    <t>Documents/E-cigarette citation library.Data/PDF/0930358074/10.1111_jlme.12026-2013.pdf</t>
  </si>
  <si>
    <t>Reconsidering the Legality of Cigarette Smoking Advertisements on Television Public Health and the Law</t>
  </si>
  <si>
    <t>Journal of Law, Medicine and Ethics</t>
  </si>
  <si>
    <t>Yuan, M et al. (2015)</t>
  </si>
  <si>
    <t>10.1113/JP270492</t>
  </si>
  <si>
    <t>Documents/E-cigarette citation library.Data/PDF/2465073099/10.1113_JP270492-2015.pdf</t>
  </si>
  <si>
    <t>Nicotine and the adolescent brain</t>
  </si>
  <si>
    <t>Journal of Physiology</t>
  </si>
  <si>
    <t>ous systems J Neurosci 15 1912â 1939 Additional information Competing interests The authors declare no conflicts of interest Funding This work was supported by the UC Tobacco Related Diseases Research Program 18XT 0085 F M L CÂ 2015 The Authors The Journal of Physiology CÂ 2015 The Physiological Society</t>
  </si>
  <si>
    <t>Wieslander, G et al. (2001)</t>
  </si>
  <si>
    <t>10.1136/oem.58.10.649</t>
  </si>
  <si>
    <t>Documents/E-cigarette citation library.Data/PDF/1890443591/10.1136_oem.58.10.649-2001.pdf</t>
  </si>
  <si>
    <t>Experimental exposure to propylene glycol mist in aviation emergency training: Acute ocular and respiratory effects</t>
  </si>
  <si>
    <t>Occupational and Environmental Medicine</t>
  </si>
  <si>
    <t>Peeters, S and Gilmore, AB (2014)</t>
  </si>
  <si>
    <t>10.1136/tobaccocontrol-2013-051502</t>
  </si>
  <si>
    <t>Documents/E-cigarette citation library.Data/PDF/1217253816/10.1136_tobaccocontrol-2013-051502-20151.pdf</t>
  </si>
  <si>
    <t>of PMIâ s harm reduc tion efforts 42 Similarly an April 2001 draft statement of CSR principles declared that PMI â will focus our efforts on harm reduction as it applies to our product and to or policies pro grammes and positionsâ 100 and PMI staff surveys in 2002 identi fied harm reduction as central to corporate reputation 101 That harm reduction became important to TTCsâ CSR strat 
and supervised the interview and document analysis wrote sections of and edited the manuscript Funding This research was supported by the National Cancer Institute US National Institutes of Health grant RO1CA160695 ABG was also supported by a Health Foundation Clinician Scientist Fellowship and ABG and SP are members of the UK Centre for Tobacco and Alcohol Studies UKCTAS a UK Centre for</t>
  </si>
  <si>
    <t>Huang, J et al. (2014b)</t>
  </si>
  <si>
    <t>10.1136/tobaccocontrol-2013-051515</t>
  </si>
  <si>
    <t>Documents/E-cigarette citation library.Data/PDF/2711887819/10.1136_tobaccocontrol-2013-051515-2014.pdf</t>
  </si>
  <si>
    <t>The impact of price and tobacco control policies on the demand for electronic nicotine delivery systems</t>
  </si>
  <si>
    <t>data interpretation revised the draft and reviewed and approved the final version of the paper Funding This project is funded by a National Cancer Institute funded grant grant no 1U01CA154248 titled â Monitoring and Assessing the Impact of Tax and Price Policies on U S Tobacco Useâ principal investigator FJC The National Cancer Institute did not play any role in study design in the c</t>
  </si>
  <si>
    <t>Moore, GF et al. (2014)</t>
  </si>
  <si>
    <t>10.1136/tobaccocontrol-2014-052011</t>
  </si>
  <si>
    <t>Documents/E-cigarette citation library.Data/PDF/0804930270/10.1136_tobaccocontrol-2014-052011-2016.pdf</t>
  </si>
  <si>
    <t>t identified as average entitlement across whole sample 17 12 free school meal entitlement and funding by the Local Education Authority Within each stratum schools were selected on a probability proportional to school size The 75 schools participating in CHETS Wales were invited to take part in CHETS Wales 2 where schools declined replace ment schools were identified from the same stratum 
n Welsh Government for support and advice and the Public Health Division Welsh Government for funding the study and the schools and school children who participated in the study The authors also thank Natalie Richards and Kim Sheppard for administrative assistance Sophia Lewis for assistance with questionnaire design Elen Jones and Gillian Sulley for Moore GF et al Tob Control 2016 25 14
drafting of the manuscript assisted by HJL All authors contributed to drafts of the manuscript Funding The lead author is supported by an MRC Population Health Scientist Fellowship MR K021400 1 The study was funded by the Public Health Division Welsh Government Câ 044 2012 2013 The work was undertaken with the support of The Centre for the Development and Evaluation of Complex Interventio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</si>
  <si>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Dautzenberg, B et al. (2007)</t>
  </si>
  <si>
    <t>10.1186/1472-6904-7-11</t>
  </si>
  <si>
    <t>Documents/E-cigarette citation library.Data/PDF/3682631217/10.1186_1472-6904-7-11-2007.pdf</t>
  </si>
  <si>
    <t>Pharmacokinetics, safety and efficacy from randomized controlled trials of 1 and 2 mg nicotine bitartrate lozenges (Nicotinell®)</t>
  </si>
  <si>
    <t>BMC Clinical Pharmacology</t>
  </si>
  <si>
    <t>umented Methods General All presented studies were carried out in compliance with the Helsinki Declaration and its amendments and Good Clinical Practices All protocols were accepted by local ethics committees Table 1 All subjects provided written informed consent before enrolment in the studies Participants to the studies were adult healthy smokers usually smoking at least 20 cigarettes 
OR 95 CI 2 18 1 40â 3 41 Statistical significance p 0 001 Complete abstinence subjects declaring not to smoke exhaled breath CO 10 ppm Partial abstinence subjects smoking â 1 cigarette day and â 7 cigarettes week exhaled breath CO 10 ppm Page 10 of 15 page number not for citation purposes BMC Clinical Pharmacology 2007 7 11 http www biomedcentral com 1472 6904 7 11in a
3â 19 55 Statistical significance p 0 02 p 0 03 p 0 06 Completely abstinent subjects declaring not to smoke exhaled breath CO 10 ppmPage 11 of 15 page number not for citation purposes BMC Clinical Pharmacology 2007 7 11 http www biomedcentral com 1472 6904 7 11the second multiple dose trial the dose concentration pro portionality between NicotinellÂ 1 and 2 mg lozenges was c</t>
  </si>
  <si>
    <t>Wu, Q et al. (2014)</t>
  </si>
  <si>
    <t>10.1371/journal.pone.0108342</t>
  </si>
  <si>
    <t>Documents/E-cigarette citation library.Data/PDF/2345224853/10.1371_journal.pone.0108342-2014.pdf</t>
  </si>
  <si>
    <t>Electronic cigarette liquid increases inflammation and virus infection in primary human airway epithelial cells</t>
  </si>
  <si>
    <t>ying the findings are fully available without restriction All relevant data are within the paper Funding This study was supported by The Flight Attendant Medical and Research Institute FAMRI Young Clinical Scientist Award grant number 123254 to QW FAMRI Clinical Innovator Award grant number 072148 and the National Institutes of Health grant R01 HL088264 to HWC The funders had no role in s</t>
  </si>
  <si>
    <t>Sussan, TE et al. (2015)</t>
  </si>
  <si>
    <t>10.1371/journal.pone.0116861</t>
  </si>
  <si>
    <t>Documents/E-cigarette citation library.Data/PDF/1253472151/10.1371_journal.pone.0116861-2015.pdf</t>
  </si>
  <si>
    <t>Exposure to electronic cigarettes impairs pulmonary anti-bacterial and anti-viral defenses in a mouse model</t>
  </si>
  <si>
    <t>r and source are credited Data Availability Statement All relevant data are within the paper Funding TES and RKTare supported in part by Young Clinical Scientist Awards from Flight Attendant Medical Research Institute FAMRI SB is supported by a Clinical Innovator Award from FAMRI and National Institutes of Health NIH grants R01CA140492 and P50CA058184 The funders had no role in study 
E DOI 10 1371 journal pone 0116861 February 4 2015 2 15 Competing Interests The authors have declared that no competing interests exist 12 h light dark cycle Mice were randomly assigned to each treatment group All experimental protocols were performed in accordance with the standards established by the US Animal Wel fare Acts as set forth in NIH guidelines and in the Policy and Procedure</t>
  </si>
  <si>
    <t>Sutfin, EL et al. (2015)</t>
  </si>
  <si>
    <t>10.2105/AJPH.2015.302707</t>
  </si>
  <si>
    <t>Documents/E-cigarette citation library.Data/PDF/2531479968/10.2105_AJPH.2015.302707-2015.pdf</t>
  </si>
  <si>
    <t>The impact of trying electronic cigarettes on cigarette smoking by college students: A prospective analysis</t>
  </si>
  <si>
    <t>American Journal of Public Health</t>
  </si>
  <si>
    <t>Trtchounian, A and Talbot, P (2011)</t>
  </si>
  <si>
    <t>10.1136/tc.2010.037259</t>
  </si>
  <si>
    <t>Documents/E-cigarette citation library.Data/PDF/1680610245/10.1136_tc.2010.037259-2011.pdf</t>
  </si>
  <si>
    <t>Electronic nicotine delivery systems: Is there a need for regulation?</t>
  </si>
  <si>
    <t>are grateful to Dr Ray Talbot and Dr Sabrina Lin for their helpful suggestions on the manuscript Funding Tobacco Related Disease Research Program Competing interests None Provenance and peer review Not commissioned externally peer reviewed REFERENCES 1 Flouris AD Oikonomou DN Electronic cigarettes miracle or menace BMJ 2010 340 c311 2 Pauly J Li Q Barry MB Tobacco free electronic c</t>
  </si>
  <si>
    <t>Ayers, JW et al. (2011)</t>
  </si>
  <si>
    <t>10.1016/j.amepre.2010.12.007</t>
  </si>
  <si>
    <t>Documents/E-cigarette citation library.Data/PDF/3041494430/10.1016_j.amepre.2010.12.007-2011.pdf</t>
  </si>
  <si>
    <t>Tracking the rise in popularity of electronic nicotine delivery systems (electronic cigarettes) using search query surveillance</t>
  </si>
  <si>
    <t>flavors range from bubblegum to tobacco 2 3 The nicotine deliv ry and health effects of ENDS are conflicting but they ave been under studied 4â 6 Nicotine cravings were lower 1 hour after using a 16 mg nicotine dosing ENDS in a placeboâ control trial 7 whereas laboratory assess ment suggested nicotine delivery was limited8 and dif fered by puffÄ ng style 9 Although ENDS do not burn tobacco 
ormational or psycho logical outcomes manifested online This researchwas supported by research funding fromGoogle org and the National Library of Medicine NIH to JSB Earlier versions of this manuscript were improved by discussion with C Richard Hofstetter Melbourne Hovell Carl Latkin John McGready and Keith Schnakenberg No fÄ nancialdisclosureswere reportedby theauthorsof thispaper R</t>
  </si>
  <si>
    <t>Grana, R et al. (2011)</t>
  </si>
  <si>
    <t>10.1136/tc.2011.043778</t>
  </si>
  <si>
    <t>Documents/E-cigarette citation library.Data/PDF/1265512181/10.1136_tc.2011.043778-2011.pdf</t>
  </si>
  <si>
    <t>Electronic nicotine delivery systems in the hands of Hollywood</t>
  </si>
  <si>
    <t>for her guidance regarding the legal information about electronic cigarette products in the USA Funding National Cancer Institute grant nos R25 CA113710 R01 CA141661 and R01 CA87472 Competing interests None Contributors All authors contributed to the content of this article and approved its final form for submission Provenance and peer review Not commissioned externally peer reviewed RE</t>
  </si>
  <si>
    <t>Cobb, NK et al. (2013)</t>
  </si>
  <si>
    <t>10.1136/tobaccocontrol-2013-051185</t>
  </si>
  <si>
    <t>Documents/E-cigarette citation library.Data/PDF/0069216451/10.1136_tobaccocontrol-2013-051185-2015.pdf</t>
  </si>
  <si>
    <t>Forensic analysis of online marketing for electronic nicotine delivery systems</t>
  </si>
  <si>
    <t>per and NKC and JB provided critical revision All authors gave final approval of the manuscript Funding All work was funded internally by Legacy Competing interests None Provenance and peer review Not commissioned externally peer reviewed Data sharing statement All data collected are included in the manuscript except for some additional web pages coded and are available by request REFERENC</t>
  </si>
  <si>
    <t>Trtchounian, A et al. (2010)</t>
  </si>
  <si>
    <t>10.1093/ntr/ntq114</t>
  </si>
  <si>
    <t>Documents/E-cigarette citation library.Data/PDF/2943822207/10.1093_ntr_ntq114-2010.pdf</t>
  </si>
  <si>
    <t>Conventional and electronic cigarettes (e-cigarettes) have different smoking characteristics.</t>
  </si>
  <si>
    <t>Nicotine &amp;amp; tobacco research : official journal of the Society for Research on Nicotine and Tobacco</t>
  </si>
  <si>
    <t>nd at Nicotine and Tobacco Research online http www ntr oxfordjournals org Funding This work was supported by the Tobacco Related Disease Research Program of California grant 18XT 0167 the Uni versity of California Academic Senate and the Hispanic Serving Institutions California Cost Reduction and Access Act Science Technology Engineering and Mathematics Pat
hway Project Declaration of Interests None declared D ow nloaded from https academ ic oup com ntr article abstract 12 9 905 1004779 by U niversity of G lasgow user on 21 February 2020</t>
  </si>
  <si>
    <t>Long, GA (2014)</t>
  </si>
  <si>
    <t>10.3390/ijerph111111177</t>
  </si>
  <si>
    <t>Documents/E-cigarette citation library.Data/PDF/1574464998/10.3390_ijerph111111177-2014.pdf</t>
  </si>
  <si>
    <t>Comparison of select analytes in exhaled aerosol from e-cigarettes with exhaled smoke from a conventional cigarette and exhaled breaths</t>
  </si>
  <si>
    <t>iz and Steven Brown Dan Heck Edward Robinson and Robert Stevens for technical discussions Conflicts of Interest The author is employed by Lorillard a manufacturer of conventional cigarettes and the parent company of the manufacturer of the e cigarette products used in this study Int J Environ Res Public Health 2014 11 11189 References 1 Regan A K Promoff G Dube S R</t>
  </si>
  <si>
    <t>O’Connell, G et al. (2015a)</t>
  </si>
  <si>
    <t>10.3390/ijerph120504889</t>
  </si>
  <si>
    <t>Documents/E-cigarette citation library.Data/PDF/1564007103/10.3390_ijerph120504889-2015.pdf</t>
  </si>
  <si>
    <t>An assessment of indoor air quality before, during and after unrestricted use of E-cigarettes in a small room</t>
  </si>
  <si>
    <t>ironmental tobacco smoke from combusted tobacco products 2â 6 In recent years there has been conflicting and at times confusing information presented to the public regarding the potential risks to bystanders from exhaled e cigarette aerosol 5 7 There are calls including by some government bodies to prohibit the use of e cigarettes in workplaces and enclosed public spaces 5 7 Equally
is no apparent risk to bystanders from exhaled e cigarette aerosols 6 11 47 There has been conflicting and at times confusing information reported regarding the potential risks of bystanders and non e cigarette users to exhaled e cigarette aerosol The regulatory outlook from a public health perspective currently remains undetermined there is a clear need for further research in this area 
ipt and approved the final version Int J Environ Res Public Health 2015 12 4904 Conflicts of Interest All authors are employees of Imperial Tobacco Group The work in this manuscript was supported by Imperial Tobacco Group Imperial Tobacco Group is the parent company of Fontem Ventures B V the manufacturer of the e cigarette products used in this study References 1 ASH</t>
  </si>
  <si>
    <t>Wills, TA et al. (2016a)</t>
  </si>
  <si>
    <t>10.1136/tobaccocontrol-2015-052705</t>
  </si>
  <si>
    <t>Documents/E-cigarette citation library.Data/PDF/4251251695/10.1136_tobaccocontrol-2015-052705-2017.pdf</t>
  </si>
  <si>
    <t>Longitudinal study of e-cigarette use and onset of cigarette smoking among high school students in Hawaii</t>
  </si>
  <si>
    <t>e manuscript and reviewed drafts of the manuscript critically for important intellectual content Funding This research was supported by grants R01 CA153154 and P30 071789 16S2 from the National Cancer Institute Disclaimer The content is solely the responsibility of the authors and does not necessarily reflect the views of the National Institutes of Health Competing interests None declared Ethi</t>
  </si>
  <si>
    <t>Huang, J et al. (2014a)</t>
  </si>
  <si>
    <t>10.1136/tobaccocontrol-2014-051551</t>
  </si>
  <si>
    <t>Documents/E-cigarette citation library.Data/PDF/3142321546/10.1136_tobaccocontrol-2014-051551-2014.pdf</t>
  </si>
  <si>
    <t>A cross-sectional examination of marketing of electronic cigarettes on Twitter</t>
  </si>
  <si>
    <t>the draft the final version of the paper has been reviewed and approved by all four coauthors Funding This project is funded by a National Cancer Institute funded grant Grant No 1U01CA154254 titled â œTobacco Control in a Rapidly Changing Media Environmentâ Principal investigator SLE The National Cancer Institute did not play any role in study design in the collection analysis and in</t>
  </si>
  <si>
    <t>Richardson, A et al. (2014a)</t>
  </si>
  <si>
    <t>10.1136/tobaccocontrol-2013-051246</t>
  </si>
  <si>
    <t>Documents/E-cigarette citation library.Data/PDF/3802511352/10.1136_tobaccocontrol-2013-051246-2015.pdf</t>
  </si>
  <si>
    <t>Tobacco on the web: Surveillance and characterisation of online tobacco and e-cigarette advertising</t>
  </si>
  <si>
    <t>ion and aided with literature reviews and references DV provided input on the manuscript drafts Funding This project has been funded in whole or in part with Federal funds from the National Institute on Drug Abuse National Institutes of Health and the Food and Drug Administration Department of Health and Human Services under Contract No HHSN271201100027C Disclaimer The views and opinions ex</t>
  </si>
  <si>
    <t>Chaloupka, FJ et al. (2015)</t>
  </si>
  <si>
    <t>10.1056/NEJMp1505710</t>
  </si>
  <si>
    <t>Documents/E-cigarette citation library.Data/PDF/0751242295/10.1056_NEJMp1505710-2015.pdf</t>
  </si>
  <si>
    <t>Differential taxes for differential risks - Toward reduced harm from nicotine-yielding products</t>
  </si>
  <si>
    <t>Ambrose, BK et al. (2015)</t>
  </si>
  <si>
    <t>10.1001/jama.2015.13802</t>
  </si>
  <si>
    <t>Documents/E-cigarette citation library.Data/PDF/3965687750/10.1001_jama.2015.13802-2015.pdf</t>
  </si>
  <si>
    <t>Flavored tobacco product use among US youth aged 12-17 Years, 2013-2014</t>
  </si>
  <si>
    <t>l content Hook Soge del Rio Kubin Zenilman Papp Statistical analysis Kirkcaldy Obtained funding Soge del Rio Administrative technical or material support Kirkcaldy Hook Soge Kubin Zenilman Papp Study supervision Kirkcaldy Zenilman Conflict of Interest Disclosures The authors have completed and submitted the ICMJE Form for Disclosure of Potential Conflicts of Interest Dr 
ular and Cepheid and receiving royalties from McGraw Hill No other disclosures were reported Funding Support The Gonococcal Isolate Surveillance Project is funded by the CDC an agency of the US Department of Health and Human Services Role of the Funder Sponsor Staff from the CDC had a role in the design and conduct of the study collection management analysis and interpretation of data 
echnical or material support Ambrose Borek Villanti Study supervision Conway Borek Hyland Conflict of Interest Disclosures The authors have completed and submitted the ICMJE Form for Disclosure of Potential Conflicts of Interest and none were reported Funding Support Funded by the National Institute on Drug Abuse NIDA National Institutes of Health and the US Food and Drug Administrati</t>
  </si>
  <si>
    <t>Nutt, DJ et al. (2014)</t>
  </si>
  <si>
    <t>10.1159/000360220</t>
  </si>
  <si>
    <t>Documents/E-cigarette citation library.Data/PDF/0872401601/10.1159_000360220-2014.pdf</t>
  </si>
  <si>
    <t>Estimating the harms of nicotine-containing products using the MCDA approach</t>
  </si>
  <si>
    <t>European Addiction Research</t>
  </si>
  <si>
    <t>h lower Acknowledgement The authors would like to thank Euroswiss Health Switzerland for funding and LIAF Lega Italiana Anti Fumo for supporting this research Disclosure Statement The sponsor of the study had no role in any stage of the MCDA process or in the writing of this article and was not pres ent at the workshop All authors had full access to all the data in the study 
obacco de pendence and Arbi Group Srl an e cigarette distributor All other authors have no conflicts of interest to declare Estimating the Harms of Nicotine Containing Products Eur Addict Res 2014 20 218â 225 DOI 10 1159 000360220 225 References 1 Warner KE The role of research in interna tional tobacco control Am J Public Health 2005 95 976â 984 2 WHO Report on the
eatment of patients with to bacco dependence Therefore the editors decided that the potential conflict of inter est of K F should not preclude acceptance and publication of this article However the scientific community has to discuss the demarcation between potential con flicts of interest related to companies pro ducing addictive drugs and companies producing therapeutics</t>
  </si>
  <si>
    <t>Moore, GF et al. (2015)</t>
  </si>
  <si>
    <t>10.1136/bmjopen-2014-007072</t>
  </si>
  <si>
    <t>Documents/E-cigarette citation library.Data/PDF/1015267505/10.1136_bmjopen-2014-007072-2015.pdf</t>
  </si>
  <si>
    <t>Electronic-cigarette use among young people in Wales: Evidence from two cross-sectional surveys</t>
  </si>
  <si>
    <t>BMJ Open</t>
  </si>
  <si>
    <t>f the manuscript All authors contributed to subsequent drafts and approved the final manuscript Funding Both studies from which data are drawn were funded by the Public Health Division Welsh Government The lead author is supported by an MRC Population Health Scientist Fellowship MR K021400 1 The work was undertaken with the support of The Centre for the Development and Evaluation of Complex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Moore G et al BMJ Open</t>
  </si>
  <si>
    <t>Bell, K and Keane, H (2014)</t>
  </si>
  <si>
    <t>10.1016/j.socscimed.2014.08.016</t>
  </si>
  <si>
    <t>Documents/E-cigarette citation library.Data/PDF/3345911617/10.1016_j.socscimed.2014.08.016-2014.pdf</t>
  </si>
  <si>
    <t>All gates lead to smoking: The 'gateway theory', e-cigarettes and the remaking of nicotine</t>
  </si>
  <si>
    <t>Social Science and Medicine</t>
  </si>
  <si>
    <t>â œcalamities and failures of responsibilityâ including violence crime school failure family conflict and illness Room 2005 p 149 In addition drug use is inevitably linked with addiction understood as an inexorable decline from normality to â rock bottomâ Keane 2002 In this cultural and discursive context the gateway concept makes sense as a description and prediction of proble</t>
  </si>
  <si>
    <t>O'Brien, B et al. (2015)</t>
  </si>
  <si>
    <t>10.1186/s12971-015-0030-2</t>
  </si>
  <si>
    <t>Documents/E-cigarette citation library.Data/PDF/3213615884/10.1186_s12971-015-0030-2-2015.pdf</t>
  </si>
  <si>
    <t>E-cigarettes versus NRT for smoking reduction or cessation in people with mental illness: Secondary analysis of data from the ASCEND trial Dr Maciej L. Goniewicz</t>
  </si>
  <si>
    <t>Tobacco Induced Diseases</t>
  </si>
  <si>
    <t>ne electronic cigarettes for research All study procedures were conducted in accordance with the Declaration of Helsinki Participants were assessed by telephone at baseline quit date one week post baseline one three and six months post quit date Concomitant medication use was assessed at each time point The Anatomical Thera peutic Chemical ATC Classification System was used to identi
tine replacement therapy NZ New Zealand RCT Randomised controlled trial Competing interests Funding for this study was provided by the Health Research Council of NZ Grant 10â 243 the Health Research Council had no further role in study design in the collection analysis and interpretation of data in the writing of the report or in the decision to submit the paper for publication We dec</t>
  </si>
  <si>
    <t>Polosa, R et al. (2014a)</t>
  </si>
  <si>
    <t>10.1186/1471-2458-14-1159</t>
  </si>
  <si>
    <t>Documents/E-cigarette citation library.Data/PDF/2988241888/10.1186_1471-2458-14-1159-2014.pdf</t>
  </si>
  <si>
    <t>Success rates with nicotine personal vaporizers: A prospective 6-month pilot study of smokers not intending to quit</t>
  </si>
  <si>
    <t>eviation IQR Interquartile range Competing interests RP has received lecture fees and research funding from Pfizer and GlaxoSmithKline manufacturers of stop smoking medications He has also served as a consultant for Pfizer and Arbi Group Srl an Italian distributor of e Cigarettes RP is currently scientific advisor for LIAF Lega Italiana Anti Fumo Italian acronym for Italian Anti Smoking Le
ague PC MM JBM and CR have no relevant competing interest to declare in relation to this work Authorsâ contributions RP Principal investigator was involved in the study concept protocol design data interpretation and drafting the manuscript PC Co Principal investigator was involved in the study concept protocol design recruiting of subjects conduc</t>
  </si>
  <si>
    <t>Polosa, R et al. (2015)</t>
  </si>
  <si>
    <t>10.3390/ijerph120403428</t>
  </si>
  <si>
    <t>Documents/E-cigarette citation library.Data/PDF/4135010625/10.3390_ijerph120403428-2015.pdf</t>
  </si>
  <si>
    <t>Quit and smoking reduction rates in vape shop consumers: A prospective 12-month survey</t>
  </si>
  <si>
    <t>rpretation and drafted the manuscript All authors have read and approved the final manuscript Conflicts of Interest Riccardo Polosa has received lecture fees and research funding from Pfizer and GlaxoSmithKline manufacturers of stop smoking medications He has also served as a consultant for Pfizer and Arbi Group Srl an Italian distributor of e Cigarettes Riccardo Polosa is currently scien
e e cig manufacturer association CECMOL Pasquale Caponnetto and Fabio Cibella have no relevant conflict of interest to declare in relation to this work References 1 Buchhalter A R Acosta M C Evans S E Breland A B Eissenberg T Tobacco abstinence symptom suppression The role played by the smoking related stimuli that are delivered by denicotinized cigarettes Addiction 2005 10</t>
  </si>
  <si>
    <t>Al-Delaimy, WK et al. (2015)</t>
  </si>
  <si>
    <t>10.2105/AJPH.2014.302482</t>
  </si>
  <si>
    <t>Documents/E-cigarette citation library.Data/PDF/1050101529/10.2105_AJPH.2014.302482-2015.pdf</t>
  </si>
  <si>
    <t>E-cigarette use in the past and quitting behavior in the future: A population-based study</t>
  </si>
  <si>
    <t>Pearson, JL et al. (2014)</t>
  </si>
  <si>
    <t>10.1093/ntr/ntu269</t>
  </si>
  <si>
    <t>Documents/E-cigarette citation library.Data/PDF/2832789524/10.1093_ntr_ntu269-2015.pdf</t>
  </si>
  <si>
    <t>E-Cigarettes and smoking cessation: Insights and cautions from a secondary analysis of data from a study of online treatment-seeking smokers</t>
  </si>
  <si>
    <t>Richardson, A et al. (2014b)</t>
  </si>
  <si>
    <t>10.2105/AJPH.2013.301804</t>
  </si>
  <si>
    <t>Documents/E-cigarette citation library.Data/PDF/3886087763/10.2105_AJPH.2013.301804-2014.pdf</t>
  </si>
  <si>
    <t>Prevalence, harm perceptions, and reasons for using noncombustible tobacco products among current and former smokers</t>
  </si>
  <si>
    <t>Pepper, JK et al. (2014)</t>
  </si>
  <si>
    <t>10.3390/ijerph111010345</t>
  </si>
  <si>
    <t>Documents/E-cigarette citation library.Data/PDF/3215451212/10.3390_ijerph111010345-2014.pdf</t>
  </si>
  <si>
    <t>Reasons for starting and stopping electronic cigarette use</t>
  </si>
  <si>
    <t>fted the manuscript Noel T Brewer Kurt M Ribisl and Sherry L Emery edited the manuscript Conflicts of Interest The authors declare no conflict of interest References 1 Regan A K Promoff G Dube S R Arrazola R Electronic nicotine delivery systems Adult use and awareness of the â e cigaretteâ in the USA Tob Control 2013 22 19â 23 2 Pepper J K Emery S L Ribis</t>
  </si>
  <si>
    <t>Kong, G et al. (2014)</t>
  </si>
  <si>
    <t>10.1093/ntr/ntu257</t>
  </si>
  <si>
    <t>Documents/E-cigarette citation library.Data/PDF/2693327760/10.1093_ntr_ntu257-2015.pdf</t>
  </si>
  <si>
    <t>Reasons for electronic cigarette experimentation and discontinuation among adolescents and young adults</t>
  </si>
  <si>
    <t>forts can include restricting the availability of e cigarette flavors as well as visible vapors Funding This study was supported by National Institute on Drug Abuse grants P50DA009241 1K12DA033012 01A1 and T32DA019426 The study spon sors had no role in the study design collection analysis or interpretation of the data writing the manuscript or the decision to submit the paper for public
ation Declaration of Interests None declared Acknowledgment We are grateful to Amanda Palmer for assisting with the focus group data collection References 1 Camenga DR Kong G Cavallo DA etÂ al Alternate tobacco product and drug use among adolescents who use electronic cigarettes cigarettes only and never smokers J Adole</t>
  </si>
  <si>
    <t>Eastwood, B et al. (2015a)</t>
  </si>
  <si>
    <t>10.1016/j.puhe.2015.07.009</t>
  </si>
  <si>
    <t>Documents/E-cigarette citation library.Data/PDF/2172281092/10.1016_j.puhe.2015.07.009-2015.pdf</t>
  </si>
  <si>
    <t>Electronic cigarette use in young people in Great Britain 2013-2014</t>
  </si>
  <si>
    <t>Public Health</t>
  </si>
  <si>
    <t>urvey was provided either by the parents of those aged 11e15 or by those individuals aged 16e18 Funding Action on Smoking and Health commission and fund the annual youth survey which is conducted by YouGov Public Health England provided the analytical resources for this study Competing interests Brian Eastwood is employed full time at Public Health England PHE and has received funding fro
s College London Deborah Arnott and Hazel Cheeseman are employed full time at ASH which receives funding from the British Heart Foundation Cancer Research UK and the UK Department of Health ASH receives no funding from com mercial organisations Martin Dockrell John Britton Ann McNeill and Martin Jarvis have no interests to declare All authors contributed to the analysis plan which was im</t>
  </si>
  <si>
    <t>Tan, AS and Bigman, CA (2014)</t>
  </si>
  <si>
    <t>10.1016/j.amepre.2014.02.011</t>
  </si>
  <si>
    <t>Documents/E-cigarette citation library.Data/PDF/0347859889/10.1016_j.amepre.2014.02.011-20141.pdf</t>
  </si>
  <si>
    <t>E-cigarette awareness and perceived harmfulness: Prevalence and associations with smoking-cessation outcomes</t>
  </si>
  <si>
    <t>and health concerns from toxic chemicals in e cigarettes39â 41 in recent years may have conveyed conflicting information about the relative safety of e cigarette use In this study we found that fewer former 50 and never smokers 46 were convinced that e cigarettes are less harmful than regular cigarettes compared with current smokers 65 These differences could be due to smokers being m</t>
  </si>
  <si>
    <t>Ambrose, BK et al. (2014)</t>
  </si>
  <si>
    <t>10.1016/j.amepre.2014.04.016</t>
  </si>
  <si>
    <t>Documents/E-cigarette citation library.Data/PDF/4167916026/10.1016_j.amepre.2014.04.016-2014.pdf</t>
  </si>
  <si>
    <t>Perceptions of the relative harm of cigarettes and E-cigarettes among U.S. youth</t>
  </si>
  <si>
    <t>Amrock, SM et al. (2015)</t>
  </si>
  <si>
    <t>10.1093/ntr/ntu156</t>
  </si>
  <si>
    <t>Documents/E-cigarette citation library.Data/PDF/3973228531/10.1093_ntr_ntu156-2015.pdf</t>
  </si>
  <si>
    <t>Perception of e-cigarette harm and its correlation with use among U.S. adolescents</t>
  </si>
  <si>
    <t>entary Material Supplementary TableÂ 1 can be found online at http www ntr oxfordjournals org Declaration of Interests None declared References 1 Ayers JW Ribisl KM Brownstein JS Tracking the rise in popularity of electronic nicotine delivery systems electronic cigarettes using search query surveillance Am J Prev Med 2011 40 448â 453 2 Goniewicz ML Knysak J Gawron M etÂ al</t>
  </si>
  <si>
    <t>Harrell, PT et al. (2015)</t>
  </si>
  <si>
    <t>10.1093/ntr/ntu149</t>
  </si>
  <si>
    <t>Documents/E-cigarette citation library.Data/PDF/1321088048/10.1093_ntr_ntu149-2015.pdf</t>
  </si>
  <si>
    <t>Expectancies for cigarettes, E-cigarettes, and nicotine replacement therapies among e-cigarette users (aka vapers)</t>
  </si>
  <si>
    <t>nd other approved medica tions depending on the outcomes of future safety and efficacy studies Funding This research was funded by the National Cancer Institute Behavioral Oncology Training Grant R25CA090314 at Moffitt Cancer Center in Tampa FL awarded to Paul Jacobsen and by grants R01CA134347 and R01CA154596 awarded to Thomas Brandon and Vani Simmons respectively Declaration of I</t>
  </si>
  <si>
    <t>Gill, N et al. (2015)</t>
  </si>
  <si>
    <t>10.1017/cem.2015.10</t>
  </si>
  <si>
    <t>Documents/E-cigarette citation library.Data/PDF/0640991785/10.1017_cem.2015.10-2015.pdf</t>
  </si>
  <si>
    <t>E-cigarette liquid nicotine ingestion in a child: Case report and discussion</t>
  </si>
  <si>
    <t>Canadian Journal of Emergency Medicine</t>
  </si>
  <si>
    <t>g and public health efforts should be made to minimize such exposures Competing Interests None declared REFERENCES 1 Miller A Nicotine poisoning increase due to e cigs CMAJ 2014 186 E367 2 Chatham Stephens K Law R Taylor E et al Calls to Poison Centres for Exposures to Electronic Cigarettes â United States September 2010 â February 2014 MMWR Morb Mortal Wkly Rep 2014 63 13 2</t>
  </si>
  <si>
    <t>Bush, D and Goniewicz, ML (2015)</t>
  </si>
  <si>
    <t>10.1016/j.drugpo.2015.03.003</t>
  </si>
  <si>
    <t>Documents/E-cigarette citation library.Data/PDF/2702075100/10.1016_j.drugpo.2015.03.003-2015.pdf</t>
  </si>
  <si>
    <t>A pilot study on nicotine residues in houses of electronic cigarette users, tobacco smokers, and non-users of nicotine-containing products</t>
  </si>
  <si>
    <t>International Journal of Drug Policy</t>
  </si>
  <si>
    <t>e released from e cigarettes and deposited on surfaces are actually harmful to these populations Funding This study was supported by an award from the Roswell Park Alliance Foundation and by CI grant P30 CA016056 Conflict of interest statement MLG received a research grant from Pfizer manufacturer of smoking cessation medication outside scope of this work DB reported no conflict of interes</t>
  </si>
  <si>
    <t>Trehy, ML et al. (2011)</t>
  </si>
  <si>
    <t>10.1080/10826076.2011.572213</t>
  </si>
  <si>
    <t>Documents/E-cigarette citation library.Data/PDF/2405568731/10.1080_10826076.2011.572213-2011.pdf</t>
  </si>
  <si>
    <t>Analysis of electronic cigarette cartridges, refill solutions, and smoke for nicotine and nicotine related impurities</t>
  </si>
  <si>
    <t>Journal of Liquid Chromatography and Related Technologies</t>
  </si>
  <si>
    <t>ted drug in Cialis The E Cartridges contained 12mg amino tadalafil cartridge there was no label declaration The E Liquid contained 17mg mL in one sample and 5mg mL in another there were no label declarations The manufacturerâ s website indicated there was 16mg of tadalafil in the cartridge and 20mg mL tadalafil in the E Liquid The Rimonabant E Cartridges contained 3mg rimonabant per cartri
dge and two E Liquids samples contained 3mg mL and 4mg mL rimonabant there were no label declarations The manufacturerâ s website indicated there was 20mg mL rimonabant in the E Liquid and 16mg cartridge in the E Cartridges Analysis of the puff trapping solutions from electronic cigarettes using cartridges containing rimonabant and amino tadalafil did not detect either rimonabant or</t>
  </si>
  <si>
    <t>Cameron, JM et al. (2014)</t>
  </si>
  <si>
    <t>10.1136/tobaccocontrol-2012-050604</t>
  </si>
  <si>
    <t>Documents/E-cigarette citation library.Data/PDF/0214648366/10.1136_tobaccocontrol-2012-050604-20141.pdf</t>
  </si>
  <si>
    <t>Variable and potentially fatal amounts of nicotine in e-cigarette nicotine solutions</t>
  </si>
  <si>
    <t>tudy and take responsibility for the integrity of the data and the accuracy of the data analysis Funding This investigation was supported in part by funds provided for medical and biological research by the State of Washington Initiative Measure No 171 WSU Alcohol and Drug Abuse Research Program and by funds from the Department of Justice CKWX0042 PI John Roll WSU Program of Excellence in the</t>
  </si>
  <si>
    <t>Goniewicz, ML et al. (2015)</t>
  </si>
  <si>
    <t>10.1016/j.drugpo.2015.01.020</t>
  </si>
  <si>
    <t>Documents/E-cigarette citation library.Data/PDF/1363924721/10.1016_j.drugpo.2015.01.020-2015.pdf</t>
  </si>
  <si>
    <t>Nicotine levels in electronic cigarette refill solutions: A comparative analysis of products from the US, Korea, and Poland</t>
  </si>
  <si>
    <t>labelled nicotine concentrations of analysed e liquids by comparing detected amounts with amounts declared on product packaging Materials and methods Products This study examined popular brands of e liquids available in the US South Korean and Polish markets Since the Internet remains an important distribution channel for these products we browsed web search engines price comparison websi
vels were ana ysed Measured amounts of nicotine in original cartridges were ompared with values declared on their packages using one sample tests For all tests the Statistica 9 0 software Statsoft USA was sed esults The comparison of labelled and determined nicotine concentra ions in all e liquids analysed in the study is presented in Table 1 icotine concentration in 32 samples from th
ted oncentration in the product was 150 3 Â 7 9 mg mL indicating a ignificant difference in the declared and determined nicotine con ent If this highly concentrated product is not diluted before the EC s refilled with it its inhalation can cause adverse effects associated ith nicotine overdosing including nausea and headaches Access o highly concentrated e liquids may also increase the ris
s by minors and prevent infants from consuming the e liquid by enforcing child proofed packaging Funding This study was supported by NIH grant 1R01DA037446 01 Acknowledgments The authors thank Noel Leigh for editorial help Conflicts of interest MLG reports a grant from Pfizer 2011 Global Research Award for Nicotine Dependence a manufacturer of smoking cessation drugs outside the submitt</t>
  </si>
  <si>
    <t>Kavvalakis, MP et al. (2015)</t>
  </si>
  <si>
    <t>10.1093/jat/bkv002</t>
  </si>
  <si>
    <t>Documents/E-cigarette citation library.Data/PDF/0384193945/10.1093_jat_bkv002-2015.pdf</t>
  </si>
  <si>
    <t>Multicomponent analysis of replacement liquids of electronic cigarettes using chromatographic techniques</t>
  </si>
  <si>
    <t>Journal of Analytical Toxicology</t>
  </si>
  <si>
    <t>Farsalinos, KE et al. (2015a)</t>
  </si>
  <si>
    <t>10.3390/ijerph120403439</t>
  </si>
  <si>
    <t>Documents/E-cigarette citation library.Data/PDF/2580925954/10.3390_ijerph120403439-2015.pdf</t>
  </si>
  <si>
    <t>Nicotine levels and presence of selected tobacco-derived toxins in tobacco flavoured electronic cigarette refill liquids</t>
  </si>
  <si>
    <t>read and approved the final manuscript Int J Environ Res Public Health 2015 12 3450 Conflicts of Interest No competing interests are reported in relation to the current study A small number of KFâ s and VVâ s studies on electronic cigarettes were performed using unrestricted funds provided to the institution Onassis Cardiac Surgery Center by electronic cigarette companies Entha</t>
  </si>
  <si>
    <t>Rose, JE et al. (1999)</t>
  </si>
  <si>
    <t>10.1016/S0376-8716(99)00025-3</t>
  </si>
  <si>
    <t>Documents/E-cigarette citation library.Data/PDF/4208129734/10.1016_S0376-8716(99)00025-3-1999.pdf</t>
  </si>
  <si>
    <t>Arterial nicotine kinetics during cigarette smoking and intravenous nicotine administration: Implications for addiction</t>
  </si>
  <si>
    <t>Hecht, SS et al. (2014)</t>
  </si>
  <si>
    <t>10.1093/ntr/ntu218</t>
  </si>
  <si>
    <t>Documents/E-cigarette citation library.Data/PDF/0563843818/10.1093_ntr_ntu218-2015.pdf</t>
  </si>
  <si>
    <t>Evaluation of toxicant and carcinogen metabolites in the urine of e-cigarette users versus cigarette smokers</t>
  </si>
  <si>
    <t>ypical carcinogens and toxicants believed to be involved in causing cancer in cigarette smokers Funding This work was supported by the National Cancer Institute at the National Institutes of Health R01 CA081301 U19 CA157345 and CA77598 Declaration of Interests None declared Acknowledgments We thank B Â Carlson for editorial assistance References 1 Pearson JL Richardson A Niaura RS</t>
  </si>
  <si>
    <t>Norton, KJ et al. (2014)</t>
  </si>
  <si>
    <t>10.1186/1617-9625-12-17</t>
  </si>
  <si>
    <t>Documents/E-cigarette citation library.Data/PDF/3154625015/10.1186_1617-9625-12-17-2014.pdf</t>
  </si>
  <si>
    <t>Initial puffing behaviors and subjective responses differ between an electronic nicotine delivery system and traditional cigarettes</t>
  </si>
  <si>
    <t>Oncken, CA et al. (2015)</t>
  </si>
  <si>
    <t>10.1093/ntr/ntu232</t>
  </si>
  <si>
    <t>Documents/E-cigarette citation library.Data/PDF/3034069489/10.1093_ntr_ntu232-2015.pdf</t>
  </si>
  <si>
    <t>Nicotine concentrations with electronic cigarette use: Effects of sex and flavor</t>
  </si>
  <si>
    <t>tary Material Supplementary FigureÂ  1 can be found online at http www ntr oxfordjournals org Funding This project was supported by Academic Enhancement funds from the Department of Medicine at the University of Connecticut Health Center to CO and the Clinical Research Center at the University of Connecticut Health Center Declaration of Interests CO is currently receiving study medication</t>
  </si>
  <si>
    <t>Choi, JH et al. (2003)</t>
  </si>
  <si>
    <t>10.1080/1462220031000158690</t>
  </si>
  <si>
    <t>Documents/E-cigarette citation library.Data/PDF/3361860757/10.1080_1462220031000158690-2003.pdf</t>
  </si>
  <si>
    <t>Pharmacokinetics of a nicotine polacrilex lozenge</t>
  </si>
  <si>
    <t>review board for the institutions con ducting our study and was conducted in accordance with the Declaration of Helsinki World Medical Association 1996 Each subject provided written informed consent prior to participation Training sessions on the appropriate technique of dose admin istration were conducted prior to each dosing period The nicotine polacrilex lozenge was an investigational 
king cessation Archives of Internal Medicine 162 1267â 1276 World Medical Association 1996 Declaration of Helsinki 48th World Medical Assembly Somerset West Republic of South Africa Accessed April 21 2003 from http www wma net e policy 17 c_e html 642 NICOTINE POLACRILEX LOZENGE D ow nloaded from https academ ic oup com ntr article abstract 5 5 635 1079494 by U niversit</t>
  </si>
  <si>
    <t>Douptcheva, N et al. (2013)</t>
  </si>
  <si>
    <t>10.1136/jech-2013-203152</t>
  </si>
  <si>
    <t>Documents/E-cigarette citation library.Data/PDF/3341394312/10.1136_jech-2013-203152-2013.pdf</t>
  </si>
  <si>
    <t>Use of electronic cigarettes among young swiss men</t>
  </si>
  <si>
    <t>Journal of Epidemiology and Community Health</t>
  </si>
  <si>
    <t>Conception design interpretation of the data critical revision of manuscript final approval Funding This work was supported by Swiss National Science Foundation grant 33CSC0 122679 Competing interests Dr Etter reports that he was reimbursed plane hotel by a manufacturer of refill liquids for e cigarettes for traveling to London and to China to visit e cigarette factories He was no</t>
  </si>
  <si>
    <t>Farsalinos, KE et al. (2013c)</t>
  </si>
  <si>
    <t>10.3390/ijerph10062500</t>
  </si>
  <si>
    <t>Documents/E-cigarette citation library.Data/PDF/2424055879/10.3390_ijerph10062500-2013.pdf</t>
  </si>
  <si>
    <t>Evaluation of electronic cigarette use (Vaping) topography and estimation of liquid consumption: Implications for research protocol standards definition and for public health authorities' regulation</t>
  </si>
  <si>
    <t>us evaluating vaping topography is very important in this aspect Clinical studies have produced conflicting results on the nicotine delivery potential of the EC it seems that there is a learning curve and that experienced users use the device more intensively compared to novice Int J Environ Res Public Health 2013 10 2502 users 5 In most such studies smokers who use the EC for the f
col was approved by the ethics committee of our institution and conforms to the provisions of the Declaration of Helsinki Int J Environ Res Public Health 2013 10 2503 2 2 Evaluation of Use Pattern Experienced EC users were provided with a fully charged manually activated EC device â eGo Tâ battery with â Epsilonâ atomizer Nobaccoâ Figure 1 The equipment used is consid
lth 2013 10 2512 Acknowledgements The authors would like to thank the study participants Conflict of Interest The authors declare no conflict of interest References 1 Rigotti N A Pipe A L Benowitz N L Arteaga C Garza D Tonstad S Efficacy and safety of varenicline for smoking cessation in patients with cardiovascular disease A randomized trial Circulation 2010 12</t>
  </si>
  <si>
    <t>Vardavas, CI et al. (2015)</t>
  </si>
  <si>
    <t>10.1136/tobaccocontrol-2013-051394</t>
  </si>
  <si>
    <t>Documents/E-cigarette citation library.Data/PDF/2694352265/10.1136_tobaccocontrol-2013-051394-2015.pdf</t>
  </si>
  <si>
    <t>Determinants and prevalence of e-cigarette use throughout the European union: A secondary analysis of 26 566 youth and adults from 27 countries</t>
  </si>
  <si>
    <t>Palipudi, KM et al. (2015)</t>
  </si>
  <si>
    <t>10.1093/ntr/ntv081</t>
  </si>
  <si>
    <t>Documents/E-cigarette citation library.Data/PDF/3149360876/10.1093_ntr_ntv081-2016.pdf</t>
  </si>
  <si>
    <t>Awareness and current use of electronic cigarettes in Indonesia, Malaysia, Qatar, and Greece: Findings from 2011-2013 global adult tobacco surveys</t>
  </si>
  <si>
    <t>licy and other tobacco interventions particu larly with increasing availability of new products Funding GATS was supported by the Bloomberg Philanthropiesâ Initiative to Reduce Tobacco Use the Bill and Melinda Gates Foundation and the Ministries of Health in Greece Qatar and Malaysia Declaration of Interests None declared Acknowledgments The findings and conclusions in this report are</t>
  </si>
  <si>
    <t>Farsalinos, KE and Polosa, R (2014)</t>
  </si>
  <si>
    <t>10.1001/jamapediatrics.2014.727</t>
  </si>
  <si>
    <t>Documents/E-cigarette citation library.Data/PDF/1074655514/10.1001_jamapediatrics.2014.727-2014.pdf</t>
  </si>
  <si>
    <t>Youth tobacco use and electronic cigarettes</t>
  </si>
  <si>
    <t>i Biomedicina Clinica e Molecolare Via S Sofia 78 Catania CT 95125 Italy polosa unict it Conflict of Interest Disclosures Dr Farsalinos has performed studies for institutions that have received unrestricted funds from electronic cigarette companies Dr Polosa has received lecture and research funding from GlaxoSmithKline and Pfizer and has served as a consultant for Pfizer and Arbi Group S
rl manufacturerers that distribute electronic cigarettes Funding Support Dr Farsalinosâ salary is paid for by a scholarship grant from the Greek Society of Cardiology and Dr Polosaâ s research is supported by Lega Italiana AntiFumo Role of the Sponsor The funders had no role in the design and conduct of the study collection management analysis and 
ool of Public Health 335 George St Ste 2100 New Brunswick NJ 08901 delnevo sph rutgers edu Conflict of Interest Disclosures None reported 1 Dutra LM Glantz SA Electronic cigarettes and conventional cigarette use among US adolescents a cross sectional study published online March 6 2014 JAMA Pediatr doi 10 1001 jamapediatrics 2013 5488 2 US Department of Health and Human Services 
n Francisco 530 Parnassus Ave Ste 366 San Francisco CA 94143 1390 glantz medicine ucsf edu Conflict of Interest Disclosures None reported Funding Support This work was supported by grants CA 113710 and CA 060121 from the National Cancer Institute Role of the Sponsor The funder had no role in the preparation review or approval of the manuscript and the decision to submit the manuscript
iversity of Medical Sciences Ganjafrouz Ave Babol Mazandaran Iran aminzarghami18 yahoo com Conflict of Interest Disclosures None reported 1 Boekeloo BO Will you ask will they tell you are you ready to hear and respond barriers to physician adolescent discussion about sexuality JAMA Pediatr 2014 168 2 111 113 2 Alexander SC Fortenberry D Pollak KI et al Sexuality talk during ad
Care Unit Imam Reza Hospital Daneshgah St 5166614756 Tabriz Iran amahmoodpoor yahoo com Conflict of Interest Disclosures None reported 1 Indrio F Di Mauro A Riezzo G et al Prophylactic use of a probiotic in the prevention of colic regurgitation and functional constipation a randomized clinical trial JAMA Pediatr 2014 168 3 228 233 2 Lust KD Brown JE Thomas W Maternal inta</t>
  </si>
  <si>
    <t>Niaura, RS et al. (2014)</t>
  </si>
  <si>
    <t>10.1001/jama.2014.6894</t>
  </si>
  <si>
    <t>Documents/E-cigarette citation library.Data/PDF/2011146512/10.1001_jama.2014.6894-2014.pdf</t>
  </si>
  <si>
    <t>Youth experimentation with e-cigarettes: Another interpretation of the data</t>
  </si>
  <si>
    <t>egacy Foundation 1724 Massachusetts Ave NW Washington DC 20036 dabrams legacyforhealth org Conflict of Interest Disclosures All authors have completed and submitted the ICMJE Form for Disclosure of Potential Conflicts of Interest and none were reported REFERENCES 1 Dutra LM Glantz SA Electronic cigarettes and conventional cigarette use among US adolescents a cross sectional study pu</t>
  </si>
  <si>
    <t>Bunnell, RE et al. (2014)</t>
  </si>
  <si>
    <t>10.1093/ntr/ntu166</t>
  </si>
  <si>
    <t>Documents/E-cigarette citation library.Data/PDF/0413513736/10.1093_ntr_ntu166-20151.pdf</t>
  </si>
  <si>
    <t>Intentions to smoke cigarettes among never-smoking US middle and high school electronic cigarette users: National youth tobacco survey, 2011-2013</t>
  </si>
  <si>
    <t>deral levels could help avert premature death and disease for 5 6 million of todayâ s children Declaration of Interests None declared Acknowledgments The findings and conclusions in this report are those of the authors and do not necessarily represent the official position of the Centers for Disease Control and Prevention or the Food and Drug Administration References 1 Richtel M E ci</t>
  </si>
  <si>
    <t>Goniewicz, ML et al. (2014c)</t>
  </si>
  <si>
    <t>10.1016/j.jadohealth.2014.07.015</t>
  </si>
  <si>
    <t>Documents/E-cigarette citation library.Data/PDF/4179159939/10.1016_j.jadohealth.2014.07.015-2014.pdf</t>
  </si>
  <si>
    <t>Rise in electronic cigarette use among adolescents in Poland</t>
  </si>
  <si>
    <t>arettes in this population 2014 Society for Adolescent Health and Medicine All rights reserved Conflicts of Interest M L G reports grants fromPfizer 2011 Global ResearchAward for Nicotine Dependence a manufacturer of smoking cessation drugs outside the submitted work L B reports grants from Tobacco Free Kids outside the submitted work A S reports personal fees from eSmoking Institute Po
o the acquisition of data for the work All authors approved the final version of the manuscript Funding Sources No funding was provided for this article References 1 Goniewicz ML Knysak J Gawron M et al Levels of selected carcinogens and toxicants in vapour from electronic cigarettes Tob Control 2014 23 133e9 2 Benowitz NL Emerging nicotine delivery products Implications for public h</t>
  </si>
  <si>
    <t>Camenga, DR et al. (2015)</t>
  </si>
  <si>
    <t>10.1093/ntr/ntv020</t>
  </si>
  <si>
    <t>Documents/E-cigarette citation library.Data/PDF/3309276311/10.1093_ntr_ntv020-2015.pdf</t>
  </si>
  <si>
    <t>Adolescents' and young adults' perceptions of electronic cigarettes for smoking cessation: A focus group study</t>
  </si>
  <si>
    <t>ntary Material Supplementary Materials can be found online at http www ntr oxfordjournals org Funding This work was supported by National Institute on Drug Abuse grants P50DA009241 1K12DA033012 01A1 and T32DA019426 The study spon sors had no role in the study design collection analysis or interpretation of the data writing the manuscript or the decision to submit the paper for publi
cation Declaration of Interests None declared Acknowledgments We would like to thank A Â Palmer for her assistance with data collection References 1 Cahn Z Siegel M Electronic cigarettes as a harm reduction strategy for tobacco control a step forward or a repeat of past mistakes J Public Health Policy 2011 32 16â 31 1241N</t>
  </si>
  <si>
    <t>Brown, J et al. (2014b)</t>
  </si>
  <si>
    <t>10.1016/j.addbeh.2014.03.009</t>
  </si>
  <si>
    <t>Documents/E-cigarette citation library.Data/PDF/1348602069/10.1016_j.addbeh.2014.03.009-2014.pdf</t>
  </si>
  <si>
    <t>Prevalence and characteristics of e-cigarette users in Great Britain: Findings from a general population survey of smokers</t>
  </si>
  <si>
    <t>viors 39 2014 1120â 1125 1125J Brown et al Addictive Behaviors 39 2014 1120â 1125Role of funding sources Theworkwas undertaken by theUK Centre for Tobacco and Alcohol Studies a UKCRC Public Health Research Centre of Excellence Funding from the Medical Research Council British Heart Foundation Cancer Research UK Economic and Social Research Council and the National Institute for Health
nificant input in re drafting All authors contributed to and have approved the final manuscript Conflict of interest JB has received an unrestricted research grant from Pfizer RW undertakes research and consultancy and receives fees for speaking from companies that develop and manufacture smoking cessation medications Pfizer J J McNeil GSK Nabi Novartis and Sanofi Aventis He also has a s</t>
  </si>
  <si>
    <t>Benowitz, NL and Burbank, AD (2016)</t>
  </si>
  <si>
    <t>10.1016/j.tcm.2016.03.001</t>
  </si>
  <si>
    <t>Documents/E-cigarette citation library.Data/PDF/0886611134/10.1016_j.tcm.2016.03.001-2016.pdf</t>
  </si>
  <si>
    <t>Cardiovascular toxicity of nicotine: Implications for electronic cigarette use</t>
  </si>
  <si>
    <t>Trends in Cardiovascular Medicine</t>
  </si>
  <si>
    <t>uthors thank hat market medications to aid smoking cessation and has served other authors have no conflicts to disclose rimental Therapeutics Medical Service Department of Medicine 4143 1220 Tel Ã 1 415 206 8324 fax Ã 1 415 206 4956 T R E N D S I N C A R D I O V A S C U L A R M E D I C I N E 2 6 2 0 1 6 5 1 5 â 5 2 3516major causes of premature CVD around the world 1â 3 Smoking m</t>
  </si>
  <si>
    <t>Farsalinos, KE et al. (2015b)</t>
  </si>
  <si>
    <t>10.1038/srep13506</t>
  </si>
  <si>
    <t>Documents/E-cigarette citation library.Data/PDF/0842290045/10.1038_srep13506-20151.pdf</t>
  </si>
  <si>
    <t>Erratum: Nicotine absorption from electronic cigarette use: Comparison between experienced consumers (vapers) and naïve users (smokers) (Scientific Reports 5 (11269) doi: 10.1038/srep11269</t>
  </si>
  <si>
    <t>Ramôa, CP et al. (2016)</t>
  </si>
  <si>
    <t>10.1136/tobaccocontrol-2015-052447</t>
  </si>
  <si>
    <t>Documents/E-cigarette citation library.Data/PDF/2847756109/10.1136_tobaccocontrol-2015-052447-2016.pdf</t>
  </si>
  <si>
    <t>Electronic cigarette nicotine delivery can exceed that of combustible cigarettes: A preliminary report</t>
  </si>
  <si>
    <t>K and TL reviewed the final manuscript TE reviewed the updated version edited and finalised it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
resent the views of the NIH or the FDA Competing interests None declared Patient consent Obtained Ethics approval The Virginia Commonwealth Institutional Review Board Provenance and peer review Not commissioned externally peer reviewed REFERENCES 1 Bunnell R Agaku I Arrazola R et al Intentions to smoke cigarettes among never smoking US middle and high s</t>
  </si>
  <si>
    <t>Liu, G et al. (2017)</t>
  </si>
  <si>
    <t>10.1016/j.ypmed.2017.04.001</t>
  </si>
  <si>
    <t>Documents/E-cigarette citation library.Data/PDF/2745576755/10.1016_j.ypmed.2017.04.001-2017.pdf</t>
  </si>
  <si>
    <t>A comparison of nicotine dependence among exclusive E-cigarette and cigarette users in the PATH study</t>
  </si>
  <si>
    <t>ATH Study will also facilitate study of the development of dependence on e cigarettes over time Funding This work was supported in part by the National Institute on Drug Abuse of the NIH and the Center for Tobacco Products of the FDA P50 DA 036107 Liu Wasserman Foulds and by the National Center for Advancing Translational Sciences NIH throughGrant UL1 TR000127 Kong The content is solel</t>
  </si>
  <si>
    <t>Murray, RP et al. (2009)</t>
  </si>
  <si>
    <t>10.1093/ntr/ntp104</t>
  </si>
  <si>
    <t>Documents/E-cigarette citation library.Data/PDF/4141023606/10.1093_ntr_ntp104-2009.pdf</t>
  </si>
  <si>
    <t>Does nicotine replacement therapy cause cancer? Evidence from the Lung Health Study</t>
  </si>
  <si>
    <t>pack years of smoking 1081 Nicotine Tobacco Research Volume 11 Number 9 September 2009 Funding This study was supported by contract N01 HR 46002 from the Division of Lung Diseases of the National Heart Lung and Blood Institute NHLBI Declaration of Interests L M Z is an employee of Pinney Associates Inc a consulting fi rm that provides services to GlaxoSmithKline Co</t>
  </si>
  <si>
    <t>Vlachopoulos, C et al. (2016)</t>
  </si>
  <si>
    <t>10.1016/j.jacc.2016.03.569</t>
  </si>
  <si>
    <t>Documents/E-cigarette citation library.Data/PDF/0528010061/10.1016_j.jacc.2016.03.569-2016.pdf</t>
  </si>
  <si>
    <t>Electronic Cigarette Smoking Increases Aortic Stiffness and Blood Pressure in Young Smokers</t>
  </si>
  <si>
    <t>Journal of the American College of Cardiology</t>
  </si>
  <si>
    <t>Bauld, L et al. (2016b)</t>
  </si>
  <si>
    <t>10.1093/ntr/ntv132</t>
  </si>
  <si>
    <t>Documents/E-cigarette citation library.Data/PDF/3365359465/10.1093_ntr_ntv132-2016.pdf</t>
  </si>
  <si>
    <t>E-cigarette uptake amongst UK youth: Experimentation, but little or no regular use in nonsmokers</t>
  </si>
  <si>
    <t>Delnevo, CD et al. (2016)</t>
  </si>
  <si>
    <t>10.1093/ntr/ntv237</t>
  </si>
  <si>
    <t>Documents/E-cigarette citation library.Data/PDF/0209213202/10.1093_ntr_ntv237-2016.pdf</t>
  </si>
  <si>
    <t>Patterns of electronic cigarette use among adults in the United States</t>
  </si>
  <si>
    <t>ons that may improperly inform practi tioners policymakers and the regulation of these devices Funding This research was supported in part by funding from the National Institutes of Health R01CA19044 CDD and MBS and K01DA037950 JLP The content is solely the responsibility of the authors and does not necessarily represent the official views of the NIH or the Food and Drug Administration
Declaration of Interests CDD DPG ACV JLP RSN and DBA have no competing interests MBS is currently consulting for Arena pharmaceutical References 1 Herzog B Gerberi J Scott A Equity research Nielsen Tobacco â all chan nelâ data Wells Fargo Securities March 31 2015 2 Corey CG</t>
  </si>
  <si>
    <t>El Dib, R et al. (2017)</t>
  </si>
  <si>
    <t>10.1136/bmjopen-2016-012680</t>
  </si>
  <si>
    <t>Documents/E-cigarette citation library.Data/PDF/4115458641/10.1136_bmjopen-2016-012680-2017.pdf</t>
  </si>
  <si>
    <t>Electronic nicotine delivery systems and/or electronic non-nicotine delivery systems for tobacco smoking cessation or reduction: A systematic review and meta-analysis</t>
  </si>
  <si>
    <t>MP VA EAA WM and GH took responsibility for reading and checking the review before submission Funding The study is funded by a WHO grant Disclaimer The funding agencies played no role in the conduct of the research or preparation of the manuscript Competing interests Regina El Dib received a Brazilian Research Council CNPq scholarship CNPq 310953 2015 4 Provenance and peer review Not co</t>
  </si>
  <si>
    <t>Zhu, SH et al. (2017)</t>
  </si>
  <si>
    <t>10.1136/bmj.j3262</t>
  </si>
  <si>
    <t>Documents/E-cigarette citation library.Data/PDF/1970945915/10.1136_bmj.j3262-2017.pdf</t>
  </si>
  <si>
    <t>E-cigarette use and associated changes in population smoking cessation: Evidence from US current population surveys</t>
  </si>
  <si>
    <t>2017 D ow nloaded from RESEARCH theâ bmj BMJ 2017 358 j3262 doi 10 1136 bmj j3262 7 Funding This study was supported by the National Cancer Institute of the National Institutes of Health under the State and Community Tobacco Control SCTC Initiative award No U01CA154280 The content is solely the responsibility of the authors and does not necessarily represent the official vie
authors have completed the ICMJE uniform disclosure form at www icmje org coi_disclosure pdf and declare S HZ has received a grant from the National Institutes of Health for this work All authors declare no financial relationships with any organizations that might have an interest in the submitted work in the previous three years and no other relationships or activities exist that could</t>
  </si>
  <si>
    <t>Levy, DT et al. (2016b)</t>
  </si>
  <si>
    <t>10.1111/add.13394</t>
  </si>
  <si>
    <t>Documents/E-cigarette citation library.Data/PDF/3687272980/10.1111_add.13394-2017.pdf</t>
  </si>
  <si>
    <t>A framework for evaluating the public health impact of e-cigarettes and other vaporized nicotine products</t>
  </si>
  <si>
    <t>pressurized aerosol nicotine products and heat not burn tobacco products are increasingly being Declaration of Interests The authors declare no conflicts of interest HHS Public Access Author manuscript Addiction Author manuscript available in PMC 2018 January 01 Published in final edited form as Addiction 2017 January 112 1 8â 17 doi 10 1111 add 13394 A uthor M anuscript A ut
t extrapolations of their likely benefits and harms from shorter term evidence Acknowledgments Funding was received from the Food and Drug Administration through the National Institute on Drug Abuse under grant 1R01DA036497 01 All authors contributed to the writing of this manuscript References 1 Holford TR Meza R Warner KE Meernik C Jeon J Moolgavkar SH et al Tobacco control and the</t>
  </si>
  <si>
    <t>Chatham-Stephens, K et al. (2016)</t>
  </si>
  <si>
    <t>10.1007/s13181-016-0563-7</t>
  </si>
  <si>
    <t>Documents/E-cigarette citation library.Data/PDF/3579136523/10.1007_s13181-016-0563-7-2016.pdf</t>
  </si>
  <si>
    <t>Exposure Calls to U. S. Poison Centers Involving Electronic Cigarettes and Conventional Cigarettes—September 2010–December 2014</t>
  </si>
  <si>
    <t>Journal of Medical Toxicology</t>
  </si>
  <si>
    <t>revent future poisonings from these novel devices is critical Compliance with Ethical Standards Conflict of Interest None Source of Funding No dedicated funding was allocated specifically for this analysis References 1 U S Food and Drug Administration Electronic Cigarettes e Cigare t t e s 2015 h t tp www fda gov newsevents publichealthfocus ucm172906 htm Accessed 30 Dec 20</t>
  </si>
  <si>
    <t>Vardavas, CI et al. (2017)</t>
  </si>
  <si>
    <t>10.1186/s12971-017-0141-z</t>
  </si>
  <si>
    <t>Documents/E-cigarette citation library.Data/PDF/0729972091/10.1186_s12971-017-0141-z-2017.pdf</t>
  </si>
  <si>
    <t>Characteristics and outcomes of e-cigarette exposure incidents reported to 10 European Poison Centers: A retrospective data analysis</t>
  </si>
  <si>
    <t>europa eu health sites health files tobacco docs potentialrisks_specs_refillableecigarettes pdf Funding This research was supported the EU Health Programme 2008â 2013 in the frame of a service contract with the Consumers Health Agriculture and Food Executive Agency CHAFEA acting on behalf of the European Commission Availability of data and materials Data sharing is not applicable to this
cipate Not applicable Consent for publication Not applicable Competing interests The authors declare that they have no competing interests Publisherâ s Note Springer Nature remains neutral with regard to jurisdictional claims in published maps and institutional affiliations Author details 1Biomedical Research Foundation of the Academy of Athens BRFAAA Athens Greece 2Institute of Pub</t>
  </si>
  <si>
    <t>Rudy, SF and Durmowicz, EL (2016)</t>
  </si>
  <si>
    <t>10.1136/tobaccocontrol-2015-052626</t>
  </si>
  <si>
    <t>Documents/E-cigarette citation library.Data/PDF/3733199451/10.1136_tobaccocontrol-2015-052626-2016.pdf</t>
  </si>
  <si>
    <t>Electronic nicotine delivery systems: Overheating, fires and explosions</t>
  </si>
  <si>
    <t>paper BD was a secondary event analyst reviewed and edited the paper Competing interests None declared Disclaimer This information is not a formal dissemination of information by FDA and does not represent Agency position or policy Provenance and peer review Not commissioned externally peer reviewed Data sharing statement Reports posted to CTPâ s public Freedom of Information Act FOIA</t>
  </si>
  <si>
    <t>Schweitzer, RJ et al. (2017)</t>
  </si>
  <si>
    <t>10.1016/j.ypmed.2017.09.023</t>
  </si>
  <si>
    <t>Documents/E-cigarette citation library.Data/PDF/2187717026/10.1016_j.ypmed.2017.09.023-2017.pdf</t>
  </si>
  <si>
    <t>E-cigarette use and asthma in a multiethnic sample of adolescents</t>
  </si>
  <si>
    <t>ana lyses and reviewed drafts of the manuscript critically for important intellectual content Funding This research was supported by grants R01 CA153145 and P30 CA071789 16S2 from the National Cancer Institute TAW Dr Choi s effort was supported by the Division of Intramural Research National Institute on Minority Health and Health Disparities The content is so lely the responsibility of
the authors and does not necessarily reflect the views of the National Institutes of Health Conflicts of interest None Ethics approval This study was approved by the Institutional Review Board for the University of Hawaii Appendix A Supplementary data Supplementary data to this article can be found online at https doi org 10 1016 j ypmed 2017 09 023 References Akinbami L J Moorm</t>
  </si>
  <si>
    <t>Hecht, SS et al. (2015)</t>
  </si>
  <si>
    <t>Farsalinos, KE et al. (2015c)</t>
  </si>
  <si>
    <t>10.3390/ijerph120505215</t>
  </si>
  <si>
    <t>Documents/E-cigarette citation library.Data/PDF/0478907798/10.3390_ijerph120505215-20151.pdf</t>
  </si>
  <si>
    <t>Are Metals Emitted from Electronic Cigarettes a Reason for Health Concern? A Risk-Assessment Analysis of Currently Available Literature</t>
  </si>
  <si>
    <t>tion All authors reviewed and approved the manuscript before being submitted for publication Conflicts of Interest The authors declare no conflict of interest No funding or any other support was provided for this study A small minority of the studies by Konstantinos Farsalinos and Vassilis Voudris were performed using unrestricted funds provided to the institution Onassis Cardiac Surgery C</t>
  </si>
  <si>
    <t>Hess, CA et al. (2017)</t>
  </si>
  <si>
    <t>10.1016/j.envres.2016.09.026</t>
  </si>
  <si>
    <t>Documents/E-cigarette citation library.Data/PDF/1320196279/10.1016_j.envres.2016.09.026-2017.pdf</t>
  </si>
  <si>
    <t>E-cigarettes as a source of toxic and potentially carcinogenic metals</t>
  </si>
  <si>
    <t>ents and greater scrutiny of the materials used in device components Competing interests None Funding This study was funded by the Institute for Global Tobacco Control Johns Hopkins School of Public Health Grant 118402 NIEHS Training Grant T32ES007141 31A1 NIAAA Training Grant T32 AA014125 and the Alfonso MartÃ n Escudero Foundation Contributions CAH and PO developed and implemented e</t>
  </si>
  <si>
    <t>Cravo, AS et al. (2016)</t>
  </si>
  <si>
    <t>10.1016/j.yrtph.2016.10.003</t>
  </si>
  <si>
    <t>Documents/E-cigarette citation library.Data/PDF/2759365038/10.1016_j.yrtph.2016.10.003-2016.pdf</t>
  </si>
  <si>
    <t>A randomised, parallel group study to evaluate the safety profile of an electronic vapour product over 12 weeks</t>
  </si>
  <si>
    <t>of CCs with very limited prior experience with EVPs at screening only three out of all subjects declared using EVPs Such a decrease was also observed by Hecht et al 2015 in exclusive EVP users who had switched for a period between 2 and 36months the reported urine nicotine level was 1 5 fold lower in these EVP users compared with regular smokers of CCs In EVP subjects the observed decre
this study shows the potential that EVPs may offer to smokers looking for an alternative to CCs Funding This work was funded and supported by Fontem Ventures B V Imperial Brands plc is the parent company of Fontem Ventures B V the manufacturer of the EVP prototype used in this study Acknowledgements We would like to thank Covance Clinical Research and Simbec Research for conducting the clin</t>
  </si>
  <si>
    <t>Choi, K and Forster, JL (2014a)</t>
  </si>
  <si>
    <t>10.1016/j.amepre.2013.10.007</t>
  </si>
  <si>
    <t>Documents/E-cigarette citation library.Data/PDF/0014394137/10.1016_j.amepre.2013.10.007-2014.pdf</t>
  </si>
  <si>
    <t>Beliefs and experimentation with electronic cigarettes: A prospective analysis among young adults</t>
  </si>
  <si>
    <t>Gallus, S et al. (2014)</t>
  </si>
  <si>
    <t>10.1093/ntr/ntu124</t>
  </si>
  <si>
    <t>Documents/E-cigarette citation library.Data/PDF/0690455129/10.1093_ntr_ntu124-2014.pdf</t>
  </si>
  <si>
    <t>E-cigarette awareness, use, and harm perceptions in Italy: a national representative survey</t>
  </si>
  <si>
    <t>er Milan and the Italian Foundation for Cancer Research FIRC deClaratiOn OF interests None declared aCknOwledgMents The survey was conducted with the contribution of the Italian Ministry of Health reFerenCes Adkison S E Oâ Connor R J Bansal Travers M Hyland A Borland R Yong H H â Fong G T 2013 Electronic nicotine delivery systems International tobacco</t>
  </si>
  <si>
    <t>Grana, R et al. (2014b)</t>
  </si>
  <si>
    <t>10.1001/jamainternmed.2014.187</t>
  </si>
  <si>
    <t>Documents/E-cigarette citation library.Data/PDF/0999898570/10.1001_jamainternmed.2014.187-2014.pdf</t>
  </si>
  <si>
    <t>A longitudinal analysis of electronic cigarette use and smoking cessation</t>
  </si>
  <si>
    <t>pt for important intellectual content All authors Statistical analysis Grana Popova Obtained funding Ling Study supervision Ling Conflict of Interest Disclosures None reported Funding Support Data originate from a study funded by the National Cancer Institute R01 CA141661 to L P and P M L R A G is supported by Tobacco Related Disease Research Program TRDRP grant 21FT 0040 Ro</t>
  </si>
  <si>
    <t>Siegel, MB et al. (2011)</t>
  </si>
  <si>
    <t>10.1016/j.amepre.2010.12.006</t>
  </si>
  <si>
    <t>Documents/E-cigarette citation library.Data/PDF/2461591678/10.1016_j.amepre.2010.12.006-2011.pdf</t>
  </si>
  <si>
    <t>Electronic cigarettes as a smoking-cessation tool: Results from an online survey</t>
  </si>
  <si>
    <t>None delcared</t>
  </si>
  <si>
    <t>Jablow, LM and Sexton, RJ (2015)</t>
  </si>
  <si>
    <t>10.12691/ajmcr-3-4-1</t>
  </si>
  <si>
    <t>Documents/E-cigarette citation library.Data/PDF/3273048515/10.12691_ajmcr-3-4-1-2015.pdf</t>
  </si>
  <si>
    <t>Spontaneous electronic cigarette explosion: a case report</t>
  </si>
  <si>
    <t>function is of concern Financial Support This research received no specific grant from any funding agency commercial or not for profit sectors Conflicts of Interest None IRB approval was not required or obtained Acknowledgements The authors wish to acknowledge Dr Steven E Ross MD for his assistance with the initial literature search and Dr Christopher W Jones MD for reviewin</t>
  </si>
  <si>
    <t>Shastry, S and Langdorf, MI (2016)</t>
  </si>
  <si>
    <t>10.5811/westjem.2016.1.29410</t>
  </si>
  <si>
    <t>Documents/E-cigarette citation library.Data/PDF/1947664908/10.5811_westjem.2016.1.29410-2016.pdf</t>
  </si>
  <si>
    <t>Electronic vapor cigarette battery explosion causing Shotgun-like superficial wounds and contusion</t>
  </si>
  <si>
    <t>Western Journal of Emergency Medicine</t>
  </si>
  <si>
    <t>nt of Emergency Medicine 101 The City Drive South Orange CA 92868 Email spshastr uci edu Conflicts of Interest By the WestJEM article submission agreement all authors are required to disclose all affiliations funding sources and financial or management relationships that could be perceived as potential sources of bias The authors disclosed none Copyright Â 2016 Shastry et al Th</t>
  </si>
  <si>
    <t>Biener, L and Siegel, M (2000)</t>
  </si>
  <si>
    <t>10.2105/AJPH.90.3.407</t>
  </si>
  <si>
    <t>Documents/E-cigarette citation library.Data/PDF/1615814687/10.2105_AJPH.90.3.407-2000.pdf</t>
  </si>
  <si>
    <t>Tobacco marketing and adolescent smoking: More support for a causal inference</t>
  </si>
  <si>
    <t>Hackshaw, L et al. (2010)</t>
  </si>
  <si>
    <t>10.1136/tc.2009.032656</t>
  </si>
  <si>
    <t>Documents/E-cigarette citation library.Data/PDF/2424484242/10.1136_tc.2009.032656-2010.pdf</t>
  </si>
  <si>
    <t>Quit attempts in response to smoke-free legislation in England</t>
  </si>
  <si>
    <t>s and was particularly effective as a prompt to quitting among smokers less than 45 years of age Funding This study was part funded by Cancer Research UK who had no involvement in the study design collection analysis or interpretation of data in the writing of the report or the decision to submit the paper for publication All the authors are members of the UK Centre for Tobacco Control Studies
Funding from the British Heart Foundation Cancer Research UK the ESRC the MRC and the NIHR under the auspices of the UK Clinical Research Collaboration is gratefully acknowledged Competing interests LH and LB have no competing interests regarding this paper AMc and RW have both received researc
h and travel funding from and undertaken consultancy for manufacturers of smoking cessation medications GlaxoSmithKline Consumer Healthcare McNeil Healthcare UK Limited Novartis Consumer Health and Pfizer Ltd Ethical approval Ethical approval was sought and gained from the University College London Gradua</t>
  </si>
  <si>
    <t>Borland, R et al. (2009)</t>
  </si>
  <si>
    <t>10.1136/tc.2008.028043</t>
  </si>
  <si>
    <t>Documents/E-cigarette citation library.Data/PDF/2186038437/10.1136_tc.2008.028043-2009.pdf</t>
  </si>
  <si>
    <t>Impact of graphic and text warnings on cigarette packs: Findings from four countries over five years</t>
  </si>
  <si>
    <t>atistical analyses and the other authors all helped to design the study and write the manuscript Funding This research was funded by grants from the National Cancer Institute of the United States R01 CA 100362 the Roswell Park Transdisciplinary Tobacco Use Research Center P50 CA111236 Robert Wood Johnson Foundation 045734 Canadian Institutes of Health Research 57897 and 79551 National</t>
  </si>
  <si>
    <t>Bruin, JE et al. (2010)</t>
  </si>
  <si>
    <t>10.1093/toxsci/kfq103</t>
  </si>
  <si>
    <t>Documents/E-cigarette citation library.Data/PDF/1832044200/10.1093_toxsci_kfq103-2010.pdf</t>
  </si>
  <si>
    <t>Long-term consequences of fetal and neonatal nicotine exposure: A critical review</t>
  </si>
  <si>
    <t>Toxicological Sciences</t>
  </si>
  <si>
    <t>Moore, D et al. (2009)</t>
  </si>
  <si>
    <t>10.1136/bmj.b1024</t>
  </si>
  <si>
    <t>Documents/E-cigarette citation library.Data/PDF/3876496343/10.1136_bmj.b1024-2009.pdf</t>
  </si>
  <si>
    <t>Effectiveness and safety of nicotine replacement therapy assisted reduction to stop smoking: Systematic review and meta-analysis</t>
  </si>
  <si>
    <t>ible studies were published or unpublished randomised controlled trials that enrolled smokers who declared no intention to quit smoking in the short term and compared nicotine replacement therapy with or without motivational support with placebo no treatment other pharmacological therapy or motivational support and reported quit rates Two reviewers independently applied eligibility criter
ionâ   nicotine content Compara tor Other treatment compo nents Main outcomes measured Funding trial code NRT Con trol NRT Control Batra w1 Germany and Switzerland NR 12 13 Not intending to quit innextmonth willing to change behaviour 184 42 6 45 9 180 43 5 35 2 27 9 29 1 5 7 29 6 28 2 5 9 Gum 4 mg for 12 months Placebo gum for 12 months Clinic 
eta analyses DM supervised the project and is the guarantor All authors wrote the manuscript Funding This work was funded by the UK Health Technology Assessment Programme National Institute for Health Research Competing interests PA has accepted hospitality and money from McNeil Helsinborg Sweden which sponsored the trials in the report he has not received hospitality or money in relat</t>
  </si>
  <si>
    <t>Eissenberg, T (2010)</t>
  </si>
  <si>
    <t>10.1136/tc.2009.033498</t>
  </si>
  <si>
    <t>Documents/E-cigarette citation library.Data/PDF/3352185404/10.1136_tc.2009.033498-2010.pdf</t>
  </si>
  <si>
    <t>Electronic nicotine delivery devices: Ineffective nicotine delivery and craving suppression after acute administration</t>
  </si>
  <si>
    <t>Virginia Commonwealth University Box 980205 Richmond Virginia 23298 USA teissenb vcu edu Funding US National Cancer Institute US NIH Competing interests None Ethics approval This study was conducted with the approval of the Virginia Commonwealth University Provenance and peer review Not commissioned externally peer reviewed Accepted 28 October 2009 Tobacco Control 2010 19 87e88</t>
  </si>
  <si>
    <t>Kim, HJ and Shin, HS (2013)</t>
  </si>
  <si>
    <t>10.1016/j.chroma.2013.03.035</t>
  </si>
  <si>
    <t>Documents/E-cigarette citation library.Data/PDF/2779492897/10.1016_j.chroma.2013.03.035-2013.pdf</t>
  </si>
  <si>
    <t>Determination of tobacco-specific nitrosamines in replacement liquids of electronic cigarettes by liquid chromatography-tandem mass spectrometry</t>
  </si>
  <si>
    <t>Journal of Chromatography A</t>
  </si>
  <si>
    <t>Marini, S et al. (2014)</t>
  </si>
  <si>
    <t>10.1016/j.taap.2014.04.004</t>
  </si>
  <si>
    <t>Documents/E-cigarette citation library.Data/PDF/2113386135/10.1016_j.taap.2014.04.004-2014.pdf</t>
  </si>
  <si>
    <t>Short-term effects of electronic and tobacco cigarettes on exhaled nitric oxide</t>
  </si>
  <si>
    <t>Toxicology and Applied Pharmacology</t>
  </si>
  <si>
    <t>rovided to clearly evidence the main parameter affecting lung function during e cigarette vaping Conflict of interest The authors declare no conflicts of interest Acknowledgments The authors would like to thank all the volunteers involved in the experiments References Ashutosh K 2000 Nitric oxide and asthma a review Curr Opin Pulm Med 6 21â 25 ATS ERS 2005 American Thoracic Soci</t>
  </si>
  <si>
    <t>Werley, MS et al. (2011)</t>
  </si>
  <si>
    <t>10.1016/j.tox.2011.05.015</t>
  </si>
  <si>
    <t>Documents/E-cigarette citation library.Data/PDF/4194601200/10.1016_j.tox.2011.05.015-2011.pdf</t>
  </si>
  <si>
    <t>Non-clinical safety and pharmacokinetic evaluations of propylene glycol aerosol in Sprague-Dawley rats and Beagle dogs</t>
  </si>
  <si>
    <t>Toxicology</t>
  </si>
  <si>
    <t>nwealth University at the time these studies were erformed All other co authors have no potential conflicts of nterest cknowledgements The authors wish to acknowledge the support and encourage ent of the management Mr Tim Beane and Mr Chris Irving nd scientists Dr Ken Cox and Mr Walt Nichols at Chrysalis echnologies Incorporated formerly a wholly owned subsidiary of ltria Group Inc</t>
  </si>
  <si>
    <t>Choi, H et al. (2010)</t>
  </si>
  <si>
    <t>10.1371/journal.pone.0013423</t>
  </si>
  <si>
    <t>Documents/E-cigarette citation library.Data/PDF/3641684555/10.1371_journal.pone.0013423-2010.pdf</t>
  </si>
  <si>
    <t>Common household chemicals and the allergy risks in pre-school age children</t>
  </si>
  <si>
    <t>istribution and reproduction in any medium provided the original author and source are credited Funding The study has been supported by the Swedish Research Council for Environment Agricultural Sciences and Spatial Planning Formas Swedish Asthma and Allergy Associationâ s Research Foundation the Swedish Foundation for Health Care Sciences and Allergy Research Norwegian Research Council the 
sis decision to publish or preparation of the manuscript Competing Interests The authors have declared that no competing interests exist E mail carl gustaf bornehag kau se Introduction Global trend in prevalence of allergic airway disease and other types of allergies in children and young adults appears to be stabilizing or even decreasing since the 1990s in â â westernâ â countries</t>
  </si>
  <si>
    <t>Brown, CJ and Cheng, JM (2014)</t>
  </si>
  <si>
    <t>10.1136/tobaccocontrol-2013-051476</t>
  </si>
  <si>
    <t>Documents/E-cigarette citation library.Data/PDF/4155038006/10.1136_tobaccocontrol-2013-051476-2014.pdf</t>
  </si>
  <si>
    <t>Electronic cigarettes: Product characterization and design considerations</t>
  </si>
  <si>
    <t>Schroeder, MJ and Hoffman, AC (2014)</t>
  </si>
  <si>
    <t>10.1136/tobaccocontrol-2013-051469</t>
  </si>
  <si>
    <t>Documents/E-cigarette citation library.Data/PDF/3670529640/10.1136_tobaccocontrol-2013-051469-2014.pdf</t>
  </si>
  <si>
    <t>Electronic cigarettes and nicotine clinical pharmacology</t>
  </si>
  <si>
    <t>Fairchild, AL et al. (2014)</t>
  </si>
  <si>
    <t>10.1056/NEJMp1313940</t>
  </si>
  <si>
    <t>Documents/E-cigarette citation library.Data/PDF/1206949683/10.1056_NEJMp1313940-2014.pdf</t>
  </si>
  <si>
    <t>The renormalization of smoking? E-cigarettes and the tobacco "endgame"</t>
  </si>
  <si>
    <t>m the ashes â On Su per Bowl Sunday 2013 an NJOY e cigarette ad seen by 10 million viewers declared â œFinally smok ers have a real alternative Ciga rettes youâ ve met your match â The tobacco control commu nity has responded to these mes sages with alarm In 2009 the World Health Organization warned that e cigarettes threatened bans on public smoking which have been k</t>
  </si>
  <si>
    <t>Kornfield, R et al. (2015)</t>
  </si>
  <si>
    <t>10.1136/tobaccocontrol-2014-051580</t>
  </si>
  <si>
    <t>Documents/E-cigarette citation library.Data/PDF/2271938077/10.1136_tobaccocontrol-2014-051580-2015.pdf</t>
  </si>
  <si>
    <t>Rapidly increasing promotional expenditures for E-Cigarettes</t>
  </si>
  <si>
    <t>K SLE analysed the data RK JH SLE wrote the paper RK JH LV supervised the research SLE Funding This work was supported by the National Cancer Institute grant number U01CA154254 and by the National Institutes of Health grant number P50 CA 179546 01 The funding bodies did not play any role in study design in the collection analysis and interpretation of data in the writing of the report</t>
  </si>
  <si>
    <t>DiFranza, JR et al. (1991)</t>
  </si>
  <si>
    <t>10.1001/jama.1991.03470220065028</t>
  </si>
  <si>
    <t>Documents/E-cigarette citation library.Data/PDF/0673103898/10.1001_jama.1991.03470220065028-1991.pdf</t>
  </si>
  <si>
    <t>RJR Nabisco’s Cartoon Camel Promotes Camel Cigarettes to Children</t>
  </si>
  <si>
    <t>JAMA: The Journal of the American Medical Association</t>
  </si>
  <si>
    <t>Mikheev, VB et al. (2016)</t>
  </si>
  <si>
    <t>10.1093/ntr/ntw128</t>
  </si>
  <si>
    <t>Documents/E-cigarette citation library.Data/PDF/1883609477/10.1093_ntr_ntw128-2016.pdf</t>
  </si>
  <si>
    <t>Real-time measurement of electronic cigarette aerosol size distribution and metals content analysis</t>
  </si>
  <si>
    <t>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 
ures S 1 to S 15 and Tables S 1 and S 2 can be found online at http www ntr oxfordjournals org Funding Research reported in this publication was supported by grant number P50CA180523 from the National Cancer Institute of the National Institutes of Health and FDA Center for Tobacco Products CTP The content is solely the responsibility of the authors and does not necessarily represent the of
ficial views of the NIH or the Food and Drug Administration Declaration of Interests None declared Acknowledgments The authors would like to thank Tom Teagardner Alex Ivanov and Alan Lewis at Battelle for their assistance with data collection and analysis and Chris Nickolaus at Cambustion Ltd for his extensive consulting on DMS500 usage References 1 Amrock SM Zakhar J Zhou S</t>
  </si>
  <si>
    <t>Unger, JB et al. (2016)</t>
  </si>
  <si>
    <t>10.1016/j.drugalcdep.2016.04.027</t>
  </si>
  <si>
    <t>Documents/E-cigarette citation library.Data/PDF/3266006465/10.1016_j.drugalcdep.2016.04.027-2016.pdf</t>
  </si>
  <si>
    <t>E-cigarette use and subsequent cigarette and marijuana use among Hispanic young adults</t>
  </si>
  <si>
    <t>age will be mitigated if they play a role in the uptake of obacco and other substance use ole of funding source This research was supported by the National Institutes of Health grant 5R01DA016310 ontributors Jennifer Unger was the Principal Investigator of the original tudy She designed the study ran the analyses and wrote the first raft Daniel Soto contributed to study design survey des
ion of results All authors approved of the final draft onflict of interest The authors report no conflicts of interest pendence 163 2016 261â 264 References Alawsi F Nour R Prabhu S 2015 Are e cigarettes a gateway to smoking or a pathway to quitting Br Dent J 219 111â 115 Bostean G Trinidad D R McCarthy W J 2015 E cigarette use among never smoking California students</t>
  </si>
  <si>
    <t>Hadwiger, ME et al. (2010)</t>
  </si>
  <si>
    <t>10.1016/j.chroma.2010.10.018</t>
  </si>
  <si>
    <t>Documents/E-cigarette citation library.Data/PDF/3223626461/10.1016_j.chroma.2010.10.018-2010.pdf</t>
  </si>
  <si>
    <t>Identification of amino-tadalafil and rimonabant in electronic cigarette products using high pressure liquid chromatography with diode array and tandem mass spectrometric detection</t>
  </si>
  <si>
    <t>Davis, B et al. (2015)</t>
  </si>
  <si>
    <t>10.1093/ntr/ntu080</t>
  </si>
  <si>
    <t>Documents/E-cigarette citation library.Data/PDF/1855056181/10.1093_ntr_ntu080-2015.pdf</t>
  </si>
  <si>
    <t>Nicotine concentrations in electronic cigarette refill and do-it-yourself fluids</t>
  </si>
  <si>
    <t>ns on EC products as well as the need for guidelines to improve the integrity of manufacturing Funding This work was supported by the Tobacco Related Disease Research Program of California grants number 20XT 0118 and 22RT 0127 and the UCR Academic Senate BD was the recipient of a Cornelius Hopper Award and an NSF pre doctoral fellowship Declaration of Interests None declared Acknowled</t>
  </si>
  <si>
    <t>Offermann, FJ (2015)</t>
  </si>
  <si>
    <t>10.1016/j.buildenv.2015.03.012</t>
  </si>
  <si>
    <t>Documents/E-cigarette citation library.Data/PDF/3849891936/10.1016_j.buildenv.2015.03.012-2015.pdf</t>
  </si>
  <si>
    <t>Chemical emissions from e-cigarettes: Direct and indirect (passive) exposures</t>
  </si>
  <si>
    <t>Building and Environment</t>
  </si>
  <si>
    <t>Yang, L et al. (2014)</t>
  </si>
  <si>
    <t>10.1136/tobaccocontrol-2013-051479</t>
  </si>
  <si>
    <t>Documents/E-cigarette citation library.Data/PDF/4105261409/10.1136_tobaccocontrol-2013-051479-2014.pdf</t>
  </si>
  <si>
    <t>Electronic cigarettes: Incorporating human factors engineering into risk assessments</t>
  </si>
  <si>
    <t>King, BA et al. (2013)</t>
  </si>
  <si>
    <t>10.1093/ntr/ntt013</t>
  </si>
  <si>
    <t>Documents/E-cigarette citation library.Data/PDF/0107528000/10.1093_ntr_ntt013-2013.pdf</t>
  </si>
  <si>
    <t>Awareness and ever-use of electronic cigarettes among U.S. adults, 2010-2011</t>
  </si>
  <si>
    <t>Moyses, C et al. (2014b)</t>
  </si>
  <si>
    <t>10.1093/ntr/ntu122</t>
  </si>
  <si>
    <t>Documents/E-cigarette citation library.Data/PDF/0005189464/10.1093_ntr_ntu122-2015.pdf</t>
  </si>
  <si>
    <t>Evaluation of a novel nicotine inhaler device: Part 2-effect on craving and smoking urges</t>
  </si>
  <si>
    <t>Material Supplementary Figures S1â S3 can be found online at http www ntr oxfordjournals org Funding This study was supported by Kind Consumer Limited London UK Nicoventures Ltd London UK provided development funding in return for the license to the final product Nicoventures is part of the British American Tobacco Group but is separate from the tobacco businesses Declaration of In
terests CM and AH are employees of Kind Consumer Limited AR has no conflicts of interest to disclose Acknowledgments The authors thank Linda Brown BSc Hons of Caudex Medical Oxford UK funded by Nicoventures Ltd for assistance with the preparation of the initial draft of the manuscript collating author comments and assembling tables and figures The au</t>
  </si>
  <si>
    <t>Levy, DT et al. (2016a)</t>
  </si>
  <si>
    <t>10.1093/ntr/ntw158</t>
  </si>
  <si>
    <t>Documents/E-cigarette citation library.Data/PDF/3973745324/10.1093_ntr_ntw158-2017.pdf</t>
  </si>
  <si>
    <t>The application of a decision-theoretic model to estimate the public health impact of vaporized nicotine product initiation in the United States</t>
  </si>
  <si>
    <t>s 1â 5 and Supplementary Figures 1â 3 can be found online at http www ntr oxfordjournals org Funding Funding was received by DTL DBA RN and ACV from the National Institute on Drug Abuse under grant R01DA036497 TRH and RM received funding FigureÂ 4 Dual versus exclusive vaporized nicotine product VNP use sensitivity analysis among never smokers Sensitivity analysis is conducted holding
ncer Control and Population Sciences NCI under grant UO1 CA97450 RB KMC GTF and DTL received funding from the National Cancer Institute under grant P01 CA200512 Declaration of Interests KMC has received grant funding from the Pfizer Inc to study the impact of a hospital based tobacco cessation intervention and has received funding as an expert witness in litigation filed against the to
bacco industry No other conflicts of interest are declared Acknowledgments We thank Eric Lindblom Georgetown University Law School for comments on an earlier draft References 1 Abrams DB Promise and peril of e cigarettes can disruptive technology make cigarettes obsolete JAMA 2014 311 2 135â 139 doi 10 1001 jama 2013 285347 2 N</t>
  </si>
  <si>
    <t>Marco, E and Grimalt, J (2015)</t>
  </si>
  <si>
    <t>10.1016/j.chroma.2015.07.094</t>
  </si>
  <si>
    <t>Documents/E-cigarette citation library.Data/PDF/2471216889/10.1016_j.chroma.2015.07.094-2015.pdf</t>
  </si>
  <si>
    <t>A rapid method for the chromatographic analysis of volatile organic compounds in exhaled breath of tobacco cigarette and electronic cigarette smokers</t>
  </si>
  <si>
    <t>Unger, J (2015)</t>
  </si>
  <si>
    <t>10.1093/ntr/ntv186</t>
  </si>
  <si>
    <t>Documents/E-cigarette citation library.Data/PDF/2596511649/10.1093_ntr_ntv186-2015.pdf</t>
  </si>
  <si>
    <t>E-Cigarettes: Introducing new complexities and controversies to the field of nicotine and tobacco research</t>
  </si>
  <si>
    <t>Stoklosa, M et al. (2016)</t>
  </si>
  <si>
    <t>10.1093/ntr/ntw109</t>
  </si>
  <si>
    <t>Documents/E-cigarette citation library.Data/PDF/2926727350/10.1093_ntr_ntw109-2016.pdf</t>
  </si>
  <si>
    <t>Prices and e-cigarette demand: Evidence from the European Union</t>
  </si>
  <si>
    <t>tary Material Supplementary Appendix 1 can be found online at http www ntr oxfordjournals org Funding The American Cancer Society ACS contract number 20512 provided the funds to purchase the data analyzed in the article The contents of this article are the sole responsibility of the authors and cannot be regarded as reflecting the positions of ACS Declaration of Interests None declar</t>
  </si>
  <si>
    <t>Gray, NJ (2013)</t>
  </si>
  <si>
    <t>10.1093/ntr/ntt171</t>
  </si>
  <si>
    <t>Documents/E-cigarette citation library.Data/PDF/0025770606/10.1093_ntr_ntt171-2014.pdf</t>
  </si>
  <si>
    <t>Nicotine yesterday, today, and tomorrow: A global review</t>
  </si>
  <si>
    <t>ed on the market Here it is necessary to spell out what we mean by â œregulationâ as the real conflict between the objectives of public health and of the tobacco industry lies in the upper limits that regulators might prescribe for the carcinogens and toxins in theÂ smoke The public health objective is to provide a cigarette with the lowest possible content of carcinogens toxins and a know
ve the tobacco from fungus or other contaminants â Obviously all additives would have to be declared and approved As an example if the regulator sets the upper lim its close to perhaps within 10 or 20 the lowest achiev able levels most of the brands now in existence would be unacceptable It is extremely difficult to think of a justifiable reason for allowing brands with higher</t>
  </si>
  <si>
    <t>Hughes, K et al. (2015)</t>
  </si>
  <si>
    <t>10.1186/s12889-015-1618-4</t>
  </si>
  <si>
    <t>Documents/E-cigarette citation library.Data/PDF/3847859563/10.1186_s12889-015-1618-4-2015.pdf</t>
  </si>
  <si>
    <t>Associations between e-cigarette access and smoking and drinking behaviours in teenagers</t>
  </si>
  <si>
    <t>cigarettes illicitly once a ban on sales to children is imposed Competing interests The authors declare that they have no competing interests Authorsâ contributions KH conceptualised the study analysed the data and wrote the manuscript MAB and KAH contributed to data analysis and manuscript writing PM formatted data for analysis and edited the manuscript AB and RI contributed to study de</t>
  </si>
  <si>
    <t>Szatkowski, L and McNeill, A (2014)</t>
  </si>
  <si>
    <t>10.1093/ntr/ntu173</t>
  </si>
  <si>
    <t>Documents/E-cigarette citation library.Data/PDF/2963948989/10.1093_ntr_ntu173-2015.pdf</t>
  </si>
  <si>
    <t>Diverging trends in smoking behaviors according to mental health status</t>
  </si>
  <si>
    <t>pplementary Material Supplementary data can be found online at http www ntr oxfordjournals org Funding Both authors are members of the UK Centre for Tobacco and Alcohol Studies Funding to UKCTAS from the British Heart Foundation Cancer Research UK TableÂ 1 Annual Absolute Changes in Smoking Behaviors Among Respondents Reporting and Not Reporting a Longstanding Mental Health Disorder or 
earch under the auspices of the UK Clinical Research Collaboration is gratefully acknowledged Declaration of Interests None declared Acknowledgments The authors thank Dr Elena Ratschen University of Nottingham for her com ments on the manuscript Our analysis of trends in smoking behaviors was carried out as part of a wider report on smoking and mental health commis sioned by the Roya</t>
  </si>
  <si>
    <t>Schmidt, L et al. (2013)</t>
  </si>
  <si>
    <t>10.5888/pcd11.140283</t>
  </si>
  <si>
    <t>Documents/E-cigarette citation library.Data/PDF/0326050913/10.5888_pcd11.140283-2014.pdf</t>
  </si>
  <si>
    <t>Prevalence and reasons for initiating use of electronic cigarettes among adults in montana, 2013</t>
  </si>
  <si>
    <t>Preventing Chronic Disease</t>
  </si>
  <si>
    <t>Torjesen, I (2014)</t>
  </si>
  <si>
    <t>10.1136/bmj.g6882</t>
  </si>
  <si>
    <t>Documents/E-cigarette citation library.Data/PDF/0203078784/10.1136_bmj.g6882-2014.pdf</t>
  </si>
  <si>
    <t>E-cigarette vapour could damage health of non-smokers</t>
  </si>
  <si>
    <t>Coleman, BN et al. (2014)</t>
  </si>
  <si>
    <t>10.1093/ntr/ntu211</t>
  </si>
  <si>
    <t>Documents/E-cigarette citation library.Data/PDF/2882781562/10.1093_ntr_ntu211-2015.pdf</t>
  </si>
  <si>
    <t>Association between electronic cigarette use and openness to cigarette smoking among US young adults</t>
  </si>
  <si>
    <t>n ENDS use including e cigarettes and conventional cigarette use in young adult populations Declaration of Interests None declared Acknowledgments The findings and conclusions in this report are those of the authors and do not necessarily represent the official position of the US Food and Drug Administration or the Centers for Disease Control and Prevention The authors acknowledge H Â</t>
  </si>
  <si>
    <t>Eastwood, B et al. (2017)</t>
  </si>
  <si>
    <t>10.1016/j.puhe.2017.03.019</t>
  </si>
  <si>
    <t>Documents/E-cigarette citation library.Data/PDF/2183410557/10.1016_j.puhe.2017.03.019-2017.pdf</t>
  </si>
  <si>
    <t>Electronic cigarette use in young people in Great Britain 2015–2016</t>
  </si>
  <si>
    <t>ovided either by the parents of those aged 11e15 years or by those individuals aged 16e18 years Funding Action on Smoking and Health commission and fund the annual youth survey which is conducted by YouGov Public Health England provided the analytical resources for this study AM and LB were supported by Cancer Research UK grant C25586 A19540 Competing interests Brian Eastwood is employed f
ull time at PHE and has received funding from PHE to support his PhD at the Institute of Psy chiatry Psychology and Neurosciences King s College Lon don Deborah Arnott and Hazel Cheeseman are employed full time at ASH which receives funding for its survey work from the British Heart Foundation Cancer Research UK and the Depart
ment of Health ASH receives no funding from com mercial organisations Martin Dockrell Katherine East Leo nie Brose and Ann McNeill and have no interests to declare AM and LB were authors of the PHE E cigarette report2 and AM a contributor to the RCP report 3 AM LB and KE are members of the UK Centre for Tobacco and Alcohol S
tudies which receives core funding from the British Heart Founda tion Cancer Research UK Economic and Social Research Council Medical Research Council and the Department of Health under the auspices of the UK Clinical Research Collaboration All authors contributed to the analysis plan which was implemented by BE All au</t>
  </si>
  <si>
    <t>Brose, LS et al. (2017a)</t>
  </si>
  <si>
    <t>10.1093/eurpub/ckw268</t>
  </si>
  <si>
    <t>Documents/E-cigarette citation library.Data/PDF/0426522864/10.1093_eurpub_ckw268-2017.pdf</t>
  </si>
  <si>
    <t>Restrictions on the use of e-cigarettes in public and private places-current practice and support among adults in Great Britain</t>
  </si>
  <si>
    <t>European Journal of Public Health</t>
  </si>
  <si>
    <t>data which YouGov collected and shared with the authors who conducted all analyses reported here Funding This study was supported by a number of sources L B is funded by a Cancer Research UK CRUK BUPA Foundation Cancer Prevention Fellowship C52999 A19748 This work was part funded by a separate grant C25586 A19540 L B and A Mc N are members of the UK Centre for Tobacco and Alcohol Stud
of Public Health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35 MR K023195 1 DA and HC are employed
by Action on Smoking Health which receives funding from CRUK British Heart Foundation and the Department of Health Conflicts of interest None declared Key points This study for the first time provides information on practices and policies on e cigarette use in workplaces and homes in Great Britain The majority of workplaces appear t</t>
  </si>
  <si>
    <t>Heather, N et al. (2017)</t>
  </si>
  <si>
    <t>10.1080/16066359.2017.1399659</t>
  </si>
  <si>
    <t>Documents/E-cigarette citation library.Data/PDF/1223391798/10.1080_16066359.2017.1399659-2017.pdf</t>
  </si>
  <si>
    <t>Challenging the brain disease model of addiction: European launch of the addiction theory network</t>
  </si>
  <si>
    <t>Addiction Research and Theory</t>
  </si>
  <si>
    <t>her countries of the world Research linked to the BDMA has also come to swallow up almost all the funding for research on addiction on the planet resulting in a demise in funding for research on the prevention of addiction and approaches other than pharmacotherapy to its treatment This self perpetuating research agenda has also tended to appropriate all available data on neurobiological change i
https abcdstudy org ADDICTION RESEARCH THEORY 253 Disclosure statement The authors have no conflicts of interest to declare References Animal Farm 2014 Editorial Nature 506 5 Beauchamp TL Childress JF 1989 Principles of biomedical ethics 3rd ed New York NY Oxford University Press Berridge KC 2017 Is addiction a brain disease Neuroethics 10 29â 33 Best D Albertson K Ir</t>
  </si>
  <si>
    <t>Hajek, P et al. (2017)</t>
  </si>
  <si>
    <t>10.1007/s00213-017-4826-z</t>
  </si>
  <si>
    <t>Documents/E-cigarette citation library.Data/PDF/3876265593/10.1007_s00213-017-4826-z-2018.pdf</t>
  </si>
  <si>
    <t>Initial ratings of different types of e-cigarettes and relationships between product appeal and nicotine delivery</t>
  </si>
  <si>
    <t>dgements We are grateful to ABS Laboratories for their exper tise and help with sample analysis Funding information The study was supported primarily by internal funds of the Health and Lifestyle Research Unit with contributions from Exane BNP Paribas providing some of the study products and Â 5000 towards the study costs and Public Health England funding sample anal yses Neither organisation
h Ethics Service Committee SE Coast 14 LO 0358 All participants gave written informed consent Conflict of interest PH and HM have received research funding from and provided consultancy to pharmaceutical companies manufacturing smoking cessation medications Other authors declare that they have no conflict of interest Open Access This article is distributed under the terms of the Creative Co</t>
  </si>
  <si>
    <t>Gakidou, E et al. (2016)</t>
  </si>
  <si>
    <t>10.1016/S0140-6736(17)32366-8</t>
  </si>
  <si>
    <t>Documents/E-cigarette citation library.Data/PDF/2963184073/10.1016_S0140-6736(17)32366-8-2017.pdf</t>
  </si>
  <si>
    <t>Global, regional, and national comparative risk assessment of 84 behavioural, environmental and occupational, and metabolic risks or clusters of risks, 1990-2016: A systematic analysis for the Global Burden of Disease Study 2016</t>
  </si>
  <si>
    <t>The Lancet</t>
  </si>
  <si>
    <t>tial to improve health risk modification has played a relatively small part in the past decade Funding The Bill Melinda Gates Foundation Bloomberg Philanthropies Copyright Â The Author s Published by Elsevier Ltd This is an Open Access article under the CC BY 4 0 license Lancet 2017 390 1345â 422 Collaborators listed at the end of the Article For more on Bloomberg Philanthropies
r capita More details on the estimation of SDI can be found in appendix 1 p 32 Role of the funding source The funders of the study had no role in the study design data collection data analysis data interpretation or writing of the report The authors had full access to all data in the study and had final responsibility for the decision to submit for publication Results Global exp
6 â 2Â 58 â 6Â 78 to 1Â 58 â 20Â 52 â 23Â 97 to â 17Â 23 Â Â Forces of nature conflict and terrorism and state actor violence 0Â 05 0Â 03 to 0Â 07 0Â 02 0Â 01 to 0Â 03 â 61Â 88 â 74Â 78 to â 49Â 82 â 68Â 62 â 79Â 42 to â 58Â 85 7Â 32 2Â 99 to 15Â 95 8Â 92 2Â 89 to 21Â 37 21Â 82 â 10Â 52 to 35Â 55 1Â 45 â 25Â 71 to 12Â 96 3 Smo
1Â 16 13Â 45 7Â 54 to 19Â 57 â 11Â 45 â 15Â 88 to â 6Â 82 Â Â Forces of nature conflict and terrorism and state actor violence 0Â 60 0Â 40 to 0Â 81 0Â 37 0Â 21 to 0Â 57 â 38Â 05 â 56Â 98 to â 20Â 83 â 51Â 96 â 66Â 57 to â 38Â 70 22Â 35 13Â 90 to 36Â 70 22Â 95 10Â 58 to 47Â 82 2Â 68 â 28Â 79 to 30Â 32 â 19Â 58 â 43Â 89 to 1Â 64 
ight also reflect the continuing challenge of changing many risky behaviours Relatively little funding for research on changing behaviours compared with new diagnostics and therapeutics might also be part of the explanation of the prevention paradox 23 24 Changing behavioural risks could also require more than government action harnessing the private sector to facilitate behavioural chang
low intake of legumes and low intake of vegetables separately The decade of 2016â 25 has been declared as the Decade of Action on Nutrition by the United Nations General Assembly 44 GBD 2016 provides a comprehensive picture of various forms of malnutrition ie undernutrition overweight or obesity and poor dietary habits across all countries at the start of the Decade of Action on Nut
rnal neonatal and nutritional causes but has played a relatively small part in trends in NCDs Conflicting trends in risks for NCDs at the global level such as the decline in Global Health Metrics www thelancet com Vol 390 September 16 2017 1413 smoking prevalence coupled with the rise in obesity FPG and SBP account for this finding By contrast with trends in diseases and injuries
ng data designing or coding figures and tables and managing the overall research enterprise Declaration of interests Laith J Abu Raddad acknowledges the support of Qatar National Research Fund NPRP 9 040 3 008 who provided the main funding for generating the data provided to the GBD IHME effort Anurag Agrawal received a Wellcome Trust DBT India Alliance fellowship Ashish Awasthi rece
of NIH R01 AI124389 and R01 AI112339 and FIC of NIH D43 TW009775 Boris Bikbov has received funding from the European Unionâ s Horizon 2020 research and innovation programme under Marie Sklodowska Curie grant agreement No 703226 Boris Bikbov acknowledges that work related to this paper has been done on the behalf of the GBD Genitourinary Disease Expert Group Cyrus Cooper reports perso
SPHSU13 SPHSU15 Christian Kieling has received support from Brazilian governmental research funding agencies Conselho Nacional de Desenvolvimento CientÃ fico e TecnolÃ gico CNPq CoordenaÃ Ã o de AperfeiÃ oamento de Pessoal de NÃ vel Superior CAPES FundaÃ Ã o de Amparo Ã  Pesquisa do Estado do Rio Grande do Sul Fapergs and Hospital de ClÃ nicas de Porto Alegre FIPE HCPA Ai Koya
ship with Public Health England PHE for research support Katharine J Looker received separate funding from WHO and Sexual Health 24 during the course of this study These funders had no role in the writing of the manuscript nor the decision to submit it for publication The views expressed are those of the authors and not necessarily those of the National Health Service the NIHR the Depar
international organization that develops measures for clinical trials and receives arms length funding from 36 pharmaceutical companies Michael Soljak received funding from Public Health England for modelling of NCD prevalence Cassandra Szoeke reports grants from the Australian National Medical Health Research Council NHMRC during the conduct of the study and grants from Lundbeck and Al
nice Kennedy Shriver National Institute of Child Health and Human Development with cooperative funding from 17 other agencies Special acknowledgment is due to Ronald R Rindfuss and Barbara Entwisle for assistance in the original design Persons interested in obtaining data files from Add Health should contact Add Health Carolina Population Center 123 W Franklin Street Chapel Hill NC 275
6 028812 and FP7 SHARE PREP NÂ 211909 SHARE LEAP NÂ 227822 SHARE M4 NÂ 261982 Additional funding from the German Ministry of Education and Research the Max Planck Society for the Advancement of Science the US National Institute on Aging U01_AG09740 13S2 P01_AG005842 P01_AG08291 P30_AG12815 R21_AG025169 Y1 AG 4553 01 IAG_BSR06 11 OGHA_04 064 HHSN271201300071C and from vari
ous national funding sources is gratefully acknowledged HBSC is an international study carried out in collaboration with WHO EURO The International Coordinator of the 1997 98 2001 02 2005 06 and 2009 10 surveys was Candace Currie and the Data Bank Manager for the 1997 98 survey was Bente Wold whereas for
on individual participant data BMJ 2014 349 g4164 56 McCambridge J Hartwell G Has industry funding biased studies of the protective effects of alcohol on cardiovascular disease A preliminary investigation of prospective cohort studies Drug Alcohol Rev 2015 34 58â 66 57 Bilano V Gilmour S Moffiet T et al Global trends and projections for tobacco use 1990â 2025 an analysis of</t>
  </si>
  <si>
    <t>Greenhill, R et al. (2016)</t>
  </si>
  <si>
    <t>10.1016/j.jadohealth.2016.08.005</t>
  </si>
  <si>
    <t>Documents/E-cigarette citation library.Data/PDF/1435108801/10.1016_j.jadohealth.2016.08.005-2016.pdf</t>
  </si>
  <si>
    <t>Adolescent Awareness and Use of Electronic Cigarettes: A Review of Emerging Trends and Findings</t>
  </si>
  <si>
    <t>shed by Elsevier Inc on behalf of Society for Adolescent Health and Medicine All rights reserved Conflicts of Interest The authors of this paper have no conflicts of interest to declare Address correspondence to John J D Turner Ph D School of Psychology University of East London Stratford Campus Water Lane London E15 4LZ United Kingdom E mail address j j d turner uel ac uk J J D 
tion or cessation efforts R Greenhill et al Journal of Adolescent Health 59 2016 612e619 619Funding Sources This work is supported by Cancer Research UK grant C50882 A20492 The funding source had no role or involvement at any stage of the literature review References 1 Use of electronic cigarettes vapourisers among adults in Great Britain 2015 Available at http www ash org uk file</t>
  </si>
  <si>
    <t>Villanti, AC et al. (2016)</t>
  </si>
  <si>
    <t>10.1093/ntr/ntw388</t>
  </si>
  <si>
    <t>Documents/E-cigarette citation library.Data/PDF/3977761385/10.1093_ntr_ntw388-2017.pdf</t>
  </si>
  <si>
    <t>Frequency of youth e-cigarette and tobacco use patterns in the United States: Measurement precision is critical to inform public health</t>
  </si>
  <si>
    <t>at Nicotine Tobacco Research online Nicotine Tobacco Research 2017 Vol 19 No 11 1350 Funding JLP was supported by National Institute of Drug Abuse and the Food and Drug Administration K01DA037950 All other authors were financially sup ported by Truth Initiative ACV and ALJ had full access to all of the data in the study and take responsibility for the integrity of the data and t
oes not necessarily represent the official views of the NIH or the Food and Drug Administration Declaration of Interests None declared Acknowledgments We would like to thank Ken Warner for his feedback on an earlier draft of the manuscript References 1 U S Department of Health and Human Services The Health Consequences of Smokingâ 50 Years of Progress AÂ  Report of the Surgeon Gener</t>
  </si>
  <si>
    <t>Coleman, BN et al. (2017)</t>
  </si>
  <si>
    <t>10.3390/ijerph16132329</t>
  </si>
  <si>
    <t>Documents/E-cigarette citation library.Data/PDF/0331507977/10.3390_ijerph16132329-2019.pdf</t>
  </si>
  <si>
    <t>An examination of device types and features used by adult electronic nicotine delivery system (ENDS) users in the PATH study, 2015–2016</t>
  </si>
  <si>
    <t>ussion section All co authors approved the final version of the manuscript prior to submission Funding This study is supported with Federal funds from the National Institute on Drug Abuse National Institutes of Health and the Center for Tobacco Products Food and Drug Administration Department of Health and Human Services under a contract to Westat Contract No HHSN271201100027C No contrac
t funding was Int J Environ Res Public Health 2019 16 2329 6 of 6 provided specifically for conducting the analysis drafting the manuscript or submitting this paper for publication No financial disclosures were reported by the authors of this paper Acknowledgments The authors acknowledge Debor
ah Neveleff MBA from the U S Food and Drug Administrationâ s Center for Tobacco Products Conflicts of Interest The authors declare no conflict of interest Disclaimer The views and opinions expressed in this manuscript are those of the authors only and do not necessarily represent the views official policy or position of the U S Department of Health and Human Services or any of its affil</t>
  </si>
  <si>
    <t>Van Tulder, M et al. (2003)</t>
  </si>
  <si>
    <t>10.1097/00007632-200306150-00014</t>
  </si>
  <si>
    <t>Documents/E-cigarette citation library.Data/PDF/0610898475/10.1097_00007632-200306150-00014-2003.pdf</t>
  </si>
  <si>
    <t>Updated method guidelines for systematic reviews in the Cochrane Collaboration Back Review Group</t>
  </si>
  <si>
    <t>Spine</t>
  </si>
  <si>
    <t>ada Re search Chair in Knowledge Transfer for Musculoskeletal Care To ronto Ontario Canada Funding provided by the Institute for Work Health Toronto On tario Canada CIHR Canadian Institute of Health Research and the Institute for Research in Extramural Medicine EMGO Institute Am sterdam The Netherlands The manuscript submitted does not contain information about medical devi
G method guidelines4 or published Cochrane reviews Further Guidance Study Design Description of funding sources and potential conflict of interest of authors of trials is recommended Outcomes Outcomes of physical examination range of motion spinal flexibility degrees of straight leg raising or muscle strength other symptoms medication use health care utilization and economic outcomes
nguage The empirical evidence on exclusion of trials published in other languages than English is conflicting Some authors suggested that it might be associated with bias 14â 16 whereas others showed that it has generally little effect on sum mary treatment effect estimates 17 18 Inclusion of studies pub lished in other languages than English is recommended al though we acknowledge that it ma
ackground assess the quality of the studies In systematic reviews where there is likely to be a conflict of interest e g chiropractors reviewing spinal manipulation or physiotherapists reviewing exercise therapy it may be desirable to additionally mask the 1293Updated Guidelines for Systematic Reviews â van Tulder et al studies also for results and conclusions or to include as a re viewe
r someone who has no conflict of interest in the assess ment of the quality of the studies Also if one of the reviewers is a an co author of one of the included trials this person should not be involved in the quality assessment of the trial at issue We recommend that reviewers pilot test the methodologic quality as
ow quality RCTs and or CCTs and or one high quality RCT Limitedâ one low quality RCT and or CCT Conflictingâ inconsistent findings among multiple trials RCTs and or CCTs No evidence from trialsâ no RCTs or CCTs Consistency and quality should be clearly defined a priori There is consensus among the Editorial Board of the BRG that strong evidence can only be provided by multiple high quality 
ong term follow up â Contradictory findings across trials â Qualitative analysis There is conflicting evidence X trials no of people on the effectiveness of intervention A compared to control B for patients with acute subacute chronic back neck pain with without neurologic symptoms on outcome A B and C short or long term follow up No evidence There is no evidence from RCTs or CCTs</t>
  </si>
  <si>
    <t>Thurgood, SL et al. (2016)</t>
  </si>
  <si>
    <t>10.1093/ntr/ntv127</t>
  </si>
  <si>
    <t>Documents/E-cigarette citation library.Data/PDF/3885206616/10.1093_ntr_ntv127-2016.pdf</t>
  </si>
  <si>
    <t>A systematic review of smoking cessation interventions for adults in substance abuse treatment or recovery</t>
  </si>
  <si>
    <t>entary Material S1 and Tables S2 and S3 can be found online at http www ntr oxfordjournals org Funding UK Centre for Tobacco Alcohol Studies a UK Clinical Research Collaboration Public Health Research Centre of Excellence Funding from the Medical Research Council British Heart Foundation Cancer Research UK Economic and Social Research Council and the National Institute for Health Res
earch under the auspices of the UK Clinical Research Collaboration MR K023195 1 Declaration of Interests None declared Acknowledgments Thanks to Dr Rachel Povey and Dr Owen Richardson for reviewing and com menting on earlier drafts of this article and to Vera Stanley for proof reading References 1 World Health Organisation Tobacco Fact Sheet 339 2014 www who int medi</t>
  </si>
  <si>
    <t>Arnaout, A et al. (2017)</t>
  </si>
  <si>
    <t>10.1016/j.burns.2017.01.008</t>
  </si>
  <si>
    <t>Documents/E-cigarette citation library.Data/PDF/0440243253/10.1016_j.burns.2017.01.008-2017.pdf</t>
  </si>
  <si>
    <t>The Southwest UK Burns Network (SWUK) experience of electronic cigarette explosions and review of literature</t>
  </si>
  <si>
    <t>Burns</t>
  </si>
  <si>
    <t>th and safety implications for the wider public especially in high risk areas such as aviation Conflict of interest Authors have no conflict of interest Ethics approval Not required Consent to participate publish Written consent available on request Funding Nil No raw data available Acknowledgement Not applicable b u r n s 4 3 2 0 1 7 e 1 â e 6 e5 R E F E R E N C E S 1 Fire</t>
  </si>
  <si>
    <t>Nicoll, KJ et al. (2016)</t>
  </si>
  <si>
    <t>10.1016/j.burns.2016.03.027</t>
  </si>
  <si>
    <t>Documents/E-cigarette citation library.Data/PDF/1409421476/10.1016_j.burns.2016.03.027-20161.pdf</t>
  </si>
  <si>
    <t>Thigh burns from exploding e-cigarette lithium ion batteries: First case series</t>
  </si>
  <si>
    <t>residual lithium contamination may limit burn wound extension and potentially improve outcomes Conflicts of interest None r e f e r e n c e s 1 Action on Smoking and Health Factsheet Use of electronic cigarettes vapourisers among adults in Great Britain 2015 cited 2016 18 01 2016 Available from http www ash org uk files documents ASH_891 pdf 2 Goniewicz ML Knysak J Gawron M</t>
  </si>
  <si>
    <t>Polosa, R, et al. (2011)</t>
  </si>
  <si>
    <t>Behar, R and Talbot, P (2015)</t>
  </si>
  <si>
    <t>10.1371/journal.pone.0117222</t>
  </si>
  <si>
    <t>Documents/E-cigarette citation library.Data/PDF/0185784090/10.1371_journal.pone.0117222-2015.pdf</t>
  </si>
  <si>
    <t>Puffing topography and nicotine intake of electronic cigarette users</t>
  </si>
  <si>
    <t>r and source are credited Data Availability Statement All relevant data are within the paper Funding This work was funded by the University of California Tobacco Related Disease Research Program Grant 22RT 0127 awarded to PT National Institutes of Health Predoctoral Fellowship grant F32HL116121 awarded to RB University of California Chancellors Research Fellowship awarded to MH The fun
sis decision to publish or preparation of the manuscript Competing Interests The authors have declared that no competing interests exist Conclusions EC puffing topography was variable among participants in the study but often similar within an individual between brands or days Puff duration inter puff interval and puff volume var ied from conventional cigarette standards Data on total</t>
  </si>
  <si>
    <t>Dawkins, L et al. (2013a)</t>
  </si>
  <si>
    <t>10.1007/s00213-013-2983-2</t>
  </si>
  <si>
    <t>Documents/E-cigarette citation library.Data/PDF/3586900861/10.1007_s00213-013-2983-2-2013.pdf</t>
  </si>
  <si>
    <t>Nicotine derived from the electronic cigarette improves time-based prospective memory in abstinent smokers</t>
  </si>
  <si>
    <t>Ethics Committee and was performed in accordance with the ethical standards laid down in the 1964 Declaration of Helsinki Results Demographics The participants were moderately dependent on nicotine as indexed by a mean FTND score of 4 55 SD 1 90 Participants complied with the instruction to remain absti nent prior to both testing occasions with a mean CO level of 6 55 SD 1 47 prior to th
ameliorator of negative mood and mild cognitive impair ment associated with tobacco abstention Funding None Conflict of interest The first author has a collaborative relationship with Totally Wicked E Liquids TWEL who provided the electronic cigarettes for this study TWEL had no involvement in the design conduct or write up of this study References Ahnallen CG Nestor PG Shenton ME McC</t>
  </si>
  <si>
    <t>Paley, GL et al. (2016)</t>
  </si>
  <si>
    <t>10.1097/ICO.0000000000000881</t>
  </si>
  <si>
    <t>Documents/E-cigarette citation library.Data/PDF/3701445395/10.1097_ICO.0000000000000881-2016.pdf</t>
  </si>
  <si>
    <t>Corneoscleral Laceration and Ocular Burns Caused by Electronic Cigarette Explosions</t>
  </si>
  <si>
    <t>Cornea</t>
  </si>
  <si>
    <t>juries from EC explosions were reviewed in accordance with the Institutional Review Board and the Declaration of Helsinki Case 1 A 45 year old man presented to the emergency depart ment at Washington University after an EC exploded in his mouth On external examination the patient was found to have first degree burns to his right hand and bilateral periocular and facial skin and loss of 2 up
thalmology University of Colorado School of Medicine Aurora CO Mid America Transplant provided funding for Open Access for this article The authors have no conflicts of interest to disclose Reprints Asim V Farooq MD Department of Ophthalmology and Visual Sciences Washington University in St Louis 4921 Parkview Place Suite 12B St Louis MO 63110 e mail asimvfarooq gmail com Copyr</t>
  </si>
  <si>
    <t>East, K et al. (2018b)</t>
  </si>
  <si>
    <t>10.1016/j.drugalcdep.2018.08.016</t>
  </si>
  <si>
    <t>Documents/E-cigarette citation library.Data/PDF/2036147681/10.1016_j.drugalcdep.2018.08.016-2018.pdf</t>
  </si>
  <si>
    <t>Harm perceptions of electronic cigarettes and nicotine: A nationally representative cross-sectional survey of young people in Great Britain</t>
  </si>
  <si>
    <t>LB and AM All authors contributed to revisions of the manuscript and approved its final version Conflict of interest All authors declare no conflicts of interest Role of the funding source This study was led by Action on Smoking and Health ASH and was funded by the British Heart Foundation and Cancer Research UK core funding of ASH This study was conducted by YouGov PLC KE LB SH and AM 
are members of the UK Centre for Tobacco and Alcohol Studies UKCTAS which receives funding from The British Heart Foundation Cancer Research UK Economic and Social Research Council Medical Research Council and the Department of Health under the auspices of the UK Clinical Research Collaboration MR K023195 1 KEâ s PhD is also funded by UKCTAS LB is funded by a Cancer Research
ndation Cancer Prevention Fellowship C52999 A19748 HC and DA are employed by ASH which receives funding from Cancer Research UK British Heart Foundation and the Department of Health Thanks are given to the UK Public Health Research Consortium PHPEHF50 13 for funding the development of some of the covariates included in this study References Adkison S E Oâ Connor R J Bansal Travers</t>
  </si>
  <si>
    <t>Cohn, AM et al. (2018)</t>
  </si>
  <si>
    <t>10.1111/ajad.12766</t>
  </si>
  <si>
    <t>Documents/E-cigarette citation library.Data/PDF/3906331419/10.1111_ajad.12766-2018.pdf</t>
  </si>
  <si>
    <t>Population-level patterns and mental health and substance use correlates of alcohol, marijuana, and tobacco use and co-use in US young adults and adults: Results from the population assessment for tobacco and health</t>
  </si>
  <si>
    <t>American Journal on Addictions</t>
  </si>
  <si>
    <t>pondence to Cohn Battelle 2111 Wilson Blvd Suite 1000 Arlington VA 22201 cohn battelle org Declaration of Interest The authors report no conflicts of interest Amanda Johnson was the lead Research Analyst at the Schroeder Institute at Truth Initiative throughout the development of this publication She is now a Health Scientist at the Center for Tobacco Products at FDA HHS Public Access</t>
  </si>
  <si>
    <t>Chou, S et al. (2017)</t>
  </si>
  <si>
    <t>10.1016/j.drugalcdep.2017.05.026</t>
  </si>
  <si>
    <t>Documents/E-cigarette citation library.Data/PDF/0044950906/10.1016_j.drugalcdep.2017.05.026-20171.pdf</t>
  </si>
  <si>
    <t>Prevalence, correlates, comorbidity and treatment of electronic nicotine delivery system use in the United States</t>
  </si>
  <si>
    <t>logy of nicotine use including single and dual use of nicotine and tobacco products in the U S Conflict of interest Compton reports ownership of stock in General Electric Co 3M Co and Pfizer Inc unrelated to the submitted work No conflicts of interest declared by any other author Role of funding source The NESARC III was sponsored by the National Institute on Alcohol Abuse and Alcoholis</t>
  </si>
  <si>
    <t>Dubray, J et al. (2015)</t>
  </si>
  <si>
    <t>10.1136/tobaccocontrol-2014-051834</t>
  </si>
  <si>
    <t>Documents/E-cigarette citation library.Data/PDF/2897158196/10.1136_tobaccocontrol-2014-051834-2015.pdf</t>
  </si>
  <si>
    <t>The effect of MPOWER on smoking prevalence</t>
  </si>
  <si>
    <t>prevalence or low prevalence rates or exogenous factors such as economic hard ship or success conflict or political turmoil Findings from the regression analyses support the need for con tinued and frequent monitoring of tobacco use among youth and adults The negative association between taxation and current tobacco smoking is consistent with other research that identified taxation as having
o the accuracy or integrity of any part of the work are appropriately investigated and resolved Funding This work was supported by an award from the Institute for Global Tobacco Control at the Johns Hopkins Bloomberg School of Public Health with funding from the Bloomberg Initiative to Reduce Tobacco Use Competing interests None Provenance and peer review Not commissioned externally peer revie</t>
  </si>
  <si>
    <t>Nikaj, S and Chaloupka, FJ (2016)</t>
  </si>
  <si>
    <t>10.1093/ntr/ntt019</t>
  </si>
  <si>
    <t>Documents/E-cigarette citation library.Data/PDF/3120727790/10.1093_ntr_ntt019-2014.pdf</t>
  </si>
  <si>
    <t>The effect of prices on cigarette use among youths in the global youth tobacco Survey</t>
  </si>
  <si>
    <t>on among youths globally and particularly among youths in LMICs deClaratiOn Of interests None declared aCknOwledgMents The authors would like to thank John Tauras Hana Ross Houston Stokes and Richard Peck for providing comments on earlier versions of the paper Samira Asma Italia Rolle Linda Anton Mikyong Shin Kyung Lee Nichol Lowman and Deliana Kostova at the Office of Smoking</t>
  </si>
  <si>
    <t>Brown, T et al. (2014)</t>
  </si>
  <si>
    <t>10.1136/tobaccocontrol-2013-051451</t>
  </si>
  <si>
    <t>Documents/E-cigarette citation library.Data/PDF/0370940883/10.1136_tobaccocontrol-2013-051451-2014.pdf</t>
  </si>
  <si>
    <t>Equity impact of interventions and policies to reduce smoking in youth: Systematic review</t>
  </si>
  <si>
    <t>and SP contributed to the writing of the manuscript and agree with its results and conclusions Funding This research was supported by the European Commission Directorate General for Research and Innovation under the FP7 Health 2011 programme with grant agreement number 278273 Competing interests None Provenance and peer review Not commissioned externally peer reviewed REFERENCES 1 Lopez</t>
  </si>
  <si>
    <t>Laverty, A and Millett, C (2014)</t>
  </si>
  <si>
    <t>10.1136/tobaccocontrol-2018-054511</t>
  </si>
  <si>
    <t>Documents/E-cigarette citation library.Data/PDF/0474256058/10.1136_tobaccocontrol-2018-054511-2019.pdf</t>
  </si>
  <si>
    <t>Child awareness of and access to cigarettes: Impacts of the point-of-sale display ban in England</t>
  </si>
  <si>
    <t>estrictions However during the time period studied here there have been substantial falls in funding for enforcement of age of sale and other tobacco sale restrictions â there has been a 56 reduction in full time equivalent Trading Standards staff in England between 2009 and 2016 22 Local directors of public health have also expressed concerns about levels of funding available for the 
r ensuring reductions in adolescent smoking prevalence and must receive an appropriate level of funding 33 34 More recently some countries including the UK have moved to restrict the potential for tobacco to be advertised on cigarette packets by implementing standardised packaging for tobacco which is reducing smoking levels 35â 37 The increasing influence of social media as a vehicle fo
 AA etÂ al Tob Control 2019 28 526â 531 doi 10 1136 tobaccocontrol 2018 054511 Research paper Funding There was no specific funding for this work but CM AAL and KC MC are funded by the National Institute for Health Research NIHR NIHR RP 014 04 032 and the Public Health Policy Evaluation Unit at Imperial College London is grateful for the support of the NIHR School of Public Health Resear
etÂ al What impact have tobacco control policies cigarette price and tobacco control programme funding had on Australian adolescentsâ smoking Findings over a 15 year period Addiction 2011 106 1493â 502 19 McNeill A Lewis S Quinn C etÂ al Evaluation of the removal of point of sale tobacco displays in Ireland Tob Control 2011 20 137â 43 http tobaccocontrol bmj com content</t>
  </si>
  <si>
    <t>Bala, M et al. (2008)</t>
  </si>
  <si>
    <t>10.1002/14651858.CD004704.pub4</t>
  </si>
  <si>
    <t>Documents/E-cigarette citation library.Data/PDF/0622692258/10.1002_14651858.CD004704.pub4-2017.pdf</t>
  </si>
  <si>
    <t>Mass media interventions for smoking cessation in adults</t>
  </si>
  <si>
    <t>Cochrane Database of Systematic Reviews</t>
  </si>
  <si>
    <t>ars after the campaign Another California showed positive results during the period of adequate funding and implementation and in final evaluation since the beginning of the programme Six of nine studies carried out in communities or regions showed some positive effects on smoking behaviour and at least one significant change in smoking prevalence Sydney The intensity and duration of mass media
ecrease was statistically significant only during the early period of the campaign before cuts in funding The final assessments of the California TCP showed greater decline of smoking prevalence since the beginning of the programme compared with the rest of the USA and lower smoking prevalence but the statistical signif icance of the differences was not reported In the Massachusetts campaign t
ents and are funded from tobacco excise tax increases They are to be continued but with reduced funding and less ag gressive advertising Compared with smoking prevalence before the programme and in other states before and after the programme the early campaign in California was associated with significant decreases in smoking prevalence However the early success was not sustained through th
mpaigns may be an inevitable reduction in impact over time irrespective of fluctuating trends in funding The impact of campaign duration and intensity is difficult to as certain The Flay 1987b and Friend 2002 reviews both detected an effect of longer duration and higher intensity campaigns but our own assessment has less clearcut findings McVey 2000 com paring the impact of single and dou
pared in five studies three with positive outcomes and two with a negative outcome Studies with declared baseline differ ences between compared groups controlled for those differences in the analyses Six studies did not conduct statistical tests for compa rability between groups or did not describe details of demographic characteristics of the population Since comparison groups were not ran
ocial diffusion model Yr started 1989 Duration of media campaign April 1990 to June 1991 then funding reduced cam paign restarted October 1992 to May 1993 funding decreased till mid 1996 campaign restored January 1997 to June 1998 then funding reduced again Focus groups were used in development of messages Ongoing independent evaluation Components i statewide media campaign dissemin
Year started baseline measures 1989 intervention 1993 Duration still ongoing but with very low funding Formative research in the message development Systematic monitoring of the campaign and independent evaluations of the programme Components i high profile statewide media campaign targeting adult smokers youth and general audience 37Mass media interventions for smoking cessation in a
mpaign The campaign has been running since 1990 Intervention costs CA TCP mass media campaign funding total expenditures targeted at tobacco use in millions of US dollars 1989 90 14 3 85 8 1990 1 14 3 132 0 1991 2 16 0 55 9 1992 3 15 4 84 0 1993 4 12 9 61 1 1994 5 12 2 56 3 1995 6 6 6 41 8 1999 2000 19 6 60 8 2000 1 45 3 88 2 2001 2 45 3 108 1 2002 3 21 1 61 7 2003 4 
hen fund ing was decreased annual expenditure was USD 2 08 per capita per year The CTCP media funding was USD 1 33 per capita in 2001 2 and it decreased from 2002 3 USD 0 6 per capita to 2007 8 and 2008 9 USD 0 43 per capita The analysis on the basis of per capita consumption of cigarettes and average per capita media expendi tures gave estimates of a fall of 3 9 packs per capita per y</t>
  </si>
  <si>
    <t>Niederdeppe, J et al. (2008b)</t>
  </si>
  <si>
    <t>10.1016/j.socscimed.2008.06.037</t>
  </si>
  <si>
    <t>Documents/E-cigarette citation library.Data/PDF/2109771876/10.1016_j.socscimed.2008.06.037-2008.pdf</t>
  </si>
  <si>
    <t>Media campaigns to promote smoking cessation among socioeconomically disadvantaged populations: What do we know, what do we need to learn, and what should we do now?</t>
  </si>
  <si>
    <t>l Program as well as the Robert Wood Johnson Foundation Health and Society Scholars Program for funding this study We are also grate ful to Pat Remington Lezli Redmond Gloria Meyer Rob Adsit Wendy Theobald Paula Keller Robin Perry and Chris Hollenback for help in finding relevant articles References Ahijevych K Wewers M E 1995 Low intensity smoking cessation intervention amon</t>
  </si>
  <si>
    <t>Azagba, S and Sharaf, M (2013)</t>
  </si>
  <si>
    <t>10.1093/ntr/nts194</t>
  </si>
  <si>
    <t>Documents/E-cigarette citation library.Data/PDF/2154597711/10.1093_ntr_nts194-2013.pdf</t>
  </si>
  <si>
    <t>The effect of graphic cigarette warning labels on smoking behavior: Evidence from the canadian experience</t>
  </si>
  <si>
    <t>empirical evidence from other countries will be needed before reaching a generalized conclusion Funding None deClaratiOn OF interests None declared aCknOWledgMents This paper uses Statistics Canada confidential data and the opinions expressed do not represent the views of Statistics Canada We thank two anonymous reviewers for their invalu able suggestions and comments reFerenCes Add</t>
  </si>
  <si>
    <t>Lyons, A et al. (2010)</t>
  </si>
  <si>
    <t>10.1136/thx.2009.130716corr1</t>
  </si>
  <si>
    <t>Documents/E-cigarette citation library.Data/PDF/1180909718/10.1136_thx.2009.130716corr1-2010.pdf</t>
  </si>
  <si>
    <t>Tobacco and tobacco branding in films most popular in the UK from 1989 to 2008 (Thorax (2010) 65 (417-22))</t>
  </si>
  <si>
    <t>Thorax</t>
  </si>
  <si>
    <t>Millett, C et al. (2011)</t>
  </si>
  <si>
    <t>10.1136/thx.2010.154963</t>
  </si>
  <si>
    <t>Documents/E-cigarette citation library.Data/PDF/3818525571/10.1136_thx.2010.154963-2011.pdf</t>
  </si>
  <si>
    <t>Increasing the age for the legal purchase of tobacco in England: Impacts on socio-economic disparities in youth smoking</t>
  </si>
  <si>
    <t>T horax first published as 10 1136 thx 2010 154963 on 17 A pril 2011 D ow nloaded from Funding CM is funded by the Higher Education Funding Council for England and the National Institute for Health Research SAG is American Legacy Foundation Distinguished Professor in Tobacco Control his work on this project was also supported by National Cancer Institute Grant CA 61021 The Department o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Competing interests None to declare Contributors CM conceived the article DG JTL conducted and SAG CM</t>
  </si>
  <si>
    <t>Benowitz, NL et al. (2009)</t>
  </si>
  <si>
    <t>10.1007/978-3-540-69248-5_2</t>
  </si>
  <si>
    <t>Documents/E-cigarette citation library.Data/PDF/3371092849/10.1007_978-3-540-69248-5_2-2009.pdf</t>
  </si>
  <si>
    <t>Nicotine chemistry, metabolism, kinetics and biomarkers</t>
  </si>
  <si>
    <t>Handbook of Experimental Pharmacology</t>
  </si>
  <si>
    <t>West, R et al. (2000b)</t>
  </si>
  <si>
    <t>10.1007/s002130000382</t>
  </si>
  <si>
    <t>Documents/E-cigarette citation library.Data/PDF/1149712221/10.1007_s002130000382-2000.pdf</t>
  </si>
  <si>
    <t>A comparison of the abuse liability and dependence potential of nicotine patch, gum, spray and inhaler</t>
  </si>
  <si>
    <t>Pharmaceutical</t>
  </si>
  <si>
    <t>Chen, LS et al. (2014)</t>
  </si>
  <si>
    <t>10.1111/add.12353</t>
  </si>
  <si>
    <t>Documents/E-cigarette citation library.Data/PDF/4235833739/10.1111_add.12353-2014.pdf</t>
  </si>
  <si>
    <t>Pharmacotherapy effects on smoking cessation vary with nicotine metabolism gene (CYP2A6)</t>
  </si>
  <si>
    <t>uclid Ave St Louis MO 63110 314 362 3932 Fax 314 362 4247 chenli psychiatry wustl edu Conflict of Interest Dr Bierut and Dr Goate are listed as inventors on issued U S patent 8 080 371 â œMarkers for Addictionâ covering the use of certain SNPs in determining the diagnosis prognosis and treatment of addiction Dr Saccone is the spouse of Dr S Saccone who is also listed as an in
as supported by Pfizer Drs Chen Bloom Baker Smith Piper Saccone Hatsukami and Ms Martinez declare no potential conflict of interest NIH Public Access Author Manuscript Addiction Author manuscript available in PMC 2015 January 01 Published in final edited form as Addiction 2014 January 109 1 128â 137 doi 10 1111 add 12353 N IH PA Author M anuscript N IH PA Author M a
Disease Research CIDR and DNA extraction supported by the Wisconsin State Laboratory of Hygiene Funding support for CIDR was provided by NIH grant U01HG004438 and NIH contract HHSN268200782096C to The Johns Hopkins University Assistance with genotype cleaning was provided by the Gene Environment Association Studies GENEVA Coordinating Center U01 HG004446 REFERENCES 1 Chen LS Baker TB Pi</t>
  </si>
  <si>
    <t>Zhu, AZ et al. (2013)</t>
  </si>
  <si>
    <t>10.1371/journal.pone.0070938</t>
  </si>
  <si>
    <t>Documents/E-cigarette citation library.Data/PDF/2426891086/10.1371_journal.pone.0070938-2013.pdf</t>
  </si>
  <si>
    <t>Variation in Trans-3′-Hydroxycotinine Glucuronidation Does Not Alter the Nicotine Metabolite Ratio or Nicotine Intake</t>
  </si>
  <si>
    <t>istribution and reproduction in any medium provided the original author and source are credited Funding The authors acknowledge the support of National Institutes of Health NIH grant CA091912 LSC to fund this study National Center for Minority Health Disparities grant 1P60MD003422 JSA the Endowed Chair in Addiction for the Department of Psychiatry RFT CIHR grants MOP86471 and TMH 109787 
participants provided written informed consent in accordance with the principles expressed in the Declaration of Helsinki and the study protocol was approved by the University of Kansas Human Subject Committee the University of Toronto Ethics Review Office and the University of California San Francisco Human Research Protection Program Genotyping UGTB17 gene deletion and UGT2B10 2 were genot</t>
  </si>
  <si>
    <t>Gotti C, et al. (2006)</t>
  </si>
  <si>
    <t>10.1016/j.tips.2006.07.004</t>
  </si>
  <si>
    <t>Documents/E-cigarette citation library.Data/PDF/0473570944/10.1016_j.tips.2006.07.004-20061.pdf</t>
  </si>
  <si>
    <t>Brain nicotinic acetylcholine receptors: native subtypes and their relevance</t>
  </si>
  <si>
    <t>Trends in Pharmacological Sciences</t>
  </si>
  <si>
    <t>Rabinoff, M et al. (2007)</t>
  </si>
  <si>
    <t>10.2105/AJPH.2005.078014</t>
  </si>
  <si>
    <t>Documents/E-cigarette citation library.Data/PDF/3896652306/10.2105_AJPH.2005.078014-2007.pdf</t>
  </si>
  <si>
    <t>Pharmacological and chemical effects of cigarette additives</t>
  </si>
  <si>
    <t>McNeill, A and Munafo, MR (2013)</t>
  </si>
  <si>
    <t>10.1177/0269881112458731</t>
  </si>
  <si>
    <t>Documents/E-cigarette citation library.Data/PDF/4225101181/10.1177_0269881112458731-2013.pdf</t>
  </si>
  <si>
    <t>Reducing harm from tobacco use</t>
  </si>
  <si>
    <t>Journal of Psychopharmacology</t>
  </si>
  <si>
    <t>entre for Tobacco Control Studies a UK Clinical Research Collaboration UKCRC initiative with funding from the British Heart Foundation Cancer Research UK Economic and Social Research Council Medical Research Council and the National Institute for Health Research under the auspices of the UKCRC References Alderman J Dollar KM and Kozlowski LT 2010 Understanding the ori gins of ang</t>
  </si>
  <si>
    <t>Wilson, MS and Wynn, TA (2009)</t>
  </si>
  <si>
    <t>10.1038/mi.2008.85</t>
  </si>
  <si>
    <t>Documents/E-cigarette citation library.Data/PDF/3247201354/10.1038_mi.2008.85-2009.pdf</t>
  </si>
  <si>
    <t>Pulmonary fibrosis: Pathogenesis, etiology and regulation</t>
  </si>
  <si>
    <t>Mucosal Immunology</t>
  </si>
  <si>
    <t>cross platforms and disciplines could make this a climbable mountain DISCLOSURE The author declared no conflict of interest ACKNOWLEDGMENTS This review was improved by peer review and funded by the Intramural Research Program at the NIH NIAID Owing to space and word limitations we apologize to the many researchers whose work we have not mentioned in this review but who have si</t>
  </si>
  <si>
    <t>Wang, MP et al. (2015)</t>
  </si>
  <si>
    <t>10.1001/jamapediatrics.2015.3024</t>
  </si>
  <si>
    <t>Documents/E-cigarette citation library.Data/PDF/0395591031/10.1001_jamapediatrics.2015.3024-2016.pdf</t>
  </si>
  <si>
    <t>Electronic Cigarette Use and Respiratory Symptoms in Chinese Adolescents in Hong Kong</t>
  </si>
  <si>
    <t>manuscript for important intellectual content All authors Statistical analysis Wang Obtained funding Wang Ho Lam Administrative technical or material support Wang Leung Study supervision Wang Ho Lam Conflict of Interest Disclosures None reported Funding Support The Food and Health Bureau Government of Hong Kong SAR provided funding for the study Role of the Funder Sponsor 
The funding source had no role in the design and conduct of the study collection management analysis and interpretation of the data preparation review or approval of the manuscript and decision to submit the manuscript for publication Additional Contributions We thank the students for their parti</t>
  </si>
  <si>
    <t>Thota, D and Latham, E (2014)</t>
  </si>
  <si>
    <t>10.1016/j.jemermed.2013.09.034</t>
  </si>
  <si>
    <t>Documents/E-cigarette citation library.Data/PDF/0179692582/10.1016_j.jemermed.2013.09.034-20141.pdf</t>
  </si>
  <si>
    <t>Case report of electronic cigarettes possibly associated with eosinophilic pneumonitis in a previously healthy active-duty sailor</t>
  </si>
  <si>
    <t>Journal of Emergency Medicine</t>
  </si>
  <si>
    <t>Moyses, C et al. (2014)</t>
  </si>
  <si>
    <t>Biener, L (2015)</t>
  </si>
  <si>
    <t>Szatkowski, L et al. (2014)</t>
  </si>
  <si>
    <t>10.1136/thoraxjnl-2014-206285</t>
  </si>
  <si>
    <t>Documents/E-cigarette citation library.Data/PDF/3044819113/10.1136_thoraxjnl-2014-206285-2015.pdf</t>
  </si>
  <si>
    <t>Prevalence of smoking among patients treated in NHS hospitals in England in 2010/2011: A national audit</t>
  </si>
  <si>
    <t>and hence not immediately available to smokers admitted to or discharged from hospital Separate funding streams for community and hospital services mitigate against service integration since both services can argue that the other is responsible for inpatient smoking cessation pro vision Our own recent trial data demonstrate that treating smoking as a default at the point of admission substantia
tudy and take responsibility for the integrity of the data and the accuracy of the data analysis Funding None Competing interests All authors have completed the Unified Competing Interests form at http www icmje org coi_disclosure pdf available on request from the corresponding author SA reports personal fees and non financial support from Pfizer non financial support from McNeil Pharmaceut</t>
  </si>
  <si>
    <t>Szatkowski, L and Aveyard, P (2015)</t>
  </si>
  <si>
    <t>10.3399/bjgp15X688117</t>
  </si>
  <si>
    <t>Documents/E-cigarette citation library.Data/PDF/0016820287/10.3399_bjgp15X688117-20161.pdf</t>
  </si>
  <si>
    <t>Provision of smoking cessation support in UK primary care: Impact of the 2012 QOF revision</t>
  </si>
  <si>
    <t>British Journal of General Practice</t>
  </si>
  <si>
    <t>QOF business rules removed the Read Codes which do not imply offering support and medication Funding Both authors are members of the UK Centre for Tobacco and Alcohol Studies which receives core funding from the British Heart Foundation Cancer Research UK Economic and Social Research Council Medical Research Council and the Department of Health under the auspices of the UK Clinic
al Research Collaboration No specific funding was received for this work Ethical approval Ethical approval for use of the THIN data was obtained from the THIN scientific review committee reference 13â 037 Provenance Freely submitted externally peer reviewed Competing interests Lisa Szatkowski has declared no competing inte</t>
  </si>
  <si>
    <t>Fooks, GJ et al. (2011)</t>
  </si>
  <si>
    <t>10.1371/journal.pmed.1001076</t>
  </si>
  <si>
    <t>Documents/E-cigarette citation library.Data/PDF/2615182178/10.1371_journal.pmed.1001076-2011.pdf</t>
  </si>
  <si>
    <t>Corporate social responsibility and access to policy élites: An analysis of tobacco industry documents</t>
  </si>
  <si>
    <t>PLoS Medicine</t>
  </si>
  <si>
    <t>istribution and reproduction in any medium provided the original author and source are credited Funding GJF and CH are supported by the National Cancer Institute of the United States National Institutes of Health grant number 2 R01 CA091021 05 ABG is funded by a Health Foundation Clinician Scientist Fellowship Developing and evaluating policies to reduce tobacco use and harm in the UK Novembe
w ersnet org and the Institut National du Cancer INCa at www e cancer fr JC receives research funding for tobacco document research from the NCI of the US NIH grant number 2 R01 CA091021 05 The funders had no influence on the research design data collection data interpretation or the writing of this article Competing Interests JC and ABG were part of a WHO Tobacco Free Initiative TFI Ex
gest Byers and his team were prepared to discuss this initiative even though it would potentially conflict with the governmentâ s eventual proposals for an advertising ban Broughton also used the meeting to broach the issue of access with the DoH Byers assured him that he would speak with Milburn about possible dialogue if Box 2 DTI investigation into BAT In the event the DTIâ s investigatio
ires of non smokers to avoid the annoyance of smoke are accommodated Our proposals a Provide funding to BRE the Building Research Estab lishment to investigate cost effective devices for reducing environmental tobacco smoke in public spaces b Support the AIR Atmosphere Improves Results cam paign in the UK which provides solutions for the hospitality sector 5 Ensure that the effor
ucation 2001 Pressure grows to turn down BAT grant Times Higher Education 8 Beckett F 2003 Conflict of interests The Guardian 9 Smith R Campbell C 2001 For and against Should Nottingham University give back its tobacco money For Against BMJ 322 1118â 1119 10 Maguire K 2000 Dons furious over tobacco cash The Guardian 11 2004 CSR should be watchword for regional companies u
McKee M 2004 Tobacco control policy in the European Union Feldman E Bayer R eds Unfiltered conflicts over tobacco policy and public health Cambridge Massachusetts Harvard University Press 62 Cairney P 2007 A multiple lenses approach to policy change the case of tobacco policy in the UK British Politics 2 45â 68 63 Department of Health 1998 Smoking kills a white paper on tobac</t>
  </si>
  <si>
    <t>McDaniel, PA et al. (2006)</t>
  </si>
  <si>
    <t>10.1136/tc.2005.014977</t>
  </si>
  <si>
    <t>Documents/E-cigarette citation library.Data/PDF/2996433940/10.1136_tc.2005.014977-2006.pdf</t>
  </si>
  <si>
    <t>Philip Morris's Project Sunrise: Weakening tobacco control by working with it</t>
  </si>
  <si>
    <t>he last 25 years embolden advocates to think beyond passage of the next clean indoor air policy or funding of the next cessation programme movement philosophical differences may become more important If tobacco control advocates are not ready to address them Project Sunrise suggests that Philip Morris is ready to exploit them T he isolation and delegitimisation of the tobacco industry have been
ic process 1 2 calling for organisations publications and scien tists to shun tobacco industry funding 3 4 publicising the role of the tobacco industry in contributing to the tobacco disease epidemic 5 6 exposing tobacco industry front groups 7 8 and persuading institutional investors to divest tobacco stocks 9 10 The cumulative impact of these and similar efforts has been to contribute to move
included the infamous â â Frank Statementâ â 23 development of voluntary advertising codes funding of tobacco disease risk research through industry organisations and many other initiatives coordinated through the Tobacco Institute in the United States and internationally through ICOSI International Committee on Smoking Issues and other industry wide organisations 40 These initiatives ra
ith â â moderateâ â tobacco control organisations Diverting and diminishing tobacco control funding Weakening advocatesâ credibility Position PM as reasonable PM21 image makeover campaign Expand the smoking experience Researching smokers Building camaraderie among smokers Creating products and programmes to promote social acceptability and reinforce smoking rituals Connect with smoker
lationships with â â moderateâ â tobacco control organisations 3 diminish tobacco control funding and 4 weaken the credibility of tobacco control organisations and their leadership 44 Intensify research Slavitt regarded gathering information on the composition and objectives of the tobacco control community as essential to the success of Fair Play 43 Issues Management was already overs
rganisational relationships 43 It would also house information on tobacco control organisationsâ funding sources political contributions advertising meetings bud gets policy priorities and plans and internet media and internal communications 45 Information was to be supplied by PM consultants APCO Bivings and Woodell Triad Communications Richardson Ziebart Consulting and Fiscal Plan
particularly over the issue of â â youth smoking versus prohibitionâ â 42 57 This internal conflict would in turn â â keep them from focusing on legislative agenda sic 57 PMâ s divide and conquer strategy was consistent with strategies developed by occasional PM consultant Mongoven Biscoe and Duchin MBD In 1991 as described in earlier research 58 Ron Duchin detailed MBDâ s di
es into realists by pointing out that their advocacy negatively affected some groups 58 Diminish funding Another aspect of the Fair Play strategy was to diminish and divert funding for tobacco control particularly funding that was supporting unspecified activities that â â are causing the most harm to the companyâ â 44 Slavitt recommended several tactics for diminishing funding including
lican Oklahoma 60 PM also planned to â â identify opportunities to tighten federal and state funding and lobbying require ments that would directly impact the ATIâ â 59 Money also could be diverted PM and the tobacco industry had been working to divert state tobacco control funding to non tobacco programmes since at least 1990 61 62 Slavittâ s proposal was to mobilise other social activ
nti tobacco advertising and ASSIST programmes 43 A Fair Play document explained that as their funding is squeezed and investigations are launched on potential violations of â lobbying laws some ATI advocates may think pragmatically about accepting our offer to work together to address the youth issue 46 Weaken credibil ity Finally Fair Play aimed to weaken the credibility of tobacco cont
nducted extensive research on tobacco control organisations including their mission leadership funding sources tax status member ship and priorities and federal and state tobacco control activities 64â 76 PM consultants also monitored tobacco control advertisements press conferences websites list serves and publications 77â 98 Issues management fed this information into the â â Com
s by working through the Institute for Youth Development 101 In 1998 the Institute had solicited funding from tobacco companies pointing out that although tobacco companies had youth smoking prevention programmes â â this approach is suspect by industry critics and the general public because it is seen as neither independent nor unbiased IYD Institute for Youth Development in part provides
an effective answer to that dilemmaâ â 105 PM provided funding 106â 108 and in 1999 corporate affairs indicated that PM intended to work through the Institute to â â implement an outreach plan with different health and medical groups in key statesâ â 101 In Virginia the Institute had already co sponsored a youth development conference with the go
n for Tobacco Free Kids No â â it defended the national 4 H councilâ s decision to accept PM funding PM also made overtures to tobacco control leaders working in the area of harm and risk reduction 110â 112 But these overtures sometimes aroused concern and possibly mistrust among tobacco control advocates For example in reference to planning a PM initiated meeting to discuss harm reduc 
or â â reasonableâ â tobacco control measures just as Project Sunrise proposed 116 Diminish funding We found limited evidence of PMâ s efforts to diminish funding for tobacco control In 1997 a draft letter from North Carolina representative Walter Jones found in the PM documents urged the Internal Revenue Service to investigate the American Heart and Lung Associationsâ political activ
tion 99 expenditures 121 Proposition 99 had increased the stateâ s tobacco tax and allocated some funding to public health and environmental programmes however it is not known how PM used the consultantâ s report At the federal level a 1997 memo summarising PM lawyer Beverly McKittrickâ s dealings with Congress indicated that â â PM consultants do not think we can chop funding for anti t
organisations by publicising their links to trial lawyers Since the early 1990s PM had provided funding to the â â grassrootsâ â organisation Citizens Against Lawsuit Abuse CALA to weaken trial lawyers and promote â â tort reform â â which would also make it more difficult to sue the industry 125â 127 However we found no direct evidence in the documents or in newspaper databases of 
ity initiatives being pursued by some other companies 143 144 may be exposing unarticulated value conflicts within the tobacco control movement With recent successes including passage of the Framework Convention on Tobacco Control and entire states and nations approving meaningful non preemptive smoke free legislation advocates have begun to consider what an ultimate goal for tobacco control mi
e last 25 years embolden advocates to think beyond passage of the next clean indoor air policy or funding of the next cessation programme these philosophi cal differences may become more important If tobacco control advocates are not ready to address them Project Sunrise suggests that Philip Morris is ready to exploit them What this paper adds A large literature has documented the tobacco ind
alifornia Tobacco Related Diseases Research Program and by American Legacy Foundation fellowship funding Authorsâ affiliations P A McDaniel Center for Tobacco Control Research and Education University of California San Francisco USA E A Smith R E Malone Department of Social and Behavioral Sciences School of Nursing University of California Sa
The corresponding author owns one share of Altria stock for advocacy purposes The other authors declare that they have no competing interests REFERENCES 1 Bero LA Tobacco industry manipulation of research Public Health Rep 2005 120 200â 8 2 Glantz SA Slade J Bero LA et al The cigarette papers Berkeley California University of California Press 1996 3 Glantz SA Tobacco money at t
067â 9 4 Malone RE Bero LA Chasing the dollar why scientists should decline tobacco industry funding J Epidemiol Community Health 2003 57 546â 8 5 Hershey JC Niederdeppe J Evans WD et al The theory of â â truthâ â how counterindustry campaigns affect smoking behavior among teens Health Psychol 2005 24 22â 31 6 Zucker D Hopkins RS Sly DF et al Floridaâ s â â truthâ â c</t>
  </si>
  <si>
    <t>Bialous, SA and Peeters, S (2012)</t>
  </si>
  <si>
    <t>10.1136/tobaccocontrol-2011-050395</t>
  </si>
  <si>
    <t>Documents/E-cigarette citation library.Data/PDF/4037698947/10.1136_tobaccocontrol-2011-050395-2012.pdf</t>
  </si>
  <si>
    <t>A brief overview of the tobacco industry in the last 20 years</t>
  </si>
  <si>
    <t>een what the next 20 years will bring for both the tobacco industry and in turn tobacco control Funding Work funded by EC FP7 Grant Agreement HEALTH F2 2009 223323 â Pricing Policies and Control of Tobacco in Europe PPACTE â contributed to this paper Competing interests None Provenance and peer review Commissioned externally peer reviewed REFERENCES 1 Philip Morris International Comp</t>
  </si>
  <si>
    <t>Peeters, S and Gilmore, AB (2013)</t>
  </si>
  <si>
    <t>10.1371/journal.pmed.1001506</t>
  </si>
  <si>
    <t>Documents/E-cigarette citation library.Data/PDF/2691216283/10.1371_journal.pmed.1001506-2013.pdf</t>
  </si>
  <si>
    <t>Transnational Tobacco Company Interests in Smokeless Tobacco in Europe: Analysis of Internal Industry Documents and Contemporary Industry Materials</t>
  </si>
  <si>
    <t>istribution and reproduction in any medium provided the original author and source are credited Funding The internal industry document work was supported by the â â Pricing Policies and Control of Tobacco in Europe PPACTE â â project and funded by the EC FP7 Grant Agreement HEALTH F2 2009 223323 while the collection and analysis of the contemporary industry materials was supported by the Nat
or Tobacco Control Studies UKCTCS a UK Centre for Public Health Excellence which is supported by funding from the British Heart Foundation Cancer Research UK the Economic and Social Research Council the Medical Research Council and the National Institute of Health Research under the auspices of the UK Clinical Research Collaboration The funders played no role in the study design analysis and
m to UST 129 135 Neither MP had added the payment to the Register of Membersâ Interests nor declared it for tax purposes 136 In addition both MPs enjoyed hospitality from UST including trips to the US which were not declared on the Register of Membersâ Interests 129 130 135 During the inquiry Brown and Hamilton both refuted claims that they were consultants of UST claiming inste
2004 Tobacco Control Policy in the European Union In Feldman EA Bayer R editors Unfiltered Conflicts over Tobacco Policy and Public Health Harvard University Press pp 219â 254 76 Mandal S Gilmore A Collin J Weishaar H Smith K et al 2012 Block amend delay tobacco industry efforts to influence the European Unionâ s Tobacco Products Directive 2001 37 EC Smoke Free Partnershi</t>
  </si>
  <si>
    <t>Brown, KF et al. (2018)</t>
  </si>
  <si>
    <t>10.1038/s41416-018-0029-6</t>
  </si>
  <si>
    <t>Documents/E-cigarette citation library.Data/PDF/3840612863/10.1038_s41416-018-0029-6-2018.pdf</t>
  </si>
  <si>
    <t>The fraction of cancer attributable to modifiable risk factors in England, Wales, Scotland, Northern Ireland, and the United Kingdom in 2015</t>
  </si>
  <si>
    <t>e net effect Ethics approval was not required and the study was performed in accordance with the Declaration of Helsinki PAF formula For most risk factors PAFs were calculated using the standard formula described by Parkin et al 7 p1 Â ERR1Ã Ãž Ã p2 Â ERR2Ã Ãž Ã p3 Â ERR3Ã ÃžÂ Ã pn Â ERRnÃ Ãž 1Ã p1 Â ERR1Ã Ãž Ã p2 Â ERR2Ã Ãž Ã p3 Â ERR3Ã ÃžÂ Ã pn Â ERRnÃ ÃžÂ where 
le for this paper at https doi org 10 1038 s41416 018 0029 6 Competing interests The authors declare that they have no competing interests Cancer attributable to risk factors UK 2015 KF Brown et al 1139 Publisher s note Springer Nature remains neutral with regard to jurisdictional claims in published maps and institutional affiliations REFERENCES 1 World Health Organization Internat</t>
  </si>
  <si>
    <t>El-Hellani, A et al. (2016)</t>
  </si>
  <si>
    <t>10.1093/ntr/ntw280</t>
  </si>
  <si>
    <t>Documents/E-cigarette citation library.Data/PDF/3175294917/10.1093_ntr_ntw280-2018.pdf</t>
  </si>
  <si>
    <t>Nicotine and carbonyl emissions from popular electronic cigarette products: Correlation to liquid composition and design characteristics</t>
  </si>
  <si>
    <t>rdjournals org Supplementary Figure S1 can be found online at http www ntr oxfordjournals org Funding Research reported in this publication was supported by the National Institute on Drug Abuse of the National Institutes of Health under Award Number P50DA036105 and the Center for Tobacco Products of the U S Food and Drug Administration The content is solely the responsibility of the author
ent the official views of the National Institutes of Health or the Food and Drug Administration Declaration of Interests None declare References 1 Adkison SE Oâ Connor RJ Bansal Travers M etÂ  al Electronic nicotine delivery systems International Tobacco Control Four Country Survey Am J Prev Med 2013 44 3 207â 215 doi http dx doi org 10 1016 j amepre 2012 10 018 2 Pepper</t>
  </si>
  <si>
    <t>Allen, JG et al. (2015)</t>
  </si>
  <si>
    <t>10.1289/EHP348</t>
  </si>
  <si>
    <t>Documents/E-cigarette citation library.Data/PDF/0206202846/10.1289_EHP348-20161.pdf</t>
  </si>
  <si>
    <t>Response to “Comment on ‘flavoring chemicals in e-cigarettes: Diacetyl, 2,3-pentanedione, and acetoin in a sample of 51 products, including fruit-, candy-, and cocktail- flavored e-cigarettes’”</t>
  </si>
  <si>
    <t>Environmental Health Perspectives</t>
  </si>
  <si>
    <t>er and contain 6 identical and 12 nearly identical sentences although only 1 discloses the funding source as being from two companies involved in diacetyl litigation Furthermore the exposure data reported in Pierce et al 2015 were collected not in a coffee shop but in a small kitchen with a very low ventilation rate that we calculate to be well below the ASHRAE minimum ventila 
rovide consumers with information and warnings similar to those given to workers The authors declare they have no actual or potential competing financial interest Joseph G Allen Skye S Flanigan Mallory LeBlanc Jose Vallarino PiersÂ MacNaughton James H Stewart and David C Christiani Harvard T H Chan School of Public Health Boston Massachusetts USA Address correspondence</t>
  </si>
  <si>
    <t>Hartmann‐Boyce, J et al. (2016)</t>
  </si>
  <si>
    <t>10.1002/14651858.CD010216.pub3</t>
  </si>
  <si>
    <t>Documents/E-cigarette citation library.Data/PDF/0049426150/10.1002_14651858.CD010216.pub3-20161.pdf</t>
  </si>
  <si>
    <t>this is noted as early data 30 day sustained abstinence CO tested in 25 random sample of those declaring ab stinence 30 day abstinence from EC and tobacco Notes Risk of bias Bias Authorsâ judgement Support for judgement Random sequence generation selection bias High risk Observational Allocation concealment selection bias High risk Observational Blinding of participants and personn
tcome assessment detection bias All outcomes Low risk CO tested in 25 random sample of those declaring abstinence Of those 4 misre port 2 tobacco smokers 1 e cig user Incomplete outcome data attrition bias All outcomes Low risk 70 8 response rate overall Selective reporting reporting bias Low risk All expected outcomes reported Authors initially planned follow up at 6m but fund
e scribing a health re lated topicâ 76 â œDue to many methodolog ical problems se vere conflicts of in terest the relatively few and often small studies the inconsis tencies and contra dictions in results and the lack of long term follow up no firm conclusions can be drawn on the sa fety of ECs How ever they can hardly be considered harm less â Rahman 2015a Yes Me
ion medications Within the last three years PH has provided consultancy for and received research funding from GSK Pfizer Novartis and other manufacturers of smoking cessation medications Two authors HM CB have additional declarations CB and HM were investigators on a study of ECs from an EC manufacturer Ruyan Group Beijing and Hong Kong Ruyan supplied the ECs used in the trial and contr
d product supplied at no charge from PGM international a retailer of ECs JHB RB and LS have no conflicts of interest to declare S O U R C E S O F S U P P O R T Internal sources â Queen Mary University of London UK provides salary office space and library resources for HM and PH â The University of Auckland New Zealand provides salary office space and library resources for CB Externa</t>
  </si>
  <si>
    <t>Glasser, AM et al. (2016)</t>
  </si>
  <si>
    <t>10.1016/j.amepre.2016.10.036</t>
  </si>
  <si>
    <t>Documents/E-cigarette citation library.Data/PDF/0545183692/10.1016_j.amepre.2016.10.036-2017.pdf</t>
  </si>
  <si>
    <t>Overview of Electronic Nicotine Delivery Systems: A Systematic Review</t>
  </si>
  <si>
    <t>Cai, HL and Wang, C (2017)</t>
  </si>
  <si>
    <t>10.1016/j.redox.2017.05.013</t>
  </si>
  <si>
    <t>Documents/E-cigarette citation library.Data/PDF/2636797172/10.1016_j.redox.2017.05.013-2017.pdf</t>
  </si>
  <si>
    <t>Graphical review: The redox dark side of e-cigarettes; exposure to oxidants and public health concerns</t>
  </si>
  <si>
    <t>Redox Biology</t>
  </si>
  <si>
    <t>Melstrom, P et al. (2017)</t>
  </si>
  <si>
    <t>10.1093/ntr/ntx058</t>
  </si>
  <si>
    <t>Documents/E-cigarette citation library.Data/PDF/2432840371/10.1093_ntr_ntx058-2017.pdf</t>
  </si>
  <si>
    <t>Measuring PM &lt;inf&gt;2.5&lt;/inf&gt; , ultrafine particles, nicotine air and wipe samples following the use of electronic cigarettes</t>
  </si>
  <si>
    <t>ing the risk posed by to nonusers who are passively exposed to the emissions from these devices Funding Funding was provided by the Centers for Disease Control and Prevention Atlanta GA Declaration of Interests None declared Acknowledgments The authors would like to acknowledge the contributions of Georg Matt Jenny Quintana Kayo Watanabe and Dana Datuin University of California San</t>
  </si>
  <si>
    <t>Maloney, EK and Cappella, JN (2016)</t>
  </si>
  <si>
    <t>10.1080/10410236.2014.993496</t>
  </si>
  <si>
    <t>Documents/E-cigarette citation library.Data/PDF/2302974962/10.1080_10410236.2014.993496-2016.pdf</t>
  </si>
  <si>
    <t>Does Vaping in E-Cigarette Advertisements Affect Tobacco Smoking Urge, Intentions, and Perceptions in Daily, Intermittent, and Former Smokers?</t>
  </si>
  <si>
    <t>Health Communication</t>
  </si>
  <si>
    <t>Coleman, BN et al. (2015)</t>
  </si>
  <si>
    <t>Barrington-Trimis, JL et al. (2016b)</t>
  </si>
  <si>
    <t>10.1542/peds.2015-3983</t>
  </si>
  <si>
    <t>Documents/E-cigarette citation library.Data/PDF/2574297771/10.1542_peds.2015-3983-2016.pdf</t>
  </si>
  <si>
    <t>E-cigarettes, cigarettes, and the prevalence of adolescent tobacco use</t>
  </si>
  <si>
    <t>Bialous, SA and Sarma, L (2014)</t>
  </si>
  <si>
    <t>10.1016/S0140-6736(14)60143-4</t>
  </si>
  <si>
    <t>Documents/E-cigarette citation library.Data/PDF/0906944655/10.1016_S0140-6736(14)60143-4-2014.pdf</t>
  </si>
  <si>
    <t>Electronic cigarettes and smoking cessation: A quandary? (1)</t>
  </si>
  <si>
    <t>nted these failures must be recognised and addressed if the response is to be improved We declare that we have no confl icts of interest Zaher Sahloul Adam Coutts Fouad M Fouad Sawsan Jabri Rola Hallam Fuad Azrak Wasim Maziak adam coutts lshtm ac uk Syrian American Medical Society Chicago IL USA ZS London School of Hygiene and Tropical Medicine London WC1E 7HT UK AC
ropose prioritising investment in investigating approaches which can be delivered globally We declare that we have no confl icts of interest Christopher Doyle Susan Patterson James Scott james_g_scott health qld gov au Metro North Mental Health Royal Brisbane and Womenâ s Hospital Brisbane 4029 QLD Australia CD SP JS and University of Queensland Centre for Clinical Resea
sing e cigarettes to aid someoneâ s cessation while potentially increasing risk to others I declare that I have no confl icts of interest Rehab Auf rehab auf fi u edu Robert Stempel College of Public Health and Social Work Florida International University Miami FL 33199 USA and Faculty of Medicine Ain Shams University Abbassia Cairo Egypt 1 Bullen C Howe C Laugesen M et al
38 2551â 54 can ill aff ord another premature support of an untested tobacco innovation We declare that we have no confl icts of interest Stella Aguinaga Bialous Linda Sarma stella bialous com Tobacco Policy International San Francisco CA 94118 USA SAB and UCLA School of Nursing Los Angeles CA USA LS 1 The Lancet e cigarettes a moral quandary Lancet 2013 382 914</t>
  </si>
  <si>
    <t>Hamilton, WL et al. (2004)</t>
  </si>
  <si>
    <t>10.1080/14622200412331320752</t>
  </si>
  <si>
    <t>Documents/E-cigarette citation library.Data/PDF/0215180411/10.1080_14622200412331320752-2004.pdf</t>
  </si>
  <si>
    <t>Smokers' responses to advertisements for regular and light cigarettes and potential reduced-exposure tobacco products</t>
  </si>
  <si>
    <t>Lessard, J et al. (2014)</t>
  </si>
  <si>
    <t>10.1093/ntr/ntu148</t>
  </si>
  <si>
    <t>Documents/E-cigarette citation library.Data/PDF/3377622415/10.1093_ntr_ntu148-2014.pdf</t>
  </si>
  <si>
    <t>Correlates of ever having used electronic cigarettes among older adolescent children of alcoholic fathers</t>
  </si>
  <si>
    <t>f the Department of Justice or the National Institutes of Health deClArAtion of interests None declared referenCes 1 Centers for Disease Control and Prevention Current tobacco use among middle and high school students â United States 2011 Morb Mortal Wkly Rep 2012 61 581â 585 2 Centers for Disease Control and Prevention E cigarette Use More Than Doubles Among U S Middle and Hig</t>
  </si>
  <si>
    <t>Pentz, MA et al. (2015)</t>
  </si>
  <si>
    <t>10.1016/j.addbeh.2014.10.040</t>
  </si>
  <si>
    <t>Documents/E-cigarette citation library.Data/PDF/2128193570/10.1016_j.addbeh.2014.10.040-2015.pdf</t>
  </si>
  <si>
    <t>Parent, peer, and executive function relationships to early adolescent e-cigarette use: A substance use pathway?</t>
  </si>
  <si>
    <t>target emotional regulation impulse control goal setting and planful decision making Role of funding sources Research reported in this publication was supported by grant number P50CA180905 from the National Institutes of Health NIH and FDA Center for Tobacco Products CTP The content is solely the responsibility of the authors and does not necessarily represent the official views of theNIH
or the Food andDrugAdministration Other sources of funding were NICHD R01 HD 052107 Pentz PI and NCI T32 CA009492 Pentz PI Contributors Dr Pentz is the principal investigator on the Pathways study and contributed to a sub stantial portion of the writing and interpretation of results for this paper Ms Shin conducted the statistical analysis 
ization data analysis and writing All authors have reviewed and approved the final manuscript Conflict of interest All authors declare that they have no conflict of interest Acknowledgments The authors would like to express their appreciation to Gaylene Gunning and addi tional staff of Pathways to Health and teachers in the participating school districts References Camenga D R Delmerico</t>
  </si>
  <si>
    <t>Peters, RJ et al. (2013)</t>
  </si>
  <si>
    <t>10.1080/15332640.2013.819310</t>
  </si>
  <si>
    <t>Documents/E-cigarette citation library.Data/PDF/4116164328/10.1080_15332640.2013.819310-2013.pdf</t>
  </si>
  <si>
    <t>The social norms and beliefs of teenage male electronic cigarette use</t>
  </si>
  <si>
    <t>Journal of Ethnicity in Substance Abuse</t>
  </si>
  <si>
    <t>Apelberg, BJ et al. (2013)</t>
  </si>
  <si>
    <t>10.1136/tobaccocontrol-2011-050301</t>
  </si>
  <si>
    <t>Documents/E-cigarette citation library.Data/PDF/0241542393/10.1136_tobaccocontrol-2011-050301-20131.pdf</t>
  </si>
  <si>
    <t>Environmental monitoring of secondhand smoke exposure</t>
  </si>
  <si>
    <t>paper JMS and EA T organised and participated in the expert meeting and revised the draft paper Funding This work was supported by grants from the Flight Attendant Medical Research Institute to the Johns Hopkins Center of Excellence the University of California San Francisco Bland Lane Center of Excellence and the American Academy of Pediatrics Julius B Richmond Center of Excellence The fundin</t>
  </si>
  <si>
    <t>Bronisch, T et al. (2008)</t>
  </si>
  <si>
    <t>10.1016/j.jad.2007.10.010</t>
  </si>
  <si>
    <t>Documents/E-cigarette citation library.Data/PDF/3439195534/10.1016_j.jad.2007.10.010-2008.pdf</t>
  </si>
  <si>
    <t>Smoking predicts suicidality: Findings from a prospective community study</t>
  </si>
  <si>
    <t>Journal of Affective Disorders</t>
  </si>
  <si>
    <t>epidemiological and clinical studies taking the afore mentioned caveats in consideration Role of Funding Source Conflict of financial interest Disclosure of financial support see acknowledgement Conflict of interest No conflict declared AcknowledgmentsThis work is further part of the Early Developmental Stages of Psychopathology EDSP Study and is funded by the German Ministry of Research a</t>
  </si>
  <si>
    <t>Counotte, DS et al. (2011)</t>
  </si>
  <si>
    <t>10.1038/nn.2770</t>
  </si>
  <si>
    <t>Documents/E-cigarette citation library.Data/PDF/4019498357/10.1038_nn.2770-2011.pdf</t>
  </si>
  <si>
    <t>Lasting synaptic changes underlie attention deficits caused by nicotine exposure during adolescence</t>
  </si>
  <si>
    <t>Nature Neuroscience</t>
  </si>
  <si>
    <t>Stegeman H Lodder B Lodder C de Kock and R Binnekade for excellent technical assistance Funding was received from Netherlands Organization for Scientific Research D S C N A G S S H D M T P A N M S and A B S Center for Medical Systems Biology K W L and R C v d S and VU University H D M Starting Independent Research Grant VU European Research Council AUTHoR conTR
ts D S C H D M T P and S S wrote the manuscript comPeTIng FInAncIAl InTeReSTS The authors declare no competing financial interests Published online at http www nature com natureneuroscience Reprints and permissions information is available online at http npg nature com reprintsandpermissions 1 Casey B J Tottenham N Liston C Durston S Trends Cogn Sci 9 104â 110</t>
  </si>
  <si>
    <t>Faroon, O et al. (2008)</t>
  </si>
  <si>
    <t>10.1177/0748233708094188</t>
  </si>
  <si>
    <t>Documents/E-cigarette citation library.Data/PDF/3345180698/10.1177_0748233708094188-2008.pdf</t>
  </si>
  <si>
    <t>Acrolein health effects</t>
  </si>
  <si>
    <t>Toxicology and Industrial Health</t>
  </si>
  <si>
    <t>Farsalinos, KE et al. (2015g)</t>
  </si>
  <si>
    <t>Giedd, JN and Rapoport, JL (2010)</t>
  </si>
  <si>
    <t>10.1016/j.neuron.2010.08.040</t>
  </si>
  <si>
    <t>Documents/E-cigarette citation library.Data/PDF/4135370578/10.1016_j.neuron.2010.08.040-2010.pdf</t>
  </si>
  <si>
    <t>Structural MRI of Pediatric Brain Development: What Have We Learned and Where Are We Going?</t>
  </si>
  <si>
    <t>Neuron</t>
  </si>
  <si>
    <t>Sokol Hessner P Kim H Whitfield Gabrieli S and Gabrieli J D 2007 Development of the declarative memory system in the human brain Nat Neurosci 10 1198â 1205 Paus T Zijdenbos A Worsley K Collins D L Blumenthal J Giedd J N Rapoport J L and Evans A C 1999 Structural maturation of neural path ways in children and adolescents in vivo study Science 283 19</t>
  </si>
  <si>
    <t>Griesler, PC et al. (2011)</t>
  </si>
  <si>
    <t>10.1111/j.1360-0443.2011.03403.x</t>
  </si>
  <si>
    <t>Documents/E-cigarette citation library.Data/PDF/0112889746/10.1111_j.1360-0443.2011.03403.x-2011.pdf</t>
  </si>
  <si>
    <t>Comorbid psychiatric disorders and nicotine dependence in adolescence</t>
  </si>
  <si>
    <t>Drive Unit 20 New York NY 10032 USA Phone 212 304 7080 Fax 212 305 1933 dbk2 columbia edu Declarations of interest None NIH Public Access Author Manuscript Addiction Author manuscript available in PMC 2012 May 1 Published in final edited form as Addiction 2011 May 106 5 1010â 1020 doi 10 1111 j 1360 0443 2011 03403 x N IH PA Author M anuscript N IH PA Author M anusc
pendent youths may defy parental norms against smoking thereby increasing levels of parent child conflict and behaviors meeting criteria for ODD Griesler et al Page 7 Addiction Author manuscript available in PMC 2012 May 1 N IH PA Author M anuscript N IH PA Author M anuscript N IH PA Author M anuscript Mood disorders and nicotine dependence comorbidity is explained by common un</t>
  </si>
  <si>
    <t>Hansson, J et al. (2012)</t>
  </si>
  <si>
    <t>10.1007/s10654-012-9704-8</t>
  </si>
  <si>
    <t>Documents/E-cigarette citation library.Data/PDF/0687098007/10.1007_s10654-012-9704-8-2012.pdf</t>
  </si>
  <si>
    <t>Use of snus and acute myocardial infarction: Pooled analysis of eight prospective observational studies</t>
  </si>
  <si>
    <t>European Journal of Epidemiology</t>
  </si>
  <si>
    <t>of snus as compared to non users of tobacco 14â 22 Findings for fatal IHD have however been conflicting Positive associations are reported from studies based on a Swedish occupational cohort the Construction Workers Cohort 18 23 but not from others 15 16 19 20 The Swedish Collaboration on Health Effects of Snus Use was set up to increase the understanding of health effects of snu
uncil The Wolf study was supported by the Swedish Council for Working Life and Social Research Conflict of interest The authors declare that they have no conflict of interest References 1 Lambe M Swedish snus for tobacco harm reduction Lancet 2007 370 9594 1206â 7 1206 author reply 2 Foulds J Kozlowski L Snusâ what should the public health response be Lancet 2007 369 9578 197</t>
  </si>
  <si>
    <t>Hecht, SS (1999)</t>
  </si>
  <si>
    <t>10.1093/ntr/ntq216</t>
  </si>
  <si>
    <t>Documents/E-cigarette citation library.Data/PDF/2836909227/10.1093_ntr_ntq216-2012.pdf</t>
  </si>
  <si>
    <t>Research opportunities related to establishing standards for tobacco products under the family smoking prevention and tobacco control act</t>
  </si>
  <si>
    <t>co product constituents O How often should these constituents be analyzed in a given product Funding The authorâ s research on tobacco carcinogenesis is supported by grants no CA 81301 CA 92025 CA 138338 and ES 11297 from the National Institutes of Health Declaration of Interests None declared Acknowledgments I thank Bob Carlson for editorial assistance References Baker R R</t>
  </si>
  <si>
    <t>Huang, YY et al. (2013)</t>
  </si>
  <si>
    <t>10.1016/j.neuropharm.2013.03.031</t>
  </si>
  <si>
    <t>Documents/E-cigarette citation library.Data/PDF/3865356394/10.1016_j.neuropharm.2013.03.031-2013.pdf</t>
  </si>
  <si>
    <t>Nicotine primes the effect of cocaine on the induction of LTP in the amygdala</t>
  </si>
  <si>
    <t>Neuropharmacology</t>
  </si>
  <si>
    <t>erent aspect of the addictive phenotype These questions will be further explored in future work Conflict of interest The authors declare no conflict of interest Author contributions YYH planned and performed the electrophysiological experi ments and wrote and edited the manuscript DBK and ERK partic ipated in planning and overseeing the experimental work and in writing and editing the manusc
iting and editing the manuscript Acknowledgments We thank R Breslow for supplying us with SAHA Funding This work was supported by NIH grants 5 R01 DA024001 ERK DBK AL multiple principal investigators and K 5 DA00081 DBK References Alarcon J M Malleret G Touzani K Vronskaya S Ishil S Kandel E R Barco A 2004 Chromatine acetylation memory and LTP are important in</t>
  </si>
  <si>
    <t>Hyland, A et al. (2008)</t>
  </si>
  <si>
    <t>10.1136/tc.2007.020479</t>
  </si>
  <si>
    <t>Documents/E-cigarette citation library.Data/PDF/3284781017/10.1136_tc.2007.020479-2008.pdf</t>
  </si>
  <si>
    <t>A 32-country comparison of tobacco smoke derived particle levels in indoor public places</t>
  </si>
  <si>
    <t>jchuk JoseÌ Felix Ruiz Vietnam Nguyen Thi Hoai An Tran Thi Kieu Thanh Ha Le Thi Chi Phuong Funding The present work was funded by grants from the Flight Attendant Medical Research Institute FAMRI and from the US National Cancer Institute National Institutes of Health from the Roswell Park Transdisciplinary Tobacco Use Research Center TTURC P50 CA111236 Competing interests None RE</t>
  </si>
  <si>
    <t>Iliadou, AN et al. (2010)</t>
  </si>
  <si>
    <t>10.1093/ije/dyq064</t>
  </si>
  <si>
    <t>Documents/E-cigarette citation library.Data/PDF/3712482359/10.1093_ije_dyq064-2010.pdf</t>
  </si>
  <si>
    <t>Familial factors confound the association between maternal smoking during pregnancy and young adult offspring overweight</t>
  </si>
  <si>
    <t>International Journal of Epidemiology</t>
  </si>
  <si>
    <t>chanisms that link features of familial environment with overweight in children and adolescents Funding Swedish Research Council project number K2007 70X 20510 01 4 to A N I SIMSAM project number 839 2008 7483 Swedish Council for Working Life and Social Research to I K Conflict of interest None declared KEY MESSAGES Maternal smoking during pregnancy is associated with offspring risk</t>
  </si>
  <si>
    <t>Isensee, B et al. (2003)</t>
  </si>
  <si>
    <t>10.1001/archpsyc.60.7.692</t>
  </si>
  <si>
    <t>Documents/E-cigarette citation library.Data/PDF/3929029459/10.1001_archpsyc.60.7.692-2003.pdf</t>
  </si>
  <si>
    <t>Smoking increases the risk of panic: Findings from a prospective community study</t>
  </si>
  <si>
    <t>Archives of General Psychiatry</t>
  </si>
  <si>
    <t>Jamal, M et al. (2011)</t>
  </si>
  <si>
    <t>10.1093/ntr/ntr077</t>
  </si>
  <si>
    <t>Documents/E-cigarette citation library.Data/PDF/0551366305/10.1093_ntr_ntr077-2011.pdf</t>
  </si>
  <si>
    <t>Age at smoking onset and the onset of depression and anxiety disorders</t>
  </si>
  <si>
    <t>d be to elucidate the underlying mechanisms that link early onset smoking and psychopathology Funding This work was supported by a grant from Higher Education Commission Pakistan awarded to MJ and a grant from the Netherlands Organisation of Science NWO MaGW VICI grant 453 06 005 awarded to AJWVD Declaration of Interests None declared Acknowledgments The infrastructure for the</t>
  </si>
  <si>
    <t>Kristjansson, AL et al. (2015)</t>
  </si>
  <si>
    <t>10.1080/08897077.2017.1343218</t>
  </si>
  <si>
    <t>Documents/E-cigarette citation library.Data/PDF/4044250294/10.1080_08897077.2017.1343218-2017.pdf</t>
  </si>
  <si>
    <t>Prevalence of substance use among middle school–aged e-cigarette users compared with cigarette smokers, nonusers, and dual users: Implications for primary prevention</t>
  </si>
  <si>
    <t>Substance Abuse</t>
  </si>
  <si>
    <t>red with CC use in middle schoolâ aged students preferably using prospective research designs Funding Funding for this study was provided by the Sisters Health Foundation in Parkersburg West Virginia grant no f2014 hl 30 and by the Substance Abuse and Mental Health Services Administration grant no RC P1601194 The funders had no role in the study design collection analy sis or int</t>
  </si>
  <si>
    <t>Lau, D and Baldus, S (2006)</t>
  </si>
  <si>
    <t>10.1016/j.pharmthera.2005.06.023</t>
  </si>
  <si>
    <t>Documents/E-cigarette citation library.Data/PDF/3007990546/10.1016_j.pharmthera.2005.06.023-2006.pdf</t>
  </si>
  <si>
    <t>Myeloperoxidase and its contributory role in inflammatory vascular disease</t>
  </si>
  <si>
    <t>Pharmacology and Therapeutics</t>
  </si>
  <si>
    <t>Marsot, A and Simon, N (2016)</t>
  </si>
  <si>
    <t>10.1177/1091581815618935</t>
  </si>
  <si>
    <t>Documents/E-cigarette citation library.Data/PDF/0153349673/10.1177_1091581815618935-20161.pdf</t>
  </si>
  <si>
    <t>Nicotine and Cotinine Levels with Electronic Cigarette</t>
  </si>
  <si>
    <t>International Journal of Toxicology</t>
  </si>
  <si>
    <t>l approval and agrees to be accountable for all aspects of work ensuring integrity and accuracy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</si>
  <si>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Matt, GE et al. (2011)</t>
  </si>
  <si>
    <t>10.1289/ehp.1103500</t>
  </si>
  <si>
    <t>Documents/E-cigarette citation library.Data/PDF/2059651372/10.1289_ehp.1103500-2011.pdf</t>
  </si>
  <si>
    <t>Thirdhand tobacco smoke: Emerging evidence and arguments for a multidisciplinary research agenda</t>
  </si>
  <si>
    <t>cute and cumulative exposure to those com pounds among nonsmokers should be exam ined before we declare THS pollution and exposure a mere nuisance We must better understand the role of THS exposure of peo ple particularly children to the components of tobacco smoke The implications of this exposure for disease mechanisms and their moderators and the THS related acute and long term 
anization does not gain or lose financially through publication of any article The other authors declare they have no actual or potential competing financial interests Received 28 January 2011 accepted 31 May 2011 Thirdhand Tobacco Smoke Emerging Evidence and Arguments for a Multidisciplinary Research Agenda Georg E Matt 1 Penelope J E Quintana 2 Hugo Destaillats 3 Lara A Gundel 3 Mo</t>
  </si>
  <si>
    <t>Morris, CD et al. (2011)</t>
  </si>
  <si>
    <t>10.4278/ajhp.100610-QUAL-179</t>
  </si>
  <si>
    <t>Documents/E-cigarette citation library.Data/PDF/3627029832/10.4278_ajhp.100610-QUAL-179-2011.pdf</t>
  </si>
  <si>
    <t>Multiple perspectives on tobacco use among youth with mental health disorders and addictions</t>
  </si>
  <si>
    <t>American Journal of Health Promotion</t>
  </si>
  <si>
    <t>No menton</t>
  </si>
  <si>
    <t>O’Brien, TC et al. (2013)</t>
  </si>
  <si>
    <t>10.1016/j.ntt.2013.09.002</t>
  </si>
  <si>
    <t>Documents/E-cigarette citation library.Data/PDF/0778927589/10.1016_j.ntt.2013.09.002-2013.pdf</t>
  </si>
  <si>
    <t>Do dopamine gene variants and prenatal smoking interactively predict youth externalizing behavior?</t>
  </si>
  <si>
    <t>Neurotoxicology and Teratology</t>
  </si>
  <si>
    <t>re studies should carefully investigate sex differences when studying geneâ environment interplay Conflict of interest statement The authors have no conflicts of interest to report Acknowledgments This workwas supported by NIDA Grant DA15223 to Dr Wakschlag including support to Dr Cook Drs Wakschlag and Cook were also sup ported by theWalden Jean Young Shaw and Children s Brain Research Foun</t>
  </si>
  <si>
    <t>Richardson, HL et al. (2009)</t>
  </si>
  <si>
    <t>10.1093/sleep/32.4.515</t>
  </si>
  <si>
    <t>Documents/E-cigarette citation library.Data/PDF/3485061726/10.1093_sleep_32.4.515-2009.pdf</t>
  </si>
  <si>
    <t>Maternal smoking impairs arousal patterns in sleeping infants</t>
  </si>
  <si>
    <t>Sleep</t>
  </si>
  <si>
    <t>SUrE StatEmENt This was not an industry supported study The authors have indicated no financial conflicts of interest rEFErENCES 1 Kung H Hoyert DL Xu J Murphy SL Deaths Final Data for 2005 Natl Vital Stat Rep 2008 56 2 Kahn A Sawaguchi T Sawaguchi A et al Sudden infant deaths from epidemiology to physiology Forensic Sci Int 2002 130S S8 S20 3 Kinney HC Filiano JJ Sleeper</t>
  </si>
  <si>
    <t>Selya, AS et al. (2013)</t>
  </si>
  <si>
    <t>10.1093/ntr/ntt072</t>
  </si>
  <si>
    <t>Documents/E-cigarette citation library.Data/PDF/2828276356/10.1093_ntr_ntt072-2013.pdf</t>
  </si>
  <si>
    <t>Exploring alternate processes contributing to the association between maternal smoking and the smoking behavior among young adult offspring</t>
  </si>
  <si>
    <t>high risk youth will help curb smoking behavior before it progresses to more serious levels Funding This work was supported by the National Cancer Institute grant number P01 CA098262 to RM and the National Institute on Drug Abuse grant numbers R01 DA022313 01A2 R01 DA022313 02S1 to LD R21 DA024260 to JR and Center Grant P50 DA010075 to Penn State University The content is sole
al Institute on Drug Abuse or the National Institutes of Health deClaratiOn OF interests None declared reFerenCes Abreu Villaca Y Seidler F J Tate C A Cousins M M Slotkin T A 2004 Prenatal nicotine exposure alters the response to nicotine administration in adolescence Effects on cholinergic systems during exposure and withdrawal Neuropsychopharmacology 29 879â</t>
  </si>
  <si>
    <t>Sokolov, BP (2007)</t>
  </si>
  <si>
    <t>10.1017/S1461145706007322</t>
  </si>
  <si>
    <t>Documents/E-cigarette citation library.Data/PDF/0103947633/10.1017_S1461145706007322-2007.pdf</t>
  </si>
  <si>
    <t>Oligodendroglial abnormalities in schizophrenia, mood disorders and substance abuse. Comorbidity, shared traits, or molecular phenocopies?</t>
  </si>
  <si>
    <t>International Journal of Neuropsychopharmacology</t>
  </si>
  <si>
    <t>Stroud, LR et al. (2014)</t>
  </si>
  <si>
    <t>10.1016/j.biopsych.2013.07.024</t>
  </si>
  <si>
    <t>Documents/E-cigarette citation library.Data/PDF/3441959710/10.1016_j.biopsych.2013.07.024-2014.pdf</t>
  </si>
  <si>
    <t>Prenatal glucocorticoids and maternal smoking during pregnancy independently program adult nicotine dependence in daughters: A 40-year prospective study</t>
  </si>
  <si>
    <t>Biological Psychiatry</t>
  </si>
  <si>
    <t>and the Flight Attendant Medical Research Institute Clinical Innovator Award to LRS There are no conflicts of interest We are grateful to mothers and children who contributed to the Collaborative Perinatal Project and New England Family Study studies We are indebted to John Lewis for his expertise in the biochemistry of binding globulins We also acknowledge the role of the Biospecimen Repositor
BIOL PSYCHIATRY 2014 75 47â 55 53The authors have no biomedical financial interests or potential conflicts of interest 1 Tong VT Jones JR Dietz PM Dâ Angelo D Bombard JM 2009 Trends in smoking before during and after pregnancyâ Pregnancy Risk Assessment Monitoring System PRAMS United States 31 Sites 2000â 2005 MMWR Surveill Summ 58 1â 29 2 Mathews TJ 2001 Smoking during p</t>
  </si>
  <si>
    <t>Tierney, PA et al. (2016)</t>
  </si>
  <si>
    <t>Flavour chemicals in electronic cigarette fluids</t>
  </si>
  <si>
    <t>Vleeming, W et al. (2002)</t>
  </si>
  <si>
    <t>10.1080/14622200210142724</t>
  </si>
  <si>
    <t>Documents/E-cigarette citation library.Data/PDF/0607975207/10.1080_14622200210142724-2002.pdf</t>
  </si>
  <si>
    <t>The role of nitric oxide in cigarette smoking and nicotine addiction</t>
  </si>
  <si>
    <t>Wakschlag, LS et al. (2010)</t>
  </si>
  <si>
    <t>10.1038/mp.2009.22</t>
  </si>
  <si>
    <t>Documents/E-cigarette citation library.Data/PDF/1377438774/10.1038_mp.2009.22-2010.pdf</t>
  </si>
  <si>
    <t>Interaction of prenatal exposure to cigarettes and MAOA genotype in pathways to youth antisocial behavior</t>
  </si>
  <si>
    <t>Molecular Psychiatry</t>
  </si>
  <si>
    <t>pigenetic regulation 26 Recent work examining sex differences in the effects of MAOA has reported conflicting findings Some studies find sex differences in effects on brain structure and information processing 18 27 whereas others do not 24 Of particular relevance the few studies of female patterns in relation to GMAOA Emalt interactions are inconsistent Two studies identified MAOA L as the ris</t>
  </si>
  <si>
    <t>Wei, J et al. (2011)</t>
  </si>
  <si>
    <t>10.1017/S1461145710001100</t>
  </si>
  <si>
    <t>Documents/E-cigarette citation library.Data/PDF/1117214976/10.1017_S1461145710001100-2010.pdf</t>
  </si>
  <si>
    <t>Erratum: Gestational nicotine treatment modulates cell death/survival- related pathways in the brains of adolescent female rats (The International Journal of Neuropsychopharmacology (2010) (261-268) DOI: 10.1017/ S1461145710000416)</t>
  </si>
  <si>
    <t>Weng, SF et al. (2012)</t>
  </si>
  <si>
    <t>10.1136/archdischild-2012-302263</t>
  </si>
  <si>
    <t>Documents/E-cigarette citation library.Data/PDF/0191519146/10.1136_archdischild-2012-302263-2012.pdf</t>
  </si>
  <si>
    <t>Systematic review and meta-analyses of risk factors for childhood overweight identifiable during infancy</t>
  </si>
  <si>
    <t>Archives of Disease in Childhood</t>
  </si>
  <si>
    <t>s some evidence associating early introduction of solid foods and childhood overweight There was conflicting evidence for duration of breastfeeding socioeconomic status at birth parity and maternal marital status at birth No association with childhood overweight was found for maternal age or education at birth maternal depression or infant ethnicity There was inconclusive evidence for deliver
um weight loss 51 gestational weight gain29 and â fussy â infant temperament 44 There was also conflicting evidence for the following factors maternal marital status at birth 29 33 42 socioeconomic status at birth33 42 and parity 28 42 54 Quality assessment Table 1 shows that both â selectionâ and â ascertainmentâ quality assessment scores were weak among the studies reviewed while â c
final version of the manuscript All study authors approved the final version of the manuscript Funding This work was funded by NHS Nottinghamshire County PCT Competing interests None Provenance and peer review Not commissioned externally peer reviewed REFERENCES 1 National Health Service Statistics on obesity physical activity and dietâ England 2010 National Health Service NHS Informa</t>
  </si>
  <si>
    <t>Wong, MK et al. (2015)</t>
  </si>
  <si>
    <t>10.1530/REP-15-0295</t>
  </si>
  <si>
    <t>Documents/E-cigarette citation library.Data/PDF/2696892718/10.1530_REP-15-0295-2015.pdf</t>
  </si>
  <si>
    <t>Adverse effects of perinatal nicotine exposure on reproductive outcomes</t>
  </si>
  <si>
    <t>Reproduction</t>
  </si>
  <si>
    <t>g term health outcomes of nicotine exposure including reproductive outcomes are urgently needed Declaration of Interest There is no conflict of interest that could be perceived as prejudicing the impartiality of this review Funding This work was supported by the Canadian Institutes for Health Research MOP86474 to A C Holloway and MOP 111011 to D B Hardy M K Wong is a recipient of an Ontario</t>
  </si>
  <si>
    <t>Cheney, M et al. (2015)</t>
  </si>
  <si>
    <t>10.1093/ntr/ntv129</t>
  </si>
  <si>
    <t>Documents/E-cigarette citation library.Data/PDF/1824257615/10.1093_ntr_ntv129-2016.pdf</t>
  </si>
  <si>
    <t>Vapor Store Owner Beliefs and Messages to Customers</t>
  </si>
  <si>
    <t>entary Material Supplementary Material can be found online at http www ntr oxfordjournals org Funding This work was supported by a grant to MKC by the Oklahoma Tobacco Research Center Declaration of Interests None declared References 1 Cobb NK Byron MJ Abrams DB Shields PG Novel nicotine delivery systems and public health the rise of the â œe cigarette â Am J Public Health 201</t>
  </si>
  <si>
    <t>Farrelly, MC et al. (2015)</t>
  </si>
  <si>
    <t>10.1016/j.amepre.2015.05.010</t>
  </si>
  <si>
    <t>Documents/E-cigarette citation library.Data/PDF/3787276491/10.1016_j.amepre.2015.05.010-2015.pdf</t>
  </si>
  <si>
    <t>A Randomized Trial of the Effect of E-cigarette TV Advertisements on Intentions to Use E-cigarettes</t>
  </si>
  <si>
    <t>g Farrelly et al Am J Prev Med 2015 49 5 686â 693 693The Florida Department of Health provided funding for the study Dr Lauren Porter from the Florida Department of Health is a coauthor of the study No other financial disclosures were reported by the authors of this paper References 1 Herzog B Gerberi J Scott A Equity Research Tobacco Nielsen C Store Data E Cig Sales Solid New York</t>
  </si>
  <si>
    <t>Hsu, R et al. (2013)</t>
  </si>
  <si>
    <t>10.1136/bmjopen-2013-004085</t>
  </si>
  <si>
    <t>Documents/E-cigarette citation library.Data/PDF/0260828561/10.1136_bmjopen-2013-004085-2013.pdf</t>
  </si>
  <si>
    <t>An observational study of retail availability and in-store marketing of e-cigarettes in London: Potential to undermine recent tobacco control gains?</t>
  </si>
  <si>
    <t>ntributing to subsequent drafts All authors approved the final manuscript TMM is the guarantor Funding This study was funded by a joint grant from the University of Cambridge England and the University of North Carolina at Chapel Hillâ s Gillings School of Global Public Health USA The Behaviour and Health Research Unit BHRU is part funded by the UK Department of Health Policy Research Prog</t>
  </si>
  <si>
    <t>Lee, JG et al. (2014)</t>
  </si>
  <si>
    <t>10.1136/tobaccocontrol-2012-050807</t>
  </si>
  <si>
    <t>Documents/E-cigarette citation library.Data/PDF/0650079084/10.1136_tobaccocontrol-2012-050807-2014.pdf</t>
  </si>
  <si>
    <t>A systematic review of store audit methods for assessing tobacco marketing and products at the point of sale</t>
  </si>
  <si>
    <t>ript and approved the final manuscript KMR originated the study and guided the research process Funding This research was partially funded by the National Institutes of Health National Cancer Institute U01 CA154281 This paper was partially supported by doctoral training support from the University of North Carolina Lineberger Comprehensive Cancer Centerâ s University Cancer Research Fund to J</t>
  </si>
  <si>
    <t>Tan, AS et al. (2015b)</t>
  </si>
  <si>
    <t>10.1136/tobaccocontrol-2014-051685</t>
  </si>
  <si>
    <t>Documents/E-cigarette citation library.Data/PDF/3250224655/10.1136_tobaccocontrol-2014-051685-2015.pdf</t>
  </si>
  <si>
    <t>Sociodemographic correlates of self-reported exposure to e-cigarette communications and its association with public support for smoke-free and vape-free policies: Results from a national survey of US adults</t>
  </si>
  <si>
    <t>eted the results and drafted the paper ASLT is responsible for the overall content as guarantor Funding This work was supported by National Heart Lung and Blood Institute grant number T32 CA8481567 and National Cancer Institute grant number P20CA095856 Competing interests Data for this research came from the Annenberg National Health Communication Survey supported by the Annenberg School at th</t>
  </si>
  <si>
    <t>Crowley, RA (2015)</t>
  </si>
  <si>
    <t>10.7326/M14-2481</t>
  </si>
  <si>
    <t>Documents/E-cigarette citation library.Data/PDF/1801376729/10.7326_M14-2481-2015.pdf</t>
  </si>
  <si>
    <t>Electronic nicotine delivery systems: Executive summary of a policy position paper from the American College of Physicians</t>
  </si>
  <si>
    <t>Annals of Internal Medicine</t>
  </si>
  <si>
    <t>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
ACP operating budget Disclosures Disclosures can be viewed at www acponline org authors icmje ConflictOfInterestForms do msNum M14 2481 Requests for Single Reprints Ryan A Crowley BSJ American College of Physicians 25 Massachusetts Avenue NW Suite 700 Washington DC 20001 e mail RCrowley mail acponline org Author contributions are available at www annals org References 1 Gourd
n College of Physicians recom mends that the federal government should authorize and appropriate funding to rigorously research the health effects of ENDS use chemical content and tox icity effects of ENDS vapor exposure dual use rates and effects of ENDS derived nicotine on human health An appropriate federal agency such as the Agency for Healthcare Research and Quality National Institut</t>
  </si>
  <si>
    <t>Tan, AS et al. (2014)</t>
  </si>
  <si>
    <t>Stead, LF and Lancaster, T (2000)</t>
  </si>
  <si>
    <t>10.1136/tc.9.2.169</t>
  </si>
  <si>
    <t>Documents/E-cigarette citation library.Data/PDF/3682274363/10.1136_tc.9.2.169-2000.pdf</t>
  </si>
  <si>
    <t>A systematic review of interventions for preventing tobacco sales to minors</t>
  </si>
  <si>
    <t>Haghighi, A et al. (2013)</t>
  </si>
  <si>
    <t>10.1001/archgenpsychiatry.2012.1101</t>
  </si>
  <si>
    <t>Documents/E-cigarette citation library.Data/PDF/3355356630/10.1001_archgenpsychiatry.2012.1101-2013.pdf</t>
  </si>
  <si>
    <t>Prenatal exposure to maternal cigarette smoking, amygdala volume, and fat intake in adolescence</t>
  </si>
  <si>
    <t>tegrity of the data and the accuracy of the data analysis Financial Disclosure None reported Funding Support The Saguenay Youth Study is funded by the Canadian Institutes of Health Research Drs Pausova and Paus the Heart and Stroke Foundation of Quebec Dr Pausova and the Canadian Foundation for Innovation Dr Pausova Dr Abrahamowicz is a James McGill professor of biostatistics at McG</t>
  </si>
  <si>
    <t>Pierce, JP et al. (1991)</t>
  </si>
  <si>
    <t>10.1001/jama.1991.03470220070029</t>
  </si>
  <si>
    <t>Documents/E-cigarette citation library.Data/PDF/0129455877/10.1001_jama.1991.03470220070029-1991.pdf</t>
  </si>
  <si>
    <t>Does Tobacco Advertising Target Young People to Start Smoking?: Evidence From California</t>
  </si>
  <si>
    <t>Gaysina, D et al. (2013)</t>
  </si>
  <si>
    <t>10.1001/jamapsychiatry.2013.127</t>
  </si>
  <si>
    <t>Documents/E-cigarette citation library.Data/PDF/1104036453/10.1001_jamapsychiatry.2013.127-2013.pdf</t>
  </si>
  <si>
    <t>Maternal smoking during pregnancy and offspring conduct problems: Evidence from 3 independent genetically sensitive research designs</t>
  </si>
  <si>
    <t>JAMA Psychiatry</t>
  </si>
  <si>
    <t>erhiser Harold Statistical analysis Gaysina Fergusson Leve Horwood Elam Harold Obtained funding Fergusson Leve Horwood Reiss Shaw Neiderhiser Harold Administrative technical and material support Leve Reiss Shaw Elam Natsuaki Study supervision Leve Neiderhiser Harold Conflict of Interest Disclosures None reported Funding Support The Christchurch Health and Develop
ome Trust project grant and a Nuffield Foundation project grant award Role of the Sponsor The funding bodies had no further role in the study design the collection analysis and interpretation of data manuscript preparation or in the decision to submit the paper for publication Disclaimer The content is solely the responsibility of the authors and does not necessarily represent the offi</t>
  </si>
  <si>
    <t>Moylan, S et al. (2013)</t>
  </si>
  <si>
    <t>10.1002/brb3.137</t>
  </si>
  <si>
    <t>Documents/E-cigarette citation library.Data/PDF/1359451623/10.1002_brb3.137-20131.pdf</t>
  </si>
  <si>
    <t>How cigarette smoking may increase the risk of anxiety symptoms and anxiety disorders: A critical review of biological pathways</t>
  </si>
  <si>
    <t>Brain and Behavior</t>
  </si>
  <si>
    <t>tralia 3220 Tel 61 3 5226 7111 Fax 61 3 5260 3880 E mail steven moylan deakin edu au Funding Information No funding information provided Received 3 December 2012 Revised 20 February 2013 Accepted 27 February 2013 Brain and Behavior 2013 3 3 302â 326 doi 10 1002 brb3 137 Abstract Multiple studies have demonstrated an association between cigarette smoking and increased anx
In addition smokers often report increased anxiety post smoking cessation although recent data conflict with this finding Bolam et al 2011 McDermott et al 2013 There is also significant heritability in both anxiety expression and smoking behaviors Recent advances in understanding the etiology of mood and anxiety disorders support a key role for neurotransmit ter systems the immune syst
els of FA were lower in smokers than non smokers Berk et al 2011 Attempting to resolve these conflicting results Hudkins et al 2012 hypothesized that FA could be increased in smokers particularly in adolescent smokers due to the direct effects of nicotine stimulating glial proliferation and activity Paul et al 2008 Hudkins et al 2012 This effect would be more pronounced in adolesce
n administered Janowsky et al 1974 A further observation that may help clarify these seemingly conflict ing effects is that of nicotine induced nAChR desensitiza tion Desensitization of nAChRs is a complex process that occurs with normal cholinergic transmission and varies with degree of transmission and receptor subtype Dani and Bertrand 2007 As nicotine enters the brain more gradually a
ion Further studies addressing this area may elicit insights into new therapeutic opportunities Conflicts of Interest Felice Jacka has received grant research support from the Brain and Behaviour Research Institute the National Health and Medical Research Council Australian Rotary Health the Geelong Medical Research Foundation the Ian Potter Foundation Eli Lilly and The University of Melbo
ip 628912 Julie Pasco has received speaker fees from Amgen Eli Lilly and Sanofi Aventis and funding from the Geelong Region Medical Research Foundation Barwon Health Perpetual Trustees the Dairy Research and Development Corpora tion The University of Melbourne the Ronald Geoffrey Arnott Foundation ANZ Charitable Trust the American Society for Bone and Mineral Research Amgen Europe</t>
  </si>
  <si>
    <t>Pignatti, F et al. (2015)</t>
  </si>
  <si>
    <t>10.1002/cpt.203</t>
  </si>
  <si>
    <t>Documents/E-cigarette citation library.Data/PDF/2804804810/10.1002_cpt.203-2015.pdf</t>
  </si>
  <si>
    <t>Structured Frameworks to Increase the Transparency of the Assessment of Benefits and Risks of Medicines: Current Status and Possible Future Directions</t>
  </si>
  <si>
    <t>Clinical Pharmacology and Therapeutics</t>
  </si>
  <si>
    <t>â s benefit risk assessment is being considered particularly for complex situations e g many conflicting benefits and risks close cases or cases where the data or clinical situation are unusual and a well established course of action is unavailable from experience The EMA has also been exploring MCDA to elicit value judgments from patients to inform the scientific assessment by regulators
ucture and trade offs remains inherently difficult in complex situations e g there are multiple conflicting attributes with no clearly outstanding effects where the benefit risk assessment requires deep reflection Quantitative decision analysis approaches such as MCDA that incorporate explicit preference information and trade offs have been explored within structured frameworks as aids to deci</t>
  </si>
  <si>
    <t>Powell, GL et al. (2016)</t>
  </si>
  <si>
    <t>10.1002/dneu.22379</t>
  </si>
  <si>
    <t>Documents/E-cigarette citation library.Data/PDF/2145317565/10.1002_dneu.22379-2016.pdf</t>
  </si>
  <si>
    <t>Developmental nicotine exposure disrupts dendritic arborization patterns of hypoglossal motoneurons in the neonatal rat</t>
  </si>
  <si>
    <t>Developmental Neurobiology</t>
  </si>
  <si>
    <t>Unger, JB et al. (1995)</t>
  </si>
  <si>
    <t>10.1006/pmed.1995.1074</t>
  </si>
  <si>
    <t>Documents/E-cigarette citation library.Data/PDF/2910033628/10.1006_pmed.1995.1074-1995.pdf</t>
  </si>
  <si>
    <t>Recognition and liking of tobacco and alcohol advertisements among adolescents: Relationships with susceptibility to substance use</t>
  </si>
  <si>
    <t>Proulx, E et al. (2014)</t>
  </si>
  <si>
    <t>10.1007/s00018-013-1481-3</t>
  </si>
  <si>
    <t>Documents/E-cigarette citation library.Data/PDF/0958232201/10.1007_s00018-013-1481-3-2014.pdf</t>
  </si>
  <si>
    <t>Nicotinic acetylcholine receptors in attention circuitry: The role of layer VI neurons of prefrontal cortex</t>
  </si>
  <si>
    <t>Cellular and Molecular Life Sciences</t>
  </si>
  <si>
    <t>Weaver, SR et al. (2016)</t>
  </si>
  <si>
    <t>10.1007/s00038-015-0761-0</t>
  </si>
  <si>
    <t>Documents/E-cigarette citation library.Data/PDF/1242974806/10.1007_s00038-015-0761-0-20161.pdf</t>
  </si>
  <si>
    <t>Use of electronic nicotine delivery systems and other tobacco products among USA adults, 2014: results from a national survey</t>
  </si>
  <si>
    <t>International Journal of Public Health</t>
  </si>
  <si>
    <t>l views of the NIH or the Food and Drug Administration Drs Pechacek and Eriksen receive research funding support from Pfizer Inc â â Diffusion of Tobacco Control Funda mentals to Other Large Chinese Citiesâ â Michael Eriksen Principal Investigator No financial disclosures were reported by the other authors of this paper 186 S R Weaver et al 123 Compliance with ethical standards 
Conflict of interest The authors declare that they have no other potential conflicts of interest Open Access This article is distributed under the terms of the Creative Commons Attribution 4 0 International License http creativecommons org licenses by 4 0 which permits unrestricted use distribution and reproduction in any medium provided you give appropriate credit</t>
  </si>
  <si>
    <t>Shram, MJ et al. (2006)</t>
  </si>
  <si>
    <t>10.1007/s00213-006-0373-8</t>
  </si>
  <si>
    <t>Documents/E-cigarette citation library.Data/PDF/1352642244/10.1007_s00213-006-0373-8-2006.pdf</t>
  </si>
  <si>
    <t>Periadolescent and adult rats respond differently in tests measuring the rewarding and aversive effects of nicotine</t>
  </si>
  <si>
    <t>O’Dell, LE et al. (2006)</t>
  </si>
  <si>
    <t>10.1007/s00213-006-0383-6</t>
  </si>
  <si>
    <t>Documents/E-cigarette citation library.Data/PDF/0203563296/10.1007_s00213-006-0383-6-2006.pdf</t>
  </si>
  <si>
    <t>Diminished nicotine withdrawal in adolescent rats: Implications for vulnerability to addiction</t>
  </si>
  <si>
    <t>Schneider, T et al. (2012)</t>
  </si>
  <si>
    <t>10.1007/s00213-012-2728-7</t>
  </si>
  <si>
    <t>Documents/E-cigarette citation library.Data/PDF/0653774277/10.1007_s00213-012-2728-7-20121.pdf</t>
  </si>
  <si>
    <t>Hyperactivity, increased nicotine consumption and impaired performance in the five-choice serial reaction time task in adolescent rats prenatally exposed to nicotine</t>
  </si>
  <si>
    <t>ad to hyperactivity in rats Tizabi et al 2000 Vaglenova et al 2004 but other reports are in conflict with these findings LeSage et al 2006 Romero and Chen 2004 Schneider et al 2011 Shacka et al 1997 Rats exposed to nicotine in utero also show several cognitive impairments including attention and memory deficits Levin et al 1993 1996 Sorenson et al 1991 and impairments in acquis
studies Acknowledgments The research was supported by a grant from the Wellcome Trust 079314 Conflict of interest Philip JE Asherson has received funding for his work on advisory boards consultancy or industry sponsored educa tional activities from Janssen Cilag Eli Lilly Shire and Flynn Pharma Ian P Stolerman has received compensation in the past 3 years for professional services to Elsev
cience Publishers Springer Verlag and the US National Institute on Drug Abuse The other authors declare no conflict of interest References Adams J 1986 Methods in behavioral teratology Plenum York pp 67â 97 Adriani W Laviola G 2004 Windows of vulnerability to psychopa thology and therapeutic strategy in the adolescent rodent model Behav Pharmacol 15 341â 352 Ajarem JS Ahmad M 1</t>
  </si>
  <si>
    <t>Lunell, E et al. (1997)</t>
  </si>
  <si>
    <t>10.1007/s002280050324</t>
  </si>
  <si>
    <t>Documents/E-cigarette citation library.Data/PDF/1140717951/10.1007_s002280050324-1997.pdf</t>
  </si>
  <si>
    <t>Temperature dependency of the release and bioavailability of nicotine from a nicotine vapour inhaler; in vitro/in vivo correlation</t>
  </si>
  <si>
    <t>European Journal of Clinical Pharmacology</t>
  </si>
  <si>
    <t>he ethics committee of the Uni versity of Lund and was conducted in accordance with the Helsinki Declaration All subjects gave their written consent and had to abstain from nicotine for at least 12 h prior to drug administration and during the whole of the experimental session To conÂ rm that the subjects had abstained from smoking a test for expired air carbon monoxide was performed in the mor</t>
  </si>
  <si>
    <t>Fooks, G et al. (2013)</t>
  </si>
  <si>
    <t>10.1007/s10551-012-1357-8</t>
  </si>
  <si>
    <t>Documents/E-cigarette citation library.Data/PDF/2099414846/10.1007_s10551-012-1357-8-2012.pdf</t>
  </si>
  <si>
    <t>Erratum to The Limits of Corporate Social Responsibility: Techniques of Neutralization, Stakeholder Management and Political CSR (J Bus Ethics, 10.1007/s10551-012-1250-5)</t>
  </si>
  <si>
    <t>Journal of Business Ethics</t>
  </si>
  <si>
    <t>Farsalinos, KE et al. (2017a)</t>
  </si>
  <si>
    <t>10.1007/s11739-017-1643-7</t>
  </si>
  <si>
    <t>Documents/E-cigarette citation library.Data/PDF/3661105404/10.1007_s11739-017-1643-7-2017.pdf</t>
  </si>
  <si>
    <t>Prevalence and correlates of current daily use of electronic cigarettes in the European Union: analysis of the 2014 Eurobarometer survey</t>
  </si>
  <si>
    <t>Internal and Emergency Medicine</t>
  </si>
  <si>
    <t>n effects and the effectiveness of ECs as smoking substitutes Compliance with ethical standards Funding No funding was provided for this study Conflict of interest For KF and VV their institution was remuner ated by two e cigarette companies for two unpublished studies in 2013 36 months ago while two studies were funded by the non profit association AEMSA in 2013 and one by the non profit</t>
  </si>
  <si>
    <t>Farsalinos, KE et al. (2018)</t>
  </si>
  <si>
    <t>10.1007/s11739-018-02023-x</t>
  </si>
  <si>
    <t>Documents/E-cigarette citation library.Data/PDF/3710186055/10.1007_s11739-018-02023-x-2019.pdf</t>
  </si>
  <si>
    <t>E-cigarette use is strongly associated with recent smoking cessation: an analysis of a representative population sample in Greece</t>
  </si>
  <si>
    <t>entists is whether e cigarette use promotes or prevents smoking cessation with studies showing conflicting results 1 Randomized controlled tri als have shown that e cigarettes have no or at best modest positive effects on smoking reduction and cessation 2â 5 while cohort studies have shown conflicting results 6â 8 Many studies have been criticized for suffering from limita tions 
tte use should be considered when assessing the impact of e cigarette use in population studies Funding None Compliance with ethical standards Conflict of interest Authors report no conflicts of interest for the past 36Â months Statement of human and animal rights This study was approved by the ethics committee of the Onassis Cardiac Surgery Center reference nr 591 14 12 16 Informed</t>
  </si>
  <si>
    <t>Primack, BA et al. (2008)</t>
  </si>
  <si>
    <t>10.1007/s12160-008-9047-6</t>
  </si>
  <si>
    <t>Documents/E-cigarette citation library.Data/PDF/0931704652/10.1007_s12160-008-9047-6-2008.pdf</t>
  </si>
  <si>
    <t>Prevalence of and associations with waterpipe tobacco smoking among U.S. university students</t>
  </si>
  <si>
    <t>Annals of Behavioral Medicine</t>
  </si>
  <si>
    <t>Dierker, L et al. (2012)</t>
  </si>
  <si>
    <t>10.1007/s12160-011-9330-9</t>
  </si>
  <si>
    <t>Documents/E-cigarette citation library.Data/PDF/0967216484/10.1007_s12160-011-9330-9-2012.pdf</t>
  </si>
  <si>
    <t>Transitions to regular smoking and nicotine dependence in the adolescent national comorbidity survey (NCS-A)</t>
  </si>
  <si>
    <t>y Lan Liang NancyMaylath Mimi Nichter Elizabeth Richardson William Shadel and Laura Stroud Conflict of interest statement The authors have no conflict of interest to disclose References 1 WHO Report on the global tobacco epidemic Implementing smoke free environments Geneva 2009 2 CDC Annual smoking attributable mortality years of potential life lost and economic costsâ United St</t>
  </si>
  <si>
    <t>DiFranza, JR et al. (2002)</t>
  </si>
  <si>
    <t>10.1016/j.addbeh.2003.08.002</t>
  </si>
  <si>
    <t>Documents/E-cigarette citation library.Data/PDF/3646780447/10.1016_j.addbeh.2003.08.002-2004.pdf</t>
  </si>
  <si>
    <t>Recollections and repercussions of the first inhaled cigarette</t>
  </si>
  <si>
    <t>Cappelleri, JC et al. (2007)</t>
  </si>
  <si>
    <t>10.1016/j.addbeh.2006.06.028</t>
  </si>
  <si>
    <t>Documents/E-cigarette citation library.Data/PDF/2888424375/10.1016_j.addbeh.2006.06.028-2007.pdf</t>
  </si>
  <si>
    <t>Confirmatory factor analyses and reliability of the modified cigarette evaluation questionnaire</t>
  </si>
  <si>
    <t>Trumbo, CW and Kim, SJ (2015)</t>
  </si>
  <si>
    <t>10.1016/j.addbeh.2015.03.005</t>
  </si>
  <si>
    <t>Documents/E-cigarette citation library.Data/PDF/0818458016/10.1016_j.addbeh.2015.03.005-2015.pdf</t>
  </si>
  <si>
    <t>The effect of electronic cigarette advertising on intended use among college students</t>
  </si>
  <si>
    <t>es and to test strategies to help emerging adults avoid this pathway to nicotine addiction Role of funding sources None Contributors CraigW Trumbo and Se JinKimhaveboth contributed significantly to and approve of this final manuscript Both authors contributed to the conceptualization of the current manuscript Kim supervised the data collection Both authors collaborated on all analyses Trumb
th authors contributed to drafting the Results and Discussion and both contributed to revisions Conflict of Interest Both authors declare that they have no conflicts of interest References Agaku I T Ayo Yusuf O A 2013 The effect of exposure to pro tobacco adver tising on experimentation with emerging tobacco products among U S adoles cents Health Education Behavior 41 275â 2</t>
  </si>
  <si>
    <t>Lee, YH et al. (2015)</t>
  </si>
  <si>
    <t>10.1016/j.addbeh.2015.04.003</t>
  </si>
  <si>
    <t>Documents/E-cigarette citation library.Data/PDF/1601061003/10.1016_j.addbeh.2015.04.003-2015.pdf</t>
  </si>
  <si>
    <t>Changes in puffing behavior among smokers who switched from tobacco to electronic cigarettes</t>
  </si>
  <si>
    <t>2015 1â 4compare puffing behaviors of tobacco cigarette smokers and e cigarette users Role of funding sources This studywas conductedwhile the corresponding authorwas at theMedical University of Silesia Poland and was supported by the Ministry of Science and Higher Education of Poland under grant number N N404 025638 The study sponsor had no involvement in the study design collection analys
the first draft of the manuscript All contributors approved the final version of the manuscript Conflict of interest MLG received research funding from Pfizer a manufacturer of stop smoking medica tions The other authors declare they have no actual or potential competing financial interests Acknowledgments We thank Craig Steger and Noel Leigh for the editorial help References Benowitz N L</t>
  </si>
  <si>
    <t>Spindle, TR et al. (2017)</t>
  </si>
  <si>
    <t>10.1016/j.addbeh.2016.12.009</t>
  </si>
  <si>
    <t>Documents/E-cigarette citation library.Data/PDF/3498017271/10.1016_j.addbeh.2016.12.009-2017.pdf</t>
  </si>
  <si>
    <t>Electronic cigarette use and uptake of cigarette smoking: A longitudinal examination of U.S. college students</t>
  </si>
  <si>
    <t>ucts in cluding their accessibility to various adolescent and young adult populations Role of funding sources Funding Spit for Science The VCU Student Survey has been supported by Virginia Commonwealth University P20AA107828 R37AA011408 K02AA018755 and P50 AA022537 from the National Institute on Alcohol Abuse and Alcoholism NIAAA and UL1RR031990 from the National Center for Research Re
senberg also contributed to the final draft of the manuscript by providing comments and feedback Conflict of interest The authors have no conflicts of interest to declare Acknowledgements We would like to thank the VCU students for making this study a success as well as the many VCU faculty students and staff who con tributed to the design and implementation of the project References Alife</t>
  </si>
  <si>
    <t>Bernat, JK et al. (2017)</t>
  </si>
  <si>
    <t>10.1016/j.addbeh.2017.02.027</t>
  </si>
  <si>
    <t>Documents/E-cigarette citation library.Data/PDF/2945559611/10.1016_j.addbeh.2017.02.027-2017.pdf</t>
  </si>
  <si>
    <t>US adult tobacco users' absolute harm perceptions of traditional and alternative tobacco products, information-seeking behaviors, and (mis)beliefs about chemicals in tobacco products</t>
  </si>
  <si>
    <t>hese associations in order to elucidate the mechanisms that contribute to their formation Role of funding sources HINTS FDA was funded by the National Cancer Institute NCI and FDA s Center for Tobacco Products Office of the Commissioner and Center for Food Safety and Applied Nu trition via inter agency agreements with NCI and by contract from NCI to Westat Inc HHSN261201000064C The fundin
editing All authors reviewed and approved the final version of the manuscript before submission Conflict of interest All authors declare that they have no conflicts of interest Acknowledgments HINTS FDA was funded by the National Cancer Institute NCI and FDA s Center for Tobacco Products Office of the Commissioner and 45J K Bernat et al Addictive Behaviors 71 2017 38â 45Center for Foo</t>
  </si>
  <si>
    <t>Donaldson, EA et al. (2017)</t>
  </si>
  <si>
    <t>10.1016/j.addbeh.2017.04.001</t>
  </si>
  <si>
    <t>Documents/E-cigarette citation library.Data/PDF/0514030668/10.1016_j.addbeh.2017.04.001-2017.pdf</t>
  </si>
  <si>
    <t>Media exposure and tobacco product addiction beliefs: Findings from the 2015 Health Information National Trends Survey (HINTS–FDA 2015)</t>
  </si>
  <si>
    <t>re and specific beliefs like addiction beliefs Respondents may be exposed to media sources with conflicting information about tobacco product addictiveness and therefore identifying a clear relationship between media exposure and beliefs could be challenging A more nuanced measure of media may be warranted as we found that self reported exposure to informa tion on tobacco product health effect
s report are those of the authors and do not represent FDA or NIH positions or policies Role of funding sources HINTS FDA was funded by the National Cancer Institute and FDA s Center for Tobacco Products Office of the Commissioner and Center for Food Safety and Applied Nutrition via inter agency agreements with NCI and by contract from NCI to Westat Inc HHSN261201000064C The authors are 
first draft of the manuscript All authors contributed to and have approved the final manuscript Conflict of interest All authors declare that they have no conflicts of interest References Berg C J Stratton E Schauer G L Lewis M Wang Y Windle M et al 2015 Perceived harm addictiveness and social acceptability of tobacco products and marijuana among young adults Marijuana</t>
  </si>
  <si>
    <t>Villanti, AC et al. (2013)</t>
  </si>
  <si>
    <t>10.1016/j.amepre.2012.11.031</t>
  </si>
  <si>
    <t>Documents/E-cigarette citation library.Data/PDF/3076225377/10.1016_j.amepre.2012.11.031-2013.pdf</t>
  </si>
  <si>
    <t>Flavored tobacco product use among U.S. Young Adults</t>
  </si>
  <si>
    <t>England, LJ et al. (2015a)</t>
  </si>
  <si>
    <t>10.1016/j.amepre.2015.01.015</t>
  </si>
  <si>
    <t>Documents/E-cigarette citation library.Data/PDF/3767357156/10.1016_j.amepre.2015.01.015-2015.pdf</t>
  </si>
  <si>
    <t>Nicotine and the Developing Human: A Neglected Element in the Electronic Cigarette Debate</t>
  </si>
  <si>
    <t>Schauer, GL et al. (2016)</t>
  </si>
  <si>
    <t>10.1016/j.amepre.2015.05.027</t>
  </si>
  <si>
    <t>Documents/E-cigarette citation library.Data/PDF/2831818045/10.1016_j.amepre.2015.05.027-2016.pdf</t>
  </si>
  <si>
    <t>Toking, Vaping, and Eating for Health or Fun: Marijuana Use Patterns in Adults, U.S., 2014</t>
  </si>
  <si>
    <t>Chen, X et al. (2017)</t>
  </si>
  <si>
    <t>10.1016/j.amepre.2017.02.011</t>
  </si>
  <si>
    <t>Documents/E-cigarette citation library.Data/PDF/0252248822/10.1016_j.amepre.2017.02.011-20171.pdf</t>
  </si>
  <si>
    <t>Initiation of Electronic Cigarette Use by Age Among Youth in the U.S.</t>
  </si>
  <si>
    <t>reting related findings in this study ACKNOWLEDGMENTS This work was supported by internal research funding through the Department of Epidemiology University of Florida No financial disclosures were reported by the authors of this paper REFERENCES 1 Grana R Benowitz N Glantz SA E cigarettes a scientific review Circulation 2014 129 19 1972â 1986 https doi org 10 1161 CIRCULATIONAHA 1</t>
  </si>
  <si>
    <t>Noble, MJ et al. (2017)</t>
  </si>
  <si>
    <t>10.1016/j.annemergmed.2016.08.448</t>
  </si>
  <si>
    <t>Documents/E-cigarette citation library.Data/PDF/3603977018/10.1016_j.annemergmed.2016.08.448-2017.pdf</t>
  </si>
  <si>
    <t>Unintentional Pediatric Ingestion of Electronic Cigarette Nicotine Refill Liquid Necessitating Intubation</t>
  </si>
  <si>
    <t>Annals of Emergency Medicine</t>
  </si>
  <si>
    <t>Biomonitoring Laboratory University of California at San Francisco San Francisco CA Gerona Funding and support By Annals policy all authors are required to disclose any and all commercial financial and other relationships in any way related to the subject of this article as per ICMJE conflict of interest guidelines see www icmje org The authors have stated that no such relationships e</t>
  </si>
  <si>
    <t>Cardenas, VM et al. (2015)</t>
  </si>
  <si>
    <t>10.1016/j.annepidem.2014.09.013</t>
  </si>
  <si>
    <t>Documents/E-cigarette citation library.Data/PDF/0265560547/10.1016_j.annepidem.2014.09.013-2015.pdf</t>
  </si>
  <si>
    <t>The smoking habits of the family influence the uptake of e-cigarettes in US children</t>
  </si>
  <si>
    <t>Annals of Epidemiology</t>
  </si>
  <si>
    <t>Santanam, N et al. (2012)</t>
  </si>
  <si>
    <t>10.1016/j.atherosclerosis.2012.07.041</t>
  </si>
  <si>
    <t>Documents/E-cigarette citation library.Data/PDF/0490352806/10.1016_j.atherosclerosis.2012.07.041-2012.pdf</t>
  </si>
  <si>
    <t>Nicotinic acetylcholine receptor signaling in atherogenesis</t>
  </si>
  <si>
    <t>Atherosclerosis</t>
  </si>
  <si>
    <t>271 Conflict of interest 272 Acknowledgments 
arteriogenesis in the ischemic hind limb to a similar extent as FGF 2 treated animals 30 Such conflicting results of nicotineâ s effect on hind limb ischemia can beexplained by differences between the animal models used mice versus rabbits the route of administration intramuscular versus intra arterial osmotic pumps or the dosages of nicotine adminis tered higher dose in mice studies in 
ng the risk of fatal thrombosis during atherosclerosis 46 The picture is further complicated by conflicting data indicating that the activation of a7 nAChR function resulted in suppressed inflammation and reduced cholesterol and LDL uptake by macro phages 42 Because inflammatory processes are an integral part of the pathophysiology of atherosclerosis it may be argued that a7 nAChR agonists
R subunits will foster the development of nicotinic receptor based therapies in atherosclerosis Conflict of interest None Acknowledgments The authors thank Dr Srikumar Chellappan and his laboratory for continuous support We would like to thank Luke Damron for editorial support This work was supported by the Young Clinical Scientist Award 82115 from the Flight Attendant Medical Asso ciat</t>
  </si>
  <si>
    <t>Poorthuis, RB and Mansvelder, HD (2013)</t>
  </si>
  <si>
    <t>10.1016/j.bcp.2013.07.003</t>
  </si>
  <si>
    <t>Documents/E-cigarette citation library.Data/PDF/0748610771/10.1016_j.bcp.2013.07.003-2013.pdf</t>
  </si>
  <si>
    <t>Nicotinic acetylcholine receptors controlling attention: Behavior, circuits and sensitivity to disruption by nicotine</t>
  </si>
  <si>
    <t>Biochemical Pharmacology</t>
  </si>
  <si>
    <t>Acknowledgements We thank Dr Rhiannon Meredith for comments on earlier drafts of the manuscript Funding was received by HDM from the Netherlands Organization for Scientific Research NWO 917 76 360 and 912 06 148 ERC StG grant 281443 â BrainSignalsâ the Dutch Fund for Economic Structure Reinforcement FES 0908 â â NeuroBasic PharmaPhenomics projectâ â EU 7th Framework Programme H</t>
  </si>
  <si>
    <t>Biederman, J et al. (2006)</t>
  </si>
  <si>
    <t>10.1016/j.biopsych.2005.07.009</t>
  </si>
  <si>
    <t>Documents/E-cigarette citation library.Data/PDF/1820435866/10.1016_j.biopsych.2005.07.009-2006.pdf</t>
  </si>
  <si>
    <t>Is cigarette smoking a gateway to alcohol and illicit drug use disorders? A study of youths with and without attention deficit hyperactivity disorder</t>
  </si>
  <si>
    <t>Thapar, A et al. (2009)</t>
  </si>
  <si>
    <t>10.1016/j.biopsych.2009.05.032</t>
  </si>
  <si>
    <t>Documents/E-cigarette citation library.Data/PDF/0476062385/10.1016_j.biopsych.2009.05.032-2009.pdf</t>
  </si>
  <si>
    <t>Prenatal smoking might not cause attention-deficit/hyperactivity disorder: Evidence from a novel design</t>
  </si>
  <si>
    <t>anuscript ww sobp org journalAll authors report no biomedical financial interests or poten tial conflicts of interest Collaborating Fertility Centers Assisted Reproduction Unit Ab erdeen University Boston IVF Boston Massachusetts Bourn Hall Clinic Cambridge Bridgewater Hospital Manchester Cardiff Assisted Reproduction Unit CARE at Sheffield Fertility Centre Centre for Reproductive M</t>
  </si>
  <si>
    <t>Treur, JL et al. (2015)</t>
  </si>
  <si>
    <t>10.1016/j.biopsych.2014.06.019</t>
  </si>
  <si>
    <t>Documents/E-cigarette citation library.Data/PDF/1740953330/10.1016_j.biopsych.2014.06.019-2015.pdf</t>
  </si>
  <si>
    <t>Smoking during adolescence as a risk factor for attention problems</t>
  </si>
  <si>
    <t>DOI 10 1007 s10519 013 9623 9 The authors report no biomedical financial interests or potential conflicts of interest ARTICLE INFORMATION From the Department of Biological Psychology JLT GW MB LMG JHDAvB CH CEMvB DIB JMV VU University662 Biological Psychiatry November 1 2015 78 656â 663 www sobp oAmsterdam The Netherlands EMGO1 Institute for Health and Care Research JLT GW MB LM</t>
  </si>
  <si>
    <t>Cheng, SS et al. (2009)</t>
  </si>
  <si>
    <t>10.1016/j.biortech.2008.02.030</t>
  </si>
  <si>
    <t>Documents/E-cigarette citation library.Data/PDF/3060847337/10.1016_j.biortech.2008.02.030-2009.pdf</t>
  </si>
  <si>
    <t>Insecticidal activities of leaf essential oils from Cinnamomum osmophloeum against three mosquito species</t>
  </si>
  <si>
    <t>Bioresource Technology</t>
  </si>
  <si>
    <t>Mankowski, PJ et al. (2016)</t>
  </si>
  <si>
    <t>10.1016/j.burns.2015.10.012</t>
  </si>
  <si>
    <t>Documents/E-cigarette citation library.Data/PDF/0691308288/10.1016_j.burns.2015.10.012-20161.pdf</t>
  </si>
  <si>
    <t>Cellular phone collateral damage: A review of burns associated with lithium battery powered mobile devices</t>
  </si>
  <si>
    <t>to prevent potential burn injury Source s of support None Presentation at a meeting None Conflict of Interest None r e f e r e n c e s 1 Ben D Ma B Liu L Xia Z Zhang W Liu F Unusual burns with combined injuries caused by mobile phone explosion watch out for the mini bomb J Burn Care Res 2009 30 1048 2 Rose AM Raraty C Hassan Z Full thickness burn caused by lithium ion ba</t>
  </si>
  <si>
    <t>Bauman, ZM et al. (2017)</t>
  </si>
  <si>
    <t>10.1016/j.burns.2016.09.024</t>
  </si>
  <si>
    <t>Documents/E-cigarette citation library.Data/PDF/3250751059/10.1016_j.burns.2016.09.024-2017.pdf</t>
  </si>
  <si>
    <t>Canary in the coal mine—Initial reports of thermal injury secondary to electronic cigarettes</t>
  </si>
  <si>
    <t>wn as thermal runaway 8 This results in the internal temperature of the battery There are no conflicts of interests or financial funding to disclose for any of the contributing authors Corresponding author at 1501 N Campbell Ave Tucson AZ 85724 United States Fax 1 520 626 5016 E mail address gvercruysse surgery arizona edu G A Vercruysse http dx doi org 10 1016 j burns 2016 0
tient was managed by daily debride ments and silver sulfadiazine SSD dressing changes to allow declaration of the burn wound Over the course of a three days the wound evolved into nearly a totally full thickness burn and it was determined the patient would benefit from split thickness skin grafting STSG however he refused Therefore his wounds continued to be managed conservatively with</t>
  </si>
  <si>
    <t>Strasser, AA et al. (2007)</t>
  </si>
  <si>
    <t>10.1016/j.drugalcdep.2006.06.017</t>
  </si>
  <si>
    <t>Documents/E-cigarette citation library.Data/PDF/2537436244/10.1016_j.drugalcdep.2006.06.017-2007.pdf</t>
  </si>
  <si>
    <t>New lower nicotine cigarettes can produce compensatory smoking and increased carbon monoxide exposure</t>
  </si>
  <si>
    <t>Beard, E et al. (2012a)</t>
  </si>
  <si>
    <t>10.1016/j.drugalcdep.2012.05.039</t>
  </si>
  <si>
    <t>Documents/E-cigarette citation library.Data/PDF/4001028397/10.1016_j.drugalcdep.2012.05.039-2012.pdf</t>
  </si>
  <si>
    <t>Assessing the association between the use of NRT for smoking reduction and attempts to quit smoking using propensity score matching</t>
  </si>
  <si>
    <t>or unable to quit smoking to use NRT o help them cut down their cigarette consumption ole of the funding source The STS is funded by the Cancer Research UK Pfizer Glax SmithKlein and Johnson Johnson none of which had any nvolvement in the design of the study the analysis or interpreta ion of the data the writing of the report or the decision to submit he paper for publication ontribut
kernel density ot of standardised differences before and after matching standardised differences Conflict of interest PA has undertaken consultancy work on smoking cessation for Celtic Xenova Pfizer and McNeil EB has received conference funding from Pfizer RW undertakes research and consultancy and receives fees for speaking from companies that develop and man ufacture smoking cessation medi
cations He also has a share of a patent for a novel nicotine delivery device JB has nothing to declare There are no other relationships or activities that could appear to have influenced the submitted work References Beard E McNeill A Aveyard P Fidler J Michie S West R 2011 Use of Nicotine Replacement Therapy for smoking reduction and during enforced temporary abstinence</t>
  </si>
  <si>
    <t>Tombor, I et al. (2013)</t>
  </si>
  <si>
    <t>10.1016/j.drugalcdep.2013.09.001</t>
  </si>
  <si>
    <t>Documents/E-cigarette citation library.Data/PDF/1515520021/10.1016_j.drugalcdep.2013.09.001-2013.pdf</t>
  </si>
  <si>
    <t>Positive smoker identity as a barrier to quitting smoking: Findings from a national survey of smokers in England</t>
  </si>
  <si>
    <t>s n A f t D J i R B B B B C D F F F F I Tombor et al Drug and Alco ole of funding source The Smoking Toolkit Study is partly funded by the English epartment of Health Pfizer GlaxoSmithKline and Johnson nd Johnson Pfizer GlaxoSmithKline and Johnson and Johnson re manufacturers of smoking cessation products who had no nvolvement in the design of the study collection an
t versions and approved the final manuscript onflict of interest Ildiko Tombor does not have any conflict of interest to declare ion Shahab has received honoraria for talk and travel expenses rom manufacturers of medications for smoking cessation to attend eetings and workshops Jamie Brown has received an unrestricted esearch grant from Pfizer Robert West has undertaken research nd consultancy 
ve We thank the English epartment of Health Pfizer GlaxoSmithKline and Johnson and ohnson for funding the Smoking Toolkit Study The research team s part of the UK Centre for Tobacco Control Studies eferences eard E McNeill A Aveyard P Fidler J A Michie S West R 2013 Association between use of nicotine replacement therapy for harm reduction and smoking cessation a prospect
k J Maubach N Stevenson R Gendall P Edwards P 2013 Social smokersâ management of conflicting identities Tob Control 22 261â 265 Jarvis M J McIntyre D Bates C 2002 Effectiveness of smoking cessation initia tives efforts must take into account smokersâ disillusionment with smoking and their delusions about stopping BMJ 324 608 Jarvis M J Wardle J Waller J</t>
  </si>
  <si>
    <t>Saddleson, ML et al. (2015)</t>
  </si>
  <si>
    <t>10.1016/j.drugalcdep.2015.01.001</t>
  </si>
  <si>
    <t>Documents/E-cigarette citation library.Data/PDF/3957604641/10.1016_j.drugalcdep.2015.01.001-2015.pdf</t>
  </si>
  <si>
    <t>Risky behaviors, e-cigarette use and susceptibility of use among college students</t>
  </si>
  <si>
    <t>co products are ssociated with trying e cigarettes and with susceptibility to future se ole of funding source Nothing declared ontributors All authors contributed to the completion of this manuscript onflict of interest Other than Dr Mahoney the other co authors have no financial nterest in this study and no conflicts of interests to disclose Dr ahoney has previously served as a consulta
Pfizer regarding hantixÂ and the topic of smoking cessation has received peer eviewed research funding from Pfizerâ s Global Research Award for icotine Dependence GRAND has conducted smoking cessation linical trials and has served as a paid expert witness in litigation gainst the tobacco industry he also currently serves as the Medical irector for the NYS Smokers Quitline eferences dkis</t>
  </si>
  <si>
    <t>Chistyakov, V et al. (2010)</t>
  </si>
  <si>
    <t>10.1016/j.ejphar.2010.04.044</t>
  </si>
  <si>
    <t>Documents/E-cigarette citation library.Data/PDF/1222952175/10.1016_j.ejphar.2010.04.044-2010.pdf</t>
  </si>
  <si>
    <t>Nicotine exposure throughout early development promotes nicotine self-administration in adolescent mice and induces long-lasting behavioural changes</t>
  </si>
  <si>
    <t>European Journal of Pharmacology</t>
  </si>
  <si>
    <t>gations measuring influence of nicotine exposure on spontaneous locomotor activity have generated conflicting results LeSage et al 2006 Winzer Serhan 2008 which explain the need of a new investigation To the best of our knowledge experiments investigat ing influence of nicotine exposure throughout early development on behaviour in pair interaction test and forced swim test have not been</t>
  </si>
  <si>
    <t>Manigrasso, M et al. (2015)</t>
  </si>
  <si>
    <t>10.1016/j.envpol.2014.10.013</t>
  </si>
  <si>
    <t>Documents/E-cigarette citation library.Data/PDF/0648948026/10.1016_j.envpol.2014.10.013-2015.pdf</t>
  </si>
  <si>
    <t>Aerosol deposition doses in the human respiratory tree of electronic cigarette smokers</t>
  </si>
  <si>
    <t>Flouris, AD et al. (2012)</t>
  </si>
  <si>
    <t>10.1016/j.fct.2012.07.025</t>
  </si>
  <si>
    <t>Documents/E-cigarette citation library.Data/PDF/2727842550/10.1016_j.fct.2012.07.025-2012.pdf</t>
  </si>
  <si>
    <t>Acute effects of electronic and tobacco cigarette smoking on complete blood count</t>
  </si>
  <si>
    <t>Food and Chemical Toxicology</t>
  </si>
  <si>
    <t>ogy in order to ensure consumer product safety Etter et al 2011 Flouris and Oikonomou 2010 Conflict of Interest Andreas Flourisâ salary is paid by the Centre for Research and Technology Thessaly He has served as an expert consultant for the World Health Organization regarding electronic nicotine deliv ery systems All authors report no financial or personal relation ships with other peo</t>
  </si>
  <si>
    <t>Korres, S et al. (2007)</t>
  </si>
  <si>
    <t>10.1016/j.ijporl.2007.01.015</t>
  </si>
  <si>
    <t>Documents/E-cigarette citation library.Data/PDF/1814400558/10.1016_j.ijporl.2007.01.015-2007.pdf</t>
  </si>
  <si>
    <t>Influence of smoking on developing cochlea. Does smoking during pregnancy affect the amplitudes of transient evoked otoacoustic emissions in newborns?</t>
  </si>
  <si>
    <t>International Journal of Pediatric Otorhinolaryngology</t>
  </si>
  <si>
    <t>Moher, D et al. (2012)</t>
  </si>
  <si>
    <t>10.1016/j.ijsu.2011.10.001</t>
  </si>
  <si>
    <t>Documents/E-cigarette citation library.Data/PDF/1149063832/10.1016_j.ijsu.2011.10.001-20121.pdf</t>
  </si>
  <si>
    <t>CONSORT 2010 explanation and elaboration: Updated guidelines for reporting parallel group randomised trials</t>
  </si>
  <si>
    <t>International Journal of Surgery</t>
  </si>
  <si>
    <t>nd name of trial registry Protocol 24 Where the full trial protocol can be accessed if available Funding 25 Sources of funding and other support such as supply of drugs role of funders a We strongly recommend reading this statement in conjunctionwith the CONSORT 2010 Explanation and Elaboration for important clarifications on all the items If relevant we also recommend reading CONSORT extension
statement org D Moher et al International Journal of Surgery 10 2012 28e55 31 GUIDELINEThe Declaration of Helsinki states that biomedical research involving people should be based on a thorough knowledge of the scientific literature 79 That is it is unethical to expose humans unnecessarily to the risks of research Some clinical trials have beenshown to have been unnecessary because the que
l interpretation of the results Trial registration Registration number and name of trial register Funding Source of fundingexplicit statistical evaluation In practice objectives and hypoth eses are not always easily differentiated Most reports of RCTs provide adequate information about trial objectives and hypotheses 84 5 3 Methods 5 3 1 Item 3a Description of trial design such as parallel
s stopping for futility In addition trials may stop early because the trial becomes unviable funding vanishes researchers cannot access eligible patients or study inter ventions or the results of other studies make the research question irrelevant Full reporting of why a trial ended is important for evidence based decision making see item 14b Researchers exam ining why 143 trials sto
e participated in the analyses and who composed it with particular attention to the role of the funding source and who made the decision to stop Often the data safety and monitoring committee makes recom mendations and the funders sponsors or the investigators make the decision to stop Trials that stop early for reasons apparently independent of trial findings and trials that reach their 
n to stop the trial and who made the decision to stop the trial including reporting the role the funding agency played in the deliberations and in the decision to stop the trial 134 A systematic review of 143 RCTs stopped earlier than planned for benefit found that these trials reported stopping after accruing a median of 66 events estimated a median relative risk of 0 47 and a strong relation b
as the primary outcome see item 6a Having a protocol can help to restrict the likelihood of undeclared post hoc changes to the trial methods and selective outcome reporting see item 6b Elements that may be important for inclusion in the protocol for a rando mised trial are described elsewhere 294 There are several options for authors to consider ensuring their trial protocol is accessible
gators to make their protocol easily accessible to interested readers 5 6 3 Item 25 Sources of funding and other support such as supply of drugs role of funders Examplesdâ œGrant support was received for the intervention from Plan International and for the research from the Wellcome Trust and Joint United Nations Programme on HIV AIDS UNAIDS The funders had no role in study design data c
t was exclusively retained by the authors â 296 ExplanationdAuthors should report the sources of funding for the trial as this is important information for readers assessing a trial Studieshave showed that research sponsoredby thepharmaceutical industry are more likely to produce results favouring the product made by the company sponsoring the research than studies funded D Moher et al Inte
Surgery 10 2012 28e55 49 GUIDELINEby other sources 297e300 A systematic review of 30 studies on funding found that research funded by the pharmaceutical industry had four times the odds of having outcomes favouring the sponsor than research funded by other sources odds ratio 4 05 95 confi dence interval 2 98e5 51 297 A large proportion of trial publications do not currently report sources of
funding The degree of under reporting is difficult to quantify A survey of 370 drug trials found that 29 failed to report sources of funding 301 In another survey of PubMed indexed randomised trials published in December 2000 source of funding was reported for 66 of the 519 trials 16 The level 
ily Health International USA Iveta Simera EQUATOR Network UK Elizabeth Wager Sideview UK Funding We gratefully acknowledge financial support from United Kingdom National Institute for Health Research Canadian Insti tutes of Health Research Presidents Fund Canadian Institutes of Health Research Johnson Johnson BMJ and the American Society for Clinical Oncology References 1 Renni
and pervasive developmental disorder N Engl J Med 1999 341 1801e6 79 World Medical Association Declaration of Helsinki ethical principle for medical research involving human subjects Seoul 59th WMA General Assembly www wma net e policy b3 htm 2008 accessed 2 June 2009 80 Lau J Antman EM Jimenez Silva J Kupelnick B Mosteller F Chalmers TC Cumulative meta analysis of therapeutic tri
ppear more efficacious than others PLoS Med 2007 4 e184 300 Sismondo S Pharmaceutical company funding and its consequences a qual itative systematic review Contemp Clin Trials 2008 29 109e13 301 Als Nielsen B Chen W Gluud C Kjaergard LL Association of funding and conclusions in randomized drug trials a reflection of treatment effect or adverse events J Am Med Assoc 2003 290 921e8 3</t>
  </si>
  <si>
    <t>Stevens, HE et al. (2015)</t>
  </si>
  <si>
    <t>10.1016/j.jaac.2015.01.019</t>
  </si>
  <si>
    <t>Documents/E-cigarette citation library.Data/PDF/2693029474/10.1016_j.jaac.2015.01.019-2015.pdf</t>
  </si>
  <si>
    <t>How animal models inform child and adolescent psychiatry</t>
  </si>
  <si>
    <t>Journal of the American Academy of Child and Adolescent Psychiatry</t>
  </si>
  <si>
    <t>lara Guthrie Patterson Trust Dr Vaccarino reports no biomedical financial interests or potential conflicts of interest Correspondence to Hanna E Stevens MD PhD 1330 Pappajohn Biomed ical Discovery Building 169 Newton Rd Iowa City IA 52246 e mail hanna stevens uiowa edu 0890 8567 36 00 Âª2015 American Academy of Child and Adolescent Psychiatry http dx doi org 10 1016 j jaac 2015 01</t>
  </si>
  <si>
    <t>Ernst, M and Fudge, JL (2009)</t>
  </si>
  <si>
    <t>10.1016/j.neubiorev.2008.10.009</t>
  </si>
  <si>
    <t>Documents/E-cigarette citation library.Data/PDF/2153398474/10.1016_j.neubiorev.2008.10.009-2009.pdf</t>
  </si>
  <si>
    <t>A developmental neurobiological model of motivated behavior: Anatomy, connectivity and ontogeny of the triadic nodes</t>
  </si>
  <si>
    <t>Neuroscience and Biobehavioral Reviews</t>
  </si>
  <si>
    <t>Function Attention orienting Motor responses Self assessment Conditioned fear response Habits Conflict monitoring Affective intensity Motivation Action planning Salience detector Incentive learning Conditioning Reward processing Reward processing Affective value Dominant role Avoidance Approach Modulationof the findings Among them is the difficulty of assessing accurately the anatomical bound
n Elliott and Deakin 2005 Yucel et al 2007 response reversal Schoenbaum et al 2007 and conflict resolution Yeung et al 2004 The anterior medial PFC has been associated with metacognition Fletcher et al 1995 Gallagher et al 2000 self evaluation Amodio and Frith 2006 Kelley et al 2002 Oâ Doherty et al 2003 and rule formation Bunge et al 2005 These high level c
139 43â 63 Yeung N Cohen J D Botvinick M M 2004 The neural basis of error detection conflict monitoring and the error related negativity Psychol Rev 111 931â 959 Yucel M Harrison B J Wood S J Fornito A Wellard R M Pujol J Clarke K Phillips M L Kyrios M Velakoulis D Pantelis C 2007 Functional and biochemical alterations of the medial frontal cort</t>
  </si>
  <si>
    <t>Mojica, CY et al. (2014)</t>
  </si>
  <si>
    <t>10.1016/j.neuropharm.2013.10.012</t>
  </si>
  <si>
    <t>Documents/E-cigarette citation library.Data/PDF/2423494537/10.1016_j.neuropharm.2013.10.012-2014.pdf</t>
  </si>
  <si>
    <t>Nicotine modulation of adolescent dopamine receptor signaling and hypothalamic peptide response</t>
  </si>
  <si>
    <t>Portugal, GS et al. (2012)</t>
  </si>
  <si>
    <t>10.1016/j.nlm.2012.04.003</t>
  </si>
  <si>
    <t>Documents/E-cigarette citation library.Data/PDF/0168678144/10.1016_j.nlm.2012.04.003-2012.pdf</t>
  </si>
  <si>
    <t>Developmental effects of acute, chronic, and withdrawal from chronic nicotine on fear conditioning</t>
  </si>
  <si>
    <t>Neurobiology of Learning and Memory</t>
  </si>
  <si>
    <t>Bennett, DS et al. (2009)</t>
  </si>
  <si>
    <t>10.1016/j.ntt.2009.03.003</t>
  </si>
  <si>
    <t>Documents/E-cigarette citation library.Data/PDF/1732951103/10.1016_j.ntt.2009.03.003-2009.pdf</t>
  </si>
  <si>
    <t>Response inhibition among early adolescents prenatally exposed to tobacco: An fMRI study</t>
  </si>
  <si>
    <t>ng tobacco exposed children or a more permanent effect in their response inhibition proficiency Conflict of interest We have no conflicting interest to declare References 1 N R Altman B Bernal Pediatric applications of fMRI in S H Faro F B Mohamed Eds Functional MRI Basic Principles and Clinical Applications Springer New York 2006 pp 394â 428 2 J Ashburber K J Fris</t>
  </si>
  <si>
    <t>Wakschlag, LS et al. (2011)</t>
  </si>
  <si>
    <t>10.1016/j.ntt.2010.07.002</t>
  </si>
  <si>
    <t>Documents/E-cigarette citation library.Data/PDF/3967567450/10.1016_j.ntt.2010.07.002-2011.pdf</t>
  </si>
  <si>
    <t>Unpacking the association: Individual differences in the relation of prenatal exposure to cigarettes and disruptive behavior phenotypes</t>
  </si>
  <si>
    <t>veness in the parents of exposed infants have much promise for elucidating these pathways 45 58 Conflict of interest statement Nothing declared References 1 T M Achenbach Manual for the Young Adult Self Report and Young Adult Behavior Checklist University of Vermont Department of Psychiatry Burlington 1997 2 H Andershed M Kerr H Stattin S Levander Psychopathic traits in non refe</t>
  </si>
  <si>
    <t>Katbamna, B et al. (2013)</t>
  </si>
  <si>
    <t>10.1016/j.ntt.2013.04.008</t>
  </si>
  <si>
    <t>Documents/E-cigarette citation library.Data/PDF/3518877111/10.1016_j.ntt.2013.04.008-2013.pdf</t>
  </si>
  <si>
    <t>Prenatal smoke exposure: Effects on infant auditory system and placental gene expression</t>
  </si>
  <si>
    <t>ss and thus help identify aberrant cochlear function associated with maternal cigarette smoking Conflict of interest statement No competing interests Acknowledgment This work was supported in part by theWestern Michigan University Faculty Research and Creative Activities Award and College of Health and Human Services Research and Education Development Fund The authors would also like to thank</t>
  </si>
  <si>
    <t>Torres, OV et al. (2008)</t>
  </si>
  <si>
    <t>10.1016/j.pbb.2008.05.009</t>
  </si>
  <si>
    <t>Documents/E-cigarette citation library.Data/PDF/2906591673/10.1016_j.pbb.2008.05.009-2008.pdf</t>
  </si>
  <si>
    <t>Enhanced vulnerability to the rewarding effects of nicotine during the adolescent period of development</t>
  </si>
  <si>
    <t>Pharmacology Biochemistry and Behavior</t>
  </si>
  <si>
    <t>Spindel, ER and McEvoy, CT (2016)</t>
  </si>
  <si>
    <t>10.1016/j.prrv.2016.08.005</t>
  </si>
  <si>
    <t>Documents/E-cigarette citation library.Data/PDF/1160057884/10.1016_j.prrv.2016.08.005-2017.pdf</t>
  </si>
  <si>
    <t>Pulmonary Effects of Maternal Smoking on the Fetus and Child: Effects on Lung Development, Respiratory Morbidities, and Life Long Lung Health</t>
  </si>
  <si>
    <t>Paediatric Respiratory Reviews</t>
  </si>
  <si>
    <t>l smoking during pregnancy on offspring lung health Acknowledgement NIH grants HL080231 with co funding from ODS HL087710 HL105447 UL1 RR024140 and P51 OD011092 CA 151601 References 1 Hayatbakhsh MR Sadasivam S Mamun AA Najman JM Oâ callaghan MJ Maternal smoking during and after pregnancy and lung function in early adulthood a prospective study Thorax 2009 64 810â 4 PM 19525264</t>
  </si>
  <si>
    <t>Eastwood, B et al. (2015b)</t>
  </si>
  <si>
    <t>Krause, MJ and Townsend, TG (2015)</t>
  </si>
  <si>
    <t>10.1016/j.wasman.2015.02.005</t>
  </si>
  <si>
    <t>Documents/E-cigarette citation library.Data/PDF/3687405313/10.1016_j.wasman.2015.02.005-2015.pdf</t>
  </si>
  <si>
    <t>Hazardous waste status of discarded electronic cigarettes</t>
  </si>
  <si>
    <t>Waste Management</t>
  </si>
  <si>
    <t>Tyas, SL and Pederson, LL (1998)</t>
  </si>
  <si>
    <t>10.1016/j.ypmed.2007.04.014</t>
  </si>
  <si>
    <t>Documents/E-cigarette citation library.Data/PDF/0997230925/10.1016_j.ypmed.2007.04.014-2007.pdf</t>
  </si>
  <si>
    <t>Comment on "Modifiable family and school environmental factors associated with smoking status among adolescents in Guangzhou, China"</t>
  </si>
  <si>
    <t>Donny, EC et al. (2014)</t>
  </si>
  <si>
    <t>10.1016/j.ypmed.2014.06.020</t>
  </si>
  <si>
    <t>Documents/E-cigarette citation library.Data/PDF/1481216722/10.1016_j.ypmed.2014.06.020-2014.pdf</t>
  </si>
  <si>
    <t>Reduced nicotine product standards for combustible tobacco: Building an empirical basis for effective regulation</t>
  </si>
  <si>
    <t>21 Funding 21 Conflict of interest statement 21 References 
hat dramatically reduces the devastating health consequences of smoked tobacco in the 21st century Funding Research reported in this publication was supported by the National Institute on Drug Abuse and FDA Center for Tobacco Products CTP U54 DA031659 P50 DA036114 The content is solely the responsibil ity of the authors and does not necessarily represent the official views of the NIH or the 
Food and Drug Administration RNC was supported by T32 DA016184 Conflict of interest statement Dr Hatsukamiwas funded by Nabi Biopharmaceuticals and NIDA to be a site for a nicotine immunotherapy trial Dr Benowitz serves as consultant to several pharmaceutical compa nies that market smoking cessationmedications and has been a paid expert witness in lit igation 
against tobacco companies Drs Donny Tidey Sved and Cassidy have no conflicts to report References Ashley D L Backinger C L Van Bemmel D M Neveleff D J 2014 Tobacco regulatory science research to inform regulatory action at the food and drug administration s center for tobacco products Nicotine Tob Res Electronic publication ahead of print Belluzzi</t>
  </si>
  <si>
    <t>Walele, T et al. (2016)</t>
  </si>
  <si>
    <t>10.1016/j.yrtph.2015.12.003</t>
  </si>
  <si>
    <t>Documents/E-cigarette citation library.Data/PDF/0847301891/10.1016_j.yrtph.2015.12.003-2016.pdf</t>
  </si>
  <si>
    <t>A randomised, crossover study on an electronic vapour product, a nicotine inhalator and a conventional cigarette. Part A: Pharmacokinetics</t>
  </si>
  <si>
    <t>with the safety quality and efficacy standards set by a medicinal regulator e g the UK MHRA Funding This work was funded and supported by Fontem Ventures Im perial Tobacco Group is the parent company of Fontem Ventures B V the manufacturer of the EVP prototype used in this study Declaration of interests Tanvir Walele is an employee of Fontem Ventures B V and Josie Williams is an emplo</t>
  </si>
  <si>
    <t>Gillman, I et al. (2016)</t>
  </si>
  <si>
    <t>10.1016/j.yrtph.2015.12.019</t>
  </si>
  <si>
    <t>Documents/E-cigarette citation library.Data/PDF/4201532072/10.1016_j.yrtph.2015.12.019-2016.pdf</t>
  </si>
  <si>
    <t>Effect of variable power levels on the yield of total aerosol mass and formation of aldehydes in e-cigarette aerosols</t>
  </si>
  <si>
    <t>al 1978 however to our knowledge this has not been studied under phys iological conditions Funding A portion of the equipment used in this study was provided by Innokin Technology and Evolv Appendix A C Supplementary data Supplementary data related to this article can be found at http dx doi org 10 1016 j yrtph 2015 12 019 Transparency document Transparency document related to this a</t>
  </si>
  <si>
    <t>D'Ruiz, CD et al. (2017)</t>
  </si>
  <si>
    <t>10.1016/j.yrtph.2017.05.002</t>
  </si>
  <si>
    <t>Documents/E-cigarette citation library.Data/PDF/0060666136/10.1016_j.yrtph.2017.05.002-2017.pdf</t>
  </si>
  <si>
    <t>Measurement of cardiovascular and pulmonary function endpoints and other physiological effects following partial or complete substitution of cigarettes with electronic cigarettes in adult smokers</t>
  </si>
  <si>
    <t>ity and adverse event surveillance studies may also be informative Work in these areas is planned Funding The work in this manuscript was supported by Fontem Ventures C D D Ruiz et al Regulatory Toxicology and Pharmacology 87 2017 36e5352B V a fully owned subsidiary of Imperial Brands plc and the manufacturer of the e cigarette products used in this study Acknowledgements We gratefully a</t>
  </si>
  <si>
    <t>Goldstein, AO et al. (1987)</t>
  </si>
  <si>
    <t>10.1016/S0022-3476(87)80523-1</t>
  </si>
  <si>
    <t>Documents/E-cigarette citation library.Data/PDF/1381508799/10.1016_S0022-3476(87)80523-1-1987.pdf</t>
  </si>
  <si>
    <t>Relationship between high school student smoking and recognition of cigarette advertisements</t>
  </si>
  <si>
    <t>The Journal of Pediatrics</t>
  </si>
  <si>
    <t>Jauniaux, E et al. (1999)</t>
  </si>
  <si>
    <t>10.1016/S0029-7844(98)00318-4</t>
  </si>
  <si>
    <t>Documents/E-cigarette citation library.Data/PDF/4282579713/10.1016_S0029-7844(98)00318-4-1999.pdf</t>
  </si>
  <si>
    <t>Maternal tobacco exposure and cotinine levels in fetal fluids in the first half of pregnancy</t>
  </si>
  <si>
    <t>Obstetrics and Gynecology</t>
  </si>
  <si>
    <t>he effects of environmental tobacco smoke exposure during pregnancy on fetal growth has generated conflicting reports 8â 12 Differences in study design sample size and population studied might have had major influence on these results The fact that in involuntary smokers fetal serum and amniotic fluid cotinine levels reached 30 and 44 of the corresponding levels in active smokers respectivel</t>
  </si>
  <si>
    <t>Fewell, JE and Smith, FG (1999)</t>
  </si>
  <si>
    <t>10.1016/S0034-5687(01)00232-8</t>
  </si>
  <si>
    <t>Documents/E-cigarette citation library.Data/PDF/1157147192/10.1016_S0034-5687(01)00232-8-2001.pdf</t>
  </si>
  <si>
    <t>Prenatal exposure to nicotine impairs protective responses of rat pups to hypoxia in an age-dependent manner</t>
  </si>
  <si>
    <t>Respiration Physiology</t>
  </si>
  <si>
    <t>Fant, RV et al. (2000)</t>
  </si>
  <si>
    <t>10.1016/S0091-3057(00)00399-3</t>
  </si>
  <si>
    <t>Documents/E-cigarette citation library.Data/PDF/0190566567/10.1016_S0091-3057(00)00399-3-20001.pdf</t>
  </si>
  <si>
    <t>A pharmacokinetic crossover study to compare the absorption characteristics of three transdermal nicotine patches</t>
  </si>
  <si>
    <t>Pirie, K et al. (2013)</t>
  </si>
  <si>
    <t>10.1016/S0140-6736(12)61720-6</t>
  </si>
  <si>
    <t>Documents/E-cigarette citation library.Data/PDF/0416155276/10.1016_S0140-6736(12)61720-6-2013.pdf</t>
  </si>
  <si>
    <t>The 21st century hazards of smoking and benefits of stopping: A prospective study of one million women in the UK</t>
  </si>
  <si>
    <t>mortality caused by continuing smoking stopping before age 30 years avoids more than 97 of it Funding Cancer Research UK Medical Research Council Introduction Smoking mainly of cigarettes remains the leading preventable cause of death in countries such as the UK and USA despite declines in smoking prevalence and in the machine measured tar yields of manufactured cigarettes 1â 3 Amon
s and smokers each have an appropriate fraction of the UK 2010 female mortality rates 16 Role of funding sources The sponsors of the study had no role in study design data collection data analysis data interpretation or writing of the report All authors had full access to all the data in the study and had fi nal responsibility for the decision to submit for publication Results 1 311 9
ad fi nal responsibility for the decision to submit for publication Confl icts of interest We declare that we have no confl icts of interest Acknowledgments This report is dedicated to Richard Doll who would have turned 100 on Oct 28 2012 He died on July 24 2005 but discussed preliminary results from this study with some authors a few days beforehand Our short illustrated account of</t>
  </si>
  <si>
    <t>Kardia, SL et al. (2003)</t>
  </si>
  <si>
    <t>10.1016/S0306-4603(02)00245-9</t>
  </si>
  <si>
    <t>Documents/E-cigarette citation library.Data/PDF/3701005890/10.1016_S0306-4603(02)00245-9-2003.pdf</t>
  </si>
  <si>
    <t>Association of parental smoking history with nicotine dependence, smoking rate, and psychological cofactors in adult smokers</t>
  </si>
  <si>
    <t>Cooper, S (2014)</t>
  </si>
  <si>
    <t>10.1016/S2213-2600(14)70157-2</t>
  </si>
  <si>
    <t>Documents/E-cigarette citation library.Data/PDF/2691650532/10.1016_S2213-2600(14)70157-2-2014.pdf</t>
  </si>
  <si>
    <t>Effect of nicotine patches in pregnancy on infant and maternal outcomes at 2 years: Follow-up from the randomised, double-blind, placebo-controlled SNAP trial</t>
  </si>
  <si>
    <t>subsequent research this has potential implications for the management of smoking in pregnancy Funding National Institute for Health Research Health Technology Assessment Programme Copyright Â Cooper et al Open Access article distributed under the terms of CC BY Introduction Smoking in pregnancy is the biggest preventable cause of death and illness in women and infants and is associated w
okers 25 The trial is registered with Controlled Trials com number ISRCTN07249128 Role of the funding source The funders of this study had no role in the study design data collection data analysis data interpretation or writing of the report SC JT SL and TC had full access to the data in the study SC and TC had the fi nal responsibility for the decision to submit for publication 
All authors were involved in drafting and revising the report and approved the fi nal version Declaration of interests NM reports personal fees from Novartis and Shire outside of the submitted work TC reports grants from NIHR Health Technology Assessment Programme during the conduct of the study and personal fees from Pierre Fabre Laboratories PFL Castres France outside of the submi
tted work All other authors declare no competing interests Acknowledgments Views and opinions expressed in this Article are those of the authors and do not necessarily refl ect those of the National Institute for Health Research NIHR Health Technology Assessment HTA Programme the NIHR the National Health Service or th
re members of the UK Centre for Tobacco and Alcohol Studies UKCTAS We gratefully acknowledge funding from the British Heart Foundation Cancer Research UK the Economic and Social Research Council the Medical Research Council and the National Institute of Health Research under the auspices of the UK Clinical Research Collaboration SC JT AD RW and TC are members of the NIHR School
lands Collaboration for Leadership in Applied Health Research and Care CLAHRC NM receives part funding from the Department of Healthâ s NIHR Biomedical Research Centreâ s funding scheme at UCLH UCL References 1 Green NS Damus K Simpson JL et al Research agenda for preterm birth recommendations from the March of Dimes Am J Obstet Gynecol 2005 193 626â 35 2 Gluckman PD Hanso</t>
  </si>
  <si>
    <t>Gu, DF et al. (2000)</t>
  </si>
  <si>
    <t>10.1017/S0003480000008265</t>
  </si>
  <si>
    <t>Documents/E-cigarette citation library.Data/PDF/1893928097/10.1017_S0003480000008265-2000.pdf</t>
  </si>
  <si>
    <t>The use of long PCR to confirm three common alleles at the CYP2A6 locus and the relationship between genotype and smoking habit</t>
  </si>
  <si>
    <t>Annals of Human Genetics</t>
  </si>
  <si>
    <t>D’Onofrio BM et al. (2008)</t>
  </si>
  <si>
    <t>10.1017/S0954579408000072</t>
  </si>
  <si>
    <t>Documents/E-cigarette citation library.Data/PDF/1638297139/10.1017_S0954579408000072-2008.pdf</t>
  </si>
  <si>
    <t>Smoking during pregnancy and offspring externalizing problems: An exploration of genetic and environmental confounds</t>
  </si>
  <si>
    <t>Development and Psychopathology</t>
  </si>
  <si>
    <t>Kohlmeier, KA (2015)</t>
  </si>
  <si>
    <t>10.1017/S2040174414000531</t>
  </si>
  <si>
    <t>Documents/E-cigarette citation library.Data/PDF/0715564367/10.1017_S2040174414000531-2015.pdf</t>
  </si>
  <si>
    <t>Nicotine during pregnancy: Changes induced in neurotransmission, which could heighten proclivity to addict and induce maladaptive control of attention</t>
  </si>
  <si>
    <t>Journal of Developmental Origins of Health and Disease</t>
  </si>
  <si>
    <t>he Philip Morris External Research Program K A K and funds from the University of Copenhagen Conflicts of Interest None References 1 Arria AM Derauf C Lagasse LL et al Methamphetamine and other substance use during pregnancy preliminary estimates from the infant development environment and lifestyle IDEAL study Matern Child Health J 2006 10 293â 302 2 Nabet C Ancel PY Burg</t>
  </si>
  <si>
    <t>Vu, AT et al. (2015)</t>
  </si>
  <si>
    <t>10.1021/acs.chemrestox.5b00190</t>
  </si>
  <si>
    <t>Documents/E-cigarette citation library.Data/PDF/0628342834/10.1021_acs.chemrestox.5b00190-2015.pdf</t>
  </si>
  <si>
    <t>Polycyclic Aromatic Hydrocarbons in the Mainstream Smoke of Popular U.S. Cigarettes</t>
  </si>
  <si>
    <t>Chemical Research in Toxicology</t>
  </si>
  <si>
    <t>Spring MD 20993 USA Tel 301 796 8311 Fax 301 595 1435 E mail Kenneth Taylor fda hhs gov Funding This research was funded by the U S Food and Drug Administration Center for Tobacco Products Notes This report is not a formal dissemination of information by the FDA or CDC nor does it represent the position or policy of FDA or CDC The findings and conclusions in this report are those 
of the authors only The authors declare no competing financial interest â   ABBREVIATIONS ACL acenaphthylene ACT acenaphthene ANT anthracene BAA benz a anthracene BAP benzo a pyrene BBF benzo b fluoranthene BEP benzo e pyrene BKF benzo k fluoranthene CDC Centers for Disease Control and Prevention CHR chryse</t>
  </si>
  <si>
    <t>Goel, R et al. (2015)</t>
  </si>
  <si>
    <t>10.1021/acs.chemrestox.5b00220</t>
  </si>
  <si>
    <t>Documents/E-cigarette citation library.Data/PDF/2298353252/10.1021_acs.chemrestox.5b00220-2015.pdf</t>
  </si>
  <si>
    <t>Highly Reactive Free Radicals in Electronic Cigarette Aerosols</t>
  </si>
  <si>
    <t>erials and methods PDF â   AUTHOR INFORMATION Corresponding Author E mail jrichie psu edu Funding This work was supported in part by the National Institute on Drug Abuse of the National Institutes of Health and the Center for Tobacco Products of the U S Food and Drug Administration under Award Number P50 DA 036107 Figure 1 Highly reactive free radicals in e cigarette EC aerosols R
icial views of the National Institutes of Health or the Food and Drug Administration The authors declare no competing financial interest â   ABBREVIATIONS EC electronic cigarettes EPR electron paramagnetic reso nance PBN phenyl N tert butylnitrone ROS reactive oxygen species RNS reactive nitrogen species COPD chronic obstructive pulmonary disease â   REFERENCES 1 Yingst J M</t>
  </si>
  <si>
    <t>Lotfipour, S et al. (2010)</t>
  </si>
  <si>
    <t>10.1038/mp.2009.63</t>
  </si>
  <si>
    <t>Documents/E-cigarette citation library.Data/PDF/1949440519/10.1038_mp.2009.63-2010.pdf</t>
  </si>
  <si>
    <t>Prenatal exposure to maternal cigarette smoking interacts with a polymorphism in the α6 nicotinic acetylcholine receptor gene to influence drug use and striatum volume in adolescence</t>
  </si>
  <si>
    <t>Counotte, DS et al. (2009)</t>
  </si>
  <si>
    <t>10.1038/npp.2008.96</t>
  </si>
  <si>
    <t>Documents/E-cigarette citation library.Data/PDF/4264864166/10.1038_npp.2008.96-2009.pdf</t>
  </si>
  <si>
    <t>Long-lasting cognitive deficits resulting from adolescent nicotine exposure in rats</t>
  </si>
  <si>
    <t>Neuropsychopharmacology</t>
  </si>
  <si>
    <t>for excellent technical support DISCLOSURES CONFLICTS OF INTERESTS The authors do not have any conflicts of interest to disclose REFERENCES Adriani W Deroche Gamonet V Le Moal M Laviola G Piazza PV 2006 Preexposure during or following adolescence differently affects nicotine rewarding properties in adult rats Psycho pharmacology Berl 184 382â 390 Adriani W Spijker S Deroche Gam</t>
  </si>
  <si>
    <t>Sofuoglu, M et al. (2012)</t>
  </si>
  <si>
    <t>10.1038/npp.2011.336</t>
  </si>
  <si>
    <t>Documents/E-cigarette citation library.Data/PDF/3553616862/10.1038_npp.2011.336-2012.pdf</t>
  </si>
  <si>
    <t>Rapid nicotine clearance is associated with greater reward and heart rate increases from intravenous nicotine</t>
  </si>
  <si>
    <t>NMR and craving or withdrawal Patterson et al 2008 Schnoll et al 2009 The reasons for these conflicting findings remain to be determined 0 2 4 6 8 1 3 5 10 0 1 3 5 10 0 1 3 5 10 A ve ra ge s co re Time minutes Q1 Q2 Q3 Q4 saline â Nic0 5mg â Nic1mg â 0 2 4 6 8 1 3 5 10 0 1 3 5 10 0 1 3 5 10 A ve ra ge s co re Time minutes saline â Nic0 5mg â 
ves as an expert witness on behalf of Pfizer in lawsuits related to varenicline The other authors declare no conflict of interest REFERENCES alâ Absi M Amunrud T Wittmers LE 2002 Psychophysiological effects of nicotine abstinence and behavioral challenges in habitual smokers Pharmacol Biochem Behav 72 707â 716 Benowitz NL Hukkanen J Jacob 3rd P 2009 Nicotine chemistry metabolis</t>
  </si>
  <si>
    <t>Abrams, DI et al. (2007)</t>
  </si>
  <si>
    <t>10.1038/sj.clpt.6100200</t>
  </si>
  <si>
    <t>Documents/E-cigarette citation library.Data/PDF/3868444955/10.1038_sj.clpt.6100200-2007.pdf</t>
  </si>
  <si>
    <t>Vaporization as a smokeless cannabis delivery system: A pilot study</t>
  </si>
  <si>
    <t>er for Medicinal Cannabis Research and NIH Grant 5 MO1 RR00083 CONFLICT OF INTEREST The authors declared no conflict of interest 2007 American Society for Clinical Pharmacology and Therapeutics 1 Joy J E Watson S J Benson J A eds Institute of Medicine Marijuana and medicine Assessing the science base National Academy Press Washington 1999 2 Gieringer D Cannabis vapor</t>
  </si>
  <si>
    <t>Toro, R et al. (2008)</t>
  </si>
  <si>
    <t>10.1038/sj.npp.1301484</t>
  </si>
  <si>
    <t>Documents/E-cigarette citation library.Data/PDF/2059930370/10.1038_sj.npp.1301484-2008.pdf</t>
  </si>
  <si>
    <t>Prenatal exposure to maternal cigarette smoking and the adolescent cerebral cortex</t>
  </si>
  <si>
    <t>tte smoking prenatal nicotine on brain and behavior DISCLOSURE CONFLICT OF INTEREST The authors declare that except for income received from their primary employers no financial support or compensation has been received from any individual or corporate entity over the past 3 years for research or professional service and there are no financial holdings that could be perceived as constituting 
a potential conflict of interest REFERENCES Adolphs R 2001 The neurobiology of social cognition Curr Opin Neurobiol 11 231â 239 Braitenberg V 2001 Brain size and number of neurons an exercise in synthetic neuroanatomy J Comput Neurosci 10 71â 77 Brennan PA Grekin ER Mednick SA 1999 Maternal</t>
  </si>
  <si>
    <t>Cao, J et al. (2013)</t>
  </si>
  <si>
    <t>10.1038/tp.2013.21</t>
  </si>
  <si>
    <t>Documents/E-cigarette citation library.Data/PDF/4284045913/10.1038_tp.2013.21-2013.pdf</t>
  </si>
  <si>
    <t>Gestational nicotine exposure modifies myelin gene expression in the brains of adolescent rats with sex differences</t>
  </si>
  <si>
    <t>Translational Psychiatry</t>
  </si>
  <si>
    <t>sex differences imply a need for different psychotropic therapies for male and female subjects Conflict of interest The authors declare no conflict of interest on this work Acknowledgements This project was in part supported by NIH grants DA 013783 and DA 026356 to MDL We thank Dr David L Bronson for his excellent editing of this manuscript 1 Knopik VS Maternal smoking during pregnancy an</t>
  </si>
  <si>
    <t>Cahn, Z and Siegel, M (2011)</t>
  </si>
  <si>
    <t>10.1057/jphp.2010.41</t>
  </si>
  <si>
    <t>Documents/E-cigarette citation library.Data/PDF/1878012932/10.1057_jphp.2010.41-2011.pdf</t>
  </si>
  <si>
    <t>Electronic cigarettes as a harm reduction strategy for tobacco control: A step forward or a repeat of past mistakes?</t>
  </si>
  <si>
    <t>Journal of Public Health Policy</t>
  </si>
  <si>
    <t>Cohen, G et al. (2005)</t>
  </si>
  <si>
    <t>10.1073/pnas.0409782102</t>
  </si>
  <si>
    <t>Documents/E-cigarette citation library.Data/PDF/0009768784/10.1073_pnas.0409782102-20051.pdf</t>
  </si>
  <si>
    <t>Perinatal exposure to nicotine causes deficits associated with a loss of nicotinic receptor function</t>
  </si>
  <si>
    <t>Proceedings of the National Academy of Sciences of the United States of America</t>
  </si>
  <si>
    <t>Wang, HT et al. (2012)</t>
  </si>
  <si>
    <t>10.1074/jbc.M111.329623</t>
  </si>
  <si>
    <t>Documents/E-cigarette citation library.Data/PDF/0416680147/10.1074_jbc.M111.329623-20121.pdf</t>
  </si>
  <si>
    <t>Effect of carcinogenic acrolein on DNA repair and mutagenic susceptibility</t>
  </si>
  <si>
    <t>Journal of Biological Chemistry</t>
  </si>
  <si>
    <t>Williams, CM and Kanagasabai, T (1984)</t>
  </si>
  <si>
    <t>10.1079/BJN19840004</t>
  </si>
  <si>
    <t>Documents/E-cigarette citation library.Data/PDF/2308819665/10.1079_BJN19840004-1984.pdf</t>
  </si>
  <si>
    <t>Maternal adipose tissue response to nicotine administration in the pregnant rat: Effects on fetal body fat and cellularity</t>
  </si>
  <si>
    <t>British Journal of Nutrition</t>
  </si>
  <si>
    <t>Parascandola, M (2005)</t>
  </si>
  <si>
    <t>10.1080/14622200500262584</t>
  </si>
  <si>
    <t>Documents/E-cigarette citation library.Data/PDF/2221349872/10.1080_14622200500262584-2005.pdf</t>
  </si>
  <si>
    <t>Lessons from the history of tobacco harm reduction: The National Cancer Institute's Smoking and Health Program and the "less hazardous cigarette"</t>
  </si>
  <si>
    <t>m ber 2019 budget from US 190 million in 1970 to just under US 1 billion by 1977 Rettig 1977 Funding for smoking and health work received a substantial boost in proportion with the overall NCI budget from US 1 3 million in 1971 to US 8 3 million in 1977 NCI 1968â 1980 and the formal SHP was created in 1973 Gori 1973 NCI scientist adminis trator Gio Batta Gori already serving as c
n Brown Williamson 1973 The industry scientists and their company lawyers however opposed funding of cessation interventions and the proposalâ s language about the health effects of smoking and they pushed Gori to modify the plan Senkus 1973 According to industry documents the industry scientists had previously albeit unsuc cessfully confronted Gori to persuade him not to fund 
â Gart Schneiderman 1979 Miller Schumaker 1979 Warner 1979 A changing environment Funding for research on less hazardous cigarettes at the NCI began to drop sharply in 1977 and was phased out almost entirely by 1980 NCI 1968â 1980 Although the August 1978 controversy surrounding Goriâ s claims probably contributed to this trend by damaging the SHPâ s credibility in the eyes 
these contract programs were now under fire following investigations of lax review procedures and conflicts of interest Smith 1979 The NCI underwent a massive reorganization in 1978 after the arrival of Director Arthur Upton Responding to critics of the contract mechanism Upton redirected funds to support more investigator initiated grants and prohibited the heads of all internal NCI research
garette smoking â â public health enemy number oneâ â and â â slow motion suicideâ â and declared â â The first and most important element of this new program on smoking and health will be a major public information and education effort against smoking â â Although Califano briefly pledged con tinued support for research on less hazardous cigarettes he described a new research f
ame time however the industry scientists attempted to influence the research agenda by opposing funding of projects that they viewed as a threat to their interests such as studies of smoking cessation programs Industry documents also suggest that the tobacco company scientists had relevant scientific knowledge about the biological effects of cigarette smoke and human smoking behavior that the</t>
  </si>
  <si>
    <t>Roberts, KH et al. (2005)</t>
  </si>
  <si>
    <t>10.1080/14622200500262840</t>
  </si>
  <si>
    <t>Documents/E-cigarette citation library.Data/PDF/2275310364/10.1080_14622200500262840-2005.pdf</t>
  </si>
  <si>
    <t>Longitudinal analysis of the effect of prenatal nicotine exposure on subsequent smoking behavior of offspring</t>
  </si>
  <si>
    <t>adolescence Abreau VillacÌ a Seidler Slotkin 2004 Studies among humans have been somewhat conflicting however with a caseâ control study and a cohort study each reporting a positive association between smoking during pregnancy and subsequent offspring smoking behavior Buka Shenassa Niaura 2003 Kardia Pomerleau Rosek Marks 2002 whereas another long itudinal study found no</t>
  </si>
  <si>
    <t>Unger, JB et al. (2003)</t>
  </si>
  <si>
    <t>10.1080/1606635031000123292</t>
  </si>
  <si>
    <t>Documents/E-cigarette citation library.Data/PDF/2271002685/10.1080_1606635031000123292-2009.pdf</t>
  </si>
  <si>
    <t>Alcohol advertising exposure and adolescent alcohol use: A comparison of exposure measures</t>
  </si>
  <si>
    <t>Wagner, FA and Anthony, JC (2002)</t>
  </si>
  <si>
    <t>10.1093/aje/155.10.918</t>
  </si>
  <si>
    <t>Documents/E-cigarette citation library.Data/PDF/4213529402/10.1093_aje_155.10.918-2002.pdf</t>
  </si>
  <si>
    <t>Into the world of illegal drug use: Exposure opportunity and other mechanisms linking the use of alcohol, tobacco, marijuana, and cocaine</t>
  </si>
  <si>
    <t>American Journal of Epidemiology</t>
  </si>
  <si>
    <t>Langley, K et al. (2012)</t>
  </si>
  <si>
    <t>10.1093/aje/kwr510</t>
  </si>
  <si>
    <t>Documents/E-cigarette citation library.Data/PDF/0330727218/10.1093_aje_kwr510-20121.pdf</t>
  </si>
  <si>
    <t>Maternal and paternal smoking during pregnancy and risk of ADHD symptoms in offspring: Testing for intrauterine effects</t>
  </si>
  <si>
    <t>nicians clerical workers research scientists volunteers managers receptionists and nurses Conflict of interest none declared REFERENCES 1 Langley K Rice F van den Bree MB et al Maternal smoking during pregnancy as an environmental risk factor for attention deficit hyperactivity disorder behaviour A review Minerva Pediatr 2005 57 6 359â 371 2 Ernst M Moolchan ET Robinson ML</t>
  </si>
  <si>
    <t>Willemsen, M (2005)</t>
  </si>
  <si>
    <t>10.1093/eurpub/cki061</t>
  </si>
  <si>
    <t>Documents/E-cigarette citation library.Data/PDF/0828543970/10.1093_eurpub_cki061-2005.pdf</t>
  </si>
  <si>
    <t>The new EU cigarette health warnings benefit smokers who want to quit the habit: Results from the Dutch Continuous Survey of Smoking Habits</t>
  </si>
  <si>
    <t>10.1093/ije/10.3.223</t>
  </si>
  <si>
    <t>Documents/E-cigarette citation library.Data/PDF/0673356828/10.1093_ije_10.3.223-19811.pdf</t>
  </si>
  <si>
    <t>Cigarette smoking and drug use in schoolchildren. II factors associated with smoking</t>
  </si>
  <si>
    <t>Bao, W et al. (2016)</t>
  </si>
  <si>
    <t>10.1093/ije/dyv334</t>
  </si>
  <si>
    <t>Documents/E-cigarette citation library.Data/PDF/3504792149/10.1093_ije_dyv334-2016.pdf</t>
  </si>
  <si>
    <t>Parental smoking during pregnancy and the risk of gestational diabetes in the daughter</t>
  </si>
  <si>
    <t>te the underlying mechanisms Supplementary Data Supplementary data are available at IJE online Funding This study was supported by the Intramural Research Program of the Eunice Kennedy Shriver National Institute of Child Health and Human Development National Institutes of Health contract No HHSN275201000020C The Nursesâ Health Study II was funded by research grants DK58845 CA50385 P30 
vided intellectual input into the paper and all authors read and approved the final manuscript Conflict of interest All the authors declare no conflicts of interest References 1 Gluckman PD Hanson MA Cooper C Thornburg KL Effect of in utero and early life conditions on adult health and disease N Engl J Med 2008 359 61â 73 2 Cnattingius S The epidemiology of smoking during pregnancy</t>
  </si>
  <si>
    <t>Evans, N et al. (1995)</t>
  </si>
  <si>
    <t>10.1093/jnci/87.20.1538</t>
  </si>
  <si>
    <t>Documents/E-cigarette citation library.Data/PDF/1461728796/10.1093_jnci_87.20.1538-1995.pdf</t>
  </si>
  <si>
    <t>Influence of tobacco marketing and exposure to smokers on adolescent susceptibility to smoking</t>
  </si>
  <si>
    <t>Journal of the National Cancer Institute</t>
  </si>
  <si>
    <t>Lavigne, JV et al. (2011)</t>
  </si>
  <si>
    <t>10.1093/jpepsy/jsq044</t>
  </si>
  <si>
    <t>Documents/E-cigarette citation library.Data/PDF/1212702260/10.1093_jpepsy_jsq044-2011.pdf</t>
  </si>
  <si>
    <t>Is smoking during pregnancy a risk factor for psychopathology in young children? A methodological caveat and report on preschoolers</t>
  </si>
  <si>
    <t>Journal of Pediatric Psychology</t>
  </si>
  <si>
    <t>s Results After controlling for correlates that include socioeconomic status life stress family conflict mater nal depression maternal scaffolding skills motherâ child attachment child negative affect and effortful control smoking during pregnancy was no longer associated with child behavior or emotional problems Conclusions Future studies need to control for a wide range of covariates of m
pression parenting variables e g warmth hostility family climate factors e g stressors conflict in the home and child health factors e g birth weight other illnesses Few studies however include covariates from each of these categories Controlling for demographic fac tors usually occurs Ashford van Lier Timmermans Cuijpers Koot 2008 Batstra Hadders Algra Neeleman 
ntrolling for parental psychopathology is relatively common but few studies have assessed family conflict and life stress or attempted to assess parenting attitudes behavior and the family en vironment Although several studies have found a relation ship between smoking during pregnancy and behavior problems after controlling for maternal hostility and sup portive home environment other imp
pathology Huijbregts et al 2007 McGee Stanton 1994 or family climate including stress or conflict Huijbregts et al 2007 Among studies of the effects of smoking during preg nancy on externalizing disorders in young children only two studies controlled for at least one covariate in each area of demographic parental psychopathology parenting en vironment family stress and pre or 
lticollinearity in the present study 14 Lavigne et al composite measures of life stress family conflict maternal depression and support scaffolding were created by con verting each measure to standard scores and calculating the sum of the standard scores to create composite measures Life Stress A composite life stress measure was created from 1 the total stress score of Abidinâ s 1995 
e McCubbin Family Changes Strains Scale McCubbin Thompson McCubbin 1996 aÂ 79 Family Conflict A composite family conflict scale was created from 1 the Family Environment Scale conflict scale Moos Moos 1981 2 the McCubbin Family Distress Index a measure of family pressures and lack of social support aÂ 87 McCubbin et al 1996 and 3 the McCubbin Family Problem Solv
ing Communication scales McCubbin et al 1996 which assesses conflict related family communica tion aÂ 89 testâ retest reliabilityÂ 86 Maternal Depression A composite measure of maternal depression was created from a the Beck Depression Inventory Beck Steer 1987 Beck Ward Mendelson Mock Erbaugh 1961 with an average internal consistenc
cy in regression models that included demographic SES race dummy coded family climate family conflict stress maternal depression par enting maternal support engagement maternal hostility maternal support scaffolding skills child attachment and child birth weight Models were tested only for ADHD I for which smoking during pregnancy showed a significant relationship when covariates 
able II Correlates Between Psychosocial Risk Variables 1 2 3 4 5 6 7 8 1 Life stress 2 Family Conflict 36 3 Maternal depression 62 34 4 Support engagement â 24 â 02 â 26 5 Maternal hostility 24 33 27 â 02 6 Maternal Support scaffolding skills â 21 â 11 â 24 29 â 13 7 Attachment security â 21 â 18 â 21 17 â 18 
oms including race African Americans higher than non Hispanic whites lower SES higher family conflict maternal depression higher mater nal hostility lower support engagement poorer maternal support scaffolding and less secure attachment Negative Affect Smoking during pregnancy was not significantly associated with NA when the psychosocial covariates were included among those psychosoc
ial risk factors race being Hispanic rather than non Hispanic white family conflict less ma ternal support engagement and more maternal hostility were significantly associated with NA Discussion The present study examined the relationship between smoking during pregnancy and behavior and emotional problems in a community sample of 4 year old children This study differe
versus non Hispanic White 1 76 1 84 2 27 SES 2 98 2 81 68 Life stress 2 52 â 1 27 Family conflict 6 08 7 02 2 08 Maternal depression 6 83 11 92 1 97 Maternal support engagement 4 92 4 92 3 14 Maternal hostility 10 23 10 22 2 10 Maternal support scaffolding skills 3 13 3 06 1 76 Attachment security 10 83 11 10 20 Birth weight grams 34 33 49 Note aLi
icipating pediatricians in the Pediatric Practice Research Group who participated in this study Funding National Institute of Mental Health RO1 MH 063665 Principal Investigator John V Lavigne Conflicts of interest None declared References Abidin R R 1995 Manual for the Parenting Stress Index Odessa FL Psychological Assessment Resources Ashford J van Lier P A C Timmerma</t>
  </si>
  <si>
    <t>Williams, M and Talbot, P (2011)</t>
  </si>
  <si>
    <t>10.1093/ntr/ntr164</t>
  </si>
  <si>
    <t>Documents/E-cigarette citation library.Data/PDF/3446499547/10.1093_ntr_ntr164-2011.pdf</t>
  </si>
  <si>
    <t>Variability among electronic cigarettes in the pressure drop, airflow rate, and aerosol production</t>
  </si>
  <si>
    <t>al Supplementary Table 1 and Figure 1 can be found online at http www ntr oxfordjournals org Funding This work was supported by the Tobacco Related Disease Research Program of California grants 18XT 0167 and 19XT 0151 the University of California Academic Senate and the Hispanic Serv ing Institutions California Cost Reduction and Access Act Science Technology Engineering and Mathema
us Hopper Fellowship from the Tobacco Related Dis ease Research Program of California to M W Declaration of Interests None declared Acknowledgments We are grateful to the Stem Cell Core Facility at UCR for providing access to the stereoscopic microscope used for this project and to Dr Sabrina Lin Anna Trtchounian and Barbara Davis for their helpful suggestions on the manuscript and</t>
  </si>
  <si>
    <t>Vickerman, KA et al. (2013)</t>
  </si>
  <si>
    <t>10.1093/ntr/ntt061</t>
  </si>
  <si>
    <t>Documents/E-cigarette citation library.Data/PDF/3286363781/10.1093_ntr_ntt061-2013.pdf</t>
  </si>
  <si>
    <t>Use of electronic cigarettes among state tobacco cessation quitline callers</t>
  </si>
  <si>
    <t>devices fUNdiNg This work was supported by Alere Wellbeing Inc deClARATiON Of iNTeReSTS None declared ACkNOwledgMeNTS We would like to acknowledge the Connecticut Louisiana Nebraska North Carolina South Carolina and Texas state quitlines for their participation in this study RefeReNCeS Bush T Zbikowski S M Mahoney L Deprey M Mowery P D Cerutti B 2012a Stat</t>
  </si>
  <si>
    <t>Richardson, A et al. (2014c)</t>
  </si>
  <si>
    <t>10.1093/ntr/ntt200</t>
  </si>
  <si>
    <t>Documents/E-cigarette citation library.Data/PDF/2948060342/10.1093_ntr_ntt200-2014.pdf</t>
  </si>
  <si>
    <t>Noncombustible tobacco product advertising: How companies are selling the new face of tobacco</t>
  </si>
  <si>
    <t>y continues to invest more heavily in the develop ment and promotion of existing and novel NCPs Funding This study was funded entirely with internal funds of the American Legacy Foundation deClaratiOn OF interests None declared reFerenCes Alpert H R Koh H K Connolly G N 2008 After the master settlement agreement Targeting and exposure of youth to magazine tobacco adverti</t>
  </si>
  <si>
    <t>Tucker, JS et al. (2014)</t>
  </si>
  <si>
    <t>10.1093/ntr/ntu133</t>
  </si>
  <si>
    <t>Documents/E-cigarette citation library.Data/PDF/1006159977/10.1093_ntr_ntu133-20141.pdf</t>
  </si>
  <si>
    <t>Alternative tobacco product use and smoking cessation among homeless youth in Los Angeles county</t>
  </si>
  <si>
    <t>m Office of the University of California grant number 21RT 0118 DeCLArAtion of intereStS None declared ACknowLeDgMentS We would like to thank Rick Garvey of the RAND Survey Research Group for his assistance with data collection referenCeS 1 Johnston L D Oâ Malley P M Miech R A Bachman J G Schulenberg J E 2014 Monitoring the future tableÂ 2 Reasons for Using E</t>
  </si>
  <si>
    <t>Goniewicz, ML and Lee, L (2015)</t>
  </si>
  <si>
    <t>Bunnell, RE et al (2015)</t>
  </si>
  <si>
    <t>Szatkowski, L and McNeill, A (2015)</t>
  </si>
  <si>
    <t>Inamdar, AS et al. (2015)</t>
  </si>
  <si>
    <t>10.1093/ntr/ntu255</t>
  </si>
  <si>
    <t>Documents/E-cigarette citation library.Data/PDF/2685092146/10.1093_ntr_ntu255-2015.pdf</t>
  </si>
  <si>
    <t>Maternal smokeless tobacco use in pregnancy and adverse health outcomes in newborns: A systematic review</t>
  </si>
  <si>
    <t>abstracts of studies and identified reports potentially eligible for full text assessment Any conflicts were clarified by a third reviewer MHM The full texts of all potentially relevant reports were obtained and assessed using predetermined inclusion and exclusion criteria Data Extraction and Quality Risk of Bias Assessment A data extraction sheet was prepared based on a previous system 
Data 1 Tables 1â 3 and Figures 1â 3 can be found online at http www ntr oxfordjournals org Funding None declared Declaration of Interests None declared References 1 Filippi V Ronsmans C Campbell OM etÂ  al Maternal health in poor countries the broader context and a call for action Lancet 2006 368 1535â 1541 2 The United Nations Childrenâ s Fund UNICEF Children in an</t>
  </si>
  <si>
    <t>Lisko, JG et al. (2015)</t>
  </si>
  <si>
    <t>10.1093/ntr/ntu279</t>
  </si>
  <si>
    <t>Documents/E-cigarette citation library.Data/PDF/1858431359/10.1093_ntr_ntu279-2015.pdf</t>
  </si>
  <si>
    <t>Chemical composition and evaluation of nicotine, tobacco alkaloids, pH, and selected flavors in E-Cigarette cartridges and refill solutions</t>
  </si>
  <si>
    <t>plementary Tables 1 and 2 and FigureÂ 1 can be found online at http www ntr oxfordjournals org Funding Funding was provided internally through the Centers for Disease Control and Prevention Declaration of Interests None declared Acknowledgments The findings and conclusions in this report are those of the authors and do not necessarily represent the views of the Centers for Disease Control</t>
  </si>
  <si>
    <t>Cheney, MK et al. (2016)</t>
  </si>
  <si>
    <t>Husari, A et al. (2016)</t>
  </si>
  <si>
    <t>10.1093/ntr/ntv169</t>
  </si>
  <si>
    <t>Documents/E-cigarette citation library.Data/PDF/2779059859/10.1093_ntr_ntv169-2016.pdf</t>
  </si>
  <si>
    <t>Acute Exposure to Electronic and Combustible Cigarette Aerosols: Effects in an Animal Model and in Human Alveolar Cells</t>
  </si>
  <si>
    <t>terial Supplementary Figures 1S and 2S can be found online at http www ntr oxfordjournals org Funding This study was supported by the Mikati Foundation Beirut Lebanon the Medical Practice Plan at the American University of Beirut and the National Institute on Drug Abuse of the National Institutes of Health under award number P50DA036105 and the Center for Tobacco Products of the US Food 
ent the official views of the National Institutes of Health or the Food and Drug Administration Declaration of Interests None declared References 1 Lim SS Vos T Flaxman AD etÂ al A comparative risk assessment of burden of disease and injury attributable to 67 risk factors and risk factor clusters in 21 regions 1990â 2010 a systematic analysis for the Global Burden of Disease Study</t>
  </si>
  <si>
    <t>Lopez, AA et al. (2016b)</t>
  </si>
  <si>
    <t>10.1093/ntr/ntv182</t>
  </si>
  <si>
    <t>Documents/E-cigarette citation library.Data/PDF/1207516948/10.1093_ntr_ntv182-2016.pdf</t>
  </si>
  <si>
    <t>Effects of electronic cigarette liquid nicotine concentration on plasma nicotine and puff topography in tobacco cigarette smokers: A preliminary report</t>
  </si>
  <si>
    <t>r smokers who want to replace completely their combustible tobacco cigarettes with ECIGs 15 16 Funding This research was supported by the National Institute on Drug Abuse of the National Institutes of Health under Award Number P50DA036105 and the Center for Tobacco Products of the US Food and Drug Administration The content is solely the responsibility of the authors and does not necessarily
represent the views of the NIH or the FDA Declaration of Interests None declared Acknowledgments The authors thank Janet Austin Barbara Kilgalen Kendall Pettaway and Kathleen Osei for their help with data collection References 1 Etter J F The Electronic Cigarette An Alternative to Tobacco Geneva Switzerland Jean Francois Etter 2012 2 Vaporzone Inc</t>
  </si>
  <si>
    <t>Han, S et al. (2016)</t>
  </si>
  <si>
    <t>10.1093/ntr/ntv189</t>
  </si>
  <si>
    <t>Documents/E-cigarette citation library.Data/PDF/0287347779/10.1093_ntr_ntv189-2016.pdf</t>
  </si>
  <si>
    <t>Levels of Selected Groups of Compounds inRefill Solutions for Electronic Cigarettes</t>
  </si>
  <si>
    <t>al Supplementary Material and Table S1 can be found online at http www ntr oxfordjournals org Funding This was supported by a project of the Special Scientific Research Fund of the Public Welfare Quality Inspection Administration of China 201310134 Declaration of Interests None declared References 1 Trtchounian A Williams M Talbot P Conventional and electronic ciga rettes e ciga</t>
  </si>
  <si>
    <t>Ooms, GI et al. (2016)</t>
  </si>
  <si>
    <t>10.1093/ntr/ntv215</t>
  </si>
  <si>
    <t>Documents/E-cigarette citation library.Data/PDF/3775954857/10.1093_ntr_ntv215-2016.pdf</t>
  </si>
  <si>
    <t>Sociodemographic Differences in the Use of Electronic Nicotine Delivery Systems in the European Union</t>
  </si>
  <si>
    <t>less harmful than traditional cigarettes 8 28 29 Moreover the uncertainty could also reflect the conflicting evidence in the scientific community regarding the safety of ENDS 29 30 Conclusions In the EU in 2012 regular use of ENDS was rare especially among nonsmokers Only age and education were strongly associated with ENDS use The increased prevalence of ever use among the younger age gr
d to target appropriate product information stressing that ENDS use does not imply zero harm 32 Funding This study is part of the project â œTackling socio economic inequalities in smok ing SILNE â which is funded by the European Commission Directorate General for Research and Innovation under the FP7 Health 2011 program with grant agreement number 278273 Declaration of Interests Non
e declared References 1 Ayers JW Ribisl KM Brownstein JS Tracking the rise in popularity of electronic nicotine delivery systems electronic cigarettes using search query surveillance Am J Prev Med 2011 40 4 448â 453 doi 10 1016 j amepre 2010 12 007 2 Pepper JK Brewer NT Electronic</t>
  </si>
  <si>
    <t>Picavet, P et al. (2016)</t>
  </si>
  <si>
    <t>10.1093/ntr/ntv220</t>
  </si>
  <si>
    <t>Documents/E-cigarette citation library.Data/PDF/1726142724/10.1093_ntr_ntv220-2016.pdf</t>
  </si>
  <si>
    <t>Comparison of the pharmacokinetics of nicotine following single and ad libitum use of a tobacco heating system or combustible cigarettes</t>
  </si>
  <si>
    <t>e with the International Conference on Harmonisation Good Clinical Practices principles and the Declaration of Helsinki 2008 and was registered at www clinicaltrials gov NCT01780688 All participants provided written consent to participate in the study Subjects Subjects were recruited via the clinical siteâ s database and by adver tisements The sample size calculation was based on th
Material Supplementary Tables 1 and 2 can be found online at http www ntr oxfordjournals org Funding The study was supported Philip Morris Products S A Declaration of Interests All authors are employees of Philip Morris Products S A Acknowledgments The authors acknowledge with gratitude the work of Dr Adrian Johnston Stewart and his staff at Celerion GB Ltd 22 24 Lisburn Road Belfast</t>
  </si>
  <si>
    <t>Stein, MD et al. (2016)</t>
  </si>
  <si>
    <t>10.1093/ntr/ntv267</t>
  </si>
  <si>
    <t>Documents/E-cigarette citation library.Data/PDF/0205290590/10.1093_ntr_ntv267-2016.pdf</t>
  </si>
  <si>
    <t>An open trial of electronic cigarettes for smoking cessation among methadone-maintained smokers</t>
  </si>
  <si>
    <t>f time and whether long term ENDS use would lead to harm reduction remain to be investigated Funding MDS is a recipient of National Institute on Drug Abuse Award K24 DA000512 This award funded the project described here Declaration of Interests None declared References 1 McCool RM Paschall Richter K Why do so many drug users smoke J Subst Abuse Treat 2003 25 1 43â 49 2 Okol</t>
  </si>
  <si>
    <t>Havel, CM et al. (2016)</t>
  </si>
  <si>
    <t>10.1093/ntr/ntw147</t>
  </si>
  <si>
    <t>Documents/E-cigarette citation library.Data/PDF/1911506858/10.1093_ntr_ntw147-2017.pdf</t>
  </si>
  <si>
    <t>An electronic cigarette vaping machine for the characterization of aerosol delivery and composition</t>
  </si>
  <si>
    <t>y Material Supplementary Figures 1â 3 can be found online at http www ntr oxfordjournals org Funding Research reported in this publication was supported from the National Cancer Institute and Food and Drug Administration Center for Tobacco Products 1P50CA180890 and P50CA180890 02S1 and the National Institute on Drug Abuse P30DA012393 The content is solely the responsi bility of the a
al views of the National Institutes of Health NIH or the Food and Drug Administration FDA Declaration of Interests Dr Neal Benowitz serves as a consultant to several pharmaceutical companies that market smoking cessation medications and has served as a paid expert witness in litigation against tobacco companies The other authors have no conflicts to declare References 1 Arrazola R</t>
  </si>
  <si>
    <t>Birge, M et al. (2017)</t>
  </si>
  <si>
    <t>10.1093/ntr/ntx243</t>
  </si>
  <si>
    <t>Documents/E-cigarette citation library.Data/PDF/3607732434/10.1093_ntr_ntx243-2018.pdf</t>
  </si>
  <si>
    <t>Supplementary Material Supplementary data are available at Nicotine and Tobacco Research online Funding The study was conducted at QMUL No external funding was sought Declaration of Interests PH provided consultancy to and received research funding from manufactur ers of stop smoking medications None of the other authors declare any con flict of interest Acknowledgments We are grateful t</t>
  </si>
  <si>
    <t>Xiao, L et al. (2018)</t>
  </si>
  <si>
    <t>10.1093/ntr/nty145</t>
  </si>
  <si>
    <t>Documents/E-cigarette citation library.Data/PDF/2136226642/10.1093_ntr_nty145-2019.pdf</t>
  </si>
  <si>
    <t>tr article abstract 21 10 1401 5056553 by U niversity of G lasgow user on 06 D ecem ber 2019 Funding This work was supported by National Health and Family Planning Commission of China and the World Health Organization WPDHP1206671 WPDHP1408674 Declaration of Interests None declared Acknowledgment The authors would like to acknowledge local representatives of the Centers for Disease</t>
  </si>
  <si>
    <t>Lee, H et al. (2019)</t>
  </si>
  <si>
    <t>10.1093/ntr/ntz008</t>
  </si>
  <si>
    <t>Documents/E-cigarette citation library.Data/PDF/1419218422/10.1093_ntr_ntz008-2019.pdf</t>
  </si>
  <si>
    <t>Supplementary Material Supplementary data are available at Nicotine and Tobacco Research online Funding Cancer Research UK C52999 A21496 C57277 A23884 funded the work reported in this manuscript LBâ s post is funded by a CRUK BUPA Foundation Cancer Prevention Fellowship C52999 A19748 LB and AMcN are part of the UK Centre for Tobacco and Alcohol Studies a UK Clinical Research Collabo
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Declaration of Inter
est The authors declare no competing interests References 1 NoelÂ JK ReesÂ VW ConnollyÂ GN Electronic cigarettes a new â œtobaccoâ industry Tob Control 2011 20 1 81 2 KaisarÂ MA PrasadÂ S LilesÂ T CuculloÂ L A decade of e cigarettes limited research unresolved safety concerns Toxicology 201</t>
  </si>
  <si>
    <t>Gualano, MR et al. (2014)</t>
  </si>
  <si>
    <t>Anderson, C et al. (2016)</t>
  </si>
  <si>
    <t>10.1093/TOXSCI/KFW166</t>
  </si>
  <si>
    <t>Documents/E-cigarette citation library.Data/PDF/0218106380/10.1093_TOXSCI_KFW166-20161.pdf</t>
  </si>
  <si>
    <t>E-cigarette aerosol exposure induces reactive oxygen species, DNA damage, and cell death in vascular endothelial cells</t>
  </si>
  <si>
    <t>uestion of e cigar ette safety are inconclusive and cite significant methodological problems and conflicts of interest in many studies Callahan Lyon 2014 Pisinger and DÃ ssing 2014 West and Brown 2014 Moreover the rapid development of new models of e cigarette and new flavors of e cigarette liquid provides a challenge to meaningful research and regulation Zhu et al 2014 Many of the 
ollected Callahan Lyon 2014 Pisinger and DÃ ssing 2014 West and Brown 2014 The question of conflict of interest is particularly important in e cigarette research Etter 2015 In the 2014 review by Pisinger and DÃ ssing it was estimated that 34 of authors publishing on the subject stated conflicts of interest though the significance and interpretation of this issue have recently become m
s evidence Investigating the claim that the literature on e cigarettes is undermined by material conflict of interest Prev Med 85 113â 114 Lerner C A Sundar I K Yao H Gerloff J Ossip D J McIntosh S Robinson R and Rahman I 2015 vapors pro duced by electronic cigarettes and e juices with flavorings induce toxicity oxidative stress and inflammatory response in l
to Nicotine Addiction Cold Spring Harb Persp Med 3 a012112 Pisinger C 2016 Reading the conflict of interest statement is as important as reading the result section Prev Med 85 115 Pisinger C and DÃ ssing M 2014 A systematic review of health effects of electronic cigarettes Prevent Med 69 248â 260 Pryor W A and Stone K 1993 Oxidants in cigarette smoke Radical</t>
  </si>
  <si>
    <t>Shenassa, ED et al. (2015)</t>
  </si>
  <si>
    <t>10.1097/eDe.0000000000000270</t>
  </si>
  <si>
    <t>Documents/E-cigarette citation library.Data/PDF/3062170851/10.1097_eDe.0000000000000270-2015.pdf</t>
  </si>
  <si>
    <t>Elevated risk of nicotine dependence among sib-pairs discordant for maternal smoking during pregnancy evidence from a 40-year longitudinal study</t>
  </si>
  <si>
    <t>Epidemiology</t>
  </si>
  <si>
    <t>nal Child Health 1142GG SPH College Park MD 20742 Shenassa UMD edu The authors report no conflicts of interest HHS Public Access Author manuscript Epidemiology Author manuscript available in PMC 2015 June 04 Published in final edited form as Epidemiology 2015 May 26 3 441â 447 doi 10 1097 EDE 0000000000000270 A uthor M anuscript A uthor M anuscript A uthor M anuscript</t>
  </si>
  <si>
    <t>Chenoweth, MJ et al. (2013)</t>
  </si>
  <si>
    <t>10.1097/FPC.0b013e32835f834d</t>
  </si>
  <si>
    <t>Documents/E-cigarette citation library.Data/PDF/4021423411/10.1097_FPC.0b013e32835f834d-2013.pdf</t>
  </si>
  <si>
    <t>CYP2A6 slow nicotine metabolism is associated with increased quitting by adolescent smokers</t>
  </si>
  <si>
    <t>Pharmacogenetics and Genomics</t>
  </si>
  <si>
    <t>Toronto Ontario Canada M5S 1A8 Telephone 416 978 6374 Fax 416 978 6395 r tyndale utoronto ca Conflicts of Interest Dr Tyndale has been involved in one day workshops for Novartis and McNeil For the remaining authors no conflicts were declared NIH Public Access Author Manuscript Pharmacogenet Genomics Author manuscript available in PMC 2014 April 01 Published in final edited form as Pha</t>
  </si>
  <si>
    <t>Taylor, AE et al. (2014)</t>
  </si>
  <si>
    <t>10.1111/add.12514</t>
  </si>
  <si>
    <t>Documents/E-cigarette citation library.Data/PDF/1113921335/10.1111_add.12514-2014.pdf</t>
  </si>
  <si>
    <t>Maternal smoking during pregnancy and offspring smoking initiation: Assessing the role of intrauterine exposure</t>
  </si>
  <si>
    <t>tion Addiction 109 1013â 1021 to play in intergenerational transmission of smoking behaviour Declaration of interests None Acknowledgements We are extremely grateful to all the families who took part in this study the midwives for their help in recruiting them and the whole ALSPAC team which includes interviewers computer and laboratory technicians cleri cal workers research scienti
UK Centre for Tobacco and Alcohol Studies a UKCRC Public Health Research Centre of Excellence Funding from British Heart Foundation Cancer Research UK Economic and Social Research Council Medical Research Council and the National Institute for Health Research under the auspices of the UK Clinical Research Collaboration is gratefully acknowledged M H is a member of the NIHR School of P
s for Public Health Improvement DECIPHer a UKCRC Public Health Research Centre of Excellence Funding from the British Heart Foundation Cancer Research UK Economic and Social Research Council RES 590 28 0005 Medical Research Council the Welsh Assembly Government and the Wellcome Trust WT087640MA under the auspices of the UK Clinical Research Collaboration is gratefully acknowledged</t>
  </si>
  <si>
    <t>St Helen, G et al. (2016a)</t>
  </si>
  <si>
    <t>Roberts, E et al. (2016)</t>
  </si>
  <si>
    <t>10.1111/add.13236</t>
  </si>
  <si>
    <t>Documents/E-cigarette citation library.Data/PDF/3410265113/10.1111_add.13236-2016.pdf</t>
  </si>
  <si>
    <t>Efficacy and tolerability of pharmacotherapy for smoking cessation in adults with serious mental illness: A systematic review and network meta-analysis</t>
  </si>
  <si>
    <t>ollege London Weston Education Centre 10 Cutcombe Rd London SE5 9RJ emmert roberts kcl ac uk Declaration of Interests All authors have completed the Unified Competing Interest form at www icmje org coi_disclosure pdf available on request from the corresponding author ER has nothing to disclose EE reports research grants from Pfizer and grants from Forum Pharmaceuticals that supplement NIH
Alcohol Studies a UK Clinical Research Collaboration Public Health Research Centre of Excellence Funding from the Medical Research Council British Heart Foundation Cancer Research UK Economic and Social Research Council and the National Institute for Health Research under the auspices of the UK Clinical Research Collaboration is gratefully acknowledged MR K023195 1 The funders played no role i</t>
  </si>
  <si>
    <t>Jackson, SE et al. (2018)</t>
  </si>
  <si>
    <t>10.1111/add.14544</t>
  </si>
  <si>
    <t>Documents/E-cigarette citation library.Data/PDF/2481138719/10.1111_add.14544-2019.pdf</t>
  </si>
  <si>
    <t>ocus for tractable local policy and interventions to reduce smoking related health inequalities Declaration of interests J B has received unrestricted research grants from Pfizer relating to the studyof smoking cessation R W undertakes research and consultancy and receives fees for speaking from companies that develop and manufacture smoking cessation medications Pfizer J J McNeil GSK N
uld appear to have influenced the submitted work Acknowledgements We gratefully acknowledge all funding The research team is part of the UK Centre for Tobacco and Alcohol Studies Funding was provided for the conduct of this research and preparation of the manuscript The funders had no final role in the study design in the collection analysis and interpretation of data in the writing of the</t>
  </si>
  <si>
    <t>Kota, D et al. (2007)</t>
  </si>
  <si>
    <t>10.1124/jpet.107.121616</t>
  </si>
  <si>
    <t>Documents/E-cigarette citation library.Data/PDF/1543210840/10.1124_jpet.107.121616-2007.pdf</t>
  </si>
  <si>
    <t>Nicotine dependence and reward differ between adolescent and adult male mice</t>
  </si>
  <si>
    <t>Journal of Pharmacology and Experimental Therapeutics</t>
  </si>
  <si>
    <t>Townsend, J et al. (1994)</t>
  </si>
  <si>
    <t>10.1136/bmj.309.6959.923</t>
  </si>
  <si>
    <t>Documents/E-cigarette citation library.Data/PDF/4102755405/10.1136_bmj.309.6959.923-1994.pdf</t>
  </si>
  <si>
    <t>Cigarette smoking by socioeconomic group, sex, and age: Effects of price, income, and health publicity</t>
  </si>
  <si>
    <t>BMJ</t>
  </si>
  <si>
    <t>Glasser, AM et al. (2015)</t>
  </si>
  <si>
    <t>10.1136/bmjopen-2015-007688</t>
  </si>
  <si>
    <t>Documents/E-cigarette citation library.Data/PDF/0005272356/10.1136_bmjopen-2015-007688-20151.pdf</t>
  </si>
  <si>
    <t>Electronic nicotine delivery devices, and their impact on health and patterns of tobacco use: a systematic review protocol</t>
  </si>
  <si>
    <t>BMJ open</t>
  </si>
  <si>
    <t>flavour of products 6 measures 7 outcomes 8 limitations 9 major conclusions and 10 funding source author disclosures During this process the form will be revised if other relevant information is not captured in these fields In addition individual reviewers will identify other categories of the review eg product features and health effects in which the study should be included
AMG and LK will perform the title and abstract review All authors will perform data extraction Funding This work was supported by the Schroeder Institute for Tobacco Research and Policy Studies at Legacy and the Robert Wood Johnson Foundation Grant ID 72208 Study authors are or were previously employed by Legacy Competing interests None declared Provenance and peer review Not commissioned</t>
  </si>
  <si>
    <t>Chang, HC et al. (2017)</t>
  </si>
  <si>
    <t>10.1136/bmjopen-2016-014263</t>
  </si>
  <si>
    <t>Documents/E-cigarette citation library.Data/PDF/0793061831/10.1136_bmjopen-2016-014263-2017.pdf</t>
  </si>
  <si>
    <t>Elucidating challenges that electronic cigarettes pose to tobacco control in Asia: A population-based national survey in Taiwan</t>
  </si>
  <si>
    <t>nuscript on behalf of his coauthors Imad Sawaya MS provided language editing and proofreading Funding National Yang Ming University received research funding from the tobacco health and welfare surcharges by the Health Promotion Figure 2 Prevalence ratio 95 CI for e cigarette use among never smokers aged 18â 24 and 25â 44 years Chang H C et al BMJ Open 2017 7 e014263 doi 10 1136 bmjopen
e researchers were independent of the sponsor in writing the manuscript Competing interests None declared Ethics approval The Institutional Review Board of National Yang Ming University Provenance and peer review Not commissioned externally peer reviewed Data sharing statement No additional data are available Open Access This is an Open Access article distributed in accordance with the Cre</t>
  </si>
  <si>
    <t>Joseph, AM et al. (2004)</t>
  </si>
  <si>
    <t>10.1136/tc.2003.004242</t>
  </si>
  <si>
    <t>Documents/E-cigarette citation library.Data/PDF/3353865729/10.1136_tc.2003.004242-2004.pdf</t>
  </si>
  <si>
    <t>Community tobacco control leaders' perceptions of harm reduction</t>
  </si>
  <si>
    <t>ral health and public health effects of harm reduction strategies in order to help address these conflicting views The purpose of this project was to seek public comment about harm reduction strategies from the tobacco control community in order to better understand stakeholdersâ views toward this approach We conducted focus groups among community opinion leaders in the areas of tobacco publi
us to spend more of our resources in actually implementing those things â â Competition for funding has the potential to split the tobacco control community which is especially risky in the face of industry promotion of tobacco products This view of the risks of harm reduction strategies was most commonly endorsed by leaders in the public health community Additionally the strategies used
to prevention 30 to cessation and 20 to harm reduction They recommended that 40 of research funding go to prevention 30 to cessation and 25 to harm reduction table 3 Group differences and group process In general the tenor toward harm reduction was more negative at the beginning of each focus group than at the end Moderators had the impression that participants were learning new inf
necessary to more fully protect the public health ACKNOWLEDGEMENTS This study was supported by funding from the National Cancer Institute and National Institute Drug Abuse grant DA13333 02 and Robert Wood Johnson Foundation Grant 042782 Authorsâ affiliations A M Joseph D Hennrikus D Hatsukami University of Minnesota Transdisciplinary Tobacco</t>
  </si>
  <si>
    <t>Wen, C et al. (2005)</t>
  </si>
  <si>
    <t>10.1136/tc.2003.005637</t>
  </si>
  <si>
    <t>Documents/E-cigarette citation library.Data/PDF/0549522855/10.1136_tc.2003.005637-2005.pdf</t>
  </si>
  <si>
    <t>Role of parents and peers in influencing the smoking status of high school students in Taiwan</t>
  </si>
  <si>
    <t>tment of Public Health Chung Shan Medical University Taichung Taiwan Competing interests none declared REFERENCES 1 Jacobson P Lantz P Warner K et al Combating teen smoking research and policy strategies Ann Arbor Michigan University of Michigan Press 2001 2 Tyas SL Pederson LL Psychosocial factors related to adolescent smoking a critical review of the literature Tobacco Control</t>
  </si>
  <si>
    <t>Schick, S and Glantz, SA (2005)</t>
  </si>
  <si>
    <t>10.1136/tc.2005.011288</t>
  </si>
  <si>
    <t>Documents/E-cigarette citation library.Data/PDF/3857611677/10.1136_tc.2005.011288-2005.pdf</t>
  </si>
  <si>
    <t>e tobacco industry has vigorously challenged the link between SHS and lung cancer 4â 8 including funding of research published in 2003 challenging the evidence linking SHS and lung cancer 8 9 However while it publicly challenged the link between SHS and lung cancer Philip Morris Co privately performed extensive in vivo toxicological testing of sidestream smoke at its secret Institut fuÌˆr Biolo
co Related Disease Research Program 12FT 0144 and the National Cancer Institute CA 87472 The funding agencies had no role in the conduct of this study or the preparation of the manuscript Competing interests statement Dr Glantz has received honoraria for lecturing on the effects of secondhand smoke and advocated for smoke free policies Dr Schick has nothing to disclose REFERENCES 1 Cali</t>
  </si>
  <si>
    <t>Al Mamun, A et al. (2006)</t>
  </si>
  <si>
    <t>10.1136/tc.2006.016790</t>
  </si>
  <si>
    <t>Documents/E-cigarette citation library.Data/PDF/1907225796/10.1136_tc.2006.016790-2006.pdf</t>
  </si>
  <si>
    <t>Does maternal smoking during pregnancy predict the smoking patterns of young adult offspring? A birth cohort study</t>
  </si>
  <si>
    <t>spital The views expressed in the paper are those of the authors and not necessarily those of any funding body Authorsâ affiliations A Al Mamun R Alati J M Najman G M Williams School of Population Health The University of Queensland Herston Queensland Australia F V Oâ Callaghan Griffith Psychological Health Research Centre Griffith Universit
llaghan W Bor Mater Misericordiae Hospital The University of Queensland Queensland Australia Funding The core study was funded by the National Health and Medical Research Council NHMRC of Australia This work was funded by the NHMRC grant number 252834 REFERENCES 1 Cornelius MD Leech SL Goldschmidt L et al Prenatal tobacco exposure is it a risk factor for early tobacco experimentati</t>
  </si>
  <si>
    <t>West, R e al. (2000a)</t>
  </si>
  <si>
    <t>10.1136/thorax.55.12.987</t>
  </si>
  <si>
    <t>Documents/E-cigarette citation library.Data/PDF/3657009116/10.1136_thorax.55.12.987-2000.pdf</t>
  </si>
  <si>
    <t>Smoking cessation guidelines for health professionals: An update</t>
  </si>
  <si>
    <t>hased to enable cessation interventions to be implemented eVectively this should not detract from funding for a core specialist service A Pharmacotherapies NRT and bupropion 23 Smokers of 10 or more cigarettes per day should normally be encouraged to use NRT or bupropion A 24 There is currently no scientific basis for recommending one form of NRT over others B 25 There is no scientific b
d to enable cessation interventions to be imple mented eVectively this should not detract from funding for a core special ist service Strength of evidence A Training for midwives dentists and other health professionals is important but the evidence base for the eVectiveness of their role is currently limited PHARMACOTHERAPIES NRT AND BUPROPION 23 Smokers of 10 or more cigarettes per 
disease and the benefits from stopping smoking are consider able At the same time evidence is conflicting on whether patients with manifest cardiovas cular disease are helped by NRT 27 Use of NRT by pregnant smokers may benefit the mother and fetus if it leads to cessation of smoking Strength of evidence C There is some evidence that nicotine may be implicated in some of the damage to th</t>
  </si>
  <si>
    <t>Godtfredsen, NS et al. (2002)</t>
  </si>
  <si>
    <t>10.1136/thorax.57.11.967</t>
  </si>
  <si>
    <t>Documents/E-cigarette citation library.Data/PDF/2320796689/10.1136_thorax.57.11.967-2002.pdf</t>
  </si>
  <si>
    <t>Risk of hospital admission for COPD following smoking cessation and reduction: A Danish population study</t>
  </si>
  <si>
    <t>tivated to quit However this is a highly controversial strategy because preliminary results are conflicting5 6 and it has recently been concluded that there is still a lack of evidence for potential health benefits of harm reduction 7 In particular the long term consequences on the pulmonary cardiovascular and immuno logical systems are virtually unknown In contrast the beneficial effect of
studies of smoking reduction in relation to tobacco related toxins and biomarkers of smoking are conflicting but certainly mechanisms of compensatory smoking must be considered as an explanation for the discrepancy between the absolute magnitude of reduction and the measured smoke derivatives 30 It is possible that our results reflect a causal relationship in that the pack years of smoking accumu</t>
  </si>
  <si>
    <t>Beard, E et al. (2015)</t>
  </si>
  <si>
    <t>10.1136/thoraxjnl-2015-206801</t>
  </si>
  <si>
    <t>Documents/E-cigarette citation library.Data/PDF/2263718598/10.1136_thoraxjnl-2015-206801-2015.pdf</t>
  </si>
  <si>
    <t>Has growth in electronic cigarette use by smokers been responsible for the decline in use of licensed nicotine products? Findings from repeated cross-sectional surveys</t>
  </si>
  <si>
    <t>wrote the first draft All authors commented on this draft and contributed to the final version Funding The Smoking Toolkit Study is currently funded by Cancer Research UK grant number A14135 It has also previously been funded by Pfizer GlaxoSmithKline and Johnson Johnson none of whom had any involvement in the design of the study the analysis or interpretation of the data the writing of
UIT RWâ s salary is funded by Cancer Research UK EB and JB have received unrestricted research funding from Pfizer EB and JB are funded by Cancer Research UK Ethics approval UCL Ethics Committee approved this study Provenance and peer review Not commissioned externally peer reviewed Data sharing statement Data come from the Smoking Toolkit Study For more details please contact the primary</t>
  </si>
  <si>
    <t>Leonardi-Bee, J et al. (2011)</t>
  </si>
  <si>
    <t>10.1136/thx.2010.153379</t>
  </si>
  <si>
    <t>Documents/E-cigarette citation library.Data/PDF/2977093912/10.1136_thx.2010.153379-2011.pdf</t>
  </si>
  <si>
    <t>Exposure to parental and sibling smoking and the risk of smoking uptake in childhood and adolescence: A systematic review and meta-analysis</t>
  </si>
  <si>
    <t>d societal factorsdincluding age sex and socio economic status5 parental separation6 or family conflict7 and smoking among peer groups 8e10 in feature films11 and perhaps most importantly among family members 4 Smoking in the home is a recognised and entirely avoidable health hazard for children both before and after birth through passive exposure to smoke 12 however the influence of family 
tection of children from this major cause of harm needs to become a high public health priority Funding This work was supported by the UK Centre for Tobacco Control Studies http www ukctcs org with core funding from the British Heart Foundation Cancer Research UK Economic and Social Research Council Medical Research Council and the Department of Health under the auspices of the UK Clinical</t>
  </si>
  <si>
    <t>Partos, TR et al. (2012)</t>
  </si>
  <si>
    <t>10.1136/tobaccocontrol-2011-050254</t>
  </si>
  <si>
    <t>Documents/E-cigarette citation library.Data/PDF/3414274657/10.1136_tobaccocontrol-2011-050254-2013.pdf</t>
  </si>
  <si>
    <t>bility for the integrity of the data and the accuracy of the data analysis RB is the guarantor Funding The ITC Four Country Survey is supported by multiple grants including R01 CA 100362 and P50 CA111236 Roswell Park Transdisciplinary Tobacco Use Research Center and also in part from grant P01 CA138389 Roswell Park Cancer Institute Buffalo New York all funded by the National Cancer Institu
Research and Program Evaluation National Cancer Institute of Canada Canadian Cancer Society The funding agencies had no role in the study design collection analysis or interpretation of data writing of the manuscript or the decision to submit the manuscript for publication Competing interests None Patient consent Participant consent was obtained verbally during the telephone interview proce</t>
  </si>
  <si>
    <t>Goniewicz et al. (2014a)</t>
  </si>
  <si>
    <t>Kim, AE et al. (2013)</t>
  </si>
  <si>
    <t>10.1136/tobaccocontrol-2013-051130</t>
  </si>
  <si>
    <t>Documents/E-cigarette citation library.Data/PDF/3550201632/10.1136_tobaccocontrol-2013-051130-2015.pdf</t>
  </si>
  <si>
    <t>Adult smokers’ receptivity to a television advert for electronic nicotine delivery systems</t>
  </si>
  <si>
    <t>rafting and revising the manuscript OM assisted with data collection and drafting of manuscript Funding This work was funded under RTI Internationalâ s evaluation of the Bureau of Tobacco Free Floridaâ s tobacco prevention and control programme Competing interests None Ethics approval RTI International IRB Provenance and peer review Not commissioned externally peer reviewed REFERENCES 1</t>
  </si>
  <si>
    <t>Delnevo, CD et al. (2015)</t>
  </si>
  <si>
    <t>10.1136/tobaccocontrol-2013-051408</t>
  </si>
  <si>
    <t>Documents/E-cigarette citation library.Data/PDF/4179992577/10.1136_tobaccocontrol-2013-051408-2015.pdf</t>
  </si>
  <si>
    <t>Preference for flavoured cigar brands among youth, young adults and adults in the USA</t>
  </si>
  <si>
    <t>he US Department of Health and Human Services or any of its affiliated institutions or agencies Funding This project has been funded in part with Federal funds from the National Institute on Drug Abuse National Institutes of Health and the Food and Drug Administration Department of Health and Human Services under contract no HHSN271201100027C Competing interests None Ethics approval This</t>
  </si>
  <si>
    <t>Peeters, S and Gilmore, AB (2015)</t>
  </si>
  <si>
    <t>Understanding the emergence of the tobacco industry’s use of the term tobacco harm reduction in order to inform public health policy</t>
  </si>
  <si>
    <t>Emery, SL et al. (2014)</t>
  </si>
  <si>
    <t>10.1136/tobaccocontrol-2014-051648</t>
  </si>
  <si>
    <t>Documents/E-cigarette citation library.Data/PDF/2095014586/10.1136_tobaccocontrol-2014-051648-2014.pdf</t>
  </si>
  <si>
    <t>Wanna know about vaping? Patterns of message exposure, seeking and sharing information about e-cigarettes across media platforms</t>
  </si>
  <si>
    <t>d the draft the final version of the paper has been reviewed and approved by all four coauthors Funding This project was funded by a National Cancer Institute funded grant grant no 5U01CA154254 titled â Tobacco Control in a Rapidly Changing Media Environmentâ principal investigator SLE The National Cancer Institute did not play any role in study design in the collection analysis and i</t>
  </si>
  <si>
    <t>Scollo, M et al. (2015a)</t>
  </si>
  <si>
    <t>10.1136/tobaccocontrol-2014-051948</t>
  </si>
  <si>
    <t>Documents/E-cigarette citation library.Data/PDF/3210669353/10.1136_tobaccocontrol-2014-051948-2015.pdf</t>
  </si>
  <si>
    <t>Did the recommended retail price of tobacco products fall in Australia following the implementation of plain packaging?</t>
  </si>
  <si>
    <t>ertook data analysis All authors contributed to the drafting and finalisation of the manuscript Funding Cancer Council Victoria Competing interests The authors wish to advise that MS was a technical writer for and MW a member of the Tobacco Working Group of the Australian National Preventive Health Task Force and MW was a member of the Expert Advisory Committee on Plain Packaging that advised th
t of Health on research pertaining to the plain packaging legislation MW holds competitive grant funding from the Australian National Health and Medical Research Council US National Institutes of Health Australian National Preventive Health Agency and BUPA Health Foundation Provenance and peer review Not commissioned externally peer reviewed Open Access This is an Open Access article distribu</t>
  </si>
  <si>
    <t>White, V et al. (2015)</t>
  </si>
  <si>
    <t>10.1136/tobaccocontrol-2014-052084</t>
  </si>
  <si>
    <t>Documents/E-cigarette citation library.Data/PDF/0376728771/10.1136_tobaccocontrol-2014-052084-2015.pdf</t>
  </si>
  <si>
    <t>Has the introduction of plain packaging with larger graphic health warnings changed adolescents’ perceptions of cigarette packs and brands?</t>
  </si>
  <si>
    <t>so contributed to data analysis The final version of the paper has been approved by all authors Funding Data used in this study were gathered from surveys funded fully or in part by the Australian Government Department of Health and Ageing Cancer Councils and health departments of participating states also contributed funding for the 2011 surveys Competing interests The authors wish to advise t
nt of Health on research pertaining to the plain packaging legislation VW holds competitive grant funding from the Victorian Cancer Agency and the National Breast Cancer Foundation VW and MW hold such funding from the Australian National Health and Medical Research Council and MW holds such funding from the US National Institutes of Health Australian National Preventive Health Agency and BUPA Hea</t>
  </si>
  <si>
    <t>Seidenberg, A et al. (2015)</t>
  </si>
  <si>
    <t>10.1136/tobaccocontrol-2015-052375</t>
  </si>
  <si>
    <t>Documents/E-cigarette citation library.Data/PDF/0296248608/10.1136_tobaccocontrol-2015-052375-20161.pdf</t>
  </si>
  <si>
    <t>Differences in the design and sale of e-cigarettes by cigarette manufacturers and non-cigarette manufacturers in the USA</t>
  </si>
  <si>
    <t>Czoli, CD et al. (2015)</t>
  </si>
  <si>
    <t>10.1136/tobaccocontrol-2015-052422</t>
  </si>
  <si>
    <t>Documents/E-cigarette citation library.Data/PDF/3959068424/10.1136_tobaccocontrol-2015-052422-2016.pdf</t>
  </si>
  <si>
    <t>Consumer preferences for electronic cigarettes: Results from a discrete choice experiment</t>
  </si>
  <si>
    <t>e manuscript DH and CDC are responsible for the overall content of the manuscript as guarantors Funding This work was supported by a Canadian Institutes of Health Research CIHR Vanier Canada Graduate Scholarship Czoli a CIHR New Investigator Award Hammond and a CIHR Public Health Agency of Canada Chair in Applied Public Health Hammond Competing interests MG has received research funding</t>
  </si>
  <si>
    <t>Ramôa, CP et al. (2015)</t>
  </si>
  <si>
    <t>Czoli, CD et al. (2017)</t>
  </si>
  <si>
    <t>10.1136/tobaccocontrol-2016-053060</t>
  </si>
  <si>
    <t>Documents/E-cigarette citation library.Data/PDF/1909550315/10.1136_tobaccocontrol-2016-053060-2017.pdf</t>
  </si>
  <si>
    <t>How do consumers perceive differences in risk across nicotine products? A review of relative risk perceptions across smokeless tobacco, e-cigarettes, nicotine replacement therapy and combustible cigarettes</t>
  </si>
  <si>
    <t>al contributions to the writing and finalising of the manuscript All approved the final version Funding This research was supported by Canadian Institutes of Health Research CIHR Vanier Canada Graduate Scholarship Czoli as well as CIHR New Investigator Award Hammond and CIHR PHAC Chair in Applied Public Health Hammond This research was also supported in part by National Institutes of He
does not necessarily represent the official views of the NIH or the FDA Competing interests None declared Provenance and peer review Not commissioned externally peer reviewed REFERENCES 1 Zeller M Hatsukami D the Strategic Dialogue on Tobacco Harm Reduction Group The Strategic Dialogue on Tobacco Harm Reduction a vision and blueprint for action in the US Tob Control 2009 18 324â 32 2</t>
  </si>
  <si>
    <t>Pearson, JL et al. (2017)</t>
  </si>
  <si>
    <t>10.1136/tobaccocontrol-2016-053541</t>
  </si>
  <si>
    <t>Documents/E-cigarette citation library.Data/PDF/0279307747/10.1136_tobaccocontrol-2016-053541-20181.pdf</t>
  </si>
  <si>
    <t>d into the references Acknowledgements The authors thank the Robert Wood Johnson Foundation for funding â Harvesting Global Learning on Alternative Nicotine Delivery Systems ANDS to Inform U S Policy Action Policy Research and Surveillance â during which the idea for this manuscript was formed TheÂ authors also thank the authors of relevant surveys whose work has contributed to the sur
tine Delivery Systems ANDS to Inform U S Policy Action Policy Research and Surveillanceâ Funding LSB is funded by a Cancer Research UK CRUK BUPA Foundation Cancer Prevention Fellowship C52999 A19748 LSB SCH and AM are members of the UK Centre for Tobacco and Alcohol Studies a UK Clinical Research Collaboration Public Health Research Centre of Excellence with funding from the Medi
se of the National Institutes of Health under Award Number K01DA037950 Competing interests None declared Provenance and peer review Not commissioned externally peer reviewed Â Article author s or their employer s unless otherwise stated in the text of the article 2018 All rights reserved No commercial use is permitted unless otherwise expressly granted RefeRences 1 Singh T Arraz</t>
  </si>
  <si>
    <t>Pacek, LR et al. (2017)</t>
  </si>
  <si>
    <t>10.1136/tobaccocontrol-2017-053689</t>
  </si>
  <si>
    <t>Documents/E-cigarette citation library.Data/PDF/2177487406/10.1136_tobaccocontrol-2017-053689-2018.pdf</t>
  </si>
  <si>
    <t>contributed to have critically reviewed and revised and have approved of the final manuscript Funding Research reported in this publication was supported by the National Institute on Drug Abuse and FDA Center for Tobacco Products U54 DA031659 Salary support for LRP during the preparation of this paper was provided by T32 AI007329 The content is solely the responsibility of the authors and
ent the official views of the NIH or the Food and Drug Administration Competing interests None declared Patient consent N A ethics approval The study was approved by the institutional review board at each study site and was reviewed by the FDA Center for Tobacco Products It was monitored by an independent data and safety monitoring board Provenance and peer review Not commissioned extern</t>
  </si>
  <si>
    <t>Best, C et al. (2017)</t>
  </si>
  <si>
    <t>10.1136/tobaccocontrol-2017-053691</t>
  </si>
  <si>
    <t>Documents/E-cigarette citation library.Data/PDF/0666139824/10.1136_tobaccocontrol-2017-053691-2017.pdf</t>
  </si>
  <si>
    <t>s involved in devising the overall study drafting and revising this paper and is its guarantor Funding This project was funded by the UK National Institute for Health Research NIHR PHR project 10 3000 07 The study sponsor had no influence on study design and the collection analysis and interpretation of data and the writing of the article and the decision to submit it for publication Co
mpeting interests None declared ethics approval University of St Andrews School of Medicine Ethics Committee Provenance and peer review Not commissioned externally peer reviewed data sharing statement Anonymised data from this study will be made publically available after the end of the study December 2017 Stata sy</t>
  </si>
  <si>
    <t>Levy, DT et al. (2017)</t>
  </si>
  <si>
    <t>10.1136/tobaccocontrol-2017-053759</t>
  </si>
  <si>
    <t>Documents/E-cigarette citation library.Data/PDF/3550346617/10.1136_tobaccocontrol-2017-053759-2018.pdf</t>
  </si>
  <si>
    <t>G and RN helped with the writing and revisions and contributed to the discussion of methodology Funding Funding was received by DTL DBA RM and RN from the National Institute on Drug Abuse under grant R01DA036497 TRH and RM received funding from the Cancer Intervention and Surveillance Modeling Network CISNET of the Division of Cancer Control and Population Sciences NCI under grant UO1 CA
97450 RB MLG RJOâ C and DTL received funding from the National Cancer Institute under grant P01 CA200512 Competing interests MLG received a research grant from Pfizer and served as an advisory board member to Johnson Johnson manufacturers of smoking cessation medications No other conflicts of interest are declared Provenance and</t>
  </si>
  <si>
    <t>Stephens, WE (2017)</t>
  </si>
  <si>
    <t>10.1136/tobaccocontrol-2017-053808</t>
  </si>
  <si>
    <t>Documents/E-cigarette citation library.Data/PDF/2796660675/10.1136_tobaccocontrol-2017-053808-2017.pdf</t>
  </si>
  <si>
    <t>nd refill liquids as well as vaping behaviour and product manipulation competing interests None declared P rotected by copyright on D ecem ber 6 2019 at U niversity of G lasgow http tobaccocontrol bm j com T ob C ontrol first published as 10 1136 tobaccocontrol 2017 053808 on 4 A ugust 2017 D ow nloaded from 16 StephensÂ WE Tob Control 2018 27 10â 17 doi 10 1136 t</t>
  </si>
  <si>
    <t>Tabuchi, K et al. (2017)</t>
  </si>
  <si>
    <t>10.1136/tobaccocontrol-2017-053947</t>
  </si>
  <si>
    <t>Documents/E-cigarette citation library.Data/PDF/2886045373/10.1136_tobaccocontrol-2017-053947-2018.pdf</t>
  </si>
  <si>
    <t>content all authors statistical analysis TT and TS and study supervision SG TN NK and BC Funding This work was supported by Health Labour Sciences Research Grants H26 junkankitou ippan 023 H28 junkankitou ippan 002 H28 junkankitou ippan 008 and H29 tokubetsu shitei 006 and Japan Society for the Promotion of Science JSPS KAKENHI Grants 15H02964 and 15K19256 The work of SG was p
Research and Innovation Programme The TackSHS Project grant agreement 681040 disclaimer The funding sources had no role in the design and conduct of the study in the analysis and interpretation of the data or in the preparation review or approval of the manuscript Competing interests None declared ethics approval The study was reviewed and approved by the Research Ethics Committee o</t>
  </si>
  <si>
    <t>Agaku, IT et al. (2018)</t>
  </si>
  <si>
    <t>10.1136/tobaccocontrol-2017-054113</t>
  </si>
  <si>
    <t>Documents/E-cigarette citation library.Data/PDF/2123854758/10.1136_tobaccocontrol-2017-054113-2019.pdf</t>
  </si>
  <si>
    <t>rove the final manuscript as submitted and agree to be accountable for all aspects of the work Funding This research received no specific grant from any funding agency in the public commercial or not for profit sectors Disclaimer The findings and conclusions in this report are those of the authors and do not necessarily represent the official position of the U S Centers for Disease Control
and Prevention Competing interests None declared Patient consent Not required Provenance and peer review Not commissioned externally peer reviewed Data sharing statement All data used for this research are publicly available and can be accessed at https www cdc gov tobacco data_ statistics surveys nyts index htm Â Articl</t>
  </si>
  <si>
    <t>Berry, KM et al. (2018)</t>
  </si>
  <si>
    <t>10.1136/tobaccocontrol-2017-054108</t>
  </si>
  <si>
    <t>Documents/E-cigarette citation library.Data/PDF/1869700700/10.1136_tobaccocontrol-2017-054108-2019.pdf</t>
  </si>
  <si>
    <t>he manuscript All authors contributed to interpreting the findings and revising the manuscript Funding Research reported in this publication was supported by the National Heart Lung and Blood Institute of the National Institutes of Health and the Center for Tobacco Products under Award Number P50HL120163 The content is solely the responsibility of the authors and does not necessarily repres
the National Institutes of Health or the Food and Drug Administration Competing interests None declared Patient consent Detail has been removed from this case description these case descriptions to ensure anonymity The editors and reviewers have seen the detailed information available and are satisfied that the information backs up the case the authors are making ethics approval Institu</t>
  </si>
  <si>
    <t>Vallone, DM et al. (2018)</t>
  </si>
  <si>
    <t>10.1136/tobaccocontrol-2018-054693</t>
  </si>
  <si>
    <t>Documents/E-cigarette citation library.Data/PDF/1183649378/10.1136_tobaccocontrol-2018-054693-2019.pdf</t>
  </si>
  <si>
    <t>rs DMV and ECH designed the study HX and LP performed the analysis DMV and MB wrote the paper Funding This study was funded by Truth Initiative Competing interests None declared Patient consent Not required ethics approval Advarra Institutional Review Board formerly Chesapeake IRB Provenance and peer review Not commissioned externally peer reviewed P rotected by copyright on D ec</t>
  </si>
  <si>
    <t>Abrams, D et al. (2018)</t>
  </si>
  <si>
    <t>10.1146/annurev-publhealth-040617-013849</t>
  </si>
  <si>
    <t>Documents/E-cigarette citation library.Data/PDF/0158614529/10.1146_annurev-publhealth-040617-013849-2018.pdf</t>
  </si>
  <si>
    <t>ted tobacco use DISCLOSURE STATEMENT The authors are not aware of any affiliations memberships funding or financial holdings that might be perceived as affecting the objectivity of this review 206 Abrams et al A nn u R ev P ub lic H ea lth 2 01 8 39 1 93 2 13 D ow nl oa de d fr om w w w a nn ua lr ev ie w s or g A cc es s pr ov id</t>
  </si>
  <si>
    <t>Lieb, R et al. (2003)</t>
  </si>
  <si>
    <t>10.1159/000070980</t>
  </si>
  <si>
    <t>Documents/E-cigarette citation library.Data/PDF/1577662635/10.1159_000070980-2003.pdf</t>
  </si>
  <si>
    <t>Maternal smoking and smoking in adolescents: A prospective community study of adolescents and their mothers</t>
  </si>
  <si>
    <t>Bhatnagar, A et al. (2014)</t>
  </si>
  <si>
    <t>10.1161/CIR.0000000000000107</t>
  </si>
  <si>
    <t>Documents/E-cigarette citation library.Data/PDF/2919282041/10.1161_CIR.0000000000000107-2014.pdf</t>
  </si>
  <si>
    <t>Electronic cigarettes: A policy statement from the American Heart Association</t>
  </si>
  <si>
    <t>Circulation</t>
  </si>
  <si>
    <t>ding comprehensive tobacco cessation treatment within healthcare plans and supporting adequate funding of comprehensive tobacco control programs in different states These tobacco control efforts have cut in half the youth smoking rate from 1997 to 2007 and have saved 8 million lives in the past 50 years 1 However the work is far from done and has stalled especially for people living belo
000000000000107 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
t might be perceived as real or potential conflicts of interest This statement was approved by the American Heart Association Advocacy Coordinating Committee on July 28 2014 A copy of the document is available at http my americanheart org statements by selecting either the â œBy Topicâ link or the â œBy Publication Dateâ link To purcha
ulation Health The University of Auckland Auckland New Zealand In 2007 my group received funding from HealthNZ Ltd to conduct a small trial on Ruyan e cigarettes the product used in the trial was supplied by Ruyan Ltd Principal Investigator of the ASCEND e cigarette efficacy trial in which the e cigarettes were provided by PGM International Ltd a supplier of e cig
the relationships of writing group members that may be perceived as actual or reasonably perceived conflicts of interest as reported on the Disclosure Questionnaire which all members of the writing group are required to complete and submit A relationship is considered to be â œsignificantâ if a the person receives 10 000 or more during any 12 month period or 5 or more of the personâ s gross
e represents the relationships of reviewers that may be perceived as actual or reasonably perceived conflicts of interest as reported on the Disclosure Questionnaire which all reviewers are required to complete and submit A relationship is considered to be â œsignificantâ if a the person receives 10 000 or more during any 12 month period or 5 or more of the personâ s gross income or b the</t>
  </si>
  <si>
    <t>Mills, EJ et al. (2014)</t>
  </si>
  <si>
    <t>10.1161/CIRCULATIONAHA.113.003961</t>
  </si>
  <si>
    <t>Documents/E-cigarette citation library.Data/PDF/3869774297/10.1161_CIRCULATIONAHA.113.003961-2014.pdf</t>
  </si>
  <si>
    <t>Cardiovascular events associated with smoking cessation pharmacotherapies: A network meta-analysis</t>
  </si>
  <si>
    <t>Pfizer Ltd Novartis Takeda or GlaxoSmithkline on network meta analyses issues However no funding was received from any of these enti ties for this manuscript Dr Prochaska has received an investigator initiated research award from Pfizer Inc WS981308 Pfizer Inc has had no role in this manuscript Dr Mills receives salary sup port from the Canadian Institutes of Health Research throu
Tobacco Related Disease Research Program 17RT 0077 and 21BT 0018 The other authors report no conflicts References 1 Peto R Lopez AD Boreham J Thun M Heath C Jr Doll R Mortality from smoking worldwide Br Med Bull 1996 52 12â 21 2 Jha P Ramasundarahettige C Landsman V Rostron B Thun M Anderson RN McAfee T Peto R 21st Century hazards of smoking and benefits of cessation</t>
  </si>
  <si>
    <t>Franck, C et al. (2014)</t>
  </si>
  <si>
    <t>10.1161/CIRCULATIONAHA.113.006416</t>
  </si>
  <si>
    <t>Documents/E-cigarette citation library.Data/PDF/4234707642/10.1161_CIRCULATIONAHA.113.006416-2014.pdf</t>
  </si>
  <si>
    <t>Electronic cigarettes in North America: History, use, and implications for smoking cessation</t>
  </si>
  <si>
    <t>tential of e cigarettes to aid in smoking cessation compared with available therapies Source of Funding This study was supported by a Knowledge Synthesis grant from the Canadian Institutes of Health Research CIHR grant number KRS 134302 Disclosures Dr Eisenberg has received funding from Pfizer Canada Inc to conduct the Evaluation of Varenicline Champix in Smoking Cessation for Patie
0794573 of varenicline versus placebo after acute coronary syndrome The other authors report no conflicts References 1 Centers for Disease Control and Prevention Current cigarette smoking among adults United States 2011 Morb Mortal Wkly Rep 2012 61 889â 894 2 Health Canada Canadian Tobacco Use Monitoring Survey CTUMS sup plementary tables 2011 http www hc sc gc ca hc ps toba</t>
  </si>
  <si>
    <t>Jaber, RM et al. (2018)</t>
  </si>
  <si>
    <t>10.1161/JAHA.117.008178</t>
  </si>
  <si>
    <t>Documents/E-cigarette citation library.Data/PDF/2066035429/10.1161_JAHA.117.008178-2018.pdf</t>
  </si>
  <si>
    <t>Electronic cigarette use prevalence, associated factors, and pattern by cigarette smoking status in the United States from NHANES (National health and nutrition examination survey) 2013–2014</t>
  </si>
  <si>
    <t>Journal of the American Heart Association</t>
  </si>
  <si>
    <t>required sample size and for prioritizing and implementing group based interventions Sources of Funding This research was supported by the National Heart Lung and Blood Institute of the National Institutes of Health and the Center for Tobacco Products under award P50HL120163 The content is solely the responsibility of the authors and does not necessarily represent the official views of the Na</t>
  </si>
  <si>
    <t>Taggar, JS et al. (2012)</t>
  </si>
  <si>
    <t>10.1186/1471-2458-12-329</t>
  </si>
  <si>
    <t>Documents/E-cigarette citation library.Data/PDF/0238084028/10.1186_1471-2458-12-329-20121.pdf</t>
  </si>
  <si>
    <t>The impact of the Quality and Outcomes Framework (QOF) on the recording of smoking targets in primary care medical records: Cross-sectional analyses from the Health Improvement Network (THIN) database</t>
  </si>
  <si>
    <t>incentivised provision of effective smoking cessation therapies Competing interests The authors declare that they have no competing interests Acknowledgments TC and SL are members of The UK Centre for Tobacco Control Studies a UK Clinical Research Collaboration for Public Health Research Centre of Excellence Funding from British Heart Foundation Cancer Research UK Economic and Social Resea</t>
  </si>
  <si>
    <t>Kotz, D et al. (2014a)</t>
  </si>
  <si>
    <t>10.1186/1471-2458-14-1163</t>
  </si>
  <si>
    <t>Documents/E-cigarette citation library.Data/PDF/2040626048/10.1186_1471-2458-14-1163-2014.pdf</t>
  </si>
  <si>
    <t>Prospective cohort study of the effectiveness of varenicline versus nicotine replacement therapy for smoking cessation in the "real world"</t>
  </si>
  <si>
    <t>Cookson, C et al. (2014)</t>
  </si>
  <si>
    <t>10.1186/1472-6963-14-304</t>
  </si>
  <si>
    <t>Documents/E-cigarette citation library.Data/PDF/0270812682/10.1186_1472-6963-14-304-2014.pdf</t>
  </si>
  <si>
    <t>Smoking and its treatment in addiction services: Clients' and staff behaviour and attitudes</t>
  </si>
  <si>
    <t>BMC Health Services Research</t>
  </si>
  <si>
    <t>lcohol Studies a UK Clinical Research Collaboration Public Health Research Centre of Excellence Funding from the British Heart Foundation Cancer Research UK Economic and Social Research Council Medical Research Council and the National Institute for Health Research under the auspices of the UK Clinical Research Collaboration is gratefully acknowledged The funding sources had no role in the s</t>
  </si>
  <si>
    <t>Mills, EJ et al. (2010)</t>
  </si>
  <si>
    <t>10.1186/1617-9625-8-8</t>
  </si>
  <si>
    <t>Documents/E-cigarette citation library.Data/PDF/0297585670/10.1186_1617-9625-8-8-2010.pdf</t>
  </si>
  <si>
    <t>Adverse events associated with nicotine replacement therapy (NRT) for smoking cessation. A systematic review and meta-analysis of one hundred and twenty studies involving 177,390 individuals</t>
  </si>
  <si>
    <t>6 Ottervanger JP Stricker BH Klomps HC Transdermal nicotine clarifications side effects and funding Jama 1993 269 1940 author reply 1 Mills et al Tobacco Induced Diseases 2010 8 8 http www tobaccoinduceddiseases com content 8 1 8 Page 14 of 15 147 Rigotti NA Eagle KA Atrial fibrillation while chewing nicotine gum Jama 1986 255 1018 148 Warner JG Jr Little WC Myocardial in</t>
  </si>
  <si>
    <t>Mourtakos, SP et al. (2015)</t>
  </si>
  <si>
    <t>10.1186/s12884-015-0498-z</t>
  </si>
  <si>
    <t>Documents/E-cigarette citation library.Data/PDF/3261570811/10.1186_s12884-015-0498-z-2015.pdf</t>
  </si>
  <si>
    <t>Maternal lifestyle characteristics during pregnancy, and the risk of obesity in the offspring: A study of 5,125 children</t>
  </si>
  <si>
    <t>BMC Pregnancy and Childbirth</t>
  </si>
  <si>
    <t>GWG maternal age at pregnancy alcohol consumption smoking and exercise The authors report no conflict of interest in the reporting of the data Conclusion The research analysis that was conducted confirmed that when a mother gains more weight adopts sedentary be haviour and smokes during pregnancy the risk that her offspring will be overweight or obese e g higher BMI at the ages of 8 
and consume alcohol and do moderate exercise during pregnancy Competing interests The authors declare that they have no competing interests Authorsâ contributions All authors contributed to the interpretation of the analysis and critically revised the manuscript SM DP KK KT and LSS guided the design analysis interpretation and writing of the manuscript KK KT and GAn revised the man</t>
  </si>
  <si>
    <t>D’Ruiz, CD et al. (2016)</t>
  </si>
  <si>
    <t>10.1186/s12889-016-3236-1</t>
  </si>
  <si>
    <t>Documents/E-cigarette citation library.Data/PDF/0891595486/10.1186_s12889-016-3236-1-2016.pdf</t>
  </si>
  <si>
    <t>Reductions in biomarkers of exposure, impacts on smoking urge and assessment of product use and tolerability in adult smokers following partial or complete substitution of cigarettes with electronic cigarettes</t>
  </si>
  <si>
    <t>h Center in Greensboro NC as well as the study investigators at Celerion in Lincoln Nebraska Funding This study was funded by Fontem Ventures B V a fully owned subsidiary of Imperial Brands plc and the manufacturer of the e cigarette products used in this study Availability of data and materials This study was registered on February 6 2015 with ClinicalTrials gov and the data supporting</t>
  </si>
  <si>
    <t>Banks, E et al. (2015)</t>
  </si>
  <si>
    <t>10.1186/s12916-015-0281-z</t>
  </si>
  <si>
    <t>Documents/E-cigarette citation library.Data/PDF/1703448373/10.1186_s12916-015-0281-z-2015.pdf</t>
  </si>
  <si>
    <t>Ethics Committee and the Australian National University Human Research Ethics Committee Role of funding sources The sponsors of this study had no role in study design data collection data analysis data interpretation or the writing of the report All authors had full access to the data in the study and had final responsibility for the decision to submit for publication Results At baseline
uth Wales RR Hazard ratios described here as relative risks Competing interests The authors declare that they have no competing interests Authorsâ contributions EB and VB conceived of the original idea for the paper GJ SE and EP conducted the data analyses EB produced the initial draft of the paper All authors were involved in the interpretation of the analyses and writing of the pa</t>
  </si>
  <si>
    <t>Boden, JM et al. (2010)</t>
  </si>
  <si>
    <t>10.1192/bjp.bp.109.065912</t>
  </si>
  <si>
    <t>Documents/E-cigarette citation library.Data/PDF/3631505070/10.1192_bjp.bp.109.065912-2010.pdf</t>
  </si>
  <si>
    <t>Cigarette smoking and depression: Tests of causal linkages using a longitudinal birth cohort</t>
  </si>
  <si>
    <t>British Journal of Psychiatry</t>
  </si>
  <si>
    <t>smoking and depression in which cigarette smoking increases the risk of symptoms of depression Declaration of interest None The British Journal of Psychiatry 2010 196 440â 446 doi 10 1192 bjp bp 109 065912 See editorial pp 425â 426 this issue by a feedback loop in which smoking increases risks of depression while at the same time the onset of depression leads to an increased co
fergusson otago ac nz First received 9 Mar 2009 final revision 25 May 2009 accepted 16 Sep 2009 Funding This research was funded by grants from the Health Research Council of New Zealand the National Child Health Research Foundation the Canterbury Medical Research Foundation and the New Zealand Lottery Grants Board References 1 Smart D Hayes A Sanson A Toumbourou JW Mental health and wel</t>
  </si>
  <si>
    <t>Grove, KL et al. (2001)</t>
  </si>
  <si>
    <t>10.1210/jcem.86.11.8033</t>
  </si>
  <si>
    <t>Documents/E-cigarette citation library.Data/PDF/3831959766/10.1210_jcem.86.11.8033-2001.pdf</t>
  </si>
  <si>
    <t>Chronic maternal nicotine exposure alters neuronal systems in the arcuate nucleus that regulate feeding behavior in the newborn rhesus macaque</t>
  </si>
  <si>
    <t>Journal of Clinical Endocrinology and Metabolism</t>
  </si>
  <si>
    <t>Key, AP et al. (2007)</t>
  </si>
  <si>
    <t>10.1289/ehp.9521</t>
  </si>
  <si>
    <t>Documents/E-cigarette citation library.Data/PDF/0463261627/10.1289_ehp.9521-2007.pdf</t>
  </si>
  <si>
    <t>Smoking during pregnancy affects speech-processing ability in newborn infants</t>
  </si>
  <si>
    <t>1 HD17860 and the U S Department of Education R215K000023 to D L M and V J M The authors declare they have no competing financial interests Received 17 July 2006 accepted 27 November 2006 Smoking during Pregnancy Affects Speech Processing Ability in Newborn Infants Alexandra P F Key 1 Melissa Ferguson 2 Dennis L Molfese 3 Kelley Peach 2 Casey Lehman 2 and Victoria J Molfese4 1Ken</t>
  </si>
  <si>
    <t>Weiss, RB et al. (2008)</t>
  </si>
  <si>
    <t>10.1371/journal.pgen.1000125</t>
  </si>
  <si>
    <t>Documents/E-cigarette citation library.Data/PDF/0731993282/10.1371_journal.pgen.1000125-2008.pdf</t>
  </si>
  <si>
    <t>A candidate gene approach identifies the CHRNA5-A3-B4 region as a risk factor for age-dependent nicotine addiction</t>
  </si>
  <si>
    <t>PLoS Genetics</t>
  </si>
  <si>
    <t>istribution and reproduction in any medium provided the original author and source are credited Funding This research was supported in part by the National Institutes of Health NIDA NHLBI P01 HL72903 NHLBI N01 HR46014 NCI P50 CA84724 and NIDA P50 DA19706 The Lung Health Study LHS is conducted and supported by the NHLBI in collaboration with the LHS Study Investigators Competing Interests 
The authors have declared that no competing interests exist E mail Bob Weiss genetics utah edu RBW Mark Leppert genetics utah edu MFL Introduction Nicotine addiction has profound clinical and public health consequences because it is associated with reduced ability to cease tobacco use 1 2 and tobacco use</t>
  </si>
  <si>
    <t>Nagle, AA et al. (2012)</t>
  </si>
  <si>
    <t>10.1371/journal.pone.0050125</t>
  </si>
  <si>
    <t>Documents/E-cigarette citation library.Data/PDF/1265061592/10.1371_journal.pone.0050125-2012.pdf</t>
  </si>
  <si>
    <t>Induction of Tumor Cell Death through Targeting Tubulin and Evoking Dysregulation of Cell Cycle Regulatory Proteins by Multifunctional Cinnamaldehydes</t>
  </si>
  <si>
    <t>istribution and reproduction in any medium provided the original author and source are credited Funding This work was supported by the National University of Singapore Academic Research Fund Tier 1 R 148 000 116 112 to EHC and NUS President Graduate Fellowship to AAN and the School of Pharmacy University of London to GW The funders had no role in study design data collection and analysis d
ecision to publish or preparation of the manuscript Competing Interests The authors have declared that no competing interests exist E mail phaceh nus edu sg Introduction The cell cycle is tightly regulated by checkpoints which ensure sequential progression through all the phases If certain critical events in a phase cannot be executed these checkpoints activate a â â waitâ â</t>
  </si>
  <si>
    <t>Vugrin, ED et al. (2015)</t>
  </si>
  <si>
    <t>10.1371/journal.pone.0121008</t>
  </si>
  <si>
    <t>Documents/E-cigarette citation library.Data/PDF/3763176713/10.1371_journal.pone.0121008-2015.pdf</t>
  </si>
  <si>
    <t>Modeling the potential effects of new tobacco products and policies: A dynamic population model for multiple product use and harm</t>
  </si>
  <si>
    <t>ilability Statement All relevant data are within the paper and its Supporting Information files Funding This work was funded by the U S Food and Drug Administration through a contract with the U S Department of Energy Sandia National Laboratories funding document 224109011 Sandia National Laboratories is a multi program laboratory managed and operated by Sandia Corporation a wholly owned
dministration through a contract with the U S Department of Energy Sandia National Laboratories funding document 224109011 Sandia National Laboratories is a multi program laboratory managed and operated by Sandia Corporation a wholly owned subsidiary of Lockheed Martin Corporation for the U S Department of Energyâ s National Nuclear Security Administration under contract DE AC04 94AL85000
For the work described in this manuscript the U S Food and Drug Administration was the funding sponsor Lockheed Martin did not provide any funding and has had no influence on the work or the development of the manuscript There are no patents products in development or marketed products to declare This does not alter the authors adherence to all the PLOS ONE policies on sharing dat</t>
  </si>
  <si>
    <t>Manzoli, L et al. (2015)</t>
  </si>
  <si>
    <t>10.1371/journal.pone.0129443</t>
  </si>
  <si>
    <t>Documents/E-cigarette citation library.Data/PDF/0703718374/10.1371_journal.pone.0129443-2015.pdf</t>
  </si>
  <si>
    <t>Electronic cigarettes efficacy and safety at 12 months: Cohort study</t>
  </si>
  <si>
    <t>h tobacco and e cigarettes dual smokers Carbon monoxide levels were tested in a sample of those declaring tobacco smoking abstinence PLOS ONE DOI 10 1371 journal pone 0129443 June 10 2015 1 14 OPEN ACCESS Citation Manzoli L Flacco ME Fiore M La Vecchia C Marzuillo C Gualano MR et al 2015 Electronic Cigarettes Efficacy and Safety at 12 Months Cohort Study PLoS ONE 10 6 e0129
all relevant data are available upon request to Lambreto Manzoli lmanzoli post harvard edu Funding The authors have no support or funding to report Competing Interests The authors have declared that no competing interests exist Main OutcomeMeasures Sustained smoking abstinence from tobacco smoking at 12 months reduction in the num ber of tobacco cigarettes smoked daily Data Synthes
expired after breath Smokerlyzer piCO Bedfont Scientific Ltd in a 25 random sample of those declaring tobacco smoking abstinence at the end of fol low up The primary outcome was the percentage of subjects reporting sustained 30 days smoking abstinence from tobacco smoking at 12 months Other outcomes were the proportion of quit ters from all types of smoking tobacco and e cigarettes 
he study started Therefore the following deviations from the origi nal protocol occurred due to funding limitations 1 the sample was smaller than originally planned 500 subjects per group 2 the 6 month follow up interview was not made 3 car bon monoxide levels were not tested in all quitters and non relapsing e smokers but only in a 25 random sample of them Adverse events data will b
f all smoking cessation 14 6 vs 13 8 respectively all p 0 05 Of the 154 subjects initially declaring tobacco smoking cessation during follow up and of the 147 e smokers declaring prolonged tobacco abstinence 38 and 36 underwent a test to de tect exhaled CO levels respectively CO levels suggestive of tobacco smoking 7 ppm 18 were found in only three subjects two tobacco smokers and</t>
  </si>
  <si>
    <t>Putzhammer, R et al. (2016)</t>
  </si>
  <si>
    <t>10.1371/journal.pone.0157337</t>
  </si>
  <si>
    <t>Documents/E-cigarette citation library.Data/PDF/0302797481/10.1371_journal.pone.0157337-2016.pdf</t>
  </si>
  <si>
    <t>Vapours of US and EU market leader electronic cigarette brands and liquids are cytotoxic for human vascular endothelial cells</t>
  </si>
  <si>
    <t>ed Data Availability Statement All data are within the paper and Supporting Information files Funding This project was financed by the official funds of the laboratory internal sources of the Medical University of Innsbruck and private funds of the corresponding author DB The authors have no other financial relationships relevant to this article to disclose ADSI provided support in the 
icotine applied to the consumer when using e cigarettes are unclear not only because of ambiguous declaration of content by some producers traders but also because the vaporization process varies signifi cantly between e cigarette brands Importantly a standardised method for indicating nicotine concentration is lacking resulting in incomparable information ranging from concentrations mg ml 
contributionsâ section There are no patents products in development or marketed products to declare This does not alter the authors adherence to all the PLOS ONE policies on sharing data and materials as detailed online in the guide for authors This study was conducted to reveal potential acute cytotoxic effects of vapour generated by various frequently sold e cigarette brands and liq</t>
  </si>
  <si>
    <t>Klepeis, NE et al. (2017)</t>
  </si>
  <si>
    <t>10.1371/journal.pone.0177718</t>
  </si>
  <si>
    <t>Documents/E-cigarette citation library.Data/PDF/3879038708/10.1371_journal.pone.0177718-2017.pdf</t>
  </si>
  <si>
    <t>Fine particles in homes of predominantly lowincome families with children and smokers: Key physical and behavioral determinants to inform indoor-Air-quality interventions</t>
  </si>
  <si>
    <t>oor air interventions PLOS ONE https doi org 10 1371 journal pone 0177718 May 17 2017 2 24 Funding Research reported in this publication was supported with a grant from the National Heart Lung and Blood Institute of the National Institutes of Health under award number R01HL103684 http www nhlbi nih gov to San Diego State University Research Foundation Dr M Hovell principal inve
is decision to publish or preparation of the manuscript Competing interests The authors have declared that no competing interests exist association with size differentiated particle levels in 60 mostly non smoking 70 households in Italy found that sealing doors and windows using kitchen air exhaust systems building density around the home and larger home volume lowered levels of fine p
ntributions Conceptualization NK JB SH Data curation JB BN SL Formal analysis NK JB BN SL Funding acquisition MH Investigation SO SH Methodology NK JB SH CRH VB BN Project administration SH SO MH Software NK JB BN SL VB Supervision MH SH NK Validation NK JB BN SO SL EB Visualization NK JB Writing â original draft NK JB References 1 Orton S Jones LL Cooper S Lew</t>
  </si>
  <si>
    <t>Ganapathy, V et al. (2017)</t>
  </si>
  <si>
    <t>10.1371/journal.pone.0177780</t>
  </si>
  <si>
    <t>Documents/E-cigarette citation library.Data/PDF/1994746933/10.1371_journal.pone.0177780-2017.pdf</t>
  </si>
  <si>
    <t>Electronic cigarette aerosols suppress cellular antioxidant defenses and induce significant oxidative DNA damage</t>
  </si>
  <si>
    <t>lability Statement All relevant data are within the paper and its Supporting Information files Funding This work was supported by the Oklahoma Tobacco Research Center LQ the Presbyterian Health Foundation LQ and by the Oklahoma Center for the Advancement of Science Technology LQ Dr Queimado holds a Presbyterian Health Foundation Endowed Chair in Otorhinolaryngology Position The fu
is decision to publish or preparation of the manuscript Competing interests The authors have declared that no competing interests exist 31 EC aerosols also contain high levels of free radicals 32â 34 and have been shown to induce oxidative stress and inflammation in mouse models 32 33 These data suggest that EC aerosols expose users and bystanders to toxic and carcinogenic substance
ibutions Conceptualization LQ TW EF IR VG Data curation LQ EF Formal analysis LQ VG JM EF Funding acquisition LQ Investigation VG JM IR LB DM BS EF LQ Methodology LQ VG EF TW Project administration LQ Resources DAR TW EF LQ Supervision LQ VG EF Validation LQ VG IR JM BS EF Visualization LQ VG JM Writing â original draft LQ Writing â review editing LQ VG IR DAR</t>
  </si>
  <si>
    <t>Sethuraman, R et al. (2011)</t>
  </si>
  <si>
    <t>10.1509/jmkr.48.3.457</t>
  </si>
  <si>
    <t>Documents/E-cigarette citation library.Data/PDF/1374214510/10.1509_jmkr.48.3.457-2018.pdf</t>
  </si>
  <si>
    <t>How well does advertising work? Generalizations from meta-analysis of brand advertising elasticities</t>
  </si>
  <si>
    <t>Journal of Marketing Research</t>
  </si>
  <si>
    <t>Zhu, J et al. (2012)</t>
  </si>
  <si>
    <t>10.1523/JNEUROSCI.1041-12.2012</t>
  </si>
  <si>
    <t>Documents/E-cigarette citation library.Data/PDF/4159816856/10.1523_JNEUROSCI.1041-12.2012-2012.pdf</t>
  </si>
  <si>
    <t>Prenatal nicotine exposure mouse model showing hyperactivity, reduced cingulate cortex volume, reduced dopamine turnover, and responsiveness to oral methylphenidate treatment</t>
  </si>
  <si>
    <t>Journal of Neuroscience</t>
  </si>
  <si>
    <t>Jacobsen, LK et al. (2007a)</t>
  </si>
  <si>
    <t>10.1523/JNEUROSCI.2402-07.2007</t>
  </si>
  <si>
    <t>Documents/E-cigarette citation library.Data/PDF/3515294147/10.1523_JNEUROSCI.2402-07.2007-2007.pdf</t>
  </si>
  <si>
    <t>Prenatal and adolescent exposure to tobacco smoke modulates the development of white matter microstructure</t>
  </si>
  <si>
    <t>Zhu, J, et al. (2014a)</t>
  </si>
  <si>
    <t>10.1523/JNEUROSCI.4402-13.2014</t>
  </si>
  <si>
    <t>Documents/E-cigarette citation library.Data/PDF/0284266881/10.1523_JNEUROSCI.4402-13.2014-2014.pdf</t>
  </si>
  <si>
    <t>Transgenerational transmission of hyperactivity in a mouse model of ADHD</t>
  </si>
  <si>
    <t>Gunnerbeck, A et al. (2011)</t>
  </si>
  <si>
    <t>10.1542/peds.2010-3811</t>
  </si>
  <si>
    <t>Documents/E-cigarette citation library.Data/PDF/0997834305/10.1542_peds.2010-3811-2011.pdf</t>
  </si>
  <si>
    <t>Relationship of maternal snuff use and cigarette smoking with neonatal apnea</t>
  </si>
  <si>
    <t>Goniewicz, ML and Zielinska-Danch, W (2012)</t>
  </si>
  <si>
    <t>10.1542/peds.2011-3448</t>
  </si>
  <si>
    <t>Documents/E-cigarette citation library.Data/PDF/3237710917/10.1542_peds.2011-3448-2012.pdf</t>
  </si>
  <si>
    <t>2012 by the American Academy of Pediatrics FINANCIAL DISCLOSURE Dr Goniewicz received research funding from Pfizer manufacturer of stop smoking medication and is currently funded by the UK Centre for Tobacco Control Studies UKCTCS UK Public Health Centre of Excellence UKCTCS receives funding from the Economic and Social Research Council the British Heart Foundation Cancer Research UK th</t>
  </si>
  <si>
    <t>Dhalwani, NN et al. (2015)</t>
  </si>
  <si>
    <t>10.1542/peds.2014-2560</t>
  </si>
  <si>
    <t>Documents/E-cigarette citation library.Data/PDF/2330363659/10.1542_peds.2014-2560-2015.pdf</t>
  </si>
  <si>
    <t>Nicotine replacement therapy in pregnancy and major congenital anomalies in offspring</t>
  </si>
  <si>
    <t>atkowski are members of the UK Centre for Tobacco and Alcohol Studies http www ukctas ac uk Funding from the British Heart Foundation Cancer Research UK the Economic and Social Research Council the Medical Research Council and the National Institutes of Health Research under the auspices of the UK Clinical Research Collaboration is gratefully acknowledged Dr Coleman is also a memb
tment of Health POTENTIAL CONFLICT OF INTEREST The authors have indicated they have no potential conflicts of interest to disclose PEDIATRICS Volume 135 number 5 May 2015 865 at Swets Blackwell 70076634 on December 6 2019www aappublications org newsDownloaded from REFERENCES 1 Royal College of Physicians Passive Smoking and Childrenâ A Report by the Tobacco Advisory Group London UKRoy</t>
  </si>
  <si>
    <t>Jamal, A et al. (2017)</t>
  </si>
  <si>
    <t>10.15585/mmwr.mm6623a1</t>
  </si>
  <si>
    <t>Documents/E-cigarette citation library.Data/PDF/1563317008/10.15585_mmwr.mm6623a1-2017.pdf</t>
  </si>
  <si>
    <t>Tobacco use among middle and high school students — United States, 2011–2016</t>
  </si>
  <si>
    <t>Morbidity and Mortality Weekly Report</t>
  </si>
  <si>
    <t>Statistical report</t>
  </si>
  <si>
    <t>l implementation of com prehensive tobacco control and prevention strategies at CDC recommended funding levels 9 could reduce youth tobacco product initiation and use 1 2 9 Strategies to reduce youth tobacco product use include increasing the price of tobacco products protecting people from secondhand exposure to com bustible tobacco smoke and e cigarette aerosol implementing advert
66 No 23 US Department of Health and Human Services Centers for Disease Control and Prevention Conflict of Interest No conflicts of interest were reported 1Office on Smoking and Health National Center for Chronic Disease Prevention and Health Promotion CDC 2Center for Tobacco Products Food and Drug Administration Corresponding author Ahmed Jamal AJamal cdc gov 770 488 5493 Referenc</t>
  </si>
  <si>
    <t>Cullen, KA et al. (2018)</t>
  </si>
  <si>
    <t>10.15585/mmwr.mm6745a5</t>
  </si>
  <si>
    <t>Documents/E-cigarette citation library.Data/PDF/1884485011/10.15585_mmwr.mm6745a5-2018.pdf</t>
  </si>
  <si>
    <t>Notes from the Field: Use of Electronic Cigarettes and Any Tobacco Product Among Middle and High School Students - United States, 2011-2018</t>
  </si>
  <si>
    <t>MMWR. Morbidity and mortality weekly report</t>
  </si>
  <si>
    <t>motion CDC All authors have completed and submitted the ICMJE form for disclosure of potential conflicts of interest No potential conflicts of interest were disclosed References 1 US Department of Health and Human Services E cigarette use among youth and young adults a report of the Surgeon General Atlanta GA US Department of Health and Human Services CDC National Center for Chron</t>
  </si>
  <si>
    <t>Mejia, AB and Ling, PM (2010)</t>
  </si>
  <si>
    <t>10.2105/AJPH.2008.152603</t>
  </si>
  <si>
    <t>Documents/E-cigarette citation library.Data/PDF/3267363622/10.2105_AJPH.2008.152603-2010.pdf</t>
  </si>
  <si>
    <t>his report are those of the authors and do not necessarily represent the official position of the funding agencies Human Participant Protection No human participants were involved in this study References 1 Hatsukami DK Ebbert JO Feuer RM Stepanov I Hecht SS Changing smokeless tobacco products new tobacco delivery systems Am J Prev Med 2007 33 6 suppl 1 S368â S378 2 Harm Reducti</t>
  </si>
  <si>
    <t>Durkin, SJ et al. (2009)</t>
  </si>
  <si>
    <t>10.2105/AJPH.2009.161638</t>
  </si>
  <si>
    <t>Documents/E-cigarette citation library.Data/PDF/0023225098/10.2105_AJPH.2009.161638-20091.pdf</t>
  </si>
  <si>
    <t>Effects of different types of antismoking ads on reducing disparities in smoking cessation among socioeconomic subgroups</t>
  </si>
  <si>
    <t>Jarvis, MJ et al. (1988)</t>
  </si>
  <si>
    <t>10.2105/AJPH.78.6.696</t>
  </si>
  <si>
    <t>Documents/E-cigarette citation library.Data/PDF/0887029528/10.2105_AJPH.78.6.696-1988.pdf</t>
  </si>
  <si>
    <t>Elimination of cotinine from body fluids: Implications for noninvasive measurement of tobacco smoke exposure</t>
  </si>
  <si>
    <t>Ohta, K et al. (2011)</t>
  </si>
  <si>
    <t>10.2116/bunsekikagaku.60.791</t>
  </si>
  <si>
    <t>Documents/E-cigarette citation library.Data/PDF/3929747070/10.2116_bunsekikagaku.60.791-2011.pdf</t>
  </si>
  <si>
    <t>Determination of carbonyl compounds generated from the electronic cigarette using coupled silica cartridges impregnated with hydroquinone and 2,4-dinitrophenylhydrazine</t>
  </si>
  <si>
    <t>Bunseki Kagaku</t>
  </si>
  <si>
    <t>Schneider, NG et al. (2001)+A1247</t>
  </si>
  <si>
    <t>10.2165/00003088-200140090-00003</t>
  </si>
  <si>
    <t>Documents/E-cigarette citation library.Data/PDF/2448692058/10.2165_00003088-200140090-00003-2001.pdf</t>
  </si>
  <si>
    <t>The nicotine inhaler: Clinical pharmacokinetics and comparison with other nicotine treatments</t>
  </si>
  <si>
    <t>Clinical Pharmacokinetics</t>
  </si>
  <si>
    <t>Chen, YL et al. (2018)</t>
  </si>
  <si>
    <t>10.2188/jea.JE20170300</t>
  </si>
  <si>
    <t>Documents/E-cigarette citation library.Data/PDF/2843543855/10.2188_jea.JE20170300-2019.pdf</t>
  </si>
  <si>
    <t>his work was support by the Food and Drug Administration Ministry of Health and Welfare Taiwan Funding This work was supported by a grant from the Food and Drug Administration Ministry of Health and Welfare Taiwan grant numbers 103TFDA N 001 and 104TFDA N 005 Conflicts of interest None declared REFERENCES 1 Lim SS Vos T Flaxman AD et al A comparative risk assessment of burden of d</t>
  </si>
  <si>
    <t>Romagna, G et al. (2013)</t>
  </si>
  <si>
    <t>10.3109/08958378.2013.793439</t>
  </si>
  <si>
    <t>Documents/E-cigarette citation library.Data/PDF/1581080548/10.3109_08958378.2013.793439-2013.pdf</t>
  </si>
  <si>
    <t>Cytotoxicity evaluation of electronic cigarette vapor extract on cultured mammalian fibroblasts (ClearStream-LIFE): Comparison with tobacco cigarette smoke extract</t>
  </si>
  <si>
    <t>linical level in order to better understand and evaluate the effects of EC use on human health Declaration of interest No author has any financial interest in the outcome of this study The study was funded by FlavourArt s r l No author has received any financial compensation for this study The study was investigator initiated and investigator driven The sponsor had no involvement in the s</t>
  </si>
  <si>
    <t>Berg, CJ et al. (2015b)</t>
  </si>
  <si>
    <t>10.3109/10826084.2014.958857</t>
  </si>
  <si>
    <t>Documents/E-cigarette citation library.Data/PDF/0411613771/10.3109_10826084.2014.958857-2015.pdf</t>
  </si>
  <si>
    <t>Perceived harm, addictiveness, and social acceptability of tobacco products and marijuana among young adults: Marijuana, hookah, and electronic cigarettes win</t>
  </si>
  <si>
    <t>Substance Use and Misuse</t>
  </si>
  <si>
    <t>se perceptions as well as social norms related to the use of these tobacco products andmarijuana Declaration of Interest The authors report no conflicts of interest THE AUTHORS Carla J Berg PhD is an assistant professor in the Department of Behavioral Sciences and Health Education Emory University Rollins School of Public Health Her PhD is in clinical health psychology and her resea</t>
  </si>
  <si>
    <t>Bronstein, AC et al. (2012)</t>
  </si>
  <si>
    <t>10.3109/15563650.2012.746424</t>
  </si>
  <si>
    <t>Documents/E-cigarette citation library.Data/PDF/1776785171/10.3109_15563650.2012.746424-2012.pdf</t>
  </si>
  <si>
    <t>2011 Annual report of the American Association of Poison Control Centers' National Poison Data System (NPDS): 29th Annual Report.</t>
  </si>
  <si>
    <t>Clinical toxicology (Philadelphia, Pa.)</t>
  </si>
  <si>
    <t>Subtotal 8 912 0 74 Administrative Expert witness requests 31 0 00 Faculty activities 54 0 00 Funding 43 0 00 Personnel issues 369 0 03 Poison center record request 190 0 02 Product replacement malfunction issues intended for the manufacturer 2 350 0 20 Scheduling of poison center rotations 130 0 01 Other administration 25 285 2 10 Subtotal 28 452 2 36 Caller Referred Immediate re
lar tonsillar herniation An apnea test showed no signs of respiratory effort after 8 min He was declared brain dead comfort measures were instituted and he expired 25 min later Autopsy Findings No autopsy was done Case 110 Acute methanol and organophosphate inges tion undoubtedly responsible Scenario Substances A 55 y o male was brought to the ED by police complaining of abd
ogram and thrombectomy On Day 2 she developed cerebral edema with herniation brain death was declared comfort measures were instituted she expired and organs were harvested Autopsy Findings No autopsy was performed Case 124 Acute cyanide injection undoubtedly responsible Scenario Substances A 33 y o healthy female went to her boyfriend â s house to collect her things w
ued after 48 hrs Serum samples were sent out for quantifi cation of methadone The patient was declared brain dead on the Day 6 and expired on Day 7 Autopsy Findings Premortem blood methadone concentra tions 219 ng mL at 24 hrs and 178 ng at 48 hrs CNS cerebral edema with severe diastatic separation of cranial sutures acute hypoxic ischemic encephalopathy secondary subarachnoid 
th The urine toxicology remained positive for methadone for a total of 7 days The patient was declared brain dead comfort measures were instituted on Day 8 the patient expired on Day 10 Autopsy Findings Liquifi cation of the majority of the brain with small hemorrhagic infarctions in lungs myocardium was normal with no infarction Cause of death Methadone Intoxication Manner of d
ion was initiated and 0 8 mg of naloxone was administered without any response The patient was declared dead on arrival to the ED Child protective services and the ME were notifi ed Autopsy Findings The cause of death was determined to be acute buprenorphine intoxication The patient â s blood levels were buprenorphine 52 ng ml norbuprenorphine 23 ng mL and naloxone 39 ng mL Ga
blood and postmortem vitreous chemistries consistent with dehydra tion The cause of death was declared due to complications of severe dehydration due to severe diarrhea from treatment Epsom salts of chronic constipation as a consequence of debilitation cerebral palsy premature birth â 24 weeks Case 1577 Acute on chronic metformin ingestion undoubtedly responsible Scenario S
n Day 4 confi rmed brain death preparations were made for her to be an organ donor and she was declared dead Autopsy Findings Cause of death was anoxic encephal opathy from acute alprazolam toxicity Blood from hospital admission fl uoxetine 49 ng ml in deaths attributable to fl uoxetine overdose reported blood or plasma concentra tions of parent compound and metabolite range from 
d CT showed cerebral edema and anoxic injury EEG anoxic injury and ultimately the patient was declared brain dead Comfort measures were initiated and he expired 42 hrs after presentation Autopsy Findings Not performed Antemortem blood from fi rst HCF MDPV 0 31 mg L other samples from the second Amylase 108 AST 53 ALT 112 albumin 4 2 CK 338 CKMB 5 1 troponin1 0 06 UDS po</t>
  </si>
  <si>
    <t>Mowry, JB et al. (2013)</t>
  </si>
  <si>
    <t>10.3109/15563650.2013.863906</t>
  </si>
  <si>
    <t>Documents/E-cigarette citation library.Data/PDF/1454031489/10.3109_15563650.2013.863906-2013.pdf</t>
  </si>
  <si>
    <t>2012 Annual Report of the American Association of Poison Control Centers' National Poison Data System (NPDS): 30th Annual Report</t>
  </si>
  <si>
    <t>total 7 255 0 71 Administrative Expert witness requests 33 0 00 Faculty activities 51 0 00 Funding 42 0 00 Personnel issues 358 0 03 Poison center record request 160 0 02 Product replacement malfunction issues intended for the manufacturer 2 249 0 22 Scheduling of poison center rotations 98 0 01 Other administration 25 647 2 50 Subtotal 28 638 2 79 Caller Referred Immediate re
as required to maintain his BP On Day 4 an MRI documented anoxic brain injury On Day 7 he was declared brain dead and expired the same day Autopsy Findings Not available The Occupational Safety and Hazard Administration completed an investigation and fi ned the company citing multiple workplace safety violations Case 384 Chronic lead ingestion undoubtedly responsible Scenario S
initiated but he never regained consciousness He was diagnosed with anoxic encephalopathy and declared brain dead on Day 5 Na 144 Cl 112 BUN 16 Glu 75 K 3 8 HCO 3 22 Cr 1 6 Laboratory Data ABG pH 7 4 pCO 2 36 pO 2 548 UDS negative acetaminophen and salicylates were not detected Clinical Course Atropine pralidoxime and diazepam were administered in the ED One liter of ga
infusion in addition to norepinephrine She had no evidence of brain activity and was ultimately declared brain dead Autopsy Findings Toxicology revealed a bupropion level of 0 21 mg L Cause of death hypoxic encephalopathy due to acute bupropion toxicity Case 1437 Acute on chronic bupropion extended release methylphenidate polyethylene glycol ingestion probably responsible 
opulmo nary catheter treated with emergency fasciotomy on the day of admission Brain death was declared on Day 3 Autopsy Findings The death in this case was the end result of acute intoxication by fl ecainide and was suicidal in nature Case 1637 Acute verapamil ingestion undoubtedly responsible Scenario Substances A 39 y o female ingested 90 tablets of verapamil 240 mg in an</t>
  </si>
  <si>
    <t>Vakkalanka, JP et al. (2014)</t>
  </si>
  <si>
    <t>10.3109/15563650.2014.913176</t>
  </si>
  <si>
    <t>Documents/E-cigarette citation library.Data/PDF/2152889704/10.3109_15563650.2014.913176-2014.pdf</t>
  </si>
  <si>
    <t>Epidemiological trends in electronic cigarette exposures reported to U.S. Poison Centers</t>
  </si>
  <si>
    <t>Clinical Toxicology</t>
  </si>
  <si>
    <t>ey and Asma Madad with the National Poison Data System for assisting and providing the data Declaration of interest The authors report no declarations of interest The authors alone are responsible for the content and writing of the paper References Bertholon JF Becquemin MH Annesi Maesano I Dautzenberg 1 B Electronic cigarettes a short review Respiration 2</t>
  </si>
  <si>
    <t>Caponnetto, P et al. (2013b)</t>
  </si>
  <si>
    <t>10.3390/ijerph10020446</t>
  </si>
  <si>
    <t>Documents/E-cigarette citation library.Data/PDF/2187644864/10.3390_ijerph10020446-2013.pdf</t>
  </si>
  <si>
    <t>Impact of an electronic cigarette on smoking reduction and cessation in schizophrenic smokers: A prospective 12-month pilot study</t>
  </si>
  <si>
    <t>their support We would also like to thank LIAF Lega Italiana AntiFumo for the collaboration Conflict of Interest Pasquale Caponnetto Roberta Auditore Cristina Russo and Giorgio Carlo Cappello declare no conflict of interest Riccardo Polosa has received lecture fees and research funding from Pfizer and GlaxoSmithKline manufacturers of stop smoking medications He has served as a consultan</t>
  </si>
  <si>
    <t>Farsalinos, KE et al. (2013a)</t>
  </si>
  <si>
    <t>10.3390/ijerph10127272</t>
  </si>
  <si>
    <t>Documents/E-cigarette citation library.Data/PDF/2887191811/10.3390_ijerph10127272-2013.pdf</t>
  </si>
  <si>
    <t>Impact of flavour variability on electronic cigarette use experience: An internet survey</t>
  </si>
  <si>
    <t>e of the websites promoting the survey had any access to the data collected from participants No funding was received for this study Conflicts of Interest The authors declare no conflict of interest References 1 Doll R Peto R Boreham J Sutherland I Mortality in relation to smoking 50 yearsâ observations on male British doctors BMJ 2004 328 1519â 1528 2 World Health</t>
  </si>
  <si>
    <t>Farsalinos, KE et al. (2014)</t>
  </si>
  <si>
    <t>10.3390/ijerph110404356</t>
  </si>
  <si>
    <t>Documents/E-cigarette citation library.Data/PDF/2618661981/10.3390_ijerph110404356-2014.pdf</t>
  </si>
  <si>
    <t>Characteristics, perceived side effects and benefits of electronic cigarette use: A worldwide survey of more than 19,000 consumers</t>
  </si>
  <si>
    <t>nisations like the World Health Organisation and the US Food and Drug Administration prohibit the declaration of any therapeutic claims Additionally there is controversy on the nicotine delivery potential of ECs Some studies have shown Int J Environ Res Public Health 2014 11 4358 Â  that despite being effective at suppressing smoking withdrawal symptoms there was minimal nicotine ab
evaluate the effects of EC use at a population level Acknowledgments The study was funded by a funding campaign of E Cigarette Research Advocates Group the owners of the website www ecigarette research com This is a non profit group of electronic cigarette users with no relation to the electronic cigarette or other industry The website does not promote or present any electronic cigarette pr
ript All authors reviewed and approved the manuscript before being submitted for publication Conflicts of Interest The authors declare no conflict of interest References 1 Moore D Aveyard P Connock M Wang D Fry Smith A Barton P Effectiveness and safety of nicotine replacement therapy assisted reduction to stop smoking systematic review and meta analysis BMJ 2009 338</t>
  </si>
  <si>
    <t>Bekki, K et al. (2014)</t>
  </si>
  <si>
    <t>10.3390/ijerph111111192</t>
  </si>
  <si>
    <t>Documents/E-cigarette citation library.Data/PDF/3556229956/10.3390_ijerph111111192-2014.pdf</t>
  </si>
  <si>
    <t>Carbonyl compounds generated from electronic cigarettes</t>
  </si>
  <si>
    <t>e regulatory aspects of the paper All contributors approved the final version of the manuscript Conflicts of Interest The authors declare no conflict of interest References 1 Gilbert H A Smokeless Non Tobacco Cigarette Patent No 3200819 17 August 1965 2 Cummings K M Dresler C M Field J K Fox J Gritz E R Hanna N H Ikeda N Jassem J Mulshine J L Peters M</t>
  </si>
  <si>
    <t>Misra, M et al. (2014)</t>
  </si>
  <si>
    <t>10.3390/ijerph111111325</t>
  </si>
  <si>
    <t>Documents/E-cigarette citation library.Data/PDF/2001387380/10.3390_ijerph111111325-2014.pdf</t>
  </si>
  <si>
    <t>Comparative in vitro toxicity profile of electronic and tobacco cigarettes, Smokeless tobacco and nicotine replacement therapy products: E-liquids, Extracts and collected aerosols</t>
  </si>
  <si>
    <t>and NRT Steven E Brown Participated in study design and critical review of the manuscript Conflicts of Interest The authors are Lorillard Tobacco Company employees and declare no conflict of interest with respect to the research authorship and or publication of this article References 1 Ayers J W Ribisl K M Brownstein J S Tracking the rise in popularity of electronic nicotine</t>
  </si>
  <si>
    <t>Colard, S et al. (2015)</t>
  </si>
  <si>
    <t>10.3390/ijerph120100282</t>
  </si>
  <si>
    <t>Documents/E-cigarette citation library.Data/PDF/4256150753/10.3390_ijerph120100282-2014.pdf</t>
  </si>
  <si>
    <t>Electronic cigarettes and indoor air quality: A simple approach to modeling potential bystander exposures to nicotine</t>
  </si>
  <si>
    <t>hard wrote the paper All authors contributed to the manuscript and approved the final version Conflicts of Interest All authors are employees of Imperial Tobacco Group The work in this paper was supported by Imperial Tobacco Group References 1 ASH Use of Electronic Cigarettes in Great Britain Available online http www ash org uk files documents ASH_891 pdf accessed on August 24 N</t>
  </si>
  <si>
    <t>Biener, L et al. (2015)</t>
  </si>
  <si>
    <t>10.3390/ijerph121215039</t>
  </si>
  <si>
    <t>Documents/E-cigarette citation library.Data/PDF/2502589059/10.3390_ijerph121215039-2015.pdf</t>
  </si>
  <si>
    <t>Electronic cigarette trial and use among young adults: Reasons for trial and cessation of vaping</t>
  </si>
  <si>
    <t>s who were aged between 18 and 35 were eligible to participate A postcard which could be used to declare that the household contained no age eligible residents was included in the mailing 2 The first survey mailing included a cover letter and a one dollar bill as a â œtoken of appreciation â The letter explained that when a completed survey was received the household would be entered into a
about the goals of the paper reviewed and commented on drafts and approved the final manuscript Conflicts of Interest The authors declare no conflict of interest References 1 Agaku I T King B A Husten C G Bunnell R Ambrose B K Hu S S Holder Hayes E Day H R Tobacco Product Use Among Adultsâ United States Available online http www cdc gov mmwr preview mmwrhtml mm6325a</t>
  </si>
  <si>
    <t>Hiscock, R et al. (2015)</t>
  </si>
  <si>
    <t>10.3390/ijerph121215048</t>
  </si>
  <si>
    <t>Documents/E-cigarette citation library.Data/PDF/0473063533/10.3390_ijerph121215048-20151.pdf</t>
  </si>
  <si>
    <t>Views from the coalface: What do english stop smoking service personnel think about E-cigarettes?</t>
  </si>
  <si>
    <t>aining smokers in the population are harder to reach reduced mass media health campaigns reduced funding of services SSS moved from NHS to LA SSS put out to tender and few specialist practitioners available 2 2 3 Multivariate Analysisâ Which Variables Affect the Association between Role in the Service and Opinion of E Cigarettes Logistic regression analysis with opinion on e cigarettes as t
maining smokers being harder to reach Table 5 Thus the substantial changes in the structure and funding of SSS were less commonly cited as reasons for the decline 16164 Int J Environ Res Public Health 2015 12 16157â 16167 Table 5 Reasons for the decline in SSS client numbers Reason N Smokers choosing to use e cigs 1461 83 0 Remaining smokers in the population are harder to reach 947
53 8 Reduced mass media health campaigns 527 29 9 Reduced funding of services 488 27 7 SSS moved from NHS to LA 389 22 1 Put out to tender 299 17 0 Few specialist practitioners available 243 13 8 4 Conclusions E cigarettes were reported as being used by a very small proportion of SSS clients but those clients were among the most successful Nevertheless 
the UK Centre for Tobacco and Alcohol Studies UKCTAS a UK Centre for Public Health Excellence Funding to UKCTAS from the British Heart Foundation Cancer Research UK the Economic and Social Research Council the Medical Research Council and the National Institute of Health Research under the auspices of the UK Clinical Research Collaboration is gratefully acknowledged This work was also sup
Rosemary Hiscock analysed the survey and drafted the paper All authors commented substantively Conflicts of Interest Andy McEwen receives a personal income from Cancer Research UK via University College London He has received travel funding honorariums and consultancy payments from manufacturers of smoking cessation products Pfizer Ltd Novartis UK and GSK Consumer Health care Ltd Louise</t>
  </si>
  <si>
    <t>Kinnunen, JM et al. (2016)</t>
  </si>
  <si>
    <t>10.3390/ijerph13111114</t>
  </si>
  <si>
    <t>Documents/E-cigarette citation library.Data/PDF/3711019085/10.3390_ijerph13111114-2016.pdf</t>
  </si>
  <si>
    <t>Changes in electronic cigarette use from 2013 to 2015 and reasons for use among finnish adolescents</t>
  </si>
  <si>
    <t>cial Affairs and Health 201310055 and 201410069 Helsinki Finland and the Competitive Research Funding of the Tampere University Hospital 9P063 Tampere Finland Author Contributions Jaana M Kinnunen had the main responsibility of producing this paper Jaana M Kinnunen Arja H RimpelÃ and Pirjo L Lindfors designed the study and were responsible for data collection Jaana M Kinnunen anal
ad and approved the final manuscript Int J Environ Res Public Health 2016 13 1114 11 of 13 Conflicts of Interest The authors declare no conflict of interest References 1 Pepper J K Brewer N T Electronic nicotine delivery system electronic cigarette awareness use reactions and beliefs A systematic review Tob Control 2014 23 375â 384 CrossRef PubMed 2 Durmowicz E L The</t>
  </si>
  <si>
    <t>Hahn, EJ et al. (2015)</t>
  </si>
  <si>
    <t>10.4278/ajhp.130627-ARB-335</t>
  </si>
  <si>
    <t>Documents/E-cigarette citation library.Data/PDF/3107420348/10.4278_ajhp.130627-ARB-335-2015.pdf</t>
  </si>
  <si>
    <t>Electronic cigarette retail outlets and proximity to schools</t>
  </si>
  <si>
    <t>ups e g youth and young adults pregnant women and public health outcomes Acknowledgments Funding for this project was provided by the UK Center for Clinical and Translational Science Pilot Grants Program Dr Hahn PI The project described was supported by the National Center for Advancing Translational Sciences UL1TR000117 The content is solely the responsibility of the authors and d</t>
  </si>
  <si>
    <t>Schmidt, L et al. (2014)</t>
  </si>
  <si>
    <t>Farsalinos, KE et al. (2013d)</t>
  </si>
  <si>
    <t>10.3390/ijerph10105146</t>
  </si>
  <si>
    <t>Documents/E-cigarette citation library.Data/PDF/0202504536/10.3390_ijerph10105146-2013.pdf</t>
  </si>
  <si>
    <t>Comparison of the cytotoxic potential of cigarette smoke and electronic cigarette vapour extract on cultured myocardial cells</t>
  </si>
  <si>
    <t>n clinical level in order to evaluate the effects of EC use on human health Acknowledgments Funding The study was funded in part by the Greek Association of E cigarette Businesses SEEHT Role of the funding source The study was investigator initiated and investigator driven The sponsor funded the expenses of the laboratory ABICH S r l Verbania Italy where the experiments were perfo
ation writing or approving the manuscript and decision to submit the manuscript for publication Conflicts of Interest None reported by all authors No author has received any financial or other compensation for this study References 1 Ockene I S Miller N H Cigarette smoking cardiovascular disease and stroke A statement for healthcare professionals from the American Heart Association</t>
  </si>
  <si>
    <t>Anderson, SJ et al. (2007)</t>
  </si>
  <si>
    <t>10.1136/tc.2006.019349</t>
  </si>
  <si>
    <t>Documents/E-cigarette citation library.Data/PDF/0030464980/10.1136_tc.2006.019349-2007.pdf</t>
  </si>
  <si>
    <t>Implications of the federal court order banning the terms "light" and "mild": What difference could it make?</t>
  </si>
  <si>
    <t>nal Cancer Institute Grant No CA 87472 and the Flight Attendant Medical Research Institute The funding agencies played no role in the conduct of the research or in preparation of the manuscript We thank Richard Barnes Richard Daynard and an anonymous reviewer for their helpful comments and advice on drafts of this work Authorsâ affiliations St
and Education University of California San Francisco California USA Competing interests None declared Correspondence to Professor S A Glantz CTCRE University of California Box 1390 530 Parnassus Avenue Suite 366 San Francisco CA 94143â 1390 USA glantz medicine ucsf edu Received 14 November 2006 Accepted 4 February 2007 REFERENCES 1 United States District Court for the District</t>
  </si>
  <si>
    <t>Grana, R (2013)</t>
  </si>
  <si>
    <t>10.1016/j.jadohealth.2012.11.007</t>
  </si>
  <si>
    <t>Documents/E-cigarette citation library.Data/PDF/2269972859/10.1016_j.jadohealth.2012.11.007-2013.pdf</t>
  </si>
  <si>
    <t>Electronic cigarettes: A new nicotine gateway?</t>
  </si>
  <si>
    <t>McKee, M (2013)</t>
  </si>
  <si>
    <t>10.1136/bmj.f5780</t>
  </si>
  <si>
    <t>Documents/E-cigarette citation library.Data/PDF/1945176168/10.1136_bmj.f5780-2013.pdf</t>
  </si>
  <si>
    <t>E-cigarettes and the marketing push that surprised everyone</t>
  </si>
  <si>
    <t>ies the more they conclude that the downsides far exceed any benefits Competing interests None declared bmj com News E cigarette use doubles among US middle and high school students BMJ 2013 347 f5543 doi 10 1136 bmj f5543 E cigarettes as good as patches in helping to reduce smoking study concludes BMJ 2013 347 f5505 doi 10 1136 bmj f5505 Observations Big Tobacco lights up e cigaret</t>
  </si>
  <si>
    <t>Odum, LE et al. (2012)</t>
  </si>
  <si>
    <t>10.1177/0897190012451909</t>
  </si>
  <si>
    <t>Documents/E-cigarette citation library.Data/PDF/0961475478/10.1177_0897190012451909-2012.pdf</t>
  </si>
  <si>
    <t>Electronic cigarettes: Do they have a role in smoking cessation?</t>
  </si>
  <si>
    <t>Journal of Pharmacy Practice</t>
  </si>
  <si>
    <t>tridge is typically similar to one pack of cigarettes 5 9 FDA Concerns Regarding E Cigarettes and Conflicting Data The FDA has concerns regarding the content of e cigarettes An FDA analysis of cartridges from two leading brands detected very small amounts of carcinogenic tobacco specific nitrosamines and one of 18 cartridges tested contained diethy lene glycol which is toxic to humans The FDA i
es have a possible role in smoking cessation but until this occurs they cannot be recommended Declaration of Conflicting Interests The author s declared no potential conflicts of interest with respect to the research authorship and or publication of this article Funding The author s received no financial support for the research author ship and or publication of this article Referen</t>
  </si>
  <si>
    <t>Taleb, ZB and Maziak, W (2014)</t>
  </si>
  <si>
    <t>10.1016/S1470-2045(14)70038-5</t>
  </si>
  <si>
    <t>Documents/E-cigarette citation library.Data/PDF/0409224693/10.1016_S1470-2045(14)70038-5-2014.pdf</t>
  </si>
  <si>
    <t>Harm reduction and e-cigarettes: Not evidence-based</t>
  </si>
  <si>
    <t>The Lancet Oncology</t>
  </si>
  <si>
    <t>tine causes a real addiction with lifelong psychosocial economic and health eff ects 8 We declare that we have no confl icts of interest Ziyad Ben Taleb Wasim Maziak zbent002 fi u edu Department of Epidemiology Robert Stempel College of Public Health and Social Work Florida International University Miami FL 33199 USA ZBT WM and Syrian Center for Tobacco Studies Aleppo</t>
  </si>
  <si>
    <t>Cobb, NK and Abrams, DB (2011)</t>
  </si>
  <si>
    <t>10.1056/NEJMp1105249</t>
  </si>
  <si>
    <t>Documents/E-cigarette citation library.Data/PDF/3119709706/10.1056_NEJMp1105249-2011.pdf</t>
  </si>
  <si>
    <t>E-cigarette or drug-delivery device? Regulating novel nicotine products</t>
  </si>
  <si>
    <t>Gornall, J (2012)</t>
  </si>
  <si>
    <t>10.1136/bmj.e6417</t>
  </si>
  <si>
    <t>Documents/E-cigarette citation library.Data/PDF/4147511130/10.1136_bmj.e6417-2012.pdf</t>
  </si>
  <si>
    <t>Electronic cigarettes: Medical device or consumer product?</t>
  </si>
  <si>
    <t>armed police stopped the coach evacuated the passengers and closed the motorway before finally declaring the bag and its contentsâ an e cigarette and associated paraphernaliaâ harmless It is taking the UK Medicines and Healthcare Products Regulatory Agency rather longer to come to the same conclusionâ or rather to determine whether the devices should be treated as medicinal products reg
form at www icmje org coi_disclosure pdf available on request from the corresponding author and declares no support from any organisation for the submitted work no financial relationships with any organisations that might have an interest in the submitted work in the previous three years no other relationships or activities that could appear to have influenced the submitted work Provenance a</t>
  </si>
  <si>
    <t>Moyses, C et al. (2014a)</t>
  </si>
  <si>
    <t>10.1093/ntr/ntu228</t>
  </si>
  <si>
    <t>Documents/E-cigarette citation library.Data/PDF/1256908521/10.1093_ntr_ntu228-2015.pdf</t>
  </si>
  <si>
    <t>Evaluation of a novel nicotine inhaler device: Part 1-arterial and venous pharmacokinetics</t>
  </si>
  <si>
    <t>mentary Tables S1 and S2 and Figure S1 can be found online at http www ntr oxfordjournals org Funding This study was supported by Kind Consumer Limited London UK Nicoventures Limited London UK provided development funding in return for the license to the final product Nicoventures is part of the British American Tobacco Group but is separate from the tobacco businesses Declaration of
interests CM and AH are employees of Kind Consumer Limited AR has no conflicts of interest to disclose Acknowledgments The authors thank Linda Brown BSc Hons Caudex Medical Oxford UK funded by Nicoventures Limited for assistance with preparing the initial draft of the manuscript collating the comments of authors and assembling tables and figures The au</t>
  </si>
  <si>
    <t>Kutlu, MG and Gould, TJ (2015)</t>
  </si>
  <si>
    <t>10.1016/j.bcp.2015.07.029</t>
  </si>
  <si>
    <t>Documents/E-cigarette citation library.Data/PDF/3265179951/10.1016_j.bcp.2015.07.029-2015.pdf</t>
  </si>
  <si>
    <t>Nicotine modulation of fear memories and anxiety: Implications for learning and anxiety disorders</t>
  </si>
  <si>
    <t>Barrington-Trimis, J et al. (2014)</t>
  </si>
  <si>
    <t>10.1001/jama.2014.14830</t>
  </si>
  <si>
    <t>Documents/E-cigarette citation library.Data/PDF/2739384723/10.1001_jama.2014.14830-2014.pdf</t>
  </si>
  <si>
    <t>Flavorings in electronic cigarettes: An unrecognized respiratory health hazard?</t>
  </si>
  <si>
    <t>ertainty ARTICLE INFORMATION Published Online November 10 2014 doi 10 1001 jama 2014 14830 Conflict of Interest Disclosures The authors have completed and submitted the ICMJE Form for Disclosure of Potential Conflicts of Interest and none were reported Funding Support Research reported was supported by grant P50CA180905 from the National Cancer Institute and FDA Center for Tobacco Produ</t>
  </si>
  <si>
    <t>van Assendelft, AH (1987)</t>
  </si>
  <si>
    <t>10.1136/bmj.294.6571.576-d</t>
  </si>
  <si>
    <t>Documents/E-cigarette citation library.Data/PDF/2256834489/10.1136_bmj.294.6571.576-d-1987.pdf</t>
  </si>
  <si>
    <t>Adverse drug reactions checklist</t>
  </si>
  <si>
    <t>British Medical Journal (Clinical research ed.)</t>
  </si>
  <si>
    <t>ommendations for rechallenges are questionable They may even be in discordance with the Helsinki Declaration Careful ethical consideration is necessary Rechallenges should not be a scientific necessity Rechallenge is almost the same as the deliberate harming of the patient Should it be allowed at all except when there is no therapeutic alternative ALEXANDER HW VAN ASSENDELFT Kotka Central</t>
  </si>
  <si>
    <t>Britton, J et al. (2016)</t>
  </si>
  <si>
    <t>10.1136/bmj.i1745</t>
  </si>
  <si>
    <t>Documents/E-cigarette citation library.Data/PDF/1510229751/10.1136_bmj.i1745-2016.pdf</t>
  </si>
  <si>
    <t>Nicotine without smoke-putting electronic cigarettes in context: John britton and colleagues set out why a new royal college of physicians report supports the role of electronic cigarettes as part of a comprehensive tobacco control strategy</t>
  </si>
  <si>
    <t>smokers accessing stop smoking services 18 which is more likely to have arisen from reductions in funding for antismoking media campaigns and smoking cessation services Observational data indicate that of smokers who try to quit without accessing stop smoking services those who use e cigarettes are around 50 more likely to succeed than those who do not or those who use nicoting replacement the
trol research and implementation Competing interests We have read and understood BMJ policy on declaration of interests and have no relevant interests to declare Provenance and peer review Commissioned not externally peer reviewed 1 Action on Smoking and Health Electronic cigarettes 2016 www ash org uk files documents ASH_715 pdf 2 Britton J Bogdanovica I Electronic cigarettes A re</t>
  </si>
  <si>
    <t>Vargas Trassierra, C et al. (2015)</t>
  </si>
  <si>
    <t>10.1016/j.atmosenv.2014.06.017</t>
  </si>
  <si>
    <t>Documents/E-cigarette citation library.Data/PDF/0369051809/10.1016_j.atmosenv.2014.06.017-2015.pdf</t>
  </si>
  <si>
    <t>On the interaction between radon progeny and particles generated by electronic and traditional cigarettes</t>
  </si>
  <si>
    <t>Atmospheric Environment</t>
  </si>
  <si>
    <t>Barrington-Trimis, J et al. (2016)</t>
  </si>
  <si>
    <t>10.1542/peds.2016-0379</t>
  </si>
  <si>
    <t>Documents/E-cigarette citation library.Data/PDF/2459024762/10.1542_peds.2016-0379-2016.pdf</t>
  </si>
  <si>
    <t>E-cigarettes and future cigarette use</t>
  </si>
  <si>
    <t>es tested at a 05 level of significance Analyses were performed using SAS 9 4 Role of the Funding Source The funder had no role in the design and conduct of the study collection management analysis or interpretation of the data or preparation review or approval of the manuscript RESULTS E cigarette users and never users were similar on matching factors gender ethnicit</t>
  </si>
  <si>
    <t>Kornfield, R et al. (2014)</t>
  </si>
  <si>
    <t>Ganz, O et al. (2014)</t>
  </si>
  <si>
    <t>10.1136/tobaccocontrol-2013-051337</t>
  </si>
  <si>
    <t>Documents/E-cigarette citation library.Data/PDF/0127431744/10.1136_tobaccocontrol-2013-051337-2015.pdf</t>
  </si>
  <si>
    <t>Electronic cigarette advertising at the point-of-sale: A gap in tobacco control research</t>
  </si>
  <si>
    <t>Liber, A et al. (2015)</t>
  </si>
  <si>
    <t>10.1136/tobaccocontrol-2015-052874</t>
  </si>
  <si>
    <t>Documents/E-cigarette citation library.Data/PDF/3114718965/10.1136_tobaccocontrol-2015-052874-2017.pdf</t>
  </si>
  <si>
    <t>Combustible cigarettes cost less to use than e-cigarettes: Global evidence and tax policy implications</t>
  </si>
  <si>
    <t>alysis contributed to the data interpretation and edited the manuscript Competing interests None declared Disclaimer The views expressed here are those of the authors and do not necessarily represent the American Cancer Society or the American Cancer Society â Cancer Action Network Provenance and peer review Not commissioned externally peer reviewed Data sharing statement Owing to the cont</t>
  </si>
  <si>
    <t>Ford, A et al. (2015)</t>
  </si>
  <si>
    <t>10.1007/s00038-015-0769-5</t>
  </si>
  <si>
    <t>Documents/E-cigarette citation library.Data/PDF/2774310029/10.1007_s00038-015-0769-5-2016.pdf</t>
  </si>
  <si>
    <t>Adolescents’ responses to the promotion and flavouring of e-cigarettes</t>
  </si>
  <si>
    <t>or her contribution to the development and design of the YTPS Compliance with ethical standards Conflict of interest The authors declare that they have no conflict of interest Ethics approval The study obtained ethics approval from the ethics committee of the Stirling Management School at the University of Stirling Participant and parental informed consent was obtained prior to survey administr
ation Funding This work was supported by a Grant from Cancer Research UK C312 A15192 Open Access This article is distributed under the terms of the Creative Commons Attribution 4 0 International License http creativecommons org licenses by 4 0 which permits unrestricted use distribution and repr</t>
  </si>
  <si>
    <t>Vasiljevic, M et al. (2015)</t>
  </si>
  <si>
    <t>10.1136/tobaccocontrol-2015-052593</t>
  </si>
  <si>
    <t>Documents/E-cigarette citation library.Data/PDF/1985338828/10.1136_tobaccocontrol-2015-052593-2016.pdf</t>
  </si>
  <si>
    <t>Impact of advertisements promoting candy-like flavoured e-cigarettes on appeal of tobacco smoking among children: An experimental study</t>
  </si>
  <si>
    <t>timate decision to submit for publication was determined by the authors Competing interests None declared Patient consent Obtained Ethics approval The experiment was conducted in accordance with APA standards for the ethical treatment of human participants and gained the prior approval by the Psychology Research Ethics Committee of the University of Cambridge reference number Pre 2014 101</t>
  </si>
  <si>
    <t>Chapman, S (2014a)</t>
  </si>
  <si>
    <t>10.1136/bmj.g5512</t>
  </si>
  <si>
    <t>Documents/E-cigarette citation library.Data/PDF/3836453524/10.1136_bmj.g5512-2014.pdf</t>
  </si>
  <si>
    <t>E-cigarettes: The best and the worst case scenarios for public health - An essay by Simon Chapman</t>
  </si>
  <si>
    <t>is to be commended for its caution Competing interests I have read and understood BMJ policy on declaration of interests and have no relevant interests to declare Provenance and peer review Commissioned not externally peer reviewed 1 World Health Organization Conference of the Parties to theWHO Framework Convention on Tobacco Control Electronic nicotine delivery systems Sixth Session Mosc</t>
  </si>
  <si>
    <t>Wise, J (2014)</t>
  </si>
  <si>
    <t>10.1136/bmj.g7508</t>
  </si>
  <si>
    <t>Documents/E-cigarette citation library.Data/PDF/0954234598/10.1136_bmj.g7508-2014.pdf</t>
  </si>
  <si>
    <t>Children are three times as likely to try e-cigarettes as tobacco products, study finds</t>
  </si>
  <si>
    <t>Adkison, SE et al.(2013)</t>
  </si>
  <si>
    <t>10.1016/j.amepre.2012.10.018</t>
  </si>
  <si>
    <t>Documents/E-cigarette citation library.Data/PDF/0455751003/10.1016_j.amepre.2012.10.018-2013.pdf</t>
  </si>
  <si>
    <t>Electronic nicotine delivery systems: International Tobacco Control Four-Country Survey</t>
  </si>
  <si>
    <t>Curry, L et al. (2014)</t>
  </si>
  <si>
    <t>10.1136/tobaccocontrol-2013-051535</t>
  </si>
  <si>
    <t>Documents/E-cigarette citation library.Data/PDF/3384516599/10.1136_tobaccocontrol-2013-051535-2014.pdf</t>
  </si>
  <si>
    <t>E-cigarettes made especially for inmates</t>
  </si>
  <si>
    <t>Berg, CJ et al. (2015a)</t>
  </si>
  <si>
    <t>10.1093/ntr/ntu103</t>
  </si>
  <si>
    <t>Documents/E-cigarette citation library.Data/PDF/0793593115/10.1093_ntr_ntu103-20151.pdf</t>
  </si>
  <si>
    <t>Cigarette users' interest in using or switching to electronic nicotine delivery systems for smokeless tobacco for harm reduction, cessation, or novelty: A cross-sectional survey of US adults</t>
  </si>
  <si>
    <t>egarding how to communicate with smokers about resources and alternatives to aid in cessation Funding This work was supported by the Centers for Disease Control and Prevention 3 U48 DP001909 04S1 to Principal Investigator PI CJB the National Cancer Institute U01CA154282 01 to PI MK 1K07CA139114 01A1 to PI CJB and the Georgia Cancer Coalition PI CJB The funders had no role in 
the analyses or interpretation of the study or its results Declaration of Interests None declared Acknowledgments We would like to thank GMI for preparing and administering this assessment References Biener L Abrams D B 1991 The contemplation ladder Validation of a measure of readiness to consider smoking cessation Health Psychology 10 360â 365 doi 10 1037 0278 6133</t>
  </si>
  <si>
    <t>Farsalinos, KE et al. (2014a)</t>
  </si>
  <si>
    <t>Rutten, LJ et al. (2015)</t>
  </si>
  <si>
    <t>10.1093/ntr/ntv003</t>
  </si>
  <si>
    <t>Documents/E-cigarette citation library.Data/PDF/0296008305/10.1093_ntr_ntv003-20151.pdf</t>
  </si>
  <si>
    <t>Use of E-Cigarettes among current smokers: Associations among reasons for use, quit intentions, and current tobacco use</t>
  </si>
  <si>
    <t>detrimental effects of e cigarettes as well as the potential impact they may have on cessation Funding This work was supported by the National Institutes of Health R01CA128638 Declaration of Interests JOE has received funding from Pfizer and Orexigen and personal fees from GlaxoSmithKline outside of the current research SJL is a consultant for e Nic otine Technology eNT and co owner of</t>
  </si>
  <si>
    <t>Stein, MD et al. (2014)</t>
  </si>
  <si>
    <t>10.1016/j.jsat.2014.11.002</t>
  </si>
  <si>
    <t>Documents/E-cigarette citation library.Data/PDF/3458335629/10.1016_j.jsat.2014.11.002-2015.pdf</t>
  </si>
  <si>
    <t>E-cigarette knowledge, attitudes, and use in opioid dependent smokers</t>
  </si>
  <si>
    <t>Journal of Substance Abuse Treatment</t>
  </si>
  <si>
    <t>Gupta, S et al. (2014)</t>
  </si>
  <si>
    <t>10.1136/archdischild-2014-306750</t>
  </si>
  <si>
    <t>Documents/E-cigarette citation library.Data/PDF/0084603005/10.1136_archdischild-2014-306750-20141.pdf</t>
  </si>
  <si>
    <t>Accidental nicotine liquid ingestion: Emerging paediatric problem</t>
  </si>
  <si>
    <t>Archives of Disease in Childhood: Education and Practice Edition</t>
  </si>
  <si>
    <t>Bartschat, S et al. (2014)</t>
  </si>
  <si>
    <t>10.1007/s00414-014-1086-x</t>
  </si>
  <si>
    <t>Documents/E-cigarette citation library.Data/PDF/0453496793/10.1007_s00414-014-1086-x-2015.pdf</t>
  </si>
  <si>
    <t>Not only smoking is deadly: fatal ingestion of e-juice—a case report</t>
  </si>
  <si>
    <t>International Journal of Legal Medicine</t>
  </si>
  <si>
    <t>ternet and had been delivered 3 days prior to the de ceased being found Finally the mother also declared that her son had been suffering from psychosis The manufacturerâ s web page contained a table with mixing ratios as well as a warning that the pure liquid should not be evaporated Up to the date of publishing this case Table 1 Concentration respectively amount of nicotine and cotinine i
ndards All performed experiments comply with the current laws of the Federal Republic of Germany Conflict of interest The authors declare that they have no conflict of interest Int J Legal Med 2015 129 481â 486 485 References 1 Lavoie FW Harris TM 1991 Fatal nicotine ingestion J Emerg Med 9 3 133â 136 2 Corkery JM Button J Vento AE Schifano F 2010 Two UK suicides using nicotine</t>
  </si>
  <si>
    <t>Thornton, SL et al. (2014)</t>
  </si>
  <si>
    <t>10.1007/s13181-014-0380-9</t>
  </si>
  <si>
    <t>Documents/E-cigarette citation library.Data/PDF/0972477140/10.1007_s13181-014-0380-9-2014.pdf</t>
  </si>
  <si>
    <t>Fatal Intravenous Injection of Electronic Nicotine Delivery System Refilling Solution</t>
  </si>
  <si>
    <t>on arrival but he never regained consciousness He was diag nosed with anoxic encephalopathy and declared brain dead in the hospital by day 5 An autopsy was not performed as he was an organ donor Comprehensive serum drug testing done on specimens collected on presentation detected only This case was presented in poster format at the 2013 North American Congress of Clinical Toxicology in Atlant
sult in levels 30â 70 lower 8 Studies on blood nicotine levels achieved with use of ENDS are conflicting with some suggesting very little nicotine may be absorbed while others document levels consistent with the lower end of cigarette smoking 10 11 Cotinine levels from ENDS used to appear similar to those of cigarette users 12 Unintentional ingestions of nicotine primarily in the form 
d nicotine containing solutions may increase This case highlights the potentially fatal results Conflict of Interest None References 1 Centers for Disease Control and Prevention 2013 Tobacco product use among middle and high school studentsâ United States 2011â 2012 MMWR Morb Mortal Wkly Rep 62 45 893â 897 2 Regan AK Promoff G Dube SR Arrazola R 2013 Electronic nicotine delivery</t>
  </si>
  <si>
    <t>Colard, S et al. (2014)</t>
  </si>
  <si>
    <t>Domino, EF et al. (1993)</t>
  </si>
  <si>
    <t>10.1056/NEJM199308053290619</t>
  </si>
  <si>
    <t>Documents/E-cigarette citation library.Data/PDF/0557119262/10.1056_NEJM199308053290619-19931.pdf</t>
  </si>
  <si>
    <t>The Nicotine Content of Common Vegetables</t>
  </si>
  <si>
    <t>Cheah, NP et al. (2012)</t>
  </si>
  <si>
    <t>10.1136/tobaccocontrol-2012-050483</t>
  </si>
  <si>
    <t>Documents/E-cigarette citation library.Data/PDF/3871304730/10.1136_tobaccocontrol-2012-050483-2014.pdf</t>
  </si>
  <si>
    <t>Electronic nicotine delivery systems: Regulatory and safety challenges: Singapore perspective</t>
  </si>
  <si>
    <t>NC and the rest of the authors approve the concept approach and the final version of this paper Funding This study was funded by ASG Research Fund ASG07 10 Health Sciences Authority Singapore Competing interests None Provenance and peer review Not commissioned externally peer reviewed Data sharing statement Additional unpublished information and data are available to the editorial team a</t>
  </si>
  <si>
    <t>Kubica, P et al. (2013)</t>
  </si>
  <si>
    <t>10.1016/j.chroma.2013.02.078</t>
  </si>
  <si>
    <t>Documents/E-cigarette citation library.Data/PDF/0293092997/10.1016_j.chroma.2013.02.078-20131.pdf</t>
  </si>
  <si>
    <t>"Dilute &amp;amp; Shoot" approach for rapid determination of trace amounts of nicotine in zero-level e-liquids by reversed phase liquid chromatography and hydrophilic interactions liquid chromatography coupled with tandem mass spectrometry-electrospray ionization</t>
  </si>
  <si>
    <t>Spindle, TR et al. (2014)</t>
  </si>
  <si>
    <t>Collaco, JM et al. (2014)</t>
  </si>
  <si>
    <t>10.1001/jamapediatrics.2014.2898</t>
  </si>
  <si>
    <t>Documents/E-cigarette citation library.Data/PDF/2389722561/10.1001_jamapediatrics.2014.2898-2015.pdf</t>
  </si>
  <si>
    <t>Electronic cigarette use and exposure in the pediatric population</t>
  </si>
  <si>
    <t>Administrative technical or material support All authors Study supervision McGrath Morrow Conflict of Interest Disclosures Drs Collaco and McGrath Morrow have received funding from the American Academy of Pediatrics to study the health effects of e cigarette exposure No other disclosures were reported REFERENCES 1 Adkison SE Oâ Connor RJ Bansal Travers M et al Electronic nicotine</t>
  </si>
  <si>
    <t>Camenga, DR et al. (2014a)</t>
  </si>
  <si>
    <t>10.1016/j.addbeh.2013.09.014</t>
  </si>
  <si>
    <t>Documents/E-cigarette citation library.Data/PDF/1299650099/10.1016_j.addbeh.2013.09.014-2014.pdf</t>
  </si>
  <si>
    <t>Trends in use of electronic nicotine delivery systems by adolescents</t>
  </si>
  <si>
    <t>outh ENDS use when trying to estimate the net population health impact of these products Role of funding sources This work was supported by NIDA grant R01DA026450 NIDA had no role in the study design collection analysis or interpretation of the data writing the manuscript or the decision to submit the paper for publication Contributors Authors SKS AHand KMCdesigned the study andwrote the 
draft of the manuscript and all authors contributed to and have ap proved the final manuscript Conflict of interest All authors declare that they have no conflicts of interest References Ayers J W Ribisl K M Brownstein J S 2011 Tracking the rise in popularity of elec tronic nicotine delivery systems electronic cigarettes using search query surveil lance American Journal of</t>
  </si>
  <si>
    <t>Camenga, DR et al. (2014b)</t>
  </si>
  <si>
    <t>10.1016/j.jadohealth.2014.06.016</t>
  </si>
  <si>
    <t>Documents/E-cigarette citation library.Data/PDF/0270854947/10.1016_j.jadohealth.2014.06.016-2014.pdf</t>
  </si>
  <si>
    <t>Alternate tobacco product and drug use among adolescents who use electronic cigarettes, cigarettes only, and never smokers</t>
  </si>
  <si>
    <t>s to use hookah and blunts 2014 Society for Adolescent Health and Medicine All rights reserved Conflicts of Interest There is no potential perceived or real conflict of interest involved in the submission of this manuscript Address correspondence to Deepa R Camenga M D M H S Department of Pediatrics Yale University School of Medicine PO Box 208064 New Haven CT 06520 E mail addr
ual Meeting in Boston MA All authors were significant contributors in preparing this manuscript Funding Sources This work was supported by National Institute on Drug Abuse grants R01DA026450 S K S and A H and K12DA033012 D R C References 1 Dutra LM Glantz SA Electronic cigarettes and conventional cigarette use among US adolescents A cross sectional study published online ahead of</t>
  </si>
  <si>
    <t>Krishnan-Sarin, S et al. (2014)</t>
  </si>
  <si>
    <t>10.1093/ntr/ntu243</t>
  </si>
  <si>
    <t>Documents/E-cigarette citation library.Data/PDF/3159519359/10.1093_ntr_ntu243-2015.pdf</t>
  </si>
  <si>
    <t>E-cigarette use among high school and middle school adolescents in Connecticut</t>
  </si>
  <si>
    <t>grams to prevent the exponential rise in e cigarette use among adolescents are urgently needed Funding This study was supported by a National Institutes of Health supplement to SK S through the NIDA grant P50DA009241 The study sponsors had no role in the study design collection analysis or interpretation of the data writ ing the manuscript or the decision to submit the paper for publicat
ion The authors have no financial relationships relevant to this article to disclose Declaration of Interests None declared References 1 Carroll Chapman SL Wu L E cigarette prevalence and correlates of use among adolescents versus adults a review and comparison J Psychiat Res 2014 54 43â 54 2 Pepper JK Brewer NT Electronic nicotine delivery system electronic cigar</t>
  </si>
  <si>
    <t>Ramo, DE et al. (2015)</t>
  </si>
  <si>
    <t>10.1016/j.addbeh.2014.10.019</t>
  </si>
  <si>
    <t>Documents/E-cigarette citation library.Data/PDF/2802385277/10.1016_j.addbeh.2014.10.019-2015.pdf</t>
  </si>
  <si>
    <t>Prevalence and correlates of electronic-cigarette use in young adults: Findings from three studies over five years</t>
  </si>
  <si>
    <t>ng e cigarettes and evaluate their efficacy for smoking cessation in young adult smokers Role of funding sources This work was supported by the National Institute on Drug Abuse K23 DA032578 P50 DA09253 and K23 DA018691 the National Institute of Mental Health R01 MH083684 the State of California Tobacco Related Disease Research Program 21BT 0018 and the National Heart Lung and Blood Inst
d have approved the final manuscript 147D E Ramo et al Addictive Behaviors 41 2015 142â 147Conflict of interest All three authors declare that they have no conflict of interest Acknowledgments We thank Kevin Delucchi Ph D for statistical consultation References Bullen C Howe C Laugesen M McRobbie H Parag V Williman J Walker N 2013 Electronic cigarettes for smoki</t>
  </si>
  <si>
    <t>de Lacy, E et al. (2017)</t>
  </si>
  <si>
    <t>10.1136/bmjopen-2016-012784</t>
  </si>
  <si>
    <t>Documents/E-cigarette citation library.Data/PDF/3065947372/10.1136_bmjopen-2016-012784-2017.pdf</t>
  </si>
  <si>
    <t>Cross-sectional study examining the prevalence, correlates and sequencing of electronic cigarette and tobacco use among 11-16-year olds in schools in Wales</t>
  </si>
  <si>
    <t>the manuscript All authors contributed to subsequent drafts and approved the final manuscript Funding The lead author is supported by an ESRC funded PhD studentship AE301OS151 The last author is supported by an MRC Population Health Scientist Fellowship MR KO21400 1 The School Health Research Network is a partnership between the Centre for the Development and Evaluation of Complex Interve
dertaken with the support of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Competing interests None</t>
  </si>
  <si>
    <t>Simonavicius, E et al. (2017)</t>
  </si>
  <si>
    <t>10.1016/j.drugalcdep.2017.01.002</t>
  </si>
  <si>
    <t>Documents/E-cigarette citation library.Data/PDF/2837797594/10.1016_j.drugalcdep.2017.01.002-2017.pdf</t>
  </si>
  <si>
    <t>What factors are associated with current smokers using or stopping e-cigarette use?</t>
  </si>
  <si>
    <t>k resemblance to cigarettes and do not reduce cravings or because smokers just wanted to try them Conflict of interest No conflict declared lcohol R f P s o R l F C a a S F C t w t Y c r A t 0 R A A A B B B B D 2015 London E Simonavicius et al Drug and A ole of funding source This study was supported by a number of sources LB and ES are unded by a Cancer Res
cohol Studies a UK Clinical esearch Collaboration Public Health Research Centre of Excel ence Funding from the Medical Research Council British Heart oundation Cancer Research UK Economic and Social Research ouncil and the National Institute for Health Research under the uspices of the UK Clinical Research Collaboration is gratefully cknowledged MR K023195 1 DA is employed by Action on 
moking Health which receives funding from CRUK British Heart oundation and the Department of Health ontributors All authors contributed to the design of the study and interpre ation of the data ES led the data analysis for the manuscript and rote the first draft All authors contributed to the amendment of he manuscript an</t>
  </si>
  <si>
    <t>Brose, LS et al. (2017b)</t>
  </si>
  <si>
    <t>10.1136/tobaccocontrol-2016-052987</t>
  </si>
  <si>
    <t>Documents/E-cigarette citation library.Data/PDF/4032080813/10.1136_tobaccocontrol-2016-052987-2017.pdf</t>
  </si>
  <si>
    <t>Support for e-cigarette policies: A survey of smokers and ex-smokers in Great Britain</t>
  </si>
  <si>
    <t>provided significant input in redrafting contributed to and have approved the final manuscript Funding Cancer Research UK C25586 A19540 funded the work on this manuscript All authors are part of the UK Centre for Tobacco and Alcohol Studies a UK Clinical Research Collaboration Public Health Research Centre of Excellence Funding from the Medical Research Council British Heart Foundation Ca
anuscript and in the decision to submit this manuscript for publication Competing interests None declared Ethics approval Kingâ s College London Provenance and peer review Not commissioned externally peer reviewed Open Access This is an Open Access article distributed in accordance with the terms of the Creative Commons Attribution CC BY 4 0 license which permits others to distribute re</t>
  </si>
  <si>
    <t>Russell, MA (1976)</t>
  </si>
  <si>
    <t>10.1136/bmj.1.6023.1430</t>
  </si>
  <si>
    <t>Documents/E-cigarette citation library.Data/PDF/1200060130/10.1136_bmj.1.6023.1430-1976.pdf</t>
  </si>
  <si>
    <t>Low-tar medium-nicotine cigarettes: A new approach to safer smoking</t>
  </si>
  <si>
    <t>British Medical Journal</t>
  </si>
  <si>
    <t>Glasser, AM et al. (2017)</t>
  </si>
  <si>
    <t>Wagener, TL et al. (2017)</t>
  </si>
  <si>
    <t>10.1136/tobaccocontrol-2016-053041</t>
  </si>
  <si>
    <t>Documents/E-cigarette citation library.Data/PDF/2187985249/10.1136_tobaccocontrol-2016-053041-2017.pdf</t>
  </si>
  <si>
    <t>Have combustible cigarettes met their match? The nicotine delivery profiles and harmful constituent exposures of second-generation and third-generation electronic cigarette users</t>
  </si>
  <si>
    <t>isions to the initial draft TLW incorporated the revisions edited and finalised the manuscript Funding Intramural funds to TLW were used to complete this study Part of TLWâ s ELFâ s LMDâ s ELLâ s NMâ s APTâ s and LQâ s salary support is provided by the Oklahoma Tobacco Research Center which is provided funding from the Oklahoma Tobacco Settlement Endowment Trust The Oklahoma Share
onal Resources U54 GM104938 provided phlebotomy support to this study Competing interests None declared Patient consent Obtained Ethics approval The University of Oklahoma Health Sciences Center Institutional Review Board Provenance and peer review Not commissioned externally peer reviewed REFERENCES 1 Cheng T Chemical evaluation of electronic cigarettes Tob Control 2014 23 Suppl 2 i</t>
  </si>
  <si>
    <t>Rostron, BL et al. (2016)</t>
  </si>
  <si>
    <t>10.1186/s12889-016-3510-2</t>
  </si>
  <si>
    <t>Documents/E-cigarette citation library.Data/PDF/3129489598/10.1186_s12889-016-3510-2-2016.pdf</t>
  </si>
  <si>
    <t>Dependence symptoms and cessation intentions among US adult daily cigarette, cigar, and e-cigarette users, 2012-2013</t>
  </si>
  <si>
    <t>DA has extended its authority to regulate all tobacco products including e cigarettes and cigars Funding The authors are employed by the Food and Drug Administration and have no other funding sources to report Availability of data and materials The 2012â 2013 NATS public use dataset is available at http www cdc gov tobacco data_statistics surveys nats Authorsâ contributions BKA and MJS
of results All authors read and approved the final manuscript Competing interests The authors declare that they have no competing interests Ethics approval and consent to participate The NATS survey protocol received approval from the Institutional Review Board of Westat Inc Disclaimer The findings and conclusions in this article are those of the authors and do not represent FDA positions</t>
  </si>
  <si>
    <t>Brose, LS et al. (2013)</t>
  </si>
  <si>
    <t>10.1016/j.drugalcdep.2013.04.017</t>
  </si>
  <si>
    <t>Documents/E-cigarette citation library.Data/PDF/3768763829/10.1016_j.drugalcdep.2013.04.017-2013.pdf</t>
  </si>
  <si>
    <t>Association between nicotine replacement therapy use in pregnancy and smoking cessation</t>
  </si>
  <si>
    <t>servational data it lends support to his treatment option pending confirmation by an RCT ole of funding source We are grateful to the National Centre for Smoking Cessation nd Training NCSCT for funding the study The funder had no role n the design and conduct of the study collection management nalysis and interpretation of the data and preparation review or pproval of the manuscript</t>
  </si>
  <si>
    <t>Oncken, C et al. (2017)</t>
  </si>
  <si>
    <t>10.1093/ntr/ntw225</t>
  </si>
  <si>
    <t>Documents/E-cigarette citation library.Data/PDF/0869078812/10.1093_ntr_ntw225-2017.pdf</t>
  </si>
  <si>
    <t>Correlates of electronic cigarettes use before and during pregnancy</t>
  </si>
  <si>
    <t>sure that toxicant exposure is mini mized for people who may use them including pregnant women Funding This report was supported partly by National Institutes of Health NIH grants R01 HD069314 Pfizer pharmaceuticals and the Clinical Research Center at the University of Connecticut Health Center Declaration of Interests CO received study medication nicotine inhaler and placebo from Pfiz
ypharm Indivior Lilly Lundbeck Otsuka Pfizer and XenoPort KAR C LK ED and HZS report no conflict of interest References 1 King BA Patel R Nguyen KH Dube SR Trends in awareness and use of electronic cigarettes among US adults 2010 2013 Nicotine Tob Res 2015 17 2 219â 227 2 King BA Alam S Promoff G Arrazola R Dube SR Awareness and ever use of electronic cigarettes am</t>
  </si>
  <si>
    <t>Soneji, S et al. (2017)</t>
  </si>
  <si>
    <t>10.1001/jamapediatrics.2017.1488</t>
  </si>
  <si>
    <t>Documents/E-cigarette citation library.Data/PDF/3698780213/10.1001_jamapediatrics.2017.1488-2017.pdf</t>
  </si>
  <si>
    <t>Association between initial use of e-cigarettes and subsequent cigarette smoking among adolescents and young adults a systematic review and meta-analysis</t>
  </si>
  <si>
    <t>ll authors Statistical analysis Soneji Barrington Trimis Unger Gibson Yang Dang Obtained funding Soneji Barrington Trimis Wills Unger Gibson Primack Andrews Spindle Eissenberg Hornik Administrative technical or material support Soneji Sargent Study supervision Soneji Wills Sargent Conflict of Interest Disclosures Dr Eissenberg reported being a paid consultant in lit
ice that measures the puffing behavior of e cigarette users No other disclosures were reported Funding Support This study was supported by grants R21 CA197912 Dr Soneji R01 CA077026 Dr Sargent R01 CA140150 Dr Primack R21 CA185767 Dr Primack and R01 CA153154 and P30 CA071789 16S2 Dr Wills from the National Cancer Institute NCI at the National Institutes of Health NIH grants</t>
  </si>
  <si>
    <t>Hammond, D et al. (2017)</t>
  </si>
  <si>
    <t>10.1503/cmaj.161002</t>
  </si>
  <si>
    <t>Documents/E-cigarette citation library.Data/PDF/0706512495/10.1503_cmaj.161002-2017.pdf</t>
  </si>
  <si>
    <t>Electronic cigarette use and smoking initiation among youth: A longitudinal cohort study</t>
  </si>
  <si>
    <t>CMAJ</t>
  </si>
  <si>
    <t>lling electronic smoking products canada html accessed 2017 June 21 Competing interests None declared This article has been peer reviewed Affiliation School of Public Health and Health Systems University of Waterloo Waterloo Ont Contributors Scott Leatherdale was primarily responsible for the study design with contribu tions from David Hammond David Hammond and Jessica Reid 
roval of the version to be published and agree to be accountable for all aspects of the work Funding The COMPASS study was sup ported by a bridge grant from the Canadian Institutes of Health Research CIHR Institute of Nutrition Metabolism and Diabetes through the Obesity â Interventions to Pre vent or Treat priority funding awards OOP 110788 awarded to Scott Leatherdale and 
to David Hammond and Scott Leatherdale The researchers are independent from all sources of funding the study sponsors had no role in study design the collection analy sis or interpretation of data the writing of the article or the decision to submit it for publication Acknowledgement The authors thank Wei Qian for consulting on statistical methods Accepted Aug 4 2017 Corr</t>
  </si>
  <si>
    <t>Collins, LK et al. (2017)</t>
  </si>
  <si>
    <t>10.1093/ntr/ntx073</t>
  </si>
  <si>
    <t>Documents/E-cigarette citation library.Data/PDF/3367196017/10.1093_ntr_ntx073-2017.pdf</t>
  </si>
  <si>
    <t>Frequency of youth e-cigarette, tobacco, and poly-use in the United States, 2015: Update to Villanti et al., "frequency of youth e-cigarette and tobacco use patterns in the United States: Measurement precision is critical to inform public health"</t>
  </si>
  <si>
    <t>ribution of co use underage youth should not use any tobacco or nicotine containing products Funding All authors were supported by Truth Initiative ACV was also supported by the Centers of Biomedical Research Excellence P20GM103644 award from the National Institute on General Medical Sciences and the Tobacco Centers of Regulatory Science TCORS award P50DA036114 from the National Instit
analysis and interpretation of the data or preparation review or approval of the manuscript Declaration of Interests None declared References 1 Villanti AC Pearson JL Glasser AM etÂ al Frequency of youth e cig arette and tobacco use patterns in the U S measurement precision is critical to inform public health Epub ahead of print Nicotine Tob Res 2016 doi 10 1093 ntr ntw388</t>
  </si>
  <si>
    <t>Miech, R et al. (2017)</t>
  </si>
  <si>
    <t>10.1136/tobaccocontrol-2016-053014</t>
  </si>
  <si>
    <t>Documents/E-cigarette citation library.Data/PDF/0364754969/10.1136_tobaccocontrol-2016-053014-2017.pdf</t>
  </si>
  <si>
    <t>What are kids vaping? Results from a national survey of US adolescents</t>
  </si>
  <si>
    <t>and drafted the manuscript assisted by MEP All authors contributed to drafts of the manuscript Funding This study was supported by the National Institute on Drug Abuse part of the National Institutes of Health by grant number R01DA001411 Competing interests None declared Ethics approval University of Michigan Institutional Review Board approval number HUM00063656 Provenance and peer revie</t>
  </si>
  <si>
    <t>Amato, MS et al. (2016a)</t>
  </si>
  <si>
    <t>10.1136/tobaccocontrol-2016-053177</t>
  </si>
  <si>
    <t>Documents/E-cigarette citation library.Data/PDF/0193639948/10.1136_tobaccocontrol-2016-053177-2017.pdf</t>
  </si>
  <si>
    <t>E-cigarette use 1 year later in a population-based prospective cohort</t>
  </si>
  <si>
    <t>ll three authors shaped the conception of this article All three authors contributed to writing Funding This research was funded by ClearWay Minnesota an independent non profit organisation Competing interests None declared Ethics approval Minnesota Department of Health Institutional Review Board Table 4 Proportions of respondents abstinent from combustible cigarettes at T2 by ENDS use cate</t>
  </si>
  <si>
    <t>Kotz, D et al. (2013)</t>
  </si>
  <si>
    <t>10.1016/j.drugalcdep.2012.07.012</t>
  </si>
  <si>
    <t>Documents/E-cigarette citation library.Data/PDF/2521507474/10.1016_j.drugalcdep.2012.07.012-2013.pdf</t>
  </si>
  <si>
    <t>Predictive validity of the Motivation To Stop Scale (MTSS): A single-item measure of motivation to stop smoking</t>
  </si>
  <si>
    <t>moking populations nd examine whether other measures of motivation to quit may mprove it ole of funding source The Smoking Toolkit Study is funded by the English Depart ent of Health Cancer Research UK Pfizer GlaxoSmithKline and ohnson and Johnson Pfizer Johnson and Johnson and Glaxo mithKline are manufacturers of smoking cessation products who ad no involvement in the design of the stu
e has a share n a patent for a novel nicotine delivery device Daniel Kotz and amie Brown have no conflict of interest to declare cknowledgement We would like to thank Jennifer Fidler for her contribution to he design and coordinating of the Smoking Toolkit Study ppendix A Supplementary data Supplementary data associated with this article can be found n the online version at http dx doi or</t>
  </si>
  <si>
    <t>Xu, Y et al. (2016)</t>
  </si>
  <si>
    <t>10.1371/journal.pone.0165938</t>
  </si>
  <si>
    <t>Documents/E-cigarette citation library.Data/PDF/3802874305/10.1371_journal.pone.0165938-2016.pdf</t>
  </si>
  <si>
    <t>E-Cigarette awareness, use, and harm perception among adults: A meta-analysis of observational studies</t>
  </si>
  <si>
    <t>lability Statement All relevant data are within the paper and its Supporting Information files Funding This project was funded both by Guangdong Science and Technology Department Grant no 2013B021800081 awarded to Ying Xu The funders had no role in study design data collection and analysis decision to publish or preparation of the manuscript Competing Interests The authors have decl
Author Contributions Conceptualization YX XW Data curation YX YG Formal analysis YX YG Funding acquisition YX Investigation YX YG ZL Methodology YX Project administration YX Resources YX YG Software YX YG Supervision YX KL XW Validation YX YG KL Visualization YX Writing â original draft YX Writing â review editing YX YG References 1 Luo C Zheng X Ze</t>
  </si>
  <si>
    <t>Wang, M et al. (2016)</t>
  </si>
  <si>
    <t>10.18332/tid/84864</t>
  </si>
  <si>
    <t>Documents/E-cigarette citation library.Data/PDF/3897573814/10.18332_tid_84864-2018.pdf</t>
  </si>
  <si>
    <t>Smoking by family members and friends and electronic-cigarette use in adolescence: A systematic review and meta-analysis</t>
  </si>
  <si>
    <t>OF INTEREST Authors have completed and submitted the ICMJE Form for Disclosure of Potential Conflicts of Interest and none was reported FUNDING This work was supported by grants from the National Key Research and Development Program of China â Precision medical researchâ 2016YFC0901200 2016YFC0901205 from the Ministry of Science and Technology PROVENANCE AND PEER REV</t>
  </si>
  <si>
    <t>Amato, MS et al (2016b)</t>
  </si>
  <si>
    <t>10.1136/tobaccocontrol-2015-052236</t>
  </si>
  <si>
    <t>Documents/E-cigarette citation library.Data/PDF/3686962017/10.1136_tobaccocontrol-2015-052236-2016.pdf</t>
  </si>
  <si>
    <t>How to define e-cigarette prevalence? Finding clues in the use frequency distribution</t>
  </si>
  <si>
    <t>te the initial drafts All three authors contributed to refinement of the final article language Funding This research was funded by ClearWay Minnesota an independent non profit organisation Competing interests None declared Ethics approval Minnesota Department of Health Institutional Review Board Provenance and peer review Not commissioned externally peer reviewed Data sharing statement Th</t>
  </si>
  <si>
    <t>Filippidis, FT et al. (2017)</t>
  </si>
  <si>
    <t>10.1136/tobaccocontrol-2015-052771</t>
  </si>
  <si>
    <t>Documents/E-cigarette citation library.Data/PDF/4120478818/10.1136_tobaccocontrol-2015-052771-2017.pdf</t>
  </si>
  <si>
    <t>Two-year trends and predictors of e-cigarette use in 27 European Union member states</t>
  </si>
  <si>
    <t>ed to data interpretation and manuscript preparation FTF is responsible for the overall content Funding This work was supported by a grant from the European Commission Horizon2020 HCO 6 2015 EUREST PLUS 681109 Vardavas Competing interests None declared Provenance and peer review Not commissioned externally peer reviewed Data sharing statement Eurobarometer datasets are publicly available</t>
  </si>
  <si>
    <t>Eichler, M et al. (2016)</t>
  </si>
  <si>
    <t>10.3238/arztebl.2016.0847</t>
  </si>
  <si>
    <t>Documents/E-cigarette citation library.Data/PDF/1044717802/10.3238_arztebl.2016.0847-2016.pdf</t>
  </si>
  <si>
    <t>The use of e-cigarettes-a population-based cross-sectional survey of 4002 individuals in 2016</t>
  </si>
  <si>
    <t>Deutsches Arzteblatt International</t>
  </si>
  <si>
    <t>ion or whether they instead provide a gateway to smoking longitudinal studies are necessary Funding This study was funded by the institutional budget of the Institute of Medical Biostatistics Epidemology and Informatics of UniversitÃ tsmedizin Mainz Conflict of interest statement The authors declare that no conflict of interest exists Manuscript received on 15 July 2016 revised versi</t>
  </si>
  <si>
    <t>Lidon-Moyano, C et al. (2014)</t>
  </si>
  <si>
    <t>10.1016/j.gaceta.2016.03.010</t>
  </si>
  <si>
    <t>Documents/E-cigarette citation library.Data/PDF/2046311463/10.1016_j.gaceta.2016.03.010-2016.pdf</t>
  </si>
  <si>
    <t>Prevalence and user profile of electronic cigarettes in Spain (2014)</t>
  </si>
  <si>
    <t>Gaceta Sanitaria</t>
  </si>
  <si>
    <t>clase social Resultados El 10 3 IC95 8 6 12 4 de la poblaciÃ n adulta espanÌƒola declarÃ haber usado en alguna ocasiÃ n el cigarrillo electrÃ nico 2 usuarios as actuales 3 2 usuarios as en el pasado y 5 1 usuarios as experimentadores as Entre los las usuarios as actuales de cigarrillos electrÃ nicos el 57 2 fumaba tam biÃ n tabaco combustible 
dad p de 2 de tendencia 0 001 El 10 3 IC 95 8 6 12 4 de la poblaciÃ n adulta espanÌƒola declarÃ haber usado en alguna ocasiÃ n el cigarrillo electrÃ nico tabla 1 La prevalencia de uso del cigarrillo electrÃ nico en alguna ocasiÃ n fue mayor y estadÃ sticamente significativa entre la poblaciÃ n joven OR ajustada 23 8 IC95 2 5 227 7 y entre las personas fumadoras de tabaco c
na veza 2 de Pearson b 2 de tendencia ociodemogrÃ ficas El 2 IC95 1 3 3 0 de la muestra declarÃ ser suario a actual del cigarrillo electrÃ nico el 3 2 IC95 2 3 4 5 suarios as en el pasado y el 5 1 IC95 3 9 6 6 experimentado es as En cuanto al uso actual del cigarrillo electrÃ nico se observÃ n mayor uso en los hombres 3 frente a 1 2 en las mujeres 0 046 asÃ com
umo e tabaco entre las personas usuarias del cigarrillo electrÃ nico El 7 5 de las personas que declararon haber usado en alguna ocasiÃ n Nun ca fu mado r a Ex fumador a Fumador a Figura 1 DistribuciÃ n porcentual del consumo de tabaco entre las personas usua rias actuales pasadas y experimentadoras de cigarrillos electrÃ nicos EspanÌƒa 2014 ac San e 1 e e f t d e p n D a 
ctrÃ nico l 57 2 fumaban tabaco usuarios as Â dualesÂ el 14 8 eran ex umadores as y el 28 declararon no haber fumado nunca AdemÃ s odas las personas usuarias actuales de cigarrillo electrÃ nico que eclararon ser Â nunca fumadorasÂ pertenecÃ an al grupo de menor dad 16 45 anÌƒos Finalmente de las personas que solo lo habÃ an robado el 54 7 eran fumadoras el 19 7 ex fumadoras y el</t>
  </si>
  <si>
    <t>Kilibarda, B et al. (2016)</t>
  </si>
  <si>
    <t>10.1007/s00038-016-0787-y</t>
  </si>
  <si>
    <t>Documents/E-cigarette citation library.Data/PDF/0245725346/10.1007_s00038-016-0787-y-2016.pdf</t>
  </si>
  <si>
    <t>E-cigarette use among Serbian adults: prevalence and user characteristics</t>
  </si>
  <si>
    <t>Kasza, KA et al. (2017)</t>
  </si>
  <si>
    <t>10.1056/NEJMsa1607538</t>
  </si>
  <si>
    <t>Documents/E-cigarette citation library.Data/PDF/1690643355/10.1056_NEJMsa1607538-2017.pdf</t>
  </si>
  <si>
    <t>Tobacco-product use by adults and youths in the United States in 2013 and 2014</t>
  </si>
  <si>
    <t>Dr Compton holding stock in General Elec tric the 3M Companies and Pfizer No other potential conflict of interest relevant to this article was reported Disclosure forms provided by the authors are available with the full text of this article at NEJM org We thank the participants who have volunteered to be a part of the PATH Study making this work possible the staff of the National Ins</t>
  </si>
  <si>
    <t>Caraballo, RS et al. (2016)</t>
  </si>
  <si>
    <t>10.1016/j.amepre.2015.09.013</t>
  </si>
  <si>
    <t>Documents/E-cigarette citation library.Data/PDF/1638758277/10.1016_j.amepre.2015.09.013-2016.pdf</t>
  </si>
  <si>
    <t>Electronic Nicotine Delivery System Use among U.S. Adults, 2014</t>
  </si>
  <si>
    <t>Reid, JL et al. (2015)</t>
  </si>
  <si>
    <t>10.1016/j.ypmed.2015.08.019</t>
  </si>
  <si>
    <t>Documents/E-cigarette citation library.Data/PDF/3088223394/10.1016_j.ypmed.2015.08.019-2015.pdf</t>
  </si>
  <si>
    <t>Who is using e-cigarettes in Canada? Nationally representative data on the prevalence of e-cigarette use among Canadians</t>
  </si>
  <si>
    <t>ibuted to interpretation of the data and drafting the manuscript all approved the final version Conflict of interest statement The authors declare that there are no conflicts of interest Acknowledgments This study analysed public use data collected by Statistics Canada The results and views expressed in this paper are those of the authors and not Statistics Canada This research was supported</t>
  </si>
  <si>
    <t>Jiang, N et al. (2016)</t>
  </si>
  <si>
    <t>10.1016/j.addbeh.2015.08.008</t>
  </si>
  <si>
    <t>Documents/E-cigarette citation library.Data/PDF/3080546925/10.1016_j.addbeh.2015.08.008-2016.pdf</t>
  </si>
  <si>
    <t>Electronic cigarette awareness and use among adults in Hong Kong</t>
  </si>
  <si>
    <t>tes on smoking cessation Interventions should target young adults and cigarette smokers Role of funding sources The Hong Kong Tobacco Control Policy related Survey was sponsored by Hong Kong Council on Smoking and Health Hong Kong Council on Smoking and Health played no role in the selection of the research questions conduct of the research or data analysis and interpretation Contributors N
irst draft of the manuscript All authors contributed to and have approved the final manuscript Conflict of interest The authors declare no conflict of interest Acknowledgments We would like to thank Dr Lai Ming Ho and Ms Xin Wang from the University of Hong Kong for their advice on statistical analysis References Action on Smoking and Health 2014 ASH briefing Electronic cigarettes Retr</t>
  </si>
  <si>
    <t>Yong, HH et al. (2015)</t>
  </si>
  <si>
    <t>Trends in E-Cigarette awareness, trial, and use under the different regulatory environments of Australia and the United Kingdom</t>
  </si>
  <si>
    <t>Tseng, TY et al. (2016)</t>
  </si>
  <si>
    <t>10.1093/ntr/ntw017</t>
  </si>
  <si>
    <t>Documents/E-cigarette citation library.Data/PDF/1370235577/10.1093_ntr_ntw017-2016.pdf</t>
  </si>
  <si>
    <t>A randomized trial comparing the effect of nicotine versus placebo electronic cigarettes on smoking reduction among young adult smokers</t>
  </si>
  <si>
    <t>entary Material Supplementary Appendix can be found online at http www ntr oxfordjournals org Funding This work was supported by the National Center for Advancing Translational Sciences at the National Institutes of Health grant number UL1TR000038 Declaration of Interests None declared References 1 McMillen RC Gottlieb MA Shaefer RMW Winickoff J Klein JD Trends in electronic cig</t>
  </si>
  <si>
    <t>Hartmann-Boyce, J (2016)</t>
  </si>
  <si>
    <t>Kalkhoran, S et al. (2016)</t>
  </si>
  <si>
    <t>Khoudigian, S et al. (2016)</t>
  </si>
  <si>
    <t>10.1007/s00038-016-0786-z</t>
  </si>
  <si>
    <t>Documents/E-cigarette citation library.Data/PDF/0118525783/10.1007_s00038-016-0786-z-20161.pdf</t>
  </si>
  <si>
    <t>The efficacy and short-term effects of electronic cigarettes as a method for smoking cessation: a systematic review and a meta-analysis</t>
  </si>
  <si>
    <t>y year and length of follow up Furthermore information on the methodology of the study and the funding source s was also extracted for quality assessment The authors were contacted when data were reported in graphical form were unclear or missing A second reviewer verified the data abstraction Quality assessment The reviewers SK TD independently assessed the methodological quality of 
assessor incomplete outcome data selective reporting or other sources of bias e g possible funding by industry The methodological quality of Con trolled Before After CBA studies was assessed using the same criteria as RCTs except that the â â random sequence generationâ â and â â allocation concealmentâ â domains were both reported as â â high risk of biasâ â by both revi
reported Hence all were classified to be at â â low risk of bias â â Other bias source of funding One Bullen et al 2010 out of the five studies was funded by industry and was classified to be at â â high risk of bias â â The remaining four Bullen et al 2013 Caponnetto et al 2013 Dawkins et al 2012 2013 were not funded by industry and thus were classified to be at â â 
d with the use of e cigarettes as a smoking cessation product Compliance with ethical standards Conflict of interest The author s declare no potential conflicts of interest with respect to the research authorship and or publication of this article Funding The author s received no financial support for the research authorship and or publication of this article Author contribution statement</t>
  </si>
  <si>
    <t>Malas, M et al. (2016)</t>
  </si>
  <si>
    <t>10.1093/ntr/ntw119</t>
  </si>
  <si>
    <t>Documents/E-cigarette citation library.Data/PDF/0542098343/10.1093_ntr_ntw119-2016.pdf</t>
  </si>
  <si>
    <t>Electronic cigarettes for smoking cessation: A systematic review</t>
  </si>
  <si>
    <t>esentations were contacted for further information those who did not respond or showed potential conflict of interest COI were excluded Inclusion required one reviewer exclusion two reviewers blind to each other and conflicts were automatically flagged and resolved through discussion or by a third reviewer We excluded 1048 records leaving 504 references for review Of these 62 perta
y of G lasgow user on 21 February 2020 1934 Nicotine Tobacco Research 2016 Vol 18 No 10 Funding This work was supported by the Ministry of Health and Long Term Care Ontario Canada through a Health System Research Fund HSRF award grant number 06699 Views expressed in this publication are the authorsâ views and do not necessarily reflect those of the Province Declaration of I
nterests None declared References 1 Jha P Avoidable global cancer deaths and total deaths from smoking Nat Rev Cancer 2009 9 9 655â 664 doi 10 1038 nrc2703 2 Fiore MC JaÃ n CR Baker TB etÂ  al Treating Tobacco Use and Dependence 2008 Update Clinical Practice Guideline Rockville MD U S Dep</t>
  </si>
  <si>
    <t>Rahman, MA et al. (2015)</t>
  </si>
  <si>
    <t>10.1371/journal.pone.0122544</t>
  </si>
  <si>
    <t>Documents/E-cigarette citation library.Data/PDF/2323613460/10.1371_journal.pone.0122544-2015.pdf</t>
  </si>
  <si>
    <t>E-Cigarettes and smoking cessation: Evidence from a systematic review and meta-analysis</t>
  </si>
  <si>
    <t>r and source are credited Data Availability Statement All relevant data are within the paper Funding The authors have no support or funding to report Competing Interests The authors have declared that no competing interests exist Amongst 1 242 smokers 224 18 reported smoking cessation after using nicotine enriched e cigarettes for a minimum period of six months Use of such e cigarett
ions with the variation apparently due to divergent testing methods 12â 14 Similarly there is conflicting evidence as to whether e cigarettes are effective for smoking cessation and this creates a pressing dilemma for regulatory authorities which seek to minimise harms without stifling a potentially beneficial product 10 11 Therefore clarity is required on two key issues whether they are saf</t>
  </si>
  <si>
    <t>Vanderkam, P et al. (2016)</t>
  </si>
  <si>
    <t>10.1016/j.lpm.2016.05.026</t>
  </si>
  <si>
    <t>Documents/E-cigarette citation library.Data/PDF/0278673394/10.1016_j.lpm.2016.05.026-20161.pdf</t>
  </si>
  <si>
    <t>Efficacy and security of electronic cigarette for tobacco harm reduction: Systematic review and meta-analysis</t>
  </si>
  <si>
    <t>Presse Medicale</t>
  </si>
  <si>
    <t>Waghel, RC et al. (2015)</t>
  </si>
  <si>
    <t>10.1177/8755122514547641</t>
  </si>
  <si>
    <t>Documents/E-cigarette citation library.Data/PDF/3316124797/10.1177_8755122514547641-2014.pdf</t>
  </si>
  <si>
    <t>Effectiveness of electronic cigarettes as a tool for smoking cessation or reduction</t>
  </si>
  <si>
    <t>Journal of Pharmacy Technology</t>
  </si>
  <si>
    <t>ocus on long term safety optimal dosing patientsâ intending to quit and comparisons to NRT Declaration of Conflicting Interests The author s declared the following potential conflicts of interest with respect to the research authorship and or publication of this article The contributors work with patients for smoking cessation who have expressed an interest in electronic cigarettes 
Funding The author s received no financial support for the research authorship and or publication of this article References 1 Agaku IT King BA Dube SR Centers for Disease Control and Prevention Current cigarette smoking among adultsâ United States 2005 2012 MMWR Morb Mortal Wkly Rep</t>
  </si>
  <si>
    <t>Villanti, A et al. (2017)</t>
  </si>
  <si>
    <t>10.1111/add.14020</t>
  </si>
  <si>
    <t>Documents/E-cigarette citation library.Data/PDF/2136728033/10.1111_add.14020-2018.pdf</t>
  </si>
  <si>
    <t>How do we determine the impact of e-cigarettes on cigarette smoking cessation or reduction? Review and recommendations for answering the research question with scientific rigor</t>
  </si>
  <si>
    <t>U S by the recent availability of a standardized research e cigarette https www drugabuse gov funding supplemental information nida e cig Studies to date that do not meet at least minimal criteria for Villanti et al Page 8 Addiction Author manuscript available in PMC 2020 January 08 A uthor M anuscript A uthor M anuscript A uthor M anuscript A uthor M anuscript scientific ri
ews of the National Institutes of Health or the Food and Drug Administration Authors have no other conflicts to disclose REFERENCES 1 U S Department of Health and Human Services The Health Consequences of Smokingâ 50 Years of Progress A Report of the Surgeon General Atlanta GA U S Department of Health and Human Services Centers for Disease Control and Prevention National Center for Ch</t>
  </si>
  <si>
    <t>Downs, SH et al. (1998)</t>
  </si>
  <si>
    <t>10.1136/jech.52.6.377</t>
  </si>
  <si>
    <t>Documents/E-cigarette citation library.Data/PDF/3953965914/10.1136_jech.52.6.377-1998.pdf</t>
  </si>
  <si>
    <t>The feasibility of creating a checklist for the assessment of the methodological quality both of randomised and non-randomised studies of health care interventions</t>
  </si>
  <si>
    <t>g for advice on psychometric methods and analysis and the reviewers for their helpful comments Funding no specific funding Conflicts of interest none 1 Rosenberg W Donald A Evidence based medicine an approach to clinical problem solving BMJ 1995 310 1122â 6 2 Downs SH Black NA Devlin HB et al Systematic review of the eVectiveness and safety of laparoscopic cholecystec tomy Ann</t>
  </si>
  <si>
    <t>Wu, CY et al. (2013)</t>
  </si>
  <si>
    <t>10.1371/journal.pone.0074262</t>
  </si>
  <si>
    <t>Documents/E-cigarette citation library.Data/PDF/3860011869/10.1371_journal.pone.0074262-2013.pdf</t>
  </si>
  <si>
    <t>Evaluation of Smoking Status Identification Using Electronic Health Records and Open-Text Information in a Large Mental Health Case Register</t>
  </si>
  <si>
    <t>istribution and reproduction in any medium provided the original author and source are credited Funding This study was supported by the Clinical Record Interactive Search system funded and developed by the National Institute for Health Research NIHR Mental Health Biomedical Research Centre at South London and Maudsley National Health Service NHS Foundation Trust and King s College London and a
sis decision to publish or preparation of the manuscript Competing interests The authors have declared that no competing interests exist E mail jennycyw ntu edu tw Introduction Smoking behaviour is an important potential contributor to morbidity and premature mortality in people with severe mental illness SMI 1 Studies of smoking characteristics and prevalence in people with SMI hav</t>
  </si>
  <si>
    <t>Anthenelli, RM et al. (2016)</t>
  </si>
  <si>
    <t>10.1016/S0140-6736(16)30272-0</t>
  </si>
  <si>
    <t>Documents/E-cigarette citation library.Data/PDF/1029484471/10.1016_S0140-6736(16)30272-0-20161.pdf</t>
  </si>
  <si>
    <t>Neuropsychiatric safety and efficacy of varenicline, bupropion, and nicotine patch in smokers with and without psychiatric disorders (EAGLES): A double-blind, randomised, placebo-controlled clinical trial</t>
  </si>
  <si>
    <t>kers achieve abstinence whereas bupropion and nicotine patch were more eff ective than placebo Funding Pfi zer and GlaxoSmithKline Lancet 2016 387 2507â 20 Published Online April 22 2016 http dx doi org 10 1016 S0140 6736 16 30272 0 See Comment page 2481 University of California San Diego CA USA Prof R M Anthenelli MD University of California San Francisco CA USA P
onal review boards or ethics committees at participating institutions The study adhered to the Declaration of Helsinki21 and the International Conference on Harmonisation Good Clinical Practice Guidelines 22 An independent Data Monitoring Committee reviewed safety data at prespecifi ed timepoints to ensure participant safety and sample size adequacy All participants signed informed conse
he trial is registered at ClinicalTrials gov number NCT01456936 and is now closed Role of the funding source The study is a post marketing requirement in the USA for Pfi zer and GlaxoSmithKline As such the study was designed by sponsor employees with input from AK LSA DL and CR and academic authors RMA and also with input from NLB AEE and RW The lead academic corresponding 
ors were involved in the critical revision of the manuscript for important intellectual content Declaration of interests RMA reports receiving grants from Pfi zer and Alkermes and providing consulting and advisory board services to Pfi zer Arena Pharmaceuticals and Cerecor RMAâ s writing of this manuscript was supported in part by National Institute on Alcohol Abuse and Alcoholism gr
s Am J Psychiatry 2011 168 1266â 77 21 World Medical Association World Medical Association Declaration of Helsinkiâ ethical principles for medical research involving human subjects 2008 http www wma net en 30publications 10policies b3 17c pdf accessed Oct 8 2015 22 International Conference on Harmonisation Guideline for good clinical practice E6 R1 1996 http www ich org</t>
  </si>
  <si>
    <t>Pratt, SI et ak, (2016)</t>
  </si>
  <si>
    <t>10.1016/j.addbeh.2016.03.009</t>
  </si>
  <si>
    <t>Documents/E-cigarette citation library.Data/PDF/2511387187/10.1016_j.addbeh.2016.03.009-2016.pdf</t>
  </si>
  <si>
    <t>Appeal of electronic cigarettes in smokers with serious mental illness</t>
  </si>
  <si>
    <t>Carbon monoxide levels decreased when people were given e cigarettes for 4 weeks â Disclosure No conflicts of interest to disclosure â â Grant support None â Ž Corresponding author at Dartmouth Psychiatric Rese Main Building Concord NH 03301 United States E mail address sarah i pratt dartmouth edu S I Prat http dx doi org 10 1016 j addbeh 2016 03 009 0306 4603 Â 2016 Published by
duals who have failed to quit and or relapsed to smoking after evidence based treatment Role of funding source Financial support to purchase the e cigarettes and pay small stipends to the partici pants in this unfunded pilot study came from Dr Mary Brunette s discretionary reserve account Contributors Author Pratt was primarily responsible for the design and oversight of the study as well as
in the design of the study as well as the analysis of study data and writ ing of the manuscript Conflict of interest All authors declare that they have no conflicts of interest 34 S I Pratt et al Addictive Behaviors 59 2016 30â 34References Addington J 1998 Group treatment for smoking cessation among persons with schizo phrenia Psychiatric Services 49 7 925â 928 Ayers J W</t>
  </si>
  <si>
    <t>Cherng, ST et al. (2016)</t>
  </si>
  <si>
    <t>10.1097/EDE.0000000000000497</t>
  </si>
  <si>
    <t>Documents/E-cigarette citation library.Data/PDF/3434734304/10.1097_EDE.0000000000000497-2016.pdf</t>
  </si>
  <si>
    <t>Modeling the effects of e-cigarettes on smoking behavior: Implications for future adult smoking prevalence</t>
  </si>
  <si>
    <t>entral for supplementary material Acknowledgments Sources of Financial Support STC acknowledges funding support from the Office of Behavioral and Social Sciences Research National Institutes of Health Contract HHSN276200800013C and the University of Michigan Department of Epidemiology This publication was also partially made possible by Grants U01CA152956 and U01CA199284 from the National C</t>
  </si>
  <si>
    <t>Chen, BC et al. (2015)</t>
  </si>
  <si>
    <t>10.3109/15563650.2015.1090579</t>
  </si>
  <si>
    <t>Documents/E-cigarette citation library.Data/PDF/3889459896/10.3109_15563650.2015.1090579-2015.pdf</t>
  </si>
  <si>
    <t>Death following intentional ingestion of e-liquid</t>
  </si>
  <si>
    <t>d nicotine ingestion which is concerning due to its wide availability and increasing popularity Declaration of interest The authors report no declarations of interest The authors alone are responsible for the content and writing of the paper References 1 Farsalinos KE Polosa R Safety evaluation and risk assessment of electronic cigarettes as tobacco cigarette substitutes a systematic re</t>
  </si>
  <si>
    <t>Bartschat, S et al. (2015)</t>
  </si>
  <si>
    <t>Lisbona, D and Snee, T (2011)</t>
  </si>
  <si>
    <t>10.1016/j.psep.2011.06.022</t>
  </si>
  <si>
    <t>Documents/E-cigarette citation library.Data/PDF/0456793679/10.1016_j.psep.2011.06.022-2011.pdf</t>
  </si>
  <si>
    <t>A review of hazards associated with primary lithium and lithium-ion batteries</t>
  </si>
  <si>
    <t>Process Safety and Environmental Protection</t>
  </si>
  <si>
    <t>Toy, J et al. (2017)</t>
  </si>
  <si>
    <t>10.1016/j.ajem.2017.05.029</t>
  </si>
  <si>
    <t>Documents/E-cigarette citation library.Data/PDF/2979816793/10.1016_j.ajem.2017.05.029-2017.pdf</t>
  </si>
  <si>
    <t>Alarming increase in electronic nicotine delivery systems-related burn injuries: A serious unregulated public health issue</t>
  </si>
  <si>
    <t>American Journal of Emergency Medicine</t>
  </si>
  <si>
    <t>uctures 5 These cases outline the potentially â Blinded for Peer Review â â There are no conflicts of interest to declare by the authors 1781Correspondence American Journal of Emergency Medicine 35 2017 1759â 1783 Table 1 Patients summary n 25 Frequency Percent Gender Female 1 4 Male 24 96 Insurance status Medi Cal 12 48 Private insurance 12 48 No insurance 1 4 Burn 
stance of a patient on dabigatran 110 mg bid 1 the risk of major gastrointestinal â I have no conflict of interest 1782 Correspondence American Journal of Emergency Medicine 35 2017 1759â 1783</t>
  </si>
  <si>
    <t>Canistro, D et al. (2017)</t>
  </si>
  <si>
    <t>10.1038/s41598-017-02317-8</t>
  </si>
  <si>
    <t>Documents/E-cigarette citation library.Data/PDF/0105953183/10.1038_s41598-017-02317-8-2017.pdf</t>
  </si>
  <si>
    <t>E-cigarettes induce toxicological effects that can raise the cancer risk</t>
  </si>
  <si>
    <t>iscussed and commented on the manuscript Additional Information Competing Interests The authors declare that they have no competing interests Publisher s note Springer Nature remains neutral with regard to jurisdictional claims in published maps and institutional affiliations Open Access This article is licensed under a Creative Commons Attribution 4 0 International License which permits u</t>
  </si>
  <si>
    <t>Yu, V et al. (2016)</t>
  </si>
  <si>
    <t>10.1016/j.oraloncology.2015.10.018</t>
  </si>
  <si>
    <t>Documents/E-cigarette citation library.Data/PDF/0547654956/10.1016_j.oraloncology.2015.10.018-20161.pdf</t>
  </si>
  <si>
    <t>Electronic cigarettes induce DNA strand breaks and cell death independently of nicotine in cell lines</t>
  </si>
  <si>
    <t>Oral Oncology</t>
  </si>
  <si>
    <t>in our study as a result of e cig exposure will lead to mutations that ultimately result in cancer Conflict of interest statement The authors have no conflicts of interest to disclose Acknowledgements This work was supported by funding from the National Insti tutes of Health Grant number DE023242 to W M O by funding from the Department of Veterans Affairs VA BLR D Career Devel opment Award C</t>
  </si>
  <si>
    <t>Pankow, JF et al. (2017)</t>
  </si>
  <si>
    <t>10.1371/journal.pone.0173055</t>
  </si>
  <si>
    <t>Documents/E-cigarette citation library.Data/PDF/0136409854/10.1371_journal.pone.0173055-20171.pdf</t>
  </si>
  <si>
    <t>Benzene formation in electronic cigarettes</t>
  </si>
  <si>
    <t>ilability Statement All relevant data are within the paper and its Supporting Information file Funding NIH and FDA supported this work via award R01ES025257 In particular the work reported in this publication was supported by NIEHS and the FDA Center for Tobacco Products CTP https www nih gov The funders had no role in study design data collection and analysis decision to publish 
ONE DOI 10 1371 journal pone 0173055 March 8 2017 2 10 Competing interests The authors have declared that no competing interests exist Materials and methods Chemicals and e cigarette devices Fully 13C labelled PG and fully 13C labelled GL were obtained from Cambridge Isotopes Laboratory Tewksbury MA Non labeled PG and GL and standard chemicals were obtained from Sigma Aldrich Inc St</t>
  </si>
  <si>
    <t>Farsalinos, KE et al. (2017b)</t>
  </si>
  <si>
    <t>10.1016/j.fct.2017.08.044</t>
  </si>
  <si>
    <t>Documents/E-cigarette citation library.Data/PDF/1257980128/10.1016_j.fct.2017.08.044-2017.pdf</t>
  </si>
  <si>
    <t>E-cigarettes emit very high formaldehyde levels only in conditions that are aversive to users: A replication study under verified realistic use conditions</t>
  </si>
  <si>
    <t>atomizer unit since the mouth piece of the atomizer was non removable The study conforms to the Declaration of Helsinki for research involving hu man subjects and was approved by the institutional review board Written informed consent was signed by the volunteers beforeparticipating to the study 2 2 Aerosol collection and formaldehyde measurements Aerosol collections were performed at differ
nd that findings have clinical rele vance and represent realistic exposure of e cigarette users Funding No funding was provided for this study Conflict of interest statement In the past 36 months 2 studies by KF were performed using unrestricted funds from the non profit association AEMSA and 1 study by the non profit association Tennessee Smoke Free Association Transparency document Trans</t>
  </si>
  <si>
    <t>Hecht, SS (2002)</t>
  </si>
  <si>
    <t>10.1093/carcin/23.6.907</t>
  </si>
  <si>
    <t>Documents/E-cigarette citation library.Data/PDF/2621375404/10.1093_carcin_23.6.907-2002.pdf</t>
  </si>
  <si>
    <t>Human urinary carcinogen metabolites: Biomarkers for investigating tobacco and cancer</t>
  </si>
  <si>
    <t>Carcinogenesis</t>
  </si>
  <si>
    <t>Farsalinos, KE et al. (2016b)</t>
  </si>
  <si>
    <t>10.1007/s11739-015-1361-y</t>
  </si>
  <si>
    <t>Documents/E-cigarette citation library.Data/PDF/3938763916/10.1007_s11739-015-1361-y-2016.pdf</t>
  </si>
  <si>
    <t>Effect of continuous smoking reduction and abstinence on blood pressure and heart rate in smokers switching to electronic cigarettes</t>
  </si>
  <si>
    <t>e cigarette kits and cartridges and for the technical support Compliance with ethical standards Conflict of interest KF has no relevant conflict of interest to declare in relation to this work His institution has received unre stricted funds from e cigarette companies in 2013 which were used to perform 2 unpublished research studies on e cigarettes RP has received lecture fees and research f
16 11 85â 94 123 Italian Anti Smoking League FC PC DC JBM EB MC and CR have no relevant conflict of interest to declare in relation to this work Statement of human and animal rights All procedures performed in our studies were in accordance with ethical standards of the 1964 Helsinki declaration and its later amendments Our article does not contain any studies with human and animals perf</t>
  </si>
  <si>
    <t>McConnell, R et al. (2017)</t>
  </si>
  <si>
    <t>10.1164/rccm.201604-0804OC</t>
  </si>
  <si>
    <t>Documents/E-cigarette citation library.Data/PDF/1244320349/10.1164_rccm.201604-0804OC-2017.pdf</t>
  </si>
  <si>
    <t>Electronic cigarette use and respiratory symptoms in adolescents</t>
  </si>
  <si>
    <t>American Journal of Respiratory and Critical Care Medicine</t>
  </si>
  <si>
    <t>A180905 R21HD084812 R01 ES016535 P30ES007048 and P01ES011627 and the Hastings Foundation The funding organizations had no role in the design and conduct of the study collection management analysis and interpretation of the data nor in preparation review or approval of the manuscript Author Contributions Conception and design R M Analysis and interpretation R M J L B T K W R U</t>
  </si>
  <si>
    <t>Miler, JA and Hajek, P (2017)</t>
  </si>
  <si>
    <t>10.1016/j.mehy.2017.09.006</t>
  </si>
  <si>
    <t>Documents/E-cigarette citation library.Data/PDF/3837497703/10.1016_j.mehy.2017.09.006-2017.pdf</t>
  </si>
  <si>
    <t>Resolution of recurrent tonsillitis in a non-smoker who became a vaper. A case study and new hypothesis</t>
  </si>
  <si>
    <t>Medical Hypotheses</t>
  </si>
  <si>
    <t>tic reaction or an effect that could benefit others Competing interests Neither of the authors declare any conflict of interest Funding The authors are university employees The report required no ex ternal funding Authors contributions JAM collected data JAM and PH co wrote the manuscript Acknowledgements We are grateful to Dr Bernd Mayer for alerting us to LMâ s experi ence and t</t>
  </si>
  <si>
    <t>Farsalinos, KE et al. (2017c)</t>
  </si>
  <si>
    <t>10.1016/j.fct.2017.11.002</t>
  </si>
  <si>
    <t>Documents/E-cigarette citation library.Data/PDF/1164761608/10.1016_j.fct.2017.11.002-2018.pdf</t>
  </si>
  <si>
    <t>Aldehyde levels in e-cigarette aerosol: Findings from a replication study and from use of a new-generation device</t>
  </si>
  <si>
    <t>power settings can be misleading be cause liquid consumption per puff increases at higher power Funding No funding was provided for this study Conflicts of interest In the past 3 years KF has published 2 studies funded by the non profit association AEMSA and 1 study funded by the non profit asso ciation Tennessee Smoke Free Association KK AP AS KP and GG have no conflict of interest to</t>
  </si>
  <si>
    <t>Klager, S et al. (2017)</t>
  </si>
  <si>
    <t>doi: 10.1021/acs.est.7b02205</t>
  </si>
  <si>
    <t>Beauval, N et al. (2017)</t>
  </si>
  <si>
    <t>10.1093/jat/bkx054</t>
  </si>
  <si>
    <t>Documents/E-cigarette citation library.Data/PDF/3433660993/10.1093_jat_bkx054-2017.pdf</t>
  </si>
  <si>
    <t>Chemical evaluation of electronic cigarettes: Multicomponent analysis of liquid refills and their corresponding aerosols</t>
  </si>
  <si>
    <t>om jat article abstract 41 8 670 3964595 by U niversity of G lasgow user on 21 February 2020 Funding Analytical fees were jointly covered by UniversitÃ Lille 2 and INNOVA SAS that markets the NHOSSÂ electronic cigarette brand The authors themselves received no financial or other consideration from the electronic cigarette or tobacco industry while the study was partially funded by INNOVA S</t>
  </si>
  <si>
    <t>Aherrera, A et al. (2017)</t>
  </si>
  <si>
    <t>10.1016/j.envres.2017.08.014</t>
  </si>
  <si>
    <t>Documents/E-cigarette citation library.Data/PDF/0315448888/10.1016_j.envres.2017.08.014-2017.pdf</t>
  </si>
  <si>
    <t>The association of e-cigarette use with exposure to nickel and chromium: A preliminary study of non-invasive biomarkers</t>
  </si>
  <si>
    <t>garettes The study has several limitations First the small sample size re lated to available funding limited study power for some comparisons Second we did not collect blood samples and only obtained a single measurement of metal biomarkers Third as in most studies of urinary metals we used urine creatinine to correct for urine dilution Fourth we did not conduct elemental speciation A
ils are urgently needed to inform users and prevent unwanted metal exposure from e cigarette use Conflicts of interest The authors declare no potential conflicts of interest Acknowledgments This study is supported by the Cigarette Restitution Fund State of Maryland grant number PHPA G2034 AA is supported by the American Heart Association Tobacco Regulation and Addiction Center Grant 1P50HL</t>
  </si>
  <si>
    <t>Logue, JM et al. (2017)</t>
  </si>
  <si>
    <t>10.1021/acs.est.7b00710</t>
  </si>
  <si>
    <t>Documents/E-cigarette citation library.Data/PDF/0510805800/10.1021_acs.est.7b00710-20171.pdf</t>
  </si>
  <si>
    <t>Emissions from Electronic Cigarettes: Assessing Vapers' Intake of Toxic Compounds, Secondhand Exposures, and the Associated Health Impacts</t>
  </si>
  <si>
    <t>ID Mohamad Sleiman 0000 0002 2273 1053 Hugo Destaillats 0000 0002 2132 3816 Notes The authors declare no competing financial interest â   ACKNOWLEDGMENTS This research was funded by the University of California Tobacco Related Disease Research Program TRDRP Grant 23XT 0005 Lawrence Berkeley National Laboratory LBNL operates under U S Department of Energy Contract DE AC02 05CH11231 V</t>
  </si>
  <si>
    <t>Liu, J et al. (2017)</t>
  </si>
  <si>
    <t>10.3390/ijerph14090969</t>
  </si>
  <si>
    <t>Documents/E-cigarette citation library.Data/PDF/3966912510/10.3390_ijerph14090969-2017.pdf</t>
  </si>
  <si>
    <t>Determination of selected chemical levels in room air and on surfaces after the use of cartridge-and tank-based e-vapor products or conventional cigarettes</t>
  </si>
  <si>
    <t>study participants signed an informed consent and the study was conducted in accordance with the Declaration of Helsinki under the principles and requirements of Good Clinical Practices as defined by the Food and Drug Administration 44 2 1 1 Overall Design and Schedule Figure 1 The study was designed as an open label single center controlled observational study conducted in December 201
rote the paper with help from the coauthors Michael J Oldham Ali A Rostami and Karl A Wagner Conflicts of Interest The study was funded by Altria Client Services LLC The authors Mohamadi Sarkar Jianmin Liu Qiwei Liang Michael J Oldham Ali A Rostami and Karl A Wagner are employees of ALCS I Gene Gillman Piyush Patel and Rebecca Savioz are paid contractors The study was conducted on b</t>
  </si>
  <si>
    <t>Pulvers, K et al. (2016)</t>
  </si>
  <si>
    <t>10.1093/ntr/ntw333</t>
  </si>
  <si>
    <t>Documents/E-cigarette citation library.Data/PDF/3924389843/10.1093_ntr_ntw333-2018.pdf</t>
  </si>
  <si>
    <t>Tobacco consumption and toxicant exposure of cigarette smokers using electronic cigarettes</t>
  </si>
  <si>
    <t>Supplementary Material Supplementary data are available at Nicotine Tobacco Research online Funding This study was funded by the University of Minnesota JSA P30 DA012393 NLB P50 CA180890 NLB and California State University San Marcos KP Declaration of Interests Benowitz is a consultant to pharmaceutical companies that market smoking cessation medications and has been an expert 
witness in litigation against tobacco companies The other authors have no conflicts of interest Acknowledgments This study would not have been possible without a dedicated and talented research team lead research assistants Alyssa Ramirez Dustin Kessler Jon Hoerr and Ashley Emami lead screener Teresa Kapphahn assistant screener Nicotine Tobacco Research 2018 Vo</t>
  </si>
  <si>
    <t>Nelson, VA et al. (2015)</t>
  </si>
  <si>
    <t>10.1016/j.drugalcdep.2015.05.005</t>
  </si>
  <si>
    <t>Documents/E-cigarette citation library.Data/PDF/2988181674/10.1016_j.drugalcdep.2015.05.005-2015.pdf</t>
  </si>
  <si>
    <t>Comparison of the characteristics of long-term users of electronic cigarettes versus nicotine replacement therapy: A cross-sectional survey of English ex-smokers and current smokers</t>
  </si>
  <si>
    <t>result in complete cessation of nicotine among long term users who have stopped smoking Role of funding source We are grateful to Cancer Research UK for funding the study C27061 A16929 E B J B A Mc L S and R W are members of the UK Centre for Tobacco and Alcohol Studies K S is funded by a CRUK Lynn MacFadyen Scholarship C27061 A18679 J B â s post is funded by the Society for St
collected the data and M G E B J B and R W contributed to the write up of the manuscript Conflict of interest L S has received a research grant and honoraria for a talk and travel expenses from a Pfizer manufacturer of smoking cessation medications M L G received a research grant from Pfizer manu facturer of smoking cessation medications J B and E B have both received an unrestric</t>
  </si>
  <si>
    <t>Wagener, TL et al. (2016)</t>
  </si>
  <si>
    <t>Yuan, JM et al. (2011)</t>
  </si>
  <si>
    <t>10.1158/0008-5472.CAN-11-0209</t>
  </si>
  <si>
    <t>Documents/E-cigarette citation library.Data/PDF/3491350335/10.1158_0008-5472.CAN-11-0209-2011.pdf</t>
  </si>
  <si>
    <t>Urinary levels of cigarette smoke constituent metabolites are prospectively associated with lung cancer development in smokers</t>
  </si>
  <si>
    <t>Cancer Research</t>
  </si>
  <si>
    <t>an individual based pre dictive model for lung cancer risk in smokers Disclosure of Potential Conflicts of Interest No potential conflicts of interest were disclosed Acknowledgments The authors thank Ms Xue Li Wang of the Shanghai Cancer Institute for supervising the field work of the Shanghai Cohort Study and also the Shanghai Cancer Registry for assistance with identification of cancer outc</t>
  </si>
  <si>
    <t>Goniewicz, ML et al. (2009)</t>
  </si>
  <si>
    <t>10.1158/1055-9965.EPI-09-0874</t>
  </si>
  <si>
    <t>Documents/E-cigarette citation library.Data/PDF/2061303674/10.1158_1055-9965.EPI-09-0874-2009.pdf</t>
  </si>
  <si>
    <t>Elimination kinetics of the tobacco-specific biomarker and lung carcinogen 4-(methylnitrosamino)-1-(3-pyridyl)-1-butanol</t>
  </si>
  <si>
    <t>ing nicotine medica tions such as in smoking cessation clinical trials Disclosure of Potential Conflicts of Interest N L Benowitz has been a paid expert witness in litigation against tobacco companies No other potential conflicts of interest were disclosed Acknowledgments The costs of publication of this article were defrayed in part by the payment of page charges This article must therefor</t>
  </si>
  <si>
    <t>Carmella, S et al. (2009)</t>
  </si>
  <si>
    <t>10.1021/tx300048h</t>
  </si>
  <si>
    <t>Documents/E-cigarette citation library.Data/PDF/4175636367/10.1021_tx300048h-2012.pdf</t>
  </si>
  <si>
    <t>Correction to Effects of smoking cessation on eight urinary tobacco carcinogen and toxicant biomarkers (Chemical Research Toxicology (2009) 22, (734-741) DOI: 10.0121/tx800479s)</t>
  </si>
  <si>
    <t>Lee, FY et al. (2015)</t>
  </si>
  <si>
    <t>10.1097/MD.0000000000000624</t>
  </si>
  <si>
    <t>Documents/E-cigarette citation library.Data/PDF/1734531544/10.1097_MD.0000000000000624-2015.pdf</t>
  </si>
  <si>
    <t>Carbon monoxide poisoning and subsequent cardiovascular disease risk a nationwide population-based cohort study</t>
  </si>
  <si>
    <t>Medicine (United States)</t>
  </si>
  <si>
    <t>ection and analysis decision to publish or preparation of the manuscript No additional external funding received for this study All authors report no conflicts of interest Copyright 2015 Wolters Kluwer Health Inc All rights reserved This is an open access article distributed under the Creative Commons Attribution NoDerivatives License 4 0 which allows for redistribution commercial and 
nce the index date and within the first 3 days Ethics Statement The study performed conform the declaration of Helsinki Informed consent was not required for the inclusion of these patients because the NHIRD encrypts patientâ personal infor mation to protect privacy and provides researchers with anon Lee et alymous identification numbers associated with relevant claim information includin</t>
  </si>
  <si>
    <t>Sandberg, A et al. (2011)</t>
  </si>
  <si>
    <t>10.1371/journal.pone.0028864</t>
  </si>
  <si>
    <t>Documents/E-cigarette citation library.Data/PDF/1933285399/10.1371_journal.pone.0028864-2011.pdf</t>
  </si>
  <si>
    <t>Assessing recent smoking status by measuring exhaled carbon monoxide levels</t>
  </si>
  <si>
    <t>istribution and reproduction in any medium provided the original author and source are credited Funding This study was supported by the Swedish Heart Lung Foundation EU Marie Curie International Reintegration Grant the Swedish Foundation for Strategic Research Stockholm County Council King Oscar II Jubilee Foundation and Karolinska Institutet The funders had no role in study design data coll
ysis decision to publish or preparation of the manuscript Competing Interests The authors have declared that no competing interests exist E mail asa wheelock ki se Introduction Smoking is a major factor in heart disease stroke and chronic lung disease and the association of smoking with altered levels of inflammatory markers is well documented 1 2 3 It is known that inflammatory mark
kholm Sweden ethical committee diary number 2006 959 31 1 and performed in accordance with the Declaration of Helsinki Informed written consent was obtained from all study partici pants Measurement of Exhaled CO CObreath CObreath levels were measured in triplicate at each time point using the SmokerlyzerH Micro EC50 device Bedfont Scientific Ltd Kent U K according the manufacturerâ</t>
  </si>
  <si>
    <t>Borland, R et al. (2011)</t>
  </si>
  <si>
    <t>10.1186/1477-7517-8-21</t>
  </si>
  <si>
    <t>Documents/E-cigarette citation library.Data/PDF/3905700155/10.1186_1477-7517-8-21-2011.pdf</t>
  </si>
  <si>
    <t>Trends in beliefs about the harmfulness and use of stop-smoking medications and smokeless tobacco products among cigarettes smokers: Findings from the ITC four-country survey</t>
  </si>
  <si>
    <t>Harm Reduction Journal</t>
  </si>
  <si>
    <t>sing the manuscript and read and approved the final manuscript Competing interests The authors declare that they have no competing interests Received 17 December 2010 Accepted 23 August 2011 Published 23 August 2011 References 1 Etter JF Nicotine replacement therapy for long term smoking cessation Tobacco Control 2006 15 280 285 2 Kozlowski LT Edwards BQ â œNot safeâ is not enou</t>
  </si>
  <si>
    <t>Huerta, TR et al. (2017)</t>
  </si>
  <si>
    <t>10.1016/j.amepre.2016.10.017</t>
  </si>
  <si>
    <t>Documents/E-cigarette citation library.Data/PDF/2742595687/10.1016_j.amepre.2016.10.017-2017.pdf</t>
  </si>
  <si>
    <t>Trends in E-Cigarette Awareness and Perceived Harmfulness in the U.S.</t>
  </si>
  <si>
    <t>what motivates or strengthens cessation behavior success ACKNOWLEDGMENTS The authors received no funding for this work and have no conflicts of interest to disclose TJ and DM conducted the data analysis and drafted the manuscript DW drafted and edited the manuscript EW and TH conceived of and oversaw all stages of this study All authors approved the final manuscript The authors would like t</t>
  </si>
  <si>
    <t>Majeed, BA et al. (2017)</t>
  </si>
  <si>
    <t>10.1016/j.amepre.2016.08.039</t>
  </si>
  <si>
    <t>Documents/E-cigarette citation library.Data/PDF/3962130091/10.1016_j.amepre.2016.08.039-2017.pdf</t>
  </si>
  <si>
    <t>Changing Perceptions of Harm of E-Cigarettes Among U.S. Adults, 2012–2015</t>
  </si>
  <si>
    <t>r the U S Food and Drug Administration Drs Pechacek and Eriksen receive unrestricted research funding support from Pfizer Inc â œDiffusion of Tobacco Control Fundamentals to Other Large Chinese Cities â Michael Eriksen Principal Investigator No financial disclosures were reported by the other authors of this paper The authors declare that there are no other financial relationships with</t>
  </si>
  <si>
    <t>McCubbin, A et al. (2017)</t>
  </si>
  <si>
    <t>10.1093/her/cyw059</t>
  </si>
  <si>
    <t>Documents/E-cigarette citation library.Data/PDF/3846957173/10.1093_her_cyw059-2017.pdf</t>
  </si>
  <si>
    <t>Perceptions and use of electronic cigarettes in pregnancy</t>
  </si>
  <si>
    <t>Health Education Research</t>
  </si>
  <si>
    <t>g use healthcare providers are also plagued with a degree of uncertainty due to this lacking and conflicting information about the safety of e cig use specifically during pregnancy In a 2012 survey among members of the American College of Obstetricians and Gynecologists only 5 of participants obstetricians and gynecologists felt informed about the health effects of noncombus tible products
verse maternal and fetal health implications associated with nicotine con sumption in any form Funding National Institute on Drug Abuse at the National Institutes of Health R01DA040694 01 to K A The content is solely the responsibility of the authors and does not necessarily represent the official views of the National Institutes of Health Conflict of interest statement None declared R</t>
  </si>
  <si>
    <t>Persoskie, A et al. (2017)</t>
  </si>
  <si>
    <t>10.1016/j.addbeh.2017.01.033</t>
  </si>
  <si>
    <t>Documents/E-cigarette citation library.Data/PDF/3828128452/10.1016_j.addbeh.2017.01.033-2017.pdf</t>
  </si>
  <si>
    <t>Measuring youth beliefs about the harms of e-cigarettes and smokeless tobacco compared to cigarettes</t>
  </si>
  <si>
    <t>research on harm perceptions would benefit public health research and tobacco regulation Role of funding sources Publication of this article was supported by the U S Food and Drug Administration Center for Tobacco Products No fundingwasprovided specifically for conducting the anal ysis drafting the manuscript or submitting this paper for publication Contributors All authors participated in
evised the manuscript for critical intellectual content and approved the final version submitted Conflict of interest All authors declare that they have no conflicts of interest References Ambrose B K Rostron B L Johnson S E Portnoy D B Apelberg B J Kaufman A R et al 2014 Perceptions of the relative harm of cigarettes and e cigarettes among U S youth American Journa</t>
  </si>
  <si>
    <t>Amrock, SM et al. (2016)</t>
  </si>
  <si>
    <t>10.1542/peds.2015-4306</t>
  </si>
  <si>
    <t>Documents/E-cigarette citation library.Data/PDF/3795038209/10.1542_peds.2015-4306-2016.pdf</t>
  </si>
  <si>
    <t>Perceptions of e-Cigarettes and Noncigarette Tobacco Products Among US Youth</t>
  </si>
  <si>
    <t>Sutherland, G et al. (1993)</t>
  </si>
  <si>
    <t>10.1136/thx.48.4.385</t>
  </si>
  <si>
    <t>Documents/E-cigarette citation library.Data/PDF/2779724271/10.1136_thx.48.4.385-1993.pdf</t>
  </si>
  <si>
    <t>Glycerol particle cigarettes: A less harmful option for chronic smokers</t>
  </si>
  <si>
    <t>Stapleton, JA et al. (1998)</t>
  </si>
  <si>
    <t>10.1007/s002130050719</t>
  </si>
  <si>
    <t>Documents/E-cigarette citation library.Data/PDF/4113752478/10.1007_s002130050719-1998.pdf</t>
  </si>
  <si>
    <t>Nicotine availability from Eclipse tobacco-heating cigarette</t>
  </si>
  <si>
    <t>Tobacco company</t>
  </si>
  <si>
    <t>Ludicke, F et al. (2016)</t>
  </si>
  <si>
    <t>10.1093/ntr/ntw022</t>
  </si>
  <si>
    <t>Documents/E-cigarette citation library.Data/PDF/3956568916/10.1093_ntr_ntw022-2016.pdf</t>
  </si>
  <si>
    <t>Evaluation of biomarkers of exposure in smokers switching to a carbon-heated tobacco product: A controlled, randomized, open-label 5-day exposure study</t>
  </si>
  <si>
    <t>ntary Material Supplementary TableÂ  1 can be found online at http www ntr oxfordjournals org Funding The study was supported by Philip Morris Products S A Declaration of Interests All authors are employees of Philip Morris Products S A Acknowledgments The authors acknowledge with gratitude the work of Dr Katarzyna Jarus Dziedzic and her staff at MTZ Clinical Research Inc Warsaw Poland</t>
  </si>
  <si>
    <t>Smith, MR et al. (2016)</t>
  </si>
  <si>
    <t>10.1016/j.yrtph.2016.07.006</t>
  </si>
  <si>
    <t>Documents/E-cigarette citation library.Data/PDF/1893520386/10.1016_j.yrtph.2016.07.006-2016.pdf</t>
  </si>
  <si>
    <t>Evaluation of the Tobacco Heating System 2.2. Part 1: Description of the system and the scientific assessment program</t>
  </si>
  <si>
    <t>es perception and behavior studies and population impact modeling will be published elsewhere Conflict of interest statement The work reported in all nine parts of this supplement involved a candidate Modified Risk Tobacco Product developed by Philip Morris International PMI and was solely funded by PMI All au thors are or were employees of PMI R D or worked for PMI R D under contractual</t>
  </si>
  <si>
    <t>Haziza, C et al. (2016a)</t>
  </si>
  <si>
    <t>10.1016/j.yrtph.2016.09.014</t>
  </si>
  <si>
    <t>Documents/E-cigarette citation library.Data/PDF/3859049825/10.1016_j.yrtph.2016.09.014-2016.pdf</t>
  </si>
  <si>
    <t>Assessment of the reduction in levels of exposure to harmful and potentially harmful constituents in Japanese subjects using a novel tobacco heating system compared with conventional cigarettes and smoking abstinence: A randomized controlled study in confinement</t>
  </si>
  <si>
    <t>conducted at the Higashi Shinjuku Clinic located in central Tokyo Japan in accordance with the declaration of Helsinki World Medical Association WMA 2008 Good Clinical Practice guidelines as transposed into the Japanese regulations Ministry of Health and Welfare 2013 and national regulations The study was registered on ClinicalTrials gov with ID NCT01970982 2 3 Study investigation
this study with the total number of AEs being very low and evenly balanced across study groups Funding The study was sponsored by Philip Morris Products S A Conflict of interest statement All authors are employees of Philip Morris Products S A Clinical trial registration NCT01970982 ClinicalTrials gov Acknowledgements The authors would like to thank Dr Hirona Miura study Prin cipal I
Medical Association WMA 2008 Ethical Principles for Medical Research Involving Human Subjects Declaration of Helsinki</t>
  </si>
  <si>
    <t>Auer, R et al. (2017)</t>
  </si>
  <si>
    <t>10.1001/jamainternmed.2017.1419</t>
  </si>
  <si>
    <t>Documents/E-cigarette citation library.Data/PDF/1161371837/10.1001_jamainternmed.2017.1419-2017.pdf</t>
  </si>
  <si>
    <t>Heat-not-burn tobacco cigarettes: Smoke by any other name</t>
  </si>
  <si>
    <t>al content Concha Lozano Jacot Sadowski Cornuz Statistical analysis Concha Lozano Obtained funding Cornuz Berthet Administrative technical or material support Concha Lozano Berthet Conflict of Interest Disclosures None reported 1 Schaller J P Keller D Poget L et al Evaluation of the Tobacco Heating System 2 2 part 2 chemical composition genotoxicity cytotoxicity and physic
of Health Services 313 N Figueroa St Rm 912 Los Angeles CA 90012 mkatz dhs lacounty gov Conflict of Interest Disclosures None reported 1 Auer R Concha Lozano N Jacot Sadowski I Cornuz J Berthet A Heat not burn tobacco cigarettes smoke by any other name published online July 1 2017 JAMA Intern Med doi 10 1001 jamainternmed 2017 1419 COMMENT RESPONSE Neuroleptics for Deliriu</t>
  </si>
  <si>
    <t>Farsalinos, KE et al. (2017d)</t>
  </si>
  <si>
    <t>10.1093/ntr/ntx138</t>
  </si>
  <si>
    <t>Documents/E-cigarette citation library.Data/PDF/2716120264/10.1093_ntr_ntx138-2018.pdf</t>
  </si>
  <si>
    <t>Nicotine delivery to the aerosol of a heat-not-burn tobacco product: Comparison with a tobacco cigarette and e-cigarettes</t>
  </si>
  <si>
    <t>course the abuse liability and potential addictiveness for nonsmokers should also be examined Funding No funding was provided for this study Declaration of Interests Two studies by KEF were funded by the nonprofit association AEMSA in 2013 and one study was funded by the nonprofit association Tennessee Smoke Free Association in 2015 SkyLab Med is a private analytical laboratory involved</t>
  </si>
  <si>
    <t>Protano, C et al. (2016)</t>
  </si>
  <si>
    <t>10.7416/ai.2016.2089</t>
  </si>
  <si>
    <t>Documents/E-cigarette citation library.Data/PDF/2602644516/10.7416_ai.2016.2089-2016.pdf</t>
  </si>
  <si>
    <t>Second-hand smoke exposure generated by new electronic devices (IQOS® and e-cigs) and traditional cigarettes: Submicron particle behaviour in human respiratory system</t>
  </si>
  <si>
    <t>Annali di Igiene</t>
  </si>
  <si>
    <t>Ruprecht, AA et al. (2017)</t>
  </si>
  <si>
    <t>10.1080/02786826.2017.1300231</t>
  </si>
  <si>
    <t>Documents/E-cigarette citation library.Data/PDF/1860969967/10.1080_02786826.2017.1300231-2017.pdf</t>
  </si>
  <si>
    <t>Environmental pollution and emission factors of electronic cigarettes, heat-not-burn tobacco products, and conventional cigarettes</t>
  </si>
  <si>
    <t>Aerosol Science and Technology</t>
  </si>
  <si>
    <t>ntional cigarettes EDITOR Yifang Zhu 1 Introduction Tobacco consumption has been consistently declared as the leading preventable cause of morbidity and mortality in the world Feigin et al 2016 Numerous past and recent studies have documented the adverse health effects of environmental tobacco smoke ETS Castro et al 2011 Wu et al 2012 McCarville et al 2013 Feleszko et al 2014 
nâ cigarette that has been described as a hybrid between traditional and electronic cigarettes declaring that it is a reduced risk product Caputi 2016 The iQOS heat not burn cigarette looks very similar to a second generation vaporizer but is very different from modern electronic cigarettes in terms of functionality The iQOS or Electrically Heated Cig arette Smoking System EHCSS is com
University of Hong Kong for making available the instruments for the nanoparticle measurement No conflict of interest is declared by any of the authors The authors wish to dedicate this work in memoriam to Giovanni Invernizzi and Manel Nebot 682 A A RUPRECHT ET AL Funding This study was supported by Fondazione IRCCS Istituto Nazionale dei Tumori Milan Italy and by the University of Sout</t>
  </si>
  <si>
    <t>Schaller, JP et al. (2016a)</t>
  </si>
  <si>
    <t>10.1016/j.yrtph.2016.10.001</t>
  </si>
  <si>
    <t>Documents/E-cigarette citation library.Data/PDF/0498310189/10.1016_j.yrtph.2016.10.001-2016.pdf</t>
  </si>
  <si>
    <t>Evaluation of the Tobacco Heating System 2.2. Part 2: Chemical composition, genotoxicity, cytotoxicity, and physical properties of the aerosol</t>
  </si>
  <si>
    <t>d NRU assays were reduced by at least 85 e95 compared with the mainstream smoke aerosol of 3R4F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</si>
  <si>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Schaller, JP et al. (2016b)</t>
  </si>
  <si>
    <t>10.1016/j.yrtph.2016.10.016</t>
  </si>
  <si>
    <t>Documents/E-cigarette citation library.Data/PDF/1147244068/10.1016_j.yrtph.2016.10.016-2016.pdf</t>
  </si>
  <si>
    <t>Evaluation of the Tobacco Heating System 2.2. Part 3: Influence of the tobacco blend on the formation of harmful and potentially harmful constituents of the Tobacco Heating System 2.2 aerosol</t>
  </si>
  <si>
    <t>in the THS2 2 aerosol confirm that the to bacco plug was heated rather than burnt in the THS2 2 Conflict of interest statement The work reported in this publication involved a candidate Modified Risk Tobacco Product developed by Philip Morris Inter national PMI and was solely funded by PMI All authors are or were employees of PMI R D or worked for PMI R D under contractual agreements Ackn</t>
  </si>
  <si>
    <t>Lopez, AA et al. (2016a)</t>
  </si>
  <si>
    <t>10.1016/j.drugalcdep.2016.10.005</t>
  </si>
  <si>
    <t>Documents/E-cigarette citation library.Data/PDF/2124962935/10.1016_j.drugalcdep.2016.10.005-2016.pdf</t>
  </si>
  <si>
    <t>Expanding clinical laboratory tobacco product evaluation methods to loose-leaf tobacco vaporizers</t>
  </si>
  <si>
    <t>y marketing that may be more concerned with profit than ith individual and public health ole of funding This research was supported by the National Institute on Drug buse of the National Institutes of Health under Award Number 50DA036105 and the Center for Tobacco Products of the U S Food nd Drug Administration The content is solely the responsibility f the authors and does not necessarily rep
resent the views of the IH or the FDA onflict of interest No conflict declared ontributors Alexa Lopez Marzena Hiler Thomas Eissenberg and Alison Bre and designed the study and developed the protocol A Lopez onducted most of the statistical analysis and wrote the first draft f the manuscript M Hiler and S Maloney helped to collect study ata All authors con</t>
  </si>
  <si>
    <t>Brossard, P et al. (2017)</t>
  </si>
  <si>
    <t>10.1016/j.yrtph.2017.07.032</t>
  </si>
  <si>
    <t>Documents/E-cigarette citation library.Data/PDF/4210015460/10.1016_j.yrtph.2017.07.032-2017.pdf</t>
  </si>
  <si>
    <t>Nicotine pharmacokinetic profiles of the Tobacco Heating System 2.2, cigarettes and nicotine gum in Japanese smokers</t>
  </si>
  <si>
    <t>cology 89 2017 193e199194Conference on Harmonization Good Clinical Practice guideline and in the Declaration of Helsinki as well as additional applicable na tional regulations were followed The protocols were approved by two separate institutional review boards Supplementary Material and the subjects received complete information about the study and signed an informed consent form prior to a
in contrast to Gum provide a viable alternative to cigarettes for smokers un willing to quit Funding The study was supported by Philip Morris Products S A and no other specific grants from funding agencies in the public com mercial or not for profit sectors were received Declaration of interest P B is a former and all other authors are current employees of Philip Morris Products S A</t>
  </si>
  <si>
    <t>Ludicke, F et al. (2017a)</t>
  </si>
  <si>
    <t>10.1093/ntr/ntx028</t>
  </si>
  <si>
    <t>Documents/E-cigarette citation library.Data/PDF/3439298362/10.1093_ntr_ntx028-2018.pdf</t>
  </si>
  <si>
    <t>Effects of switching to the menthol tobacco heating system 2.2, smoking abstinence, or continued cigarette smoking on clinically relevant risk markers: A randomized, controlled, open-label, multicenter study in sequential confinement and ambulatory settings (Part 2)</t>
  </si>
  <si>
    <t>ormed in accordance with International Conference on Harmonization Good Clinical Practice the Declaration of Helsinki guidelines 13 14 national regulations and was approved by the local Institutional Review Board in July 2013 before starting the study The study was conducted at the Tokyo Heart Center Osaki Hospital and registered at ClinicalTrials gov identifier NCT01970995 Participa
Supplementary Material Supplementary data are available at Nicotine Tobacco Research online Funding The study was funded by Philip Morris Products S A Declaration of Interests All authors are employees of Philip Morris Products S A Acknowledgments The authors would like to thank Dr Masahiro Endo MD study Principal Investigator Tokyo Heart Center Osaki Hospital LSI Medience Corporatio
orld Medical Association WMA Ethical principles for medical research involving human subjects Declaration of Helsinki 2008 www wma net en 30publications 10policies b3 17c pdf Accessed February 01 2017 14 ICH E6 R1 Guideline for good clinical practice 1996 www ich org fileadmin Public_Web_Site ICH_Products Guidelines Efficacy E6 E6_R1_ Guideline pdf Accessed August 14 2014 1</t>
  </si>
  <si>
    <t>Kamada, T et al. (2016)</t>
  </si>
  <si>
    <t>10.1002/rcr2.190</t>
  </si>
  <si>
    <t>Documents/E-cigarette citation library.Data/PDF/3088333487/10.1002_rcr2.190-2016.pdf</t>
  </si>
  <si>
    <t>Acute eosinophilic pneumonia following heat-not-burn cigarette smoking</t>
  </si>
  <si>
    <t>Respirology Case Reports</t>
  </si>
  <si>
    <t>ns Australia Ltd on behalf of The Asian Pacific Society of Respirology Disclosure Statements No conflict of interest declared Appropriate written informed consent was obtained for publication of this case report and accompanying images References 1 Uchiyama H Suda T Nakamura Y et al 2008 Alterations in smoking habits are associated with acute eosinophilic pneumonia Chest 133 1174â 1180</t>
  </si>
  <si>
    <t>Benowitz, NL and Henningfield, JE (2013a)</t>
  </si>
  <si>
    <t>10.1136/tobaccocontrol-2012-050860</t>
  </si>
  <si>
    <t>Documents/E-cigarette citation library.Data/PDF/3480137298/10.1136_tobaccocontrol-2012-050860-2013.pdf</t>
  </si>
  <si>
    <t>Reducing the nicotine content to make cigarettes less addictive</t>
  </si>
  <si>
    <t>in the planning execution or analysis of the study All authors have read the final version and conflict of interest statement and approved and approved submission for publication Funding Research on reduced nicotine cigarettes cited in this paper was supported by US Public Health Service Grant CA78603 from the National Cancer Institute and the General Clinical Research Center at San Francisco G</t>
  </si>
  <si>
    <t>Sedgwick, P (2015)</t>
  </si>
  <si>
    <t>10.1136/bmj.h681</t>
  </si>
  <si>
    <t>Documents/E-cigarette citation library.Data/PDF/1791365712/10.1136_bmj.h681-2015.pdf</t>
  </si>
  <si>
    <t>Intention to treat analysis versus per protocol analysis of trial data</t>
  </si>
  <si>
    <t>pproach to enable the influence of any missing data to be investigated Competing interests None declared 1 Buszewicz M Rait G Griffin M Nazareth I Patel A Atkinson A et al Self management of arthritis in primary care randomised controlled trial BMJ 2006 333 879 2 Sedgwick P Explanatory trials versus pragmatic trials BMJ 2014 349 g6694 3 Marston L Sedgwick P Randomised controlled</t>
  </si>
  <si>
    <t>Dawkins, L et al. (2012)</t>
  </si>
  <si>
    <t>10.1016/j.addbeh.2012.03.004</t>
  </si>
  <si>
    <t>Documents/E-cigarette citation library.Data/PDF/3002347790/10.1016_j.addbeh.2012.03.004-2012.pdf</t>
  </si>
  <si>
    <t>The electronic-cigarette: Effects on desire to smoke, withdrawal symptoms and cognition</t>
  </si>
  <si>
    <t>ance of the nicotine content and effects on a wider repertoire of cognitive functioning Role of funding sources None Contributors Dawkins and Turner designed the study Hasna collected the data conducted liter ature searches and ran preliminary analyses Dawkins conducted further statistical analysis and wrote the first draft of the manuscript Soar contributed to writing the manuscript and 
he statistical analysis All authors proof read and approved the final version of the manuscript Conflict of interest statement The first author has a collaborative relationship with Electronic Cigarette Company TECC who supplied the e cigarettes and cartridges for this study TECC had no in volvement in the design or conduct of the study All other authors have no conflicts of interest Acknow</t>
  </si>
  <si>
    <t>Pacifici, R et al. (2015)</t>
  </si>
  <si>
    <t>10.3390/ijerph120707638</t>
  </si>
  <si>
    <t>Documents/E-cigarette citation library.Data/PDF/0457203771/10.3390_ijerph120707638-2015.pdf</t>
  </si>
  <si>
    <t>Successful nicotine intake in medical assisted use of E-cigarettes: A pilot study</t>
  </si>
  <si>
    <t>uperiore di SanitÃ  ethical committee CE 14 418 and carried out in compliance with the Helsinki Declaration After a first meeting to inform about the study design written informed consent for the involvement in the study was obtained from all participants At the baseline participants were investigated about their Int J Environ Res Public Health 2015 12 7640 age weight sport 
omplete the study was likely to be due to a number of technical issues e g e cig malfunctions declared by the participants 12 Int J Environ Res Public Health 2015 12 7644 Table 4 Eighth month follow up of medical assisted use of e cigarette Only E Cig Dual Use Only Cigarette Participants n 34 52 9 n 18 23 5 n 8 23 5 n 8 Age years M Â SD 42 8 Â 11 1 
ticle and all the authors revised the draft and prepared and approved the last article version Conflicts of Interest The authors declare no conflict of interest Int J Environ Res Public Health 2015 12 7646 References 1 Hajek P Etter J F Benowitz N Eissenberg T McRobbie H Electronic cigarettes Review of use content safety effects on smokers and potential for h</t>
  </si>
  <si>
    <t>Polosa, R et al. (2014c)</t>
  </si>
  <si>
    <t>10.1007/s11739-013-0977-z</t>
  </si>
  <si>
    <t>Documents/E-cigarette citation library.Data/PDF/1898139154/10.1007_s11739-013-0977-z-2014.pdf</t>
  </si>
  <si>
    <t>Effectiveness and tolerability of electronic cigarette in real-life: A 24-month prospective observational study</t>
  </si>
  <si>
    <t>rticipants for all their time and effort and LIAF Lega Italiana AntiFumo for the collaboration Conflict of interest JBM has received lecture fees from Pfizer RP has received lecture fees from Pfizer and from Feb 2011 he has been serving as a consultant for Arbi Group Srl Arbi Group Srl Milano Italy the manufacturer of the e Cigarette supplied the product and unrestricted technical and cus
tudy or analysis and presentation of the data None of the authors have any competing interests to declare References 1 Tobacco Advisory Group of the Royal College of Physicians 2007 Harm reduction in nicotine ddiction Helping people who canâ t quit Royal College of Physicians London 2 Polosa R Benowitz NL 2011 Treatment of nicotine addiction present therapeutic options and pipeline</t>
  </si>
  <si>
    <t>Christensen, T et al. (2014)</t>
  </si>
  <si>
    <t>10.1016/j.ypmed.2014.09.005</t>
  </si>
  <si>
    <t>Documents/E-cigarette citation library.Data/PDF/0396738379/10.1016_j.ypmed.2014.09.005-2014.pdf</t>
  </si>
  <si>
    <t>Profile of e-cigarette use and its relationship with cigarette quit attempts and abstinence in Kansas adults</t>
  </si>
  <si>
    <t>tempts but not with cigarette abstinence in the context of a broader demographic profile Role of funding sources The Kansas Department of Health and Environment collected the Kansas Adult Tobacco Survey ATS with funding from the Kansas Health Foundation KHF 201204025 01 KHF contributed to the con tent of the ATS but KHF had no role in the study design analysis inter pretation of data 
conducted literature searches All authors contributed to and have approved the final manuscript Conflict of interest All authors declare that they have no conflicts of interest 94 T Christensen et al Preventive Medicine 69 2014 90â 94Acknowledgments The authors would like to acknowledge Ginger Taylor Jeanie Santaularia Ghazala Perveen and the Bureau of Health Promotion Health Risk Studi</t>
  </si>
  <si>
    <t>Etter, JF and Bullen, CB (2014)</t>
  </si>
  <si>
    <t>10.1016/j.addbeh.2013.10.028</t>
  </si>
  <si>
    <t>Documents/E-cigarette citation library.Data/PDF/3260123893/10.1016_j.addbeh.2013.10.028-2014.pdf</t>
  </si>
  <si>
    <t>A longitudinal study of electronic cigarette users</t>
  </si>
  <si>
    <t>s quitting cutting down the number of cigarettes smoked and prevents relapse to smoking Role of funding sources Funding for this study was provided by Swiss Tobacco Prevention Fund TPF grant 12 000489 The TPF had no role in the study design collection analysis or interpretation of the data writing the manuscript or the decision to submit the paper for publication Contributors JFE and CB
st draft of the manuscript and all authors contributed to and have approved the final manuscript Conflict of interest JFE s salary is paid by the University of Geneva He was reimbursed by amanufacturer of e liquids for traveling to London and to China CB s salary is paid by the University of Auckland CB has no financial or non financial interests relevant to the submitted work He has previously</t>
  </si>
  <si>
    <t>McQueen, N et al. (2016)</t>
  </si>
  <si>
    <t>10.1177/0194599815613279</t>
  </si>
  <si>
    <t>Documents/E-cigarette citation library.Data/PDF/3537725914/10.1177_0194599815613279-2016.pdf</t>
  </si>
  <si>
    <t>Smoking Cessation and Electronic Cigarette Use among Head and Neck Cancer Patients</t>
  </si>
  <si>
    <t>Otolaryngology - Head and Neck Surgery (United States)</t>
  </si>
  <si>
    <t>is draft revision final approval Disclosures Competing interests None Sponsorships None Funding source None References 1 Pauly J Li Q Barry MB Tobacco free electronic cigarettes and cigars deliver nicotine and generate concern Tob Control 2007 16 357 2 Regan AK Promoff G Dube SR Arrazola R Electronic nico tine delivery systems adult use and awareness of the â â E cigâ</t>
  </si>
  <si>
    <t>Prochaska, JJ and Grana, RA (2014)</t>
  </si>
  <si>
    <t>10.1371/journal.pone.0113013</t>
  </si>
  <si>
    <t>Documents/E-cigarette citation library.Data/PDF/2387303952/10.1371_journal.pone.0113013-2014.pdf</t>
  </si>
  <si>
    <t>E-cigarette use among smokers with serious mental illness</t>
  </si>
  <si>
    <t>ly available without restriction Data are available from http purl stanford edu zx839nt5541 Funding This work was supported by the National Institute of Mental Health R01MH083684 and State of California Tobacco Related Disease Research Program 21BT 0018 21 FT 0040 The funders had no role in study design data collection and analysis decision to publish or preparation of the manu
script Competing Interests The authors have declared that no competing interests exist PLOS ONE DOI 10 1371 journal pone 0113013 November 24 2014 1 12 Introduction Tobacco is a major public health concern 1 and smokers with serious mental illness SMI are increasingly gaining recognition as a disparity group and priority population</t>
  </si>
  <si>
    <t>Archambeau, BA et al. (2016)</t>
  </si>
  <si>
    <t>10.5811/westjem.2016.7.31354</t>
  </si>
  <si>
    <t>Documents/E-cigarette citation library.Data/PDF/1827727338/10.5811_westjem.2016.7.31354-2016.pdf</t>
  </si>
  <si>
    <t>E-cigarette blast injury: Complex facial fractures and pneumocephalus</t>
  </si>
  <si>
    <t>Emergency Medicine 400 N Pepper Ave Colton CA 91763 Email benjamin archambeau gmail com Conflicts of Interest By the WestJEM article submission agreement all authors are required to disclose all affiliations funding sources and financial or management relationships that could be perceived as potential sources of bias The authors disclosed none Copyright Â 2016 Archambeau et al T</t>
  </si>
  <si>
    <t>Cason, DE et al. (2016)</t>
  </si>
  <si>
    <t>10.7326/L16-0023</t>
  </si>
  <si>
    <t>Documents/E-cigarette citation library.Data/PDF/0476589843/10.7326_L16-0023-2016.pdf</t>
  </si>
  <si>
    <t>Injuries from an exploding e-cigarette: A case report</t>
  </si>
  <si>
    <t>rl Gustav Carus Technische UniversitaÌˆt Dresden Germany Disclosures Authors have disclosed no conflicts of interest Forms can be viewed at www acponline org authors icmje ConflictOfInterest Forms do msNum L16 0400 doi 10 7326 L16 0400 References 1 Wheeler DA Srinivasan M Egholm M Shen Y Chen L McGuire A et al The complete genome of an individual by massively parallel DNA sequencing 
1 Jan Matthys MD University of Ghent Ghent Belgium Disclosures Authors have disclosed no conflicts of interest Forms can be viewed at www acponline org authors icmje ConflictOfInterest Forms do msNum L16 0283 doi 10 7326 L16 0283 References 1 Harris AM Hicks LA Qaseem A High Value Care Task Force of the Ameri can College of Physicians and for the Centers for Disease Control and Pre
adelphia Pennsylvania Disclosures Disclosures can be viewed at www acponline org authors icmje ConflictOfInterestForms do msNum M15 1840 doi 10 7326 L16 0284 References 1 Bennett JE Dolin R Blaser MJ eds Mandell Douglas and Bennett s Princi ples and Practice of Infectious Diseases 8th ed Philadelphia Saunders 2014 2 Fleming Dutra KE Hersh AL Shapiro DJ Bartoces M Enns EA File
versity of Maryland School of Medicine Baltimore Maryland Disclosures Authors have disclosed no conflicts of interest Forms can be viewed at www acponline org authors icmje ConflictOfInterest Forms do msNum L16 0332 doi 10 7326 L16 0332 Reference 1 Lerner BH Caplan AL Judging the past how history should inform bioeth ics Ann Intern Med 2016 164 553 7 PMID 27089070 doi 10 7326 M15 
Riva MD PhD University of Milano Bicocca Monza Italy Disclosures Authors have disclosed no conflicts of interest Forms can be viewed at www acponline org authors icmje ConflictOfInterest Forms do msNum L16 0331 doi 10 7326 L16 0331 Reference 1 Lerner BH Caplan AL Judging the past how history should inform bioeth ics Ann Intern Med 2016 164 553 7 PMID 27089070 doi 10 7326 M15 
ne New York New York Disclosures Disclosures can be viewed at www acponline org authors icmje ConflictOfInterestForms do msNum M15 2642 doi 10 7326 L16 0330 The Deceptive Appeal of Direct to Consumer Genetics TO THE EDITOR I read Burke and Trinidad s editorial 1 with interest Direct to consumer DTC genetic testing is appeal ing despite policy statements from professional organizations 
AOCN APNG Saint Louis University Saint Louis Missouri Disclosures Authors have disclosed no conflicts of interest Forms can be viewed at www acponline org authors icmje ConflictOfInterest Forms do msNum L16 0333 doi 10 7326 L16 0333 References 1 Burke W Trinidad SB The deceptive appeal of direct to consumer genetics Editorial Ann Intern Med 2016 164 564 5 PMID 26925528 doi 10 73
s MD MA Case Western Reserve University Cleveland Ohio Disclosures Authors have disclosed no conflicts of interest Forms can be viewed at www acponline org authors icmje ConflictOfInterest Forms do msNum L16 0410 doi 10 7326 L16 0410 References 1 Hu LT In the Clinic Lyme disease Ann Intern Med 2016 164 ITC65 80 PMID 27136224 doi 10 7326 AITC201605030 2 Cook MJ Lyme borreliosis 
Boston Massachusetts Disclosures Disclosures can be viewed at www acponline org authors icmje ConflictOfInterestForms do msNum M16 0012 doi 10 7326 L16 0409 References 1 Nadelman RB Nowakowski J Fish D Falco RC Freeman K McKenna D et al Tick Bite Study Group Prophylaxis with single dose doxycycline for the prevention of Lyme disease after an Ixodes scapularis tick bite N Engl J Med 
Trust Munich Germany Disclosures Disclosures can be viewed at www acponline org authors icmje ConflictOfInterestForms do msNum L16 0002 doi 10 7326 L16 0002 References 1 Hasler WL Methods of gastric electrical stimulation and pacing a review of their benefits and mechanisms of action in gastroparesis and obesity Neuro gastroenterol Motil 2009 21 229 43 PMID 19254353 doi 10 1111 j 136
tryga MD UAB Department of Radiology Birmingham Alabama Disclosures Authors have disclosed no conflicts of interest Forms can be viewed at www acponline org authors icmje ConflictOfInterest Forms do msNum L16 0023 doi 10 7326 L16 0023 References 1 U S Fire Administration Electronic Cigarette Fires and Explosions Emmitsburg MD U S Fire Administration 2014 Accessed at www usfa fema</t>
  </si>
  <si>
    <t>Harshman, J et al. (2017)</t>
  </si>
  <si>
    <t>10.1017/cem.2017.32</t>
  </si>
  <si>
    <t>Documents/E-cigarette citation library.Data/PDF/0966191370/10.1017_cem.2017.32-2018.pdf</t>
  </si>
  <si>
    <t>Burns associated with e-cigarette batteries: A case series and literature review</t>
  </si>
  <si>
    <t>els to make e cigarette users aware of the risks of battery explosion Competing interests None declared REFERENCES 1 Campbell R National Fire Protection Association Fire Ana lysis and Research Division Electronic cigarette explosions and fires the 2015 experience 2016 2 Czoli CD Reid JL Rynard VL et al E cigarettes in Canada â tobacco use in Canada patterns and trends 2015 e</t>
  </si>
  <si>
    <t>Harrison, R and Hicklin, D (2016)</t>
  </si>
  <si>
    <t>10.1016/j.adaj.2016.03.018</t>
  </si>
  <si>
    <t>Documents/E-cigarette citation library.Data/PDF/2963883835/10.1016_j.adaj.2016.03.018-2016.pdf</t>
  </si>
  <si>
    <t>Electronic cigarette explosions involving the oral cavity</t>
  </si>
  <si>
    <t>Journal of the American Dental Association</t>
  </si>
  <si>
    <t>zards of e cigarette use particularly long term effects and available information often presents conflicting conclusions In addition an e cigarette explosion and fire can pose a unique treatment challenge to the dental care provider because the oral cavity may be affected heavily In this particular case the patientâ s injuries included intraoral burns luxation injuries and alveolar fracture
alternative to smoking traditional tobacco cigarettes The findings reported in the literature are conflicting about the effectiveness of smoking cessation because variable factors such as type of system liquid concentration battery voltage puff length intervals between puffs and user characteristics in the articles differ E cigarettes have potential advantages over traditional cigarettes but
of nicotine deliv ered by various devices and the lack of experimental controls Compared with a conflicting study with nega tive results virtually no nicotine may have been deliv ered This comparison underscores the difficulty in designing relevant experiments that create applicable data in regard to e cigarette safety More research needs to be conducted under tight constraints with stricter</t>
  </si>
  <si>
    <t>Kumetz, EA et al. (2016)</t>
  </si>
  <si>
    <t>10.1016/j.ajem.2016.04.010</t>
  </si>
  <si>
    <t>Documents/E-cigarette citation library.Data/PDF/4047787433/10.1016_j.ajem.2016.04.010-2016.pdf</t>
  </si>
  <si>
    <t>Electronic cigarette explosion injuries</t>
  </si>
  <si>
    <t>ermining airway stability and establishing hemorrhage control at an outside trauma facility theâ Funding source No funding was secured for this study â â Financial disclosure The authors have nofinancial relationships relevant to thiswork to disclose â Conflict of interest The authors have no conflicts of interest to disclose â â â œThe views expressed in this article are those of th</t>
  </si>
  <si>
    <t>Norii, T and Plate, A (2017)</t>
  </si>
  <si>
    <t>10.1016/j.jemermed.2016.08.010</t>
  </si>
  <si>
    <t>Documents/E-cigarette citation library.Data/PDF/0346874027/10.1016_j.jemermed.2016.08.010-2017.pdf</t>
  </si>
  <si>
    <t>Electronic Cigarette Explosion Resulting in a C1 and C2 Fracture: A Case Report</t>
  </si>
  <si>
    <t>Roger, JM et al. (2016)</t>
  </si>
  <si>
    <t>10.1016/j.joms.2015.12.017</t>
  </si>
  <si>
    <t>Documents/E-cigarette citation library.Data/PDF/1562501793/10.1016_j.joms.2015.12.017-2016.pdf</t>
  </si>
  <si>
    <t>Oral trauma and tooth avulsion following explosion of E-cigarette</t>
  </si>
  <si>
    <t>Journal of Oral and Maxillofacial Surgery</t>
  </si>
  <si>
    <t>Treitl, D et al. (2017)</t>
  </si>
  <si>
    <t>10.1016/j.jemermed.2017.03.031</t>
  </si>
  <si>
    <t>Documents/E-cigarette citation library.Data/PDF/0289076544/10.1016_j.jemermed.2017.03.031-2017.pdf</t>
  </si>
  <si>
    <t>Full and Partial Thickness Burns from Spontaneous Combustion of E-Cigarette Lithium-Ion Batteries with Review of Literature</t>
  </si>
  <si>
    <t>Hallingberg, B et al. (2018)</t>
  </si>
  <si>
    <t>10.1136/tobaccocontrol-2018-054584</t>
  </si>
  <si>
    <t>Documents/E-cigarette citation library.Data/PDF/2599423030/10.1136_tobaccocontrol-2018-054584-2019.pdf</t>
  </si>
  <si>
    <t>Have e-cigarettes renormalised or displaced youth smoking? Results of a segmented regression analysis of repeated cross sectional survey data in England, Scotland and Wales</t>
  </si>
  <si>
    <t>interpretation critical revisions and final approval of the manuscript BH is the guarantor Funding This work presents independent research funded by the National Institute for Health Research NIHR in England under its Public Health Research Board grant number 16 57 01 The views expressed in this article are those of the authors and do not necessarily reflect those of the National Heal
Public Health Improvement DECIPHer a UKCRC Public Health Research Centre of Excellence Joint funding MR KO232331 1 from the British Heart Foundation Cancer Research UK Economic and Social Research Council Medical Research Council the Welsh Government and the Wellcome Trust under the auspices of the UK Clinical Research Collaboration is gratefully acknowledged LM and LG acknowledge
Research Wales via the National Centre for Health and Wellbeing Research Competing interests LB declares a secondment post with Cancer Research UK and all other authors report no support from any organisation for the submitted work no financial relationships with any organisations that might have an interest in the submitted work in the previous three years no other relationships or activiti</t>
  </si>
  <si>
    <t>Dutra, LM and Glantz, SA (2017)</t>
  </si>
  <si>
    <t>10.1542/peds.2016-2450</t>
  </si>
  <si>
    <t>Documents/E-cigarette citation library.Data/PDF/4105636561/10.1542_peds.2016-2450-2017.pdf</t>
  </si>
  <si>
    <t>E-cigarettes and national adolescent cigarette use: 2004-2014</t>
  </si>
  <si>
    <t>Zavala-Arciniega, L et al. (2018)</t>
  </si>
  <si>
    <t>10.1016/j.ypmed.2018.09.018</t>
  </si>
  <si>
    <t>Documents/E-cigarette citation library.Data/PDF/3045025923/10.1016_j.ypmed.2018.09.018-2018.pdf</t>
  </si>
  <si>
    <t>Patterns of awareness and use of electronic cigarettes in Mexico, a middle-income country that bans them: Results from a 2016 national survey</t>
  </si>
  <si>
    <t>same time the country needs to invest in the infrastructure needed to enforce these regulations Funding This manuscript was supported by the National Commission Against Addictions of Mexico CONADIC the U S Embassy in Mexico Merida Initiative award number SINLEC17CA2011 and the Fogarty International Center and the National Cancer Institute of the National Institutes of Health award numbers 
R01TW010652 and R01TW009274 Declaration of interests None declared Appendix A Supplementary data Supplementary data to this article can be found online at https doi org 10 1016 j ypmed 2018 09 018 References Adkison S E O Connor R J Bansal Travers M et al 2013 Electronic nicotine delivery systems international tobacco control four countr</t>
  </si>
  <si>
    <t>Chaffee, BW et al. (2017)</t>
  </si>
  <si>
    <t>10.1371/journal.pone.0177073</t>
  </si>
  <si>
    <t>Documents/E-cigarette citation library.Data/PDF/0965546703/10.1371_journal.pone.0177073-2017.pdf</t>
  </si>
  <si>
    <t>Trends in characteristics and multi-product use among adolescents who use electronic cigarettes, United States 2011-2015</t>
  </si>
  <si>
    <t>enters for Disease Control and Prevention at www cdc gov tobacco data_statistics surveys nyts Funding The United States National Cancer Institute and Food and Drug Administration Center for Tobacco Products P50 CA180890 support to BWC ETC SAG website www fda gov AboutFDA CentersOffices Conclusion Adolescent past month e cigarette use is associated with past month use of other tobacco 
ly the responsibility of the authors and does not necessarily represent the official views of the funding agencies Competing interests The authors have declared that no competing interests exist use and past 30 day use 2 the relationships between past 30 day use of both e cigarettes and other tobacco products and 3 among cigarette users the associations between past 30 day e cigarette use
May 5 2017 15 19 Author Contributions Conceptualization BWC ETC SAG Formal analysis BWC Funding acquisition BWC SAG Methodology BWC SAG Project administration BWC ETC Supervision BWC SAG Visualization BWC Writing â original draft BWC Writing â review editing BWC ETC SAG References 1 Schneider S Diehl K Vaping as a catalyst for smoking An initial model on the in</t>
  </si>
  <si>
    <t>Dai, H and Hao, J (2017)</t>
  </si>
  <si>
    <t>10.1016/j.addbeh.2016.11.005</t>
  </si>
  <si>
    <t>Documents/E-cigarette citation library.Data/PDF/3192595423/10.1016_j.addbeh.2016.11.005-2017.pdf</t>
  </si>
  <si>
    <t>Electronic cigarette and marijuana use among youth in the United States</t>
  </si>
  <si>
    <t>ial disclosure The authors have no financial relationships relevant to this article to disclose Conflicts of interest The authors have no conflicts of interest to disclose Contributors statements Hongying Dai Dr Dai conceptualized the study performed analyses drafted the initial manuscript and approved the final manuscript as submitted Jianqiang Hao Dr Hao acquired data assisted in data</t>
  </si>
  <si>
    <t>Demissie, Z et al. (2017)</t>
  </si>
  <si>
    <t>10.1542/peds.2016-2921</t>
  </si>
  <si>
    <t>Documents/E-cigarette citation library.Data/PDF/0070917799/10.1542_peds.2016-2921-20171.pdf</t>
  </si>
  <si>
    <t>Adolescent risk behaviors and use of electronic vapor products and cigarettes</t>
  </si>
  <si>
    <t>d they have no fi nancial relationships relevant to this article to disclose FUNDING No external funding POTENTIAL CONFLICT OF INTEREST The authors have indicated they have no potential confl icts of interest to disclose at Swets Blackwell 70076634 on March 3 2020www aappublications org newsDownloaded from PEDIATRICS Volume 139 number 2 February 2017 who use tobacco J Adolesc Health</t>
  </si>
  <si>
    <t>Lanza, ST et al. (2017)</t>
  </si>
  <si>
    <t>10.1016/j.addbeh.2016.12.003</t>
  </si>
  <si>
    <t>Documents/E-cigarette citation library.Data/PDF/0844304419/10.1016_j.addbeh.2016.12.003-2017.pdf</t>
  </si>
  <si>
    <t>Emergence of electronic cigarette use in US adolescents and the link to traditional cigarette use</t>
  </si>
  <si>
    <t>problems in ad olescents particularly for adolescents under age 15 Author disclosure Role of funding sources This study was funded by awards P50 DA039838 R01 DA039854 and R01 DA037902 from the National Insti tute on Drug Abuse and R01 CA168676 from the National Cancer Insti tute This content is solely the responsibility of the authors and does not necessarily represent the official view
roved the final manuscript as submitted and agree to be accountable for all aspects of the work Conflict of interest The authors have no conflicts of interest to disclose Acknowledgments Preparation of this article was supported by the National Institute on Drug Abuse grants no P50 DA039838 R01 DA039854 and R01 DA037902 and the National Cancer Institute grant no R01 CA168676 Referenc</t>
  </si>
  <si>
    <t>Kristjansson, AL et al. (2017)</t>
  </si>
  <si>
    <t>10.1016/j.puhe.2017.02.005</t>
  </si>
  <si>
    <t>Documents/E-cigarette citation library.Data/PDF/3180489723/10.1016_j.puhe.2017.02.005-2017.pdf</t>
  </si>
  <si>
    <t>Prevalence of e-cigarette use among adolescents in 13 Eastern European towns and cities</t>
  </si>
  <si>
    <t>s in accordance with the ethical con siderations of the National Bioethics Committee of Iceland Funding The Youth in Europe prevention program has been partially supported in Eastern Europe by Actavis Pharmaceuticals Actavis has not had any direct influence on the study approach methods research topics analyses or reporting Competing interests None declared r e f e r e n c e s 1 Corey C</t>
  </si>
  <si>
    <t>Roehr, B (2018)</t>
  </si>
  <si>
    <t>10.1136/bmj.k4908</t>
  </si>
  <si>
    <t>Documents/E-cigarette citation library.Data/PDF/2014303669/10.1136_bmj.k4908-2018.pdf</t>
  </si>
  <si>
    <t>FDA announces crackdown on e-cigarettes in bid to reduce teenage vaping</t>
  </si>
  <si>
    <t>Kock, L et al. (2018)</t>
  </si>
  <si>
    <t>10.1111/add.14446</t>
  </si>
  <si>
    <t>Documents/E-cigarette citation library.Data/PDF/2747616473/10.1111_add.14446-2019.pdf</t>
  </si>
  <si>
    <t>E-cigarette use in England 2014–17 as a function of socio-economic profile</t>
  </si>
  <si>
    <t>portant intellectual content JB LS and RW were involved in the acquisition of data and obtained funding for the study LK is the guarantor of this work and as such had full access to all the data and take responsibility for the integrity of the data and the accuracy of the data analysis Competing interests LS has received honoraria for talks an unrestricted research grant and travel expenses 
tality from manufacturers of smoking cessation medications JB has received unrestricted research funding from Pfizer Europe PMC Funders Group Author Manuscript Addiction Author manuscript available in PMC 2019 February 01 Published in final edited form as Addiction 2019 February 114 2 294â 303 doi 10 1111 add 14446 E urope PM C Funders A uthor M anuscripts E urope PM C 
okers increased over time among all groups and was consistently more common in lower SES groups Funding Cancer Research UK C1417 A22962 Introduction Tobacco smoking leads to the premature death of an estimated 7 million people globally and 96 000 in the UK each year 1 2 The burden of mortality and disease is heaviest among more disadvantaged groups with smoking one of the most important caus
alternative measure of SES two categories Social housing and â Otherâ referent Role of funding source CRUK provided support to RW JB LS and LK C1417 A22962 The funders had no role in study design data collection analysis or interpretation of data writing or the decision to submit the paper for publication LK confirms that he had full access to all the data in the study and ha</t>
  </si>
  <si>
    <t>Pericot-Valverde, I et al. (2017)</t>
  </si>
  <si>
    <t>10.1016/j.ypmed.2017.07.014</t>
  </si>
  <si>
    <t>Documents/E-cigarette citation library.Data/PDF/1130887437/10.1016_j.ypmed.2017.07.014-2017.pdf</t>
  </si>
  <si>
    <t>E-cigarette awareness, perceived harmfulness, and ever use among U.S. adults</t>
  </si>
  <si>
    <t>rgedwith devel oping regulatory policies on e cigarettes Disclosures The authors have nothing to declare other than the federal research support acknowledged above Funding This projectwas supported by Tobacco Centers of Regulatory Science award P50DA036114 from the National Institute on Drug Abuse NIDA and Food and Drug Administration FDA and Center of Biomedical Re search Excellence award</t>
  </si>
  <si>
    <t>Phillips, E et al. (2017)</t>
  </si>
  <si>
    <t>10.15585/mmwr.mm6644a2</t>
  </si>
  <si>
    <t>Documents/E-cigarette citation library.Data/PDF/3502966503/10.15585_mmwr.mm6644a2-2017.pdf</t>
  </si>
  <si>
    <t>Tobacco product use among adults -United States, 2015</t>
  </si>
  <si>
    <t>h subpopula tions with the greatest burden of use which might vary by tobacco product type Conflict of Interest No conflicts of interest were reported 1Office on Smoking and Health National Center for Chronic Disease Prevention and Health Promotion CDC 2Epidemic Intelligence Service CDC 3Center for Tobacco Products Food and Drug Administration Corresponding author Elyse R Philli</t>
  </si>
  <si>
    <t>Rodu, B and Plurphanswat, N (2018)</t>
  </si>
  <si>
    <t>10.1093/ntr/ntx194</t>
  </si>
  <si>
    <t>Documents/E-cigarette citation library.Data/PDF/4269207989/10.1093_ntr_ntx194-2018.pdf</t>
  </si>
  <si>
    <t>E-cigarette use among US adults: Population assessment of tobacco and health (PATH) study</t>
  </si>
  <si>
    <t>Supplementary Material Supplementary data are available at Nicotine Tobacco Research online Funding BR and NP are supported by unrestricted grants from tobacco manufactur ers to the University of Louisville and by the Kentucky Research Challenge Trust Fund Declaration of Interests None declared References 1 Consumer Advocates for Smokefree Alternatives Association http casaa org</t>
  </si>
  <si>
    <t>Wilson, FA and Wang, Y (2017)</t>
  </si>
  <si>
    <t>10.1016/j.amepre.2016.10.029</t>
  </si>
  <si>
    <t>Documents/E-cigarette citation library.Data/PDF/2383821243/10.1016_j.amepre.2016.10.029-2017.pdf</t>
  </si>
  <si>
    <t>Recent Findings on the Prevalence of E-Cigarette Use Among Adults in the U.S.</t>
  </si>
  <si>
    <t>None declare</t>
  </si>
  <si>
    <t>Mirbolouk, M et al. (2018)</t>
  </si>
  <si>
    <t>10.7326/M17-3440</t>
  </si>
  <si>
    <t>Documents/E-cigarette citation library.Data/PDF/2954775553/10.7326_M17-3440-2018.pdf</t>
  </si>
  <si>
    <t>Prevalence and distribution of e-cigarette use among U.S. adults: Behavioral risk factor surveillance system, 2016</t>
  </si>
  <si>
    <t>d tobacco regulators about demo graphic and geographic distributions of e cigarette use Primary Funding Source American Heart Association To bacco Regulation and Addiction Center which is funded by the U S Food and Drug Administration and National Heart Lung and Blood Institute Ann Intern Med 2018 169 429 438 doi 10 7326 M17 3440 Annals org For author affiliations see end of text Thi
obtain predictive margins and prev alence difference with 95 CIs and P values 14 Role of the Funding Source This study was funded by the American Heart As sociation Tobacco Regulation and Addiction Center A TRAC which is one of the Tobacco Centers of Regula tory Science of the FDA and National Heart Lung and Blood Institute The funder had no role in study design conduct data colle
anofi Regen eron and Akcea outside the submitted work Authors not named here have disclosed no conflicts of interest Disclo sures can also be viewed at www acponline org authors icmje ConflictOfInterestForms do msNum M17 3440 Reproducible Research Statement Study protocol Available from Dr Mirbolouk e mail hassan mirbolouk jhmi edu Sta tistical code Not available Data set Availabl
Blaha Statistical expertise M Mirbolouk P Charkhchi S M I Uddin M J Blaha Obtaining of funding A Bhatnagar M J Blaha Administrative technical or logistic support M Mirbolouk P Charkhchi M J Blaha Collection and assembly of data M Mirbolouk P Charkhchi M J Blaha Annals org Annals of Internal Medicine â Vol 169 No 7 â 2 October 2018 Downloaded from https anna</t>
  </si>
  <si>
    <t>Levy, DT et al. (2017b)</t>
  </si>
  <si>
    <t>10.3390/ijerph14101200</t>
  </si>
  <si>
    <t>Documents/E-cigarette citation library.Data/PDF/1348107815/10.3390_ijerph14101200-2017.pdf</t>
  </si>
  <si>
    <t>The prevalence and characteristics of E-cigarette users in the U.S</t>
  </si>
  <si>
    <t>ore 20 or More of the Last 30 Days Measures of E cigarette Use TUS CPS 2014 5 Acknowledgments Funding was received from the National Cancer Institute under grant P01 CA200512 Author Contributions David T Levy conceived of the idea wrote the initial draft and revised the paper while Zhe Yuan and Yameng Li helped in developing the analysis conducted the data analyses wrote the initial metho
ds and results section and reviewed the final manuscript Conflicts of Interest The authors declare no conflict of interest The founding sponsors had no role in the design of the study in the collection analyses or interpretation of data in the writing of the manuscript and in the decision to publish the results References 1 U S Department of Health and Human Services The Health Co</t>
  </si>
  <si>
    <t>El-Shahawy, O et al. (2018)</t>
  </si>
  <si>
    <t>10.1093/ntr/nty013</t>
  </si>
  <si>
    <t>Documents/E-cigarette citation library.Data/PDF/3960100949/10.1093_ntr_nty013-2019.pdf</t>
  </si>
  <si>
    <t>Evaluating State-Level Differences in E-cigarette and Cigarette Use among Adults in the United States between 2012 and 2014: Findings from the national adult tobacco survey</t>
  </si>
  <si>
    <t>rol measures that account for cigarette taxation smoke free air cessation services coverage and funding tobacco use prevention and cessation interventions at the state level In so doing this could potentially contribute to a decline in state level cigarette and e cigarette current use Funding Research reported in this publication was supported by the National Heart Lung and Blood Insti
Center OES and JAS are supported in part by the NYU Abu Dhabi Public Health Research Center Declaration of Interests None declared References 1 WHO Report on the Global Tobacco Epidemic 2008 The MPOWER package Geneva World Health Organization 2008 2 Jemal A Thun MJ Ries LA etÂ al Annual report to the nation on the sta tus of cancer 1975â 2005 featuring trends in lung ca</t>
  </si>
  <si>
    <t>Ruokolainen, O et al. (2017)</t>
  </si>
  <si>
    <t>10.1177/1455072517736618</t>
  </si>
  <si>
    <t>Documents/E-cigarette citation library.Data/PDF/3843176406/10.1177_1455072517736618-2017.pdf</t>
  </si>
  <si>
    <t>Determinants of electronic cigarette use among Finnish adults: Results from a population-based survey</t>
  </si>
  <si>
    <t>NAD Nordic Studies on Alcohol and Drugs</t>
  </si>
  <si>
    <t>ssation services need to be developed to sup port quitting of both smoking and e cigarette use Declaration of conflicting interests The authors declared no potential conflicts of interest with respect to the research authorship and or pub lication of this article Funding The authors received no financial support for the research authorship and or publication of this article Reference</t>
  </si>
  <si>
    <t>Kotz, D et al. (2018)</t>
  </si>
  <si>
    <t>10.3238/arztebl.2018.0235</t>
  </si>
  <si>
    <t>Documents/E-cigarette citation library.Data/PDF/0646075140/10.3238_arztebl.2018.0235-2018.pdf</t>
  </si>
  <si>
    <t>The use of tobacco, e-cigarettes, and methods to quit smoking in Germany - A representative study using 6 waves of data over 12 months (the DEBRA study)</t>
  </si>
  <si>
    <t>Kupski for the graphic representation of tobacco use in the individual German federal states Funding The DEBRA study is funded by the North Rhine Westphalia Ministry of Culture and Science as part of the â œNRW Return Programmeâ NRW RÃ ckkehrprogramm Conflict of interest statement The authors state that there are no conflicts of interest Manuscript submitted on 8 December 2017 revi
und Angiologie Marien Hospital Herne Ruhr UniversitÃ t Bochum martin christ elisabethgruppe de Conflict of interest statement The authors state that they have no conflict of interest Cite this as Christ M Grett M Trappe HJ Chest pain due to pacemaker lead perforation Dtsch Arztebl Int 2018 115 242 DOI 10 3238 arztebl 2018 0242 Translated from the original German by Ethan Taub M D CLIN</t>
  </si>
  <si>
    <t>Murray, CJ et al. (2013)</t>
  </si>
  <si>
    <t>10.1016/S0140-6736(13)60355-4</t>
  </si>
  <si>
    <t>Documents/E-cigarette citation library.Data/PDF/3045778302/10.1016_S0140-6736(13)60355-4-2013.pdf</t>
  </si>
  <si>
    <t>UK health performance: Findings of the Global Burden of Disease Study 2010</t>
  </si>
  <si>
    <t>stance use musculoskeletal disorders and falls deserves an integrated and strategic response Funding Bill Melinda Gates Foundation Introduction There are several reasons to expect the UK to set a standard for health that other countries might struggle to match For six decades the UK has provided universal free health care comprehensive primary care an organised network of second
s 13 In addition to the health service changes substantial public health respon sibilities and funding are being transferred from the health service to local governments in England with the stated aim of addressing underlying problems more eff ectively including the social determinants of health These new arrangements could provide new oppor tunities for information and intelligenceâ eg
fi cantly above the EU15 mean indis tinguishable from the mean or below the mean Role of the funding source The sponsor of the study had no role in study design data collection data analysis data interpretation or writing of the report The corresponding author had full access to all the data in the study and had fi nal responsibility to submit for publication Results In absolute t
ean Chemical Industry Council and Conservation of Clean Air and Water Europe The other authors declare that they have no confl icts of interest Acknowledgments Funding for this study was provided by the Bill Melinda Gates Foundation This research was done as part of GBD 2010 we would like to thank all individuals who have contributed to this study We thank Duncan Selbie Public Health</t>
  </si>
  <si>
    <t>Jha, P et al. (2006)</t>
  </si>
  <si>
    <t>10.1016/S0140-6736(06)68975-7</t>
  </si>
  <si>
    <t>Documents/E-cigarette citation library.Data/PDF/3580614872/10.1016_S0140-6736(06)68975-7-2006.pdf</t>
  </si>
  <si>
    <t>Social inequalities in male mortality, and in male mortality from smoking: indirect estimation from national death rates in England and Wales, Poland, and North America</t>
  </si>
  <si>
    <t>Lancet</t>
  </si>
  <si>
    <t>probability of a 35 year old dying at ages 35â 69 years would be 0Â 10 ie 10 Role of the funding source The sponsors of the study had no role in study design data collection data analysis data interpretation or writing of the report The corresponding author had full access to all the data in the study and had fi nal responsibility for the decision to submit for publication Resu
ipated in interpreting the data and writing the manuscript Confl ict of interest statement We declare that we have no confl ict of interest Acknowledgments External funding was from the Fogarty International Centre grants R01 TW05991â 01 PJ and R01 TW05993 02 RP the Canadian Institute of Health Research grant EG 53506 Cancer Research UK and the UK Medical Research Council Cli</t>
  </si>
  <si>
    <t>Ng, M et al. (2014)</t>
  </si>
  <si>
    <t>10.1001/jama.2013.284692</t>
  </si>
  <si>
    <t>Documents/E-cigarette citation library.Data/PDF/0775193338/10.1001_jama.2013.284692-2014.pdf</t>
  </si>
  <si>
    <t>Smoking prevalence and cigarette consumption in 187 countries, 1980-2012</t>
  </si>
  <si>
    <t>l authors Statistical analysis Ng Freeman Fleming Dwyer Lindgren Murray Gakidou Obtained funding Murray Gakidou Administrative technical or material support Ng Fleming Robinson Thomson Wollum Sanman Murray Gakidou Study supervision Ng Lopez Murray Gakidou Conflict of Interest Disclosures All authors have completed and submitted the ICMJE Form for Disclosure of Potent
ial Conflicts of Interest Dr Lopez reports consultancy for the Institute for Health Metrics and Evaluation No other disclosures were reported Funding Support This research was conducted as part of the Global Burden of Diseases Injuries and Risk Factors Study 2 0 This study is supported by a grant 
from the Bill Melinda Gates Foundation and the State of Washington Role of the Sponsors The funding organizations had no role in the design and conduct of the study collection management analysis and interpretation of the data preparation review or approval of the manuscript or decision to submit the manuscript for publication Additional Contributions We thank the following indiv</t>
  </si>
  <si>
    <t>Jamrozik, K (2005)</t>
  </si>
  <si>
    <t>10.1136/bmj.38370.496632.8F</t>
  </si>
  <si>
    <t>Documents/E-cigarette citation library.Data/PDF/2778335596/10.1136_bmj.38370.496632.8F-2005.pdf</t>
  </si>
  <si>
    <t>Estimate of deaths attributable to passive smoking among UK adults: Database analysis</t>
  </si>
  <si>
    <t>d are published here with per mission of SmokeFree London Contributors KJ is the sole author Funding None Competing interests None declared Ethical approval Not required 1 Hirayama T Non smoking wives of heavy smokers have a higher risk of lung cancer a study from Japan BMJ 1981 282 183 5 2 Trichopoulos D Kalandidi A Sparros L MacMahon B Lung cancer and passive smok ing Int J</t>
  </si>
  <si>
    <t>Hopkinson, NS et al. (2014)</t>
  </si>
  <si>
    <t>10.1136/thoraxjnl-2013-204379</t>
  </si>
  <si>
    <t>Documents/E-cigarette citation library.Data/PDF/2411184227/10.1136_thoraxjnl-2013-204379-2014.pdf</t>
  </si>
  <si>
    <t>Child uptake of smoking by area across the uk</t>
  </si>
  <si>
    <t>produce local estimates NSH wrote the first draft to which all authors subsequently contributed Funding The study was supported by the NIHR biomedical research unit at Royal Brompton and Harefield NHS Foundation Trust and Imperial College London Competing interests None Provenance and peer review Not commissioned externally peer reviewed Open Access This is an Open Access article distributed</t>
  </si>
  <si>
    <t>Maki, J (2014)</t>
  </si>
  <si>
    <t>10.1016/j.drugpo.2014.08.003</t>
  </si>
  <si>
    <t>Documents/E-cigarette citation library.Data/PDF/0320379883/10.1016_j.drugpo.2014.08.003-2015.pdf</t>
  </si>
  <si>
    <t>The incentives created by a harm reduction approach to smoking cessation: Snus and smoking in Sweden and Finland</t>
  </si>
  <si>
    <t>views presented here are my own and do not rep resent those of either institution There was no funding provided to support this project Conflict of interest The author declares that she has no relevant or material financial interests that relate to the research described in this paper References Ben Aaron D 2008 Snuff ban feeds resentment of EU in Finlandâ s Aland islands Bloomberg</t>
  </si>
  <si>
    <t>Lund, I and Lund, KE (2014)</t>
  </si>
  <si>
    <t>10.3390/ijerph111111705</t>
  </si>
  <si>
    <t>Documents/E-cigarette citation library.Data/PDF/3454245476/10.3390_ijerph111111705-2014.pdf</t>
  </si>
  <si>
    <t>How has the availability of snus influenced cigarette smoking in Norway?</t>
  </si>
  <si>
    <t>dy the data analysis the interpretation of the results and the preparation of the manuscript Conflicts of interest The authors declare no conflict of interest References 1 Adkison S E Oâ Connor R J Bansal Travers M Hyland A Borland R Yong H H Cummings K M McNeill A Thrasher J F Hammond D et al Electronic nicotine delivery systems international tobacco</t>
  </si>
  <si>
    <t>Gilmore, A et al. (2013)</t>
  </si>
  <si>
    <t>10.1111/add.12159</t>
  </si>
  <si>
    <t>Documents/E-cigarette citation library.Data/PDF/1566414708/10.1111_add.12159-2013.pdf</t>
  </si>
  <si>
    <t>Understanding tobacco industry pricing strategy and whether it undermines tobacco tax policy: The example of the UK cigarette market</t>
  </si>
  <si>
    <t>cluding monitoring of corporate practices can play in developing effective public health policy Declaration of interest This work was funded by EC FP7 Grant Agreement HEALTH F2 2009 223323 â Pricing Policies and Control of Tobacco in Europe PPACTE â AG is supported by a Health Foundation Clinician Scientist Fellowship AG is a member of the UK Centre for Tobacco Control Studies UKCTCS 
a UK Centre for Public Health Excellence Funding to UKCTCS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</si>
  <si>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Rothwell, L et al. (2015)</t>
  </si>
  <si>
    <t>10.1136/bmjopen-2015-007697</t>
  </si>
  <si>
    <t>Documents/E-cigarette citation library.Data/PDF/1707411967/10.1136_bmjopen-2015-007697-2015.pdf</t>
  </si>
  <si>
    <t>The relation between cigarette price and hand-rolling tobacco consumption in the UK: An ecological study</t>
  </si>
  <si>
    <t>findings All the authors contributed to the final manuscript and have approved its publication Funding The work was undertaken by the UK Centre for Tobacco Alcohol Studies a UKCRC Public Health Research Centre of Excellence Funding from the British Heart Foundation Cancer Research UK Economic and Social Research Council Medical Research Council and the National Institute for Health Resear
is gratefully acknowledged www esrc ac uk publichealthresearchcentres Competing interests None declared Provenance and peer review Not commissioned externally peer reviewed Data sharing statement Data included in the study are available to public from sources indicated in the paper and authors can provide more information on request we have also provided data used for this study as a suppl</t>
  </si>
  <si>
    <t>Jha, P and Peto, R (2014)</t>
  </si>
  <si>
    <t>10.1056/NEJMra1308383</t>
  </si>
  <si>
    <t>Documents/E-cigarette citation library.Data/PDF/1999358076/10.1056_NEJMra1308383-2014.pdf</t>
  </si>
  <si>
    <t>Global effects of smoking, of quitting, and of taxing tobacco</t>
  </si>
  <si>
    <t>y alive both by helping smokers to quit and by helping adolescents not to start No potential conflict of interest relevant to this article was reported Disclosure forms provided by the authors are available with the full text of this article at NEJM org We thank Jillian Boreham and Hong Chao Pan for the Sup plementary Appendix on 50 year smoking attributed mortality trends in the United</t>
  </si>
  <si>
    <t>Moore, GF et al. (2012)</t>
  </si>
  <si>
    <t>10.1093/pubmed/fds025</t>
  </si>
  <si>
    <t>Documents/E-cigarette citation library.Data/PDF/0486984921/10.1093_pubmed_fds025-2012.pdf</t>
  </si>
  <si>
    <t>Socioeconomic inequalities in childhood exposure to secondhand smoke before and after smoke-free legislation in three UK countries</t>
  </si>
  <si>
    <t>A Consultancy for managing the fieldwork in the Scotland and Northern Ireland arms of the study Funding The work was supported by the Centre for the Development and Evaluation of Complex Interventions for Public Health Improvement DECIPHer a UKCRC Public Health Research Centre of Excellence Funding from the British Heart Foundation Cancer Research UK Economic and Social Research Council</t>
  </si>
  <si>
    <t>Sims, M et al. (2010)</t>
  </si>
  <si>
    <t>10.1136/bmj.c2161</t>
  </si>
  <si>
    <t>Documents/E-cigarette citation library.Data/PDF/1650308782/10.1136_bmj.c2161-2010.pdf</t>
  </si>
  <si>
    <t>Short term impact of smoke-free legislation in England: Retrospective analysis of hospital admissions for myocardial infarction</t>
  </si>
  <si>
    <t>RM contributed to data preparation study design and editing of the paper LB contributed to the funding proposal drafting and editing of the paper Funding This work was undertaken by the University of Bath which received funding from the Department of Healthâ s Policy Research Programme The views expressed in the publication are those of the authors and not necessarily those of the Departm
embers of the UK Centre for Tobacco Control a UKCRC Public Health Research Centre of Excellence Funding from the British Heart Foundation Cancer Research UK Economic and Social Research Council Medical Research Council and the Department of Health under the auspices of the UK Clinical Research Collaboration is gratefully acknowledged The funders played no role in the study design analysis 
form at www icmje org coi_disclosure pdf available on request from the corresponding author and declare that all authors had 1 Financial support for the submitted work as detailed above 2 No financial relationships with commercial entities that might have an interest in the submitted work 3 No spouses partners or children with relationships with commercial entities that might have an</t>
  </si>
  <si>
    <t>Tan, C and Glantz, SA (2012)</t>
  </si>
  <si>
    <t>10.1161/CIRCULATIONAHA.112.121301</t>
  </si>
  <si>
    <t>Documents/E-cigarette citation library.Data/PDF/1835528410/10.1161_CIRCULATIONAHA.112.121301-2012.pdf</t>
  </si>
  <si>
    <t>Association between smoke-free legislation and hospitalizations for cardiac, cerebrovascular, and respiratory diseases: A meta-analysis</t>
  </si>
  <si>
    <t>y of the data and the accuracy of the data analysis CONFLICT OF INTEREST Neither author has any conflict of interest NIH Public Access Author Manuscript Circulation Author manuscript available in PMC 2013 October 30 Published in final edited form as Circulation 2012 October 30 126 18 2177â 2183 doi 10 1161 CIRCULATIONAHA 112 121301 w aterm ark text w aterm ark text w aterm 
ts FUNDING This work was supported by National Cancer Institute Grants CA 61021 and CA 87472 The funding agency played no role in the design and conduct of the study collection management analysis and interpretation of the data and preparation review or approval of the manuscript References 1 California Environmental Protection Agency Proposed Identification of Environmental Tobacco Smo</t>
  </si>
  <si>
    <t>Mackay, D et al. (2011)</t>
  </si>
  <si>
    <t>10.1371/journal.pone.0026188</t>
  </si>
  <si>
    <t>Documents/E-cigarette citation library.Data/PDF/0085959595/10.1371_journal.pone.0026188-2011.pdf</t>
  </si>
  <si>
    <t>Impact of Scottish Smoke-Free legislation on smoking quit attempts and prevalence</t>
  </si>
  <si>
    <t>istribution and reproduction in any medium provided the original author and source are credited Funding Funded by an NHS Health Scotland project grant The funder had no role in study design data collection and analysis decision to publish or preparation of the manuscript Competing Interests The authors have declared that no competing interests exist E mail daniel mackay glasgow ac uk I</t>
  </si>
  <si>
    <t>Lee, J et al. (2011)</t>
  </si>
  <si>
    <t>10.1371/journal.pone.0020933</t>
  </si>
  <si>
    <t>Documents/E-cigarette citation library.Data/PDF/3941724801/10.1371_journal.pone.0020933-2011.pdf</t>
  </si>
  <si>
    <t>Effect of smoke-free legislation on adult smoking behaviour in England in the 18 months following implementation</t>
  </si>
  <si>
    <t>awful purpose The work is made available under the Creative Commons CC0 public domain dedication Funding JTL is funded by NIHR Research Design Service CM is funded by the Higher Education Funding Council for England and the National Institute for Health Research SAG is an American Legacy Foundation Distinguished Professor in Tobacco Control his work on this project was also supported by National 
is grateful for support from the National Institute for Health Research Biomedical Research Centre Funding scheme the National Institute for Health Research Collaboration for Leadership in Applied Health Research and Care scheme and the Imperial Centre for Patient Safety and Service Quality The funders had no role in study design data collection and analysis decision to publish or preparation of
the manuscript Competing Interests The authors have declared that no competing interests exist E mail t lee imperial ac uk Introduction Comprehensive smoke free legislation covering all enclosed public places and workplaces was implemented in England on 1 July 2007 following implementation of similar legislation in other parts of the United King</t>
  </si>
  <si>
    <t>Moore, GF et al. (2011)</t>
  </si>
  <si>
    <t>10.1093/ntr/ntr093</t>
  </si>
  <si>
    <t>Documents/E-cigarette citation library.Data/PDF/0734048923/10.1093_ntr_ntr093-2011.pdf</t>
  </si>
  <si>
    <t>Socioeconomic patterning in changes in child exposure to secondhand smoke after implementation of smoke-free legislation in Wales</t>
  </si>
  <si>
    <t>nts from lower SES households may require concerted efforts to reduce smoking in low SES adults Funding This work was supported by the Welsh Assembly Government Public Health Improvement Division grant 216 2005 The Cen tre for the Development and Evaluation of Complex Interven tions for Public Health Improvement is supported by the British Heart Foundation Cancer Research UK Economic an
the Wellcome Trust WT087640MA under the auspices of the UK Clinical Research Collaboration Declaration of Interests None declared Acknowledgments Thanks are due to the CHETS team Anna Hamilton and Hayley Collicott study administrators Heather Rothwell Claire Pimm Nancy West Ellie Byrne Rachel Clark Margaret Humphries Keith Humphries and Rosie Salazar research assistants</t>
  </si>
  <si>
    <t>Wakefield, MA et al. (2008)</t>
  </si>
  <si>
    <t>10.2105/AJPH.2007.128991</t>
  </si>
  <si>
    <t>Documents/E-cigarette citation library.Data/PDF/0261527133/10.2105_AJPH.2007.128991-2008.pdf</t>
  </si>
  <si>
    <t>Impact of tobacco control policies and mass media campaigns on monthly adult smoking prevalence</t>
  </si>
  <si>
    <t>co control campaign activity as opposed to overall state level tobacco program efforts25â 27 or funding levels 28 29 The study also furnished greater detail about the durability and specificity of effects than is possible in annual population surveys30 or cohort studies of adult quitting in response to media campaign activity 31 32 The long data series of monthly smoking prevalence esti mates
duc Res 2006 21 348â 354 33 Sly D Arheart K Dietz N et al The outcome con sequences of defunding the Minnesota youth tobacco use prevention program Prev Med 2005 41 503â 510 34 Mullins R Wakefield M Broun K Encouraging the right women to attend for cervical cancer screen ing results from a targeted television campaign in Vic toria Australia Health Educ Res Published online</t>
  </si>
  <si>
    <t>Hyland, A et al. (2006)</t>
  </si>
  <si>
    <t>10.1093/her/cyl048</t>
  </si>
  <si>
    <t>Documents/E-cigarette citation library.Data/PDF/1012697237/10.1093_her_cyl048-2006.pdf</t>
  </si>
  <si>
    <t>Anti-tobacco television advertising and indicators of smoking cessation in adults: A cohort study</t>
  </si>
  <si>
    <t>lation smoking behavior is the length to which the tobacco industry will go in seeking to divert funding away from such advertising into strategies with lower levels of population impact Exten sive lobbying of legislators by the tobacco in dustry and groups associated with the industry has been documented in many of the states with comprehensive programs involving media cam paigns 11 12 
te and Community Tobacco Control Interventions Research Initiative by grant number R01 CA 86225 Conflict of interest statement None declared References 1 Centers for Disease Control and Prevention Best Practices for Comprehensive Tobacco Control Programsâ August 1999 Atlanta GA US Department of Health and Human Services Centers for Disease Control and Prevention National Center for Chr</t>
  </si>
  <si>
    <t>Durkin, S et al. (2012)</t>
  </si>
  <si>
    <t>10.1136/tobaccocontrol-2011-050345</t>
  </si>
  <si>
    <t>Documents/E-cigarette citation library.Data/PDF/0313188235/10.1136_tobaccocontrol-2011-050345-2012.pdf</t>
  </si>
  <si>
    <t>Mass media campaigns to promote smoking cessation among adults: An integrative review</t>
  </si>
  <si>
    <t>Sims, M et al. (2014)</t>
  </si>
  <si>
    <t>10.1111/add.12501</t>
  </si>
  <si>
    <t>Documents/E-cigarette citation library.Data/PDF/1361432376/10.1111_add.12501-2014.pdf</t>
  </si>
  <si>
    <t>Effectiveness of tobacco control television advertising in changing tobacco use in England: A population-based cross-sectional study</t>
  </si>
  <si>
    <t>campaigns in England Campaigns were re introduced in September 2011 albeit at a lower level of funding 21 22 after a Department of Health report found that following the funding cuts quit attempts fell 22 The need for a more informed evidence base on MMCs has been highlighted in the governmentâ s 2011 TC marketing strategy 21 and a recent study showing the positive impact of such ca
in smoking prevalence and consump tion even in a jurisdiction with comprehensive TC policies Declaration of interests None Acknowledgements This work was undertaken by the University of Bath Uni versity of Nottingham and Kingâ s College London which received funding from the National Prevention Research Initiative NPRI http www mrc ac uk npri grant number MR J00023X 1 NPRI is s
upported by the fol lowing funding partners Alzheimerâ s Research Trust Alzheimerâ s Society Biotechnology and Biological Sciences Research Council British Heart Foundation Cancer Research UK Chief Scientist Office Scottish Gov ernment Health Directorate Department of Health Dia betes UK Economic and Social Resear
no responsibility for the further analysis or interpretation of data included within this report Funding to UKCTAS from the British Heart Foundation Cancer Research UK the Economic and Social Research Council the Medical Research Council and the National Institute of Health Research under the auspices of the UK Clinical Research Collaboration is gratefully acknowledged The funders played no</t>
  </si>
  <si>
    <t>Richardson, S et al. (2014)</t>
  </si>
  <si>
    <t>10.1016/j.ypmed.2014.08.030</t>
  </si>
  <si>
    <t>Documents/E-cigarette citation library.Data/PDF/3780690301/10.1016_j.ypmed.2014.08.030-2014.pdf</t>
  </si>
  <si>
    <t>How does the emotive content of televised anti-smoking mass media campaigns influence monthly calls to the NHS Stop Smoking helpline in England?</t>
  </si>
  <si>
    <t>tline calls the latter only had a significant impact once exposure exceeded a certain threshold Conflict of interest statement The authors declare that they have no competing interests Contributor statement SR completed the statistical analysis and was responsible for composing the manuscript TL SR and MS prepared and cleaned the data Campaigns were categorised by MS TL and LS SL TL LS 
data and take responsibility for the integrity of the data and the accuracy of the data analysis Funding statement The work was undertaken by the University of Nottingham Univer sity of Bath and King s College London which received funding from the National Prevention Research Initiative www mrc ac uk npri Grant number MR J00023X 1 NPRI is supported by the following funding partners Alzheim
of theUKCentre for Tobacco andAlcohol Studies UKCTAS a UKCentre for Public Health Excellence Funding to UKCTAS from the British Heart Foundation Can cer Research UK the Economic and Social Research Council theMedical Research Council and the National Institute of Health Research under the auspices of the UK Clinical Research Collaboration is gratefully ac knowledged ASH UK funded the c</t>
  </si>
  <si>
    <t>Brown, J et al. (2014d)</t>
  </si>
  <si>
    <t>10.1016/j.drugalcdep.2013.11.003</t>
  </si>
  <si>
    <t>Documents/E-cigarette citation library.Data/PDF/1556395369/10.1016_j.drugalcdep.2013.11.003-2014.pdf</t>
  </si>
  <si>
    <t>How effective and cost-effective was the national mass media smoking cessation campaign 'Stoptober'?</t>
  </si>
  <si>
    <t>les can yield a substantial return in terms of behaviour change and public health impact Role of funding source Funding was provided for the conduct of this research and preparation of the manuscript The funders had no final role in the study design in the collection analysis and interpretation of data in the writing of the report or in the decision to submit the paper for publication All 
provided critical revisions All authors approved the final version of the paper for submission Conflicts of interest JB DK have received unrestricted research grants from Pfizer RW undertakes research and consultancy and receives fees for speaking from companies that develop and manufacture smoking cessation medications Pfizer J J McNeil GSK Nabi Novartis and Sanofi Aventis He also h
ealth with input from RW conceived and then developed and implemented Stoptober SM JAS have no conflicts Acknowledgements JBâ s post is funded by a fellowship from the UK Society for the Study of Addiction RW is funded by Cancer Research UK We are grateful to Cancer Research UK the Department of Health and Pfizer for funding this study This study is partly funded by Pfizer under an inve</t>
  </si>
  <si>
    <t>West, R and Stapleton, JA (2008)</t>
  </si>
  <si>
    <t>10.1183/09059180.00011005</t>
  </si>
  <si>
    <t>Documents/E-cigarette citation library.Data/PDF/4034704141/10.1183_09059180.00011005-2008.pdf</t>
  </si>
  <si>
    <t>Clinical and public health significance of treatments to aid smoking cessation</t>
  </si>
  <si>
    <t>European Respiratory Review</t>
  </si>
  <si>
    <t>Vallone, D et al. (2009)</t>
  </si>
  <si>
    <t>10.1016/j.drugalcdep.2009.03.015</t>
  </si>
  <si>
    <t>Documents/E-cigarette citation library.Data/PDF/2046913465/10.1016_j.drugalcdep.2009.03.015-2009.pdf</t>
  </si>
  <si>
    <t>Is socioeconomic status associated with awareness of and receptivity to the truth&lt;sup&gt;®&lt;/sup&gt; Campaign?</t>
  </si>
  <si>
    <t>participated in writing the manuscript onflict of interest None of the authors wishes to report a conflict of interest related o this study pendence 104S 2009 S115â S120 Acknowledgements The authors wish to thank Dr Cheryl G Healton President and CEO of American Legacy Foundation for her support of this research This study was funded by American Legacy Foundation References Curtin R P</t>
  </si>
  <si>
    <t>Niederdeppe, J et al. (2008a)</t>
  </si>
  <si>
    <t>10.2105/AJPH.2007.117499</t>
  </si>
  <si>
    <t>Documents/E-cigarette citation library.Data/PDF/3491809578/10.2105_AJPH.2007.117499-2008.pdf</t>
  </si>
  <si>
    <t>Smoking-cessation media campaigns and their effectiveness among socioeconomically advantaged and disadvantaged populations</t>
  </si>
  <si>
    <t>The Wisconsin Tobacco Prevention and Control Program was funded well below CDCâ s rec ommended funding level during 2003 and 2004 41 and only a portion of the overall budget was spent on media Future studies should examine SES differences in the con text of larger campaigns using multiple longitudinal data sources to see whether these results are replicated Conclusions Some types of smo</t>
  </si>
  <si>
    <t>Hammond, D (2011)</t>
  </si>
  <si>
    <t>10.1136/tc.2010.037630</t>
  </si>
  <si>
    <t>Documents/E-cigarette citation library.Data/PDF/4163302129/10.1136_tc.2010.037630-2011.pdf</t>
  </si>
  <si>
    <t>Health warning messages on tobacco products: A review</t>
  </si>
  <si>
    <t>ript including reviewing the paper for methodological quality and preparing the brief summaries Funding This paper was supported by the Propel Centre for Population Health Impact at the University of Waterloo and a Canadian Institutes of Health New Investigator Salary Award Competing interests None Contributors David Hammond is the sole author of this work Provenance and peer review Not commi</t>
  </si>
  <si>
    <t>Hammond, D et al. (2013)</t>
  </si>
  <si>
    <t>10.1093/ntr/nts202</t>
  </si>
  <si>
    <t>Documents/E-cigarette citation library.Data/PDF/0248245869/10.1093_ntr_nts202-2013.pdf</t>
  </si>
  <si>
    <t>Tobacco packaging and mass media campaigns: Research needs for articles 11 and 12 of the who framework convention on tobacco control</t>
  </si>
  <si>
    <t>y elements of an effective comprehensive tobacco control program deClARATiON OF iNTeResTs None declared FuNdiNg This paper was commissioned by the Global Network of the Society for Research on Nicotine and Tobacco with fund ing from the U S National Cancer Institute The opinions expressed are those of the authors and should not be construed as reflecting positions of the Society for R
N Trapido E J Nelson D Rodriguez R â Lee D 2005 The outcome consequences of defunding the Minnesota youth tobacco use prevention program Preventive Medicine 41 503â 510 doi 10 1016 j ypmed 2004 11 027 Smith K C Wakefield M 2005 Textual analysis of tobacco editorials How are key media gatekeepers fram ing the issues American Journal of Health Promotion 19</t>
  </si>
  <si>
    <t>Hammond, D et al. (2006)</t>
  </si>
  <si>
    <t>10.1136/tc.2005.012294</t>
  </si>
  <si>
    <t>Documents/E-cigarette citation library.Data/PDF/2355049036/10.1136_tc.2005.012294-2006.pdf</t>
  </si>
  <si>
    <t>Effectiveness of cigarette warning labels in informing smokers about the risks of smoking: Findings from the International Tobacco Control (ITC) Four Country Survey</t>
  </si>
  <si>
    <t>Canadian Cancer Society and the CIHR Strategic Training Program in Tobacco Research Role of the funding sources The funding sources had no role in the study design in the collection analysis and interpretation of data in the writing of the report and in the decision to submit the paper for publication Authorsâ affiliations D Hammond Department
f Health Behavior Roswell Park Cancer Institute Buffalo New York USA Competing interests none declared Contributions of authors David Hammond conducted the analyses and was the principal author of the manuscript Geoffrey T Fong K Michael Cummings and Ron Borland conceived of the study and each contributed to the writing of the manuscript along with Ann McNeill Ethics approval The study</t>
  </si>
  <si>
    <t>Gospodinov, N and Irvine, I (2004)</t>
  </si>
  <si>
    <t>10.2202/1538-0653.1304</t>
  </si>
  <si>
    <t>Documents/E-cigarette citation library.Data/PDF/2903111155/10.2202_1538-0653.1304-2004.pdf</t>
  </si>
  <si>
    <t>Global health warnings on tobacco packaging: Evidence from the Canadian experiment</t>
  </si>
  <si>
    <t>Topics in Economic Analysis and Policy</t>
  </si>
  <si>
    <t>Need to access full text</t>
  </si>
  <si>
    <t>McNeill, A et al. (2011)</t>
  </si>
  <si>
    <t>10.1136/tc.2010.038141</t>
  </si>
  <si>
    <t>Documents/E-cigarette citation library.Data/PDF/1009931608/10.1136_tc.2010.038141-2011.pdf</t>
  </si>
  <si>
    <t>Evaluation of the removal of point-of-sale tobacco displays in Ireland</t>
  </si>
  <si>
    <t>rlier draft of this manuscript We are also grateful to Ipsos MRBI for carrying out the research Funding Office of Tobacco Control Ireland Cancer Research Uk Irish Cancer Society ASH New Zealand Competing interests None Contributors AM developed the study with contributions from RE MM LC SL and GH SL and CQ carried out the statistical analyses Provenance and peer review Not commissione</t>
  </si>
  <si>
    <t>Robertson, L et al. (2015)</t>
  </si>
  <si>
    <t>Wakefield, M et al. (2015)</t>
  </si>
  <si>
    <t>10.1136/tobaccocontrol-2014-052050</t>
  </si>
  <si>
    <t>Documents/E-cigarette citation library.Data/PDF/0325414296/10.1136_tobaccocontrol-2014-052050-2015.pdf</t>
  </si>
  <si>
    <t>Australian adult smokers’ responses to plain packaging with larger graphic health warnings 1 year after implementation: Results from a national cross-sectional tracking survey</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</si>
  <si>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t>
  </si>
  <si>
    <t>Durkin, S et al. (2015)</t>
  </si>
  <si>
    <t>10.1136/tobaccocontrol-2014-052058</t>
  </si>
  <si>
    <t>Documents/E-cigarette citation library.Data/PDF/3637774401/10.1136_tobaccocontrol-2014-052058-2015.pdf</t>
  </si>
  <si>
    <t>Short-term changes in quitting-related cognitions and behaviours after the implementation of plain packaging with larger health warnings: Findings from a national cohort study with Australian adult smokers</t>
  </si>
  <si>
    <t>ed the manuscript with contributions from all authors All authors approved the final manuscript Funding The National Plain Packaging Tracking Survey was funded under a contract with the Australian Government Department of Health and Ageing Competing interests The authors wish to advise that MW was a member and MS a technical writer for the Tobacco Working Group of the Australian National Prevent
h on research pertaining to the plain packaging legislation MW SD and EB hold competitive grant funding from the Australian National Health and Medical Research Council and MW holds competitive grant funding from the US National Institutes of Health Australian National Preventive Health Agency and BUPA Health Foundation Ethics approval The survey was approved by the Cancer Council Victoria Human
J et al What impact have tobacco control policies cigarette price and tobacco control programme funding had on Australian adolescentsâ smoking Findings over a 15 year period Addiction 2011 106 1493â 502 49 White V Durkin S Coomber K et al What is the role of tobacco control advertising intensity and duration in reducing adolescent smoking prevalence Findings from 16 years of tobacco</t>
  </si>
  <si>
    <t>Lyons, A et al. (2014)</t>
  </si>
  <si>
    <t>10.1136/tobaccocontrol-2012-050650</t>
  </si>
  <si>
    <t>Documents/E-cigarette citation library.Data/PDF/0035623494/10.1136_tobaccocontrol-2012-050650-2014.pdf</t>
  </si>
  <si>
    <t>Tobacco imagery on prime time UK television</t>
  </si>
  <si>
    <t>d AM AM and JB gave advice on interpretation made amendments to and gave comments on the paper Funding This research was conducted as part of the research undertaken by Ailsa Lyons as part of her PhD The PhD was funded by The UK Centre for Tobacco Control Studies is a UKCRC Centre of Public Health Research Excellence Funding from the British Heart Foundation Cancer Research UK the Economic an</t>
  </si>
  <si>
    <t>Richardson, L et al. (2009)</t>
  </si>
  <si>
    <t>10.3390/ijerph6041485</t>
  </si>
  <si>
    <t>Documents/E-cigarette citation library.Data/PDF/3360991429/10.3390_ijerph6041485-2009.pdf</t>
  </si>
  <si>
    <t>Preventing smoking in young people: A systematic review of the impact of access interventions</t>
  </si>
  <si>
    <t>Ethnicity Pregnant Other e g inpatient â Research question Power calculation Funding Intervention Comparisons Length of follow up follow up rate Main results Effect size CI Confounders Comments Backinger et al 2003 USA Review narrative synthesis Data included smoking prevention studies published from January 19</t>
  </si>
  <si>
    <t>Donaghy, E et al. (2013)</t>
  </si>
  <si>
    <t>10.1093/ntr/ntt095</t>
  </si>
  <si>
    <t>Documents/E-cigarette citation library.Data/PDF/3614088014/10.1093_ntr_ntt095-2013.pdf</t>
  </si>
  <si>
    <t>A qualitative study of how young scottish smokers living in disadvantaged communities get their cigarettes</t>
  </si>
  <si>
    <t>the UK Centre for Tobacco Control Studies a UKCRC Public Health Research Centre of Excellence Funding to UK Centre for Tobacco Control Studies from the British Heart Foundation Cancer Research UK the Economic and Social Research Council the Medical Research Council and the National Institute of Health Research under the auspices of the UK Clinical Research Collaboration is gratefull
article are those of the authors and not necessarily the funders DeClaratiOn OF interests None declared aCknOwleDgeMents We would like to thank ASH Scotland for facilitating access to local community groups and all those youth workers who helped recruit the young people We would also like to thank the young people who shared their views with us reFerenCes ASH Scotland 2011 Counter</t>
  </si>
  <si>
    <t>Bauld, L et al. (2012)</t>
  </si>
  <si>
    <t>10.1093/pubmed/fdp074</t>
  </si>
  <si>
    <t>Documents/E-cigarette citation library.Data/PDF/0396894283/10.1093_pubmed_fdp074-2010.pdf</t>
  </si>
  <si>
    <t>The effectiveness of NHS smoking cessation services: A systematic review</t>
  </si>
  <si>
    <t>Journal of Public Health</t>
  </si>
  <si>
    <t>review and Ruth Mulryne for her advice regarding the organization of NHS stop smoking services Funding This study is based on a review completed for and funded by the National Institute for Health and Clinical Excellence NICE The views expressed are those of the authors and do not necessarily reflect those of NICE or the core funder of the British Columbia Centre of Excellence for Womenâ s 
f the UK Centre for Tobacco Control Studies a UKCRC Public Health Research Centre of Excellence Funding from British Heart Foundation Cancer Research UK Economic and Social Research Council Medical Research Council and the Department of Health under the auspices of the UK Clinical Research Collaboration is gratefully acknowledged References 1 Twigg L Moon G Walker S The Smoking Epidem</t>
  </si>
  <si>
    <t>Ferguson, J et al. (2012)</t>
  </si>
  <si>
    <t>10.1136/bmj.e1696</t>
  </si>
  <si>
    <t>Documents/E-cigarette citation library.Data/PDF/1033954718/10.1136_bmj.e1696-2012.pdf</t>
  </si>
  <si>
    <t>Effect of offering different levels of support and free nicotine replacement therapy via an English national telephone quitline: Randomised controlled trial</t>
  </si>
  <si>
    <t>and can take responsibility for the integrity of the data and the accuracy of the data analysis Funding This study was funded by the English Department of Health with additional funding from the UK Centre for Tobacco Control StudiesThe Department of Health paid for the nicotine replacement therapy Views expressed in this publication are those of the authors and not necessarily those of the Dep
form at www icmje org coi_disclosure pdf available on request from the corresponding author and declare no support from any organisation for the submitted work no financial relationships with any organisations that might have an interest in the submitted work in the previous three years and no other relationships or activities that could appear to have influenced the submitted work Ethical</t>
  </si>
  <si>
    <t>West, R et al. (2005b)</t>
  </si>
  <si>
    <t>10.1136/tc.2004.008649</t>
  </si>
  <si>
    <t>Documents/E-cigarette citation library.Data/PDF/2749600389/10.1136_tc.2004.008649-2005.pdf</t>
  </si>
  <si>
    <t>Impact of UK policy initiatives on use of medicines to aid smoking cessation</t>
  </si>
  <si>
    <t>increase its usage However it could also be argued that it would simply transfer the burden of funding from the private individual to the state without increasing usage It may for example lead to a corresponding decrease in over the counter sales Indeed one study found that making smoking cessation medicines reimbursable by a health maintenance organisation in the USA did not lead to an inc
D ow nloaded from The large effect of reimbursement on medication usage found in this study conflicts with the finding mentioned in the introduction that making it reimbursable in a health maintenance organisation had no effect 13 However it appears that in that study there was little awareness among smokers of the change and the paper does not make it clear what steps if any were taken to</t>
  </si>
  <si>
    <t>Milne, E (2005)</t>
  </si>
  <si>
    <t>10.1136/bmj.38407.755521.F7</t>
  </si>
  <si>
    <t>Documents/E-cigarette citation library.Data/PDF/1153320018/10.1136_bmj.38407.755521.F7-2005.pdf</t>
  </si>
  <si>
    <t>NHS smoking cessation services and smoking prevalence: Observational study</t>
  </si>
  <si>
    <t>Both are needed and deprived areas need more of both Contributors EM is the sole contributor Funding None Competing interests None declared Ethical approval Not needed 1 Department of Health National standards local action health and social care standards and planning framework London DoH 2004 2 Soulier Parmeggiani L Griscom S Bongard O Avvanzino R Bounameaux H One year res</t>
  </si>
  <si>
    <t>Bauld, L et al. (2007)</t>
  </si>
  <si>
    <t>10.1136/tc.2007.021626</t>
  </si>
  <si>
    <t>Documents/E-cigarette citation library.Data/PDF/3480090548/10.1136_tc.2007.021626-2007.pdf</t>
  </si>
  <si>
    <t>Assessing the impact of smoking cessation services on reducing health inequalities in England: Observational study</t>
  </si>
  <si>
    <t>udge School for Health University of Bath UK Stephen Platt RUHBC University of Edinburgh UK Funding This study was funded by the European Union Commission as part of the Eurothine project coordinated by Erasmus MC Rotterdam The EU had no direct involvement in the study design collection analysis or interpretation of data and no role in writing this article Conflict of interest none C</t>
  </si>
  <si>
    <t>Pankow, JF et al. (2003)</t>
  </si>
  <si>
    <t>10.1021/tx0340596</t>
  </si>
  <si>
    <t>Documents/E-cigarette citation library.Data/PDF/0000269037/10.1021_tx0340596-2003.pdf</t>
  </si>
  <si>
    <t>Percent free base nicotine in the tobacco smoke particulate matter of selected commercial and reference cigarettes</t>
  </si>
  <si>
    <t>Stevenson, T and Proctor, RN (2008)</t>
  </si>
  <si>
    <t>10.2105/AJPH.2007.121657</t>
  </si>
  <si>
    <t>Documents/E-cigarette citation library.Data/PDF/3298714095/10.2105_AJPH.2007.121657-2008.pdf</t>
  </si>
  <si>
    <t>The secret and soul of Marlboro: Phillip Morris and the origins, spread, and denial of nicotine freebasing</t>
  </si>
  <si>
    <t>Tobacco control advocate</t>
  </si>
  <si>
    <t>Kozlowski, LT et al. (1998)</t>
  </si>
  <si>
    <t>10.1136/tc.7.4.369</t>
  </si>
  <si>
    <t>Documents/E-cigarette citation library.Data/PDF/1917677102/10.1136_tc.7.4.369-1998.pdf</t>
  </si>
  <si>
    <t>Filter ventilation and nicotine content of tobacco in cigarettes from Canada, the United Kingdom, and the United States</t>
  </si>
  <si>
    <t>Samaha, AN and Robinson, TE (2005)</t>
  </si>
  <si>
    <t>10.1016/j.tips.2004.12.007</t>
  </si>
  <si>
    <t>Documents/E-cigarette citation library.Data/PDF/3086778581/10.1016_j.tips.2004.12.007-2005.pdf</t>
  </si>
  <si>
    <t>Why does the rapid delivery of drugs to the brain promote addiction?</t>
  </si>
  <si>
    <t>Hukkanen, J et al. (2005)</t>
  </si>
  <si>
    <t>10.1124/pr.57.1.3</t>
  </si>
  <si>
    <t>Documents/E-cigarette citation library.Data/PDF/1389123365/10.1124_pr.57.1.3-2005.pdf</t>
  </si>
  <si>
    <t>Metabolism and disposition kinetics of nicotine</t>
  </si>
  <si>
    <t>Pharmacological Reviews</t>
  </si>
  <si>
    <t>Chenoweth, MJ et al. (2014)</t>
  </si>
  <si>
    <t>10.1158/1055-9965.EPI-14-0427</t>
  </si>
  <si>
    <t>Documents/E-cigarette citation library.Data/PDF/3689954071/10.1158_1055-9965.EPI-14-0427-2014.pdf</t>
  </si>
  <si>
    <t>Known and novel sources of variability in the nicotine metabolite ratio in a large sample of treatment-seeking smokers</t>
  </si>
  <si>
    <t>th potential clinical utility to guide smoking cessation pharmacotherapy Disclosure of Potential Conflicts of Interest Dr George has consulted for Novartis Dr Tyndale has consulted for Apotex and McNeil Dr Schnoll has consulted for GlaxoSmithKline Dr Lerman has consulted for GlaxoSmithKline Pfizer AstraZeneca and Gilead Dr Hawk has consulted on investigator initiated smoking cessa tio
ed medication and placebo from Pfizer Drs Lerman George and Cinciripini have received research funding from Pfizer The remaining authors declare no conflicts of interest Authors Contributions Conception and design T P George P M Cinciripini R F Tyndale Development of methodology L W Hawk Jr R F Tyndale Acquisition of data provided animals acquired and managed patients provided 
tructing databases M Novalen Study supervision L W Hawk Jr R F Tyndale Other study design funding C Lerman R F Tyndale Grant Support The authors acknowledge the support of the Endowed Chair in Addic tions for the Department of Psychiatry R F Tyndale CIHR CGSD and Ontario Graduate Scholarship M J Chenoweth NIH PGRN grant DA020830 R F Tyndale and C Lerman CIHR grants MOP86</t>
  </si>
  <si>
    <t>Ho, MK et al. (2009)</t>
  </si>
  <si>
    <t>10.1038/clpt.2009.19</t>
  </si>
  <si>
    <t>Documents/E-cigarette citation library.Data/PDF/0771095084/10.1038_clpt.2009.19-2009.pdf</t>
  </si>
  <si>
    <t>Association of nicotine metabolite ratio and CYP2A6 genotype with smoking cessation treatment in African-American light smokers</t>
  </si>
  <si>
    <t>Toronto Ontario M5S 1A8 Canada Telephone 416 978 6374 Fax 416 978 6395 r tyndale utoronto ca Conflicts of interest Dr R F Tyndale hold shares in Nicogen Research Inc a company that is focused on novel smoking cessation treatment approaches None of the data contained in this manuscript alters or improves any commercial aspect of Nicogen no Nicogen funds were used in this work and the manusc</t>
  </si>
  <si>
    <t>Schnoll, RA et al. (2009)</t>
  </si>
  <si>
    <t>10.1016/j.pbb.2008.10.016</t>
  </si>
  <si>
    <t>Documents/E-cigarette citation library.Data/PDF/3007753619/10.1016_j.pbb.2008.10.016-2009.pdf</t>
  </si>
  <si>
    <t>Nicotine metabolic rate predicts successful smoking cessation with transdermal nicotine: A validation study</t>
  </si>
  <si>
    <t>4718 CL and National Institute on Drug Abuse grants DA02277 NB and DA20830 NB RFT and CL Conflicts of interest Dr Lerman has served as a consultant to GlaxoSmithKline the company that manufactures the nicotine patch used in this study However GSK did not provide medication or financial support for this study Dr Tyndale is a shareholder and CSO for Nicogen a company focused on novel 
smoking cessation approaches No funding was provided from Nicogen for this study Dr Benowitz has been a paid 11R A Schnoll et al Pharmacology Biochemistry and Behavior 92 2009 6â 11consultant to several pharmaceutical companies that market and or are developing medications for smoking cessation He has also served as a paid</t>
  </si>
  <si>
    <t>Wassenaar, CA et al. (2011)</t>
  </si>
  <si>
    <t>10.1093/jnci/djr237</t>
  </si>
  <si>
    <t>Documents/E-cigarette citation library.Data/PDF/2535545079/10.1093_jnci_djr237-2011.pdf</t>
  </si>
  <si>
    <t>Relationship between CYP2A6 and CHRNA5-CHRNA3-CHRNB4 variation and smoking behaviors and lung cancer risk</t>
  </si>
  <si>
    <t>ved nitrosamines on immortalized oral epithelial cells Cancer Biol Ther 2006 5 5 511â 517 Funding This work was supported by the Canadian Institutes of Health Research MOP86471 to RFT the Centre for Addiction and Mental Health a Canada Research Chair in Pharmacogenetics RFT the National Institutes of Health U01 DA020830 to RFT CA55769 and CA127219 to MRS CA133996 and CA12</t>
  </si>
  <si>
    <t>Yamanaka, H et al. (2004)</t>
  </si>
  <si>
    <t>10.1016/j.ejps.2004.04.012</t>
  </si>
  <si>
    <t>Documents/E-cigarette citation library.Data/PDF/3588435122/10.1016_j.ejps.2004.04.012-2004.pdf</t>
  </si>
  <si>
    <t>Metabolic profile of nicotine in subjects whose CYP2A6 gene is deleted</t>
  </si>
  <si>
    <t>European Journal of Pharmaceutical Sciences</t>
  </si>
  <si>
    <t>Bloom, AJ et al. (2013)</t>
  </si>
  <si>
    <t>10.1097/FPC.0b013e32835c3b48</t>
  </si>
  <si>
    <t>Documents/E-cigarette citation library.Data/PDF/2077908084/10.1097_FPC.0b013e32835c3b48-2013.pdf</t>
  </si>
  <si>
    <t>Effects upon in-vivo nicotine metabolism reveal functional variation in FMO3 associated with cigarette consumption</t>
  </si>
  <si>
    <t>Wassenaar, CA et al. (2015)</t>
  </si>
  <si>
    <t>10.1158/1055-9965.EPI-14-0804</t>
  </si>
  <si>
    <t>Documents/E-cigarette citation library.Data/PDF/3681318840/10.1158_1055-9965.EPI-14-0804-2015.pdf</t>
  </si>
  <si>
    <t>UGT1A and UGT2B genetic variation alters nicotine and nitrosamine glucuronidation in European and African American smokers</t>
  </si>
  <si>
    <t>biomarker of nitrosamine detoxification 31 and a potential marker of cancer risk 32 There is conflicting evidence regarding ethnic differences in this ratio specifically whether it is lower among African Americans 70 71 We did not observe a significant difference in NNAL glucuronide ratios by ethnicity while replicating differ ences in other ratios Fig 2 However 10 of African Ameri
enthol andUGT2B7 andUGT2B17 gene variantswouldbeworthwhile exploring ina larger dataset given the conflicting evidence concerning menthol smoking and lung cancer risk reviewed in ref 72 More associations were observed among African Americans than among European Americans as is seen in other genomic regions displaying lower linkage disequilibrium in African populations e g chromosome 15q25 an
rib uting to ethnic disparities in the risk for smoking related cancers Disclosure of Potential Conflicts of Interest M J Ratain has ownership interest including patents in provisional patent application related to genomic prescribing and royalties related to UGT1A1 genotyping N L Benowitz is a consultant advisory board member for Pfizer and GlaxoSmithKline and has provided expert testimony 
and has provided expert testimony for Clinical Pharmacology and Therapeutics journal No potential conflicts of interest were disclosed by the other authors Authors Contributions Conception and design E H Cook M J Ratain N L Benowitz R F Tyndale Development of methodology S Das P Chen E H Cook N L Benowitz Acquisition of data provided animals acquired and managed patients provi</t>
  </si>
  <si>
    <t>Schuller, HM (2009)</t>
  </si>
  <si>
    <t>10.1038/nrc2590</t>
  </si>
  <si>
    <t>Documents/E-cigarette citation library.Data/PDF/3450851265/10.1038_nrc2590-2009.pdf</t>
  </si>
  <si>
    <t>Is cancer triggered by altered signalling of nicotinic acetylcholine receptors?</t>
  </si>
  <si>
    <t>Nature Reviews Cancer</t>
  </si>
  <si>
    <t>Bierut, LJ (2009)</t>
  </si>
  <si>
    <t>10.1016/j.drugalcdep.2009.06.003</t>
  </si>
  <si>
    <t>Documents/E-cigarette citation library.Data/PDF/2733311826/10.1016_j.drugalcdep.2009.06.003-2009.pdf</t>
  </si>
  <si>
    <t>Nicotine dependence and genetic variation in the nicotinic receptors</t>
  </si>
  <si>
    <t>567 Conflict of interest 568 Acknowledgement 
to individuals so that we can better help smokers quit and reduce the health burden of smoking Conflict of interest L J Bierut is an inventor on the patent â œMarkers of Addictionâ US 20070258898 held by Perlegen Sciences Inc covering the use of certain SNPs including rs16969968 the diagnosis prognosis and treatment of addiction Dr Bierut served as a consultant for Pfizer Inc in 20
08 Acknowledgement Funding Funding was provided by grant P01 CA089392 from the National Cancer Institute NCI and K02 DA021237 from the National Institute on Drug Abuse NIDA The NCI and NIDA had no further role in the writing of the report or in the decision to submit the paper for publication Contributors Dr Bierut cond</t>
  </si>
  <si>
    <t>Paterson, D and Nordberg, A (2000)</t>
  </si>
  <si>
    <t>10.1016/S0301-0082(99)00045-3</t>
  </si>
  <si>
    <t>Documents/E-cigarette citation library.Data/PDF/3660968240/10.1016_S0301-0082(99)00045-3-2000.pdf</t>
  </si>
  <si>
    <t>Neuronal nicotinic receptors in the human brain</t>
  </si>
  <si>
    <t>Progress in Neurobiology</t>
  </si>
  <si>
    <t>Fowler, CD et al. (2012)</t>
  </si>
  <si>
    <t>10.1038/npp.2011.197</t>
  </si>
  <si>
    <t>Documents/E-cigarette citation library.Data/PDF/1468587421/10.1038_npp.2011.197-2012.pdf</t>
  </si>
  <si>
    <t>Habenular signaling in nicotine reinforcement</t>
  </si>
  <si>
    <t>ege of Medicine New York NY USA E mail suzanne zukin einstein yu edu DISCLOSURE The authors declare no conflict of interest Abrahams BS Geschwind DH 2008 Advances in autism genetics on the threshold of a new neurobiology Nat Rev Genet 9 341â 355 Darnell JC Van Driesche SJ Zhang C Hung KY Mele A Fraser CE e
Instituteâ Scripps Florida Jupiter FL USA E mail pjkenny scripps edu DISCLOSURE The authors declare no conflict of interest Bierut LJ Stitzel JA Wang JC Hinrichs AL Grucza RA Xuei X et al 2008 Variants in nicotinic receptors and risk for nicotine dependence Am J Psychiatry 165 1163â 1171 Fowler CD Lu Q Joh</t>
  </si>
  <si>
    <t>Heishman, SJ et al. (2010)</t>
  </si>
  <si>
    <t>10.1007/s00213-010-1848-1</t>
  </si>
  <si>
    <t>Documents/E-cigarette citation library.Data/PDF/0066220689/10.1007_s00213-010-1848-1-20101.pdf</t>
  </si>
  <si>
    <t>Meta-analysis of the acute effects of nicotine and smoking on human performance</t>
  </si>
  <si>
    <t>e statistic or other data used to compute effect size and g whether or not the study indicated funding from the tobacco industry The following participant characteristics if reported were also coded for each study a mean age b sex male female or both c racial ethnic composition Black White or Hispanic d mean number of cigarettes smoked per day and e mean number of year
n to sensory events as in cued target tasks and c executive function or control resolv ing conflict among potential responses as in the Stroop task Fan et al 2009 Posner and Rothbart 2007 We thus categorized attentional outcomes into one of these three domains The majority of outcomes subsumed under cognition were in memory with a few studies investigating arithmetic abilities and re</t>
  </si>
  <si>
    <t>Stolerman, IP and Jarvis, MJ (1995)</t>
  </si>
  <si>
    <t>10.1007/BF02245088</t>
  </si>
  <si>
    <t>Documents/E-cigarette citation library.Data/PDF/2915111835/10.1007_BF02245088-1995.pdf</t>
  </si>
  <si>
    <t>The scientific case that nicotine is addictive</t>
  </si>
  <si>
    <t>Balfour, DJ (2002)</t>
  </si>
  <si>
    <t>10.1159/000049362</t>
  </si>
  <si>
    <t>Documents/E-cigarette citation library.Data/PDF/0929210398/10.1159_000049362-2002.pdf</t>
  </si>
  <si>
    <t>The neurobiology of tobacco dependence: A commentary</t>
  </si>
  <si>
    <t>Respiration</t>
  </si>
  <si>
    <t>Benowitz, NL (2008)</t>
  </si>
  <si>
    <t>10.1016/j.amjmed.2008.01.015</t>
  </si>
  <si>
    <t>Documents/E-cigarette citation library.Data/PDF/1606550163/10.1016_j.amjmed.2008.01.015-2008.pdf</t>
  </si>
  <si>
    <t>Neurobiology of Nicotine Addiction: Implications for Smoking Cessation Treatment</t>
  </si>
  <si>
    <t>American Journal of Medicine</t>
  </si>
  <si>
    <t>ents of an earlier review on nicotine ad diction are also updated in this article 5 Statement of conflict of interest Please see Author Disclosures section at the end of this article Requests for reprints should be addressed to Neal L Benowitz MD Division of Clinical Pharmacology and Experimental Therapeutics Uni versity of California San Francisco Box 1220 San Francisco California 94143</t>
  </si>
  <si>
    <t>Mayer, B (20140</t>
  </si>
  <si>
    <t>Shields, PG (2011)</t>
  </si>
  <si>
    <t>10.1158/1940-6207.CAPR-11-0453</t>
  </si>
  <si>
    <t>Documents/E-cigarette citation library.Data/PDF/0158404905/10.1158_1940-6207.CAPR-11-0453-2011.pdf</t>
  </si>
  <si>
    <t>Long-term nicotine replacement therapy: Cancer risk in context</t>
  </si>
  <si>
    <t>Cancer Prevention Research</t>
  </si>
  <si>
    <t>Â 2011 Americancancerpreventionresearch aacrjournals org Downloaded from Disclosure of Potential Conflicts of Interest The author provides expert testimony and litigation support on behalf of plaintiffs in tobacco related law suits Received September 27 2011 revised September 28 2011 accepted September 29 2011 published online November 3 2011 References 1 Fiore MC Jaen CR Baker TB Tr</t>
  </si>
  <si>
    <t>Hubbard, R et al. (2005)</t>
  </si>
  <si>
    <t>10.1136/tc.2005.011387</t>
  </si>
  <si>
    <t>Documents/E-cigarette citation library.Data/PDF/0896585932/10.1136_tc.2005.011387-20051.pdf</t>
  </si>
  <si>
    <t>Use of nicotine replacement therapy and the risk of acute myocardial infarction, stroke, and death</t>
  </si>
  <si>
    <t>e General Practice Research Database We would also like to thank the British Lung Foundation for funding this project Authorsâ affiliations R Hubbard J Britton Division of Epidemiology and Public Health University of Nottingham Nottingham UK S Lewis C Smith Division of Respiratory Medicine University of Nottingham C Godfrey Centre for Health
ity of London London UK P Farrington Department of Statistics Open University UK Sources of funding British Lung Foundation and the Wellcome Trust Competing interest statement The division of Statistics at the Open University is in receipt of a CASE PhD studentship partly funded by GlaxoSmithKline In the past John Britton has received sponsorship from GlaxoSmithKline and Richard Hubbard h</t>
  </si>
  <si>
    <t>Stepanov, I et al. (2009)</t>
  </si>
  <si>
    <t>10.1093/ntr/ntn004</t>
  </si>
  <si>
    <t>Documents/E-cigarette citation library.Data/PDF/0776735160/10.1093_ntr_ntn004-2009.pdf</t>
  </si>
  <si>
    <t>Evidence for endogenous formation of N′-nitrosonornicotine in some long-term nicotine patch users</t>
  </si>
  <si>
    <t>cotine patch users Similar studies involving other types of NRT products should be conducted Funding Commonwealth of Pennsylvania National Institutes of Health CA 81301 DA 013333 and P50CA DA 84718 Declaration of Interests None declared References Bartsch H Ohshima H Pignatelli B Calmels S 1989 Human exposure to endogenous N nitr</t>
  </si>
  <si>
    <t>Maier, CR et al. (2011)</t>
  </si>
  <si>
    <t>10.1158/1940-6207.CAPR-11-0365</t>
  </si>
  <si>
    <t>Documents/E-cigarette citation library.Data/PDF/1826988610/10.1158_1940-6207.CAPR-11-0365-2011.pdf</t>
  </si>
  <si>
    <t>Nicotine does not enhance tumorigenesis in mutant K-Ras-driven mouse models of lung cancer</t>
  </si>
  <si>
    <t>ences in tumor multiplicity size or histology Our study and that ofMurphy and colleagues are in conflict with prior studies that showed that nicotine augmented NNK induced lung tumors and or lung tumor xenograft growth and metastasis 10 We believe the principal difference in the outcomes of these studies is that studies that show a p S6Control Nicotine Control Nicotine Nicotine start Tim
using multiple mouse models and physiologic administration of nicotine Disclosure of Potential Conflicts of Interest No potential conflicts of interest were disclosed The costs of publicationof this articlewere defrayed inpart by thepayment of page charges This articlemust therefore be herebymarked advertisement in accordance with 18 U S C Section 1734 solely to indicate this fact Received J</t>
  </si>
  <si>
    <t>Balakumar, P and Kaur, J (2009)</t>
  </si>
  <si>
    <t>10.1016/j.phrs.2009.06.005</t>
  </si>
  <si>
    <t>Documents/E-cigarette citation library.Data/PDF/3918492138/10.1016_j.phrs.2009.06.005-2009.pdf</t>
  </si>
  <si>
    <t>Is nicotine a key player or spectator in the induction and progression of cardiovascular disorders?</t>
  </si>
  <si>
    <t>Pharmacological Research</t>
  </si>
  <si>
    <t>Bruin, JE et al. (2008)</t>
  </si>
  <si>
    <t>10.1093/toxsci/kfn012</t>
  </si>
  <si>
    <t>Documents/E-cigarette citation library.Data/PDF/2491616675/10.1093_toxsci_kfn012-2008.pdf</t>
  </si>
  <si>
    <t>Increased pancreatic beta-cell apoptosis following fetal and neonatal exposure to nicotine is mediated via the mitochondria</t>
  </si>
  <si>
    <t>Schnoll, RA et al. (2015)</t>
  </si>
  <si>
    <t>10.1001/jamainternmed.2014.8313</t>
  </si>
  <si>
    <t>Documents/E-cigarette citation library.Data/PDF/0060924691/10.1001_jamainternmed.2014.8313-2015.pdf</t>
  </si>
  <si>
    <t>Long-term nicotine replacement therapy: A randomized clinical trial</t>
  </si>
  <si>
    <t>or important intellectual content All authors Statistical analysis Schnoll Wileyto Obtained funding Schnoll Hitsman Administrative technical or material support Goelz Veluz Wilkins Blazekovic Powers Leone Gariti Study supervision Goelz Veluz Wilkins Gariti Hitsman Conflict of Interest Disclosures Drs Schnoll and Hitsman report receiving varenicline Chantix and placebo 
having provided consultation to Pfizer and GlaxoSmithKline No other disclosures were reported Funding Support This study was supported by grants R01 DA025078 and R01 DA033681 from the National Institute on Drug Abuse and grants R01 CA165001 and P50 CA143187 from the National Cancer Institute Role of the Funder Sponsor The funding sources had no role in the design and conduct of the study</t>
  </si>
  <si>
    <t>Goriounova, NA and Mansvelder, HD (2012a)</t>
  </si>
  <si>
    <t>10.1101/cshperspect.a012120</t>
  </si>
  <si>
    <t>Documents/E-cigarette citation library.Data/PDF/0180232894/10.1101_cshperspect.a012120-2012.pdf</t>
  </si>
  <si>
    <t>Short- and long-term consequences of nicotine exposure during adolescence for prefrontal cortex neuronal network function</t>
  </si>
  <si>
    <t>Cold Spring Harbor Perspectives in Medicine</t>
  </si>
  <si>
    <t>w w w p er sp ec ti ve si n m ed ic in e o rg ACKNOWLEDGMENTS H D M received funding from the FP7 program SynSys the European Research Council ERC NWO 917 76 360 the NeuroBasic consor tium VU University board and Neuroscience Campus Amsterdam NCA REFERENCES Abreu Villaca Y Seidler FJ Qiao D Tate CA Cousins MM Thillai I Slotkin TA 2003 Short term adolesce</t>
  </si>
  <si>
    <t>Laviolette, SR and van der Kooy, D (2004)</t>
  </si>
  <si>
    <t>10.1038/nrn1298</t>
  </si>
  <si>
    <t>Documents/E-cigarette citation library.Data/PDF/4004562856/10.1038_nrn1298-2004.pdf</t>
  </si>
  <si>
    <t>The neurobiology of nicotine addiction: Bridging the gap from molecules to behaviour</t>
  </si>
  <si>
    <t>Nature Reviews Neuroscience</t>
  </si>
  <si>
    <t>owledgements The authors thank CIHR for their support Competing interests statement The authors declare that they have no competing financial interests Online links DATABASES The following terms in this article are linked online to LocusLink http www ncbi nlm nih gov LocusLink nAChR FURTHER INFORMATION Encyclopedia of Life Sciences http www els net addiction dopamine nicotinic</t>
  </si>
  <si>
    <t>Hatsukami, DK et al. (2010)</t>
  </si>
  <si>
    <t>10.1136/tc.2009.035584</t>
  </si>
  <si>
    <t>Documents/E-cigarette citation library.Data/PDF/1394700976/10.1136_tc.2009.035584-2010.pdf</t>
  </si>
  <si>
    <t>Nicotine reduction revisited: Science and future directions</t>
  </si>
  <si>
    <t>uestions described in this article the sooner we can reduce the number of lives lost to tobacco Funding National Institute on Drug Abuse Rockville Maryland USA National Cancer Institute Rockville Maryland USA Other Funders American Legacy Foundation Washington DC USA Competing interests DKH has received grant funding from Nabi Biopharmaceuticals to conduct nicotine vaccine clinical tr</t>
  </si>
  <si>
    <t>Villegier, AS et al. (2006)</t>
  </si>
  <si>
    <t>10.1038/sj.npp.1300987</t>
  </si>
  <si>
    <t>Documents/E-cigarette citation library.Data/PDF/1500163351/10.1038_sj.npp.1300987-2006.pdf</t>
  </si>
  <si>
    <t>Monoamine oxidase inhibitors allow locomotor and rewarding responses to nicotine</t>
  </si>
  <si>
    <t>Guillem, K et al. (2005)</t>
  </si>
  <si>
    <t>10.1523/JNEUROSCI.2139-05.2005</t>
  </si>
  <si>
    <t>Documents/E-cigarette citation library.Data/PDF/1998143484/10.1523_JNEUROSCI.2139-05.2005-2005.pdf</t>
  </si>
  <si>
    <t>Monoamine oxidase inhibition dramatically increases the motivation to self-administer nicotine in rats</t>
  </si>
  <si>
    <t>Carter, LP et al. (2009)</t>
  </si>
  <si>
    <t>10.1158/1055-9965.EPI-09-0948</t>
  </si>
  <si>
    <t>Documents/E-cigarette citation library.Data/PDF/2892945514/10.1158_1055-9965.EPI-09-0948-2009.pdf</t>
  </si>
  <si>
    <t>Abuse liability assessment of tobacco products including potential reduced exposure products</t>
  </si>
  <si>
    <t>and critical areas of investigation for the assessment of abuse liability Disclosure of Potential Conflicts of Interest Jack E Henningfield provides consulting support to Glaxoâ SmithKline Consumer Healthcare through Pinney Associates on an exclusive basis regarding tobacco dependence treatment GSK had no editorial input into this manuscript has a financial interest in a potential new oral ni
talks to health professionals on the subject of smoking cessa tion Maxine Stitzer has received funding from Pfizer for an investigator initiated study Cancer Epidemiol Biomarkers Prev on February 21 202cebp aacrjournals org Downloaded from Acknowledgments We thank Drs Roland Griffiths Edward Sellers and Mark Parascandola for their editorial comments as well as the re viewers for their tho</t>
  </si>
  <si>
    <t>Benowitz, NL et al. (2004)</t>
  </si>
  <si>
    <t>10.1124/jpet.104.066902</t>
  </si>
  <si>
    <t>Documents/E-cigarette citation library.Data/PDF/2990717059/10.1124_jpet.104.066902-2004.pdf</t>
  </si>
  <si>
    <t>Mentholated cigarette smoking inhibits nicotine metabolism</t>
  </si>
  <si>
    <t>n Research at the University of California San Francisco was carried out in accordance with the Declaration of Helsinki and was in accord with an assurance filed with and approved by the U S Department of Health and Human Services Written informed consent was obtained from each participant Experimental Procedures The study was a 3 week crossover study including two brief admissions to the</t>
  </si>
  <si>
    <t>Keithly, L et al. (2005)</t>
  </si>
  <si>
    <t>10.1080/14622200500259820</t>
  </si>
  <si>
    <t>Documents/E-cigarette citation library.Data/PDF/0733512044/10.1080_14622200500259820-2005.pdf</t>
  </si>
  <si>
    <t>Industry research on the use and effects of levulinic acid: A case study in cigarette additives</t>
  </si>
  <si>
    <t>nd assess brand specific design issues and to warn the public of potential harm Acknowledgments Funding for this research was provided by National Cancer Institute grant CA87477 03 The authors wish to acknowledge the preliminary research conducted by Denise Lymperis formerly with the Massachusetts Tobacco Control Program References Backhurst J D 1968 March 22 The effects of ameliorants</t>
  </si>
  <si>
    <t>DeVeaugh-Geiss, AM et al. (2010)</t>
  </si>
  <si>
    <t>10.1016/j.clinthera.2010.06.008</t>
  </si>
  <si>
    <t>Documents/E-cigarette citation library.Data/PDF/1090483889/10.1016_j.clinthera.2010.06.008-20101.pdf</t>
  </si>
  <si>
    <t>Pharmacokinetic comparison of two nicotine transdermal systems, a 21-mg/24-hour patch and a 25-mg/16-hour patch: A randomized, open-label, single-dose, two-way crossover study in adult smokers</t>
  </si>
  <si>
    <t>Clinical Therapeutics</t>
  </si>
  <si>
    <t>ken only after patch removal The study was conducted in accordance with the principles of the Declaration of Helsinki13 and the In ternational Conference on Harmonisation Guideline for Good Clinical Practice 14 The protocol protocol amendments and informed consent forms were ap proved by the MDS Pharma Services Institutional Review Board Written informed consent was obtained from al
analysis and publication of this research The authors have indicated that they have no other conflicts of inter est with regard to the content of this article The authors thank Reginald Fant of Pinney Associates Bethesda Maryland for comments on a draft of this manuscript REFERENCES 1 Stead LF Perera R Bullen C et al Nicotine replacement therapy for smoking cessation Cochrane
d cardiovascular effects of nicotine in man J Pharmacol Exp Ther 1982 221 368â 372 13 WMA Declaration of Helsinkiâ Ethical Principles for Medical Research Involving Human Subjects http www wma net en 30publications 10policies b3 index html Accessed March 17 2010 14 International Conference on Har monisation of Technical Require ments for Registration of Pharma ceuti</t>
  </si>
  <si>
    <t>Brokowski, L et al. (2014)</t>
  </si>
  <si>
    <t>10.2146/ajhp130543</t>
  </si>
  <si>
    <t>Documents/E-cigarette citation library.Data/PDF/1377959064/10.2146_ajhp130543-2014.pdf</t>
  </si>
  <si>
    <t>High-dose transdermal nicotine replacement for tobacco cessation</t>
  </si>
  <si>
    <t>American Journal of Health-System Pharmacy</t>
  </si>
  <si>
    <t>lacement for tobacco cessation Laurie Brokowski Jiahui Chen and sara Tanner The authors have declared no potential conflicts of interest DOI 10 2146 ajhp130543 Laurie Brokowski Pharm D is Drug Information Facility Program Manager Jiahui Chen Pharm D is Clinical Pharmacy Specialist and Sara Tanner Pharm D is Clinical Pharmacy Specialist Veter ans Affairs Northern Indiana Healt</t>
  </si>
  <si>
    <t>Hajek, P et al. (1999)</t>
  </si>
  <si>
    <t>10.1001/archinte.159.17.2033</t>
  </si>
  <si>
    <t>Documents/E-cigarette citation library.Data/PDF/1619197061/10.1001_archinte.159.17.2033-1999.pdf</t>
  </si>
  <si>
    <t>Randomized comparative trial of nicotine polacrilex, a transdermal patch, nasal spray, and an inhaler</t>
  </si>
  <si>
    <t>Archives of Internal Medicine</t>
  </si>
  <si>
    <t>ccepted for publication January 25 1999 We thank Pharmacia Upjohn Helsingborg Swe den for funding the study Reprints Peter Hajek PhD Psychology Section St Bar tholomewâ s and the Royal London School of Medicine and Dentistry Turner Street London E1 2AD England REFERENCES 1 Silagy C Mant D Fowler G Lancaster T Nicotine Replacement Therapy for Smok ing Cessation serial on</t>
  </si>
  <si>
    <t>Hajek, P et al. (2007)</t>
  </si>
  <si>
    <t>10.1016/j.ypmed.2006.10.005</t>
  </si>
  <si>
    <t>Documents/E-cigarette citation library.Data/PDF/2051851641/10.1016_j.ypmed.2006.10.005-2007.pdf</t>
  </si>
  <si>
    <t>Dependence potential of nicotine replacement treatments: Effects of product type, patient characteristics, and cost to user</t>
  </si>
  <si>
    <t>Koszowski, B et al. (2015)</t>
  </si>
  <si>
    <t>10.1016/j.pbb.2015.06.010</t>
  </si>
  <si>
    <t>Documents/E-cigarette citation library.Data/PDF/2597073689/10.1016_j.pbb.2015.06.010-2015.pdf</t>
  </si>
  <si>
    <t>Nicotine delivery and pharmacologic response from Verve, an oral nicotine delivery product</t>
  </si>
  <si>
    <t>event people who might otherwise quit from achieving complete cessation Disclosures The authors declare no conflict of interests Acknowledgments We gratefully acknowledge the assistance of Dr Lacy Fabian and Natalia Ceaicovscaia for the proof reading and editorial assistance Funding for this study was provided by Battelle Internal resources References Agaku I T Ayo Yusuf O A Vardavas</t>
  </si>
  <si>
    <t>Molander, L and Lunell, E (2001)</t>
  </si>
  <si>
    <t>10.1007/s002280000223</t>
  </si>
  <si>
    <t>Documents/E-cigarette citation library.Data/PDF/1587194649/10.1007_s002280000223-2001.pdf</t>
  </si>
  <si>
    <t>Pharmacokinetic investigation of a nicotine sublingual tablet</t>
  </si>
  <si>
    <t>Kraiczi, H et al. (2011)</t>
  </si>
  <si>
    <t>10.1093/ntr/ntr139</t>
  </si>
  <si>
    <t>Documents/E-cigarette citation library.Data/PDF/3757732686/10.1093_ntr_ntr139-2011.pdf</t>
  </si>
  <si>
    <t>Single-dose pharmacokinetics of nicotine when given with a Novel mouth spray for nicotine replacement therapy</t>
  </si>
  <si>
    <t>Hajek, P et al. (1988)</t>
  </si>
  <si>
    <t>10.1001/jama.1988.03410110101035</t>
  </si>
  <si>
    <t>Documents/E-cigarette citation library.Data/PDF/2994918774/10.1001_jama.1988.03410110101035-1988.pdf</t>
  </si>
  <si>
    <t>Long-term Use of Nicotine Chewing Gum: Occurrence, Determinants, and Effect on Weight Gain</t>
  </si>
  <si>
    <t>ateful to the Department of Health and Social Security and to the Medical Research CounÂ cil for funding this research References 1 Lam W Sze PC Sacks HS et al Meta analysis of randomised controlled trials of nicotine chewing gum Lancet 1987 2 27 30 2 Jarvis MJ Raw M Russell MAH Randomised controlled trial of nicotine chewing gum Br Med J 1982 285 537 540 3 Russell MAH Merriman</t>
  </si>
  <si>
    <t>Beard, E et al. (2013)</t>
  </si>
  <si>
    <t>10.1136/tobaccocontrol-2011-050007</t>
  </si>
  <si>
    <t>Documents/E-cigarette citation library.Data/PDF/3401660612/10.1136_tobaccocontrol-2011-050007-2013.pdf</t>
  </si>
  <si>
    <t>Association between use of nicotine replacement therapy for harm reduction and smoking cessation: A prospective study of English smokers</t>
  </si>
  <si>
    <t>later This supports the findings of RCTs that NRTuse whilst smoking may help promote cessation Funding This study was funded by the English Department of Health Cancer Research UK Pfizer GlaxoSmithKlein and Johnson and Johnson who had no involvement in the design of the study the analysis or interpretation of the data the writing of the report or the decision to submit the paper for publica
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 Patient consent Obtained Ethics approval Ethics approval was prov</t>
  </si>
  <si>
    <t>Nitzkin, JL et al. (2015)</t>
  </si>
  <si>
    <t>10.1056/NEJMc1502242#SA1</t>
  </si>
  <si>
    <t>Documents/E-cigarette citation library.Data/PDF/0076211173/10.1056_NEJMc1502242#SA1-20151.pdf</t>
  </si>
  <si>
    <t>More on hidden formaldehyde in e-cigarette aerosols</t>
  </si>
  <si>
    <t>ine Iowa City IA Since publication of their article the authors report no fur ther potential conflict of interest 1 Reznikov LR Dong Q Chen JH et al CFTR deficient pigs display peripheral nervous system defects at birth Proc Natl Acad Sci U S A 2013 110 3083 8 2 Meyerholz DK Stoltz DA Namati E et al Loss of cystic fibrosis transmembrane conductance regulator function pro duce
P H Boston University School of Public Health Boston MA Dr Nitzkin reports receiving partial funding for some of his tobacco policy work from the R Street Institute Dr Farsalinos reports that some of his studies on electronic cigarettes were performed with unrestricted funds provided to the Onassis Car diac Surgery Center by FlavourArt and Nobacco No other poten tial conflict of inter
M Lewis Ph D Monash Institute of Medical Engineering Melbourne VIC Australia No potential conflict of interest relevant to this letter was re ported DOI 10 1056 NEJMc1502242 To the Editor Lighting a cigarette causes the combustion of chemicals that naturally exist in tobacco resulting in a concoction of more than 4000 chemicals in each cigarette puff 1 2 At least 72 are known car
versity Hospitals NHS Trust Nottingham United Kingdom amardeep khanna nuh nhs uk No potential conflict of interest relevant to this letter was re ported 1 Carcinogens in tobacco smoke Ottawa Health Canada March 2011 http www hc sc gc ca hc ps pubs tobac tabac carcinogens cancerogenes index eng php 2 How tobacco smoke causes disease the biology and behavioral basis for smoking 
OR peytond pdx edu Since publication of their letter the authors report no further potential conflict of interest This letter was updated on April 16 2015 at NEJM org 1 Grana R Benowitz N Glantz SA E cigarettes a scientific review Circulation 2014 129 1972 86 2 McCormack VA Agudo A Dahm CC et al Cigar and pipe smoking and cancer risk in the European Prospective Investiga ti</t>
  </si>
  <si>
    <t>Callahan-Lyon, P (2014)</t>
  </si>
  <si>
    <t>10.1136/tobaccocontrol-2013-051470</t>
  </si>
  <si>
    <t>Documents/E-cigarette citation library.Data/PDF/4159411788/10.1136_tobaccocontrol-2013-051470-2014.pdf</t>
  </si>
  <si>
    <t>Electronic cigarettes: Human health effects</t>
  </si>
  <si>
    <t>tained between 14 8 and 87 2 mg mL of nicotine and the mea sured concentration differed from the declared concentration by up to 50 11â 14 FDAâ s Division of Pharmaceutical Analysis con ducted repeat testing of three different cartridges with the same label and found nicotine levels varying from 26 8 to 43 2 Î g nicotine 100 mL puff 15 In the absence of quality standards e cigarette produc</t>
  </si>
  <si>
    <t>Arcavi, L and Benowitz, NL (2004)</t>
  </si>
  <si>
    <t>10.1001/archinte.164.20.2206</t>
  </si>
  <si>
    <t>Documents/E-cigarette citation library.Data/PDF/1279550379/10.1001_archinte.164.20.2206-2004.pdf</t>
  </si>
  <si>
    <t>Cigarette smoking and infection</t>
  </si>
  <si>
    <t>mokers Reports of the effects of smok ing on the different subsets of lym phocyte T cells are conflicting The influence of cigarette smoking on lymphocyte T cell subpopulations in the peripheral blood has been in vestigated by means of monoclonal antibodies Light to moderate smok ers history of less than 50 pack years were reported to have a sig nificant increase in CD3 and CD4 co
of California San Francisco Box 1220 San Fran cisco CA 94143 1220 nbeno itsa ucsf edu Funding Support This study was supported in part by Public Health Service grants DA02277 and DA12393 from the National Insti tutes of Health Bethesda Md and the Flight Attendantsâ Medical Re search Institute Miami Fla Acknowledgment We thank Joel Ernst MD for his critical review of t</t>
  </si>
  <si>
    <t>Au, DH et al. (2009)</t>
  </si>
  <si>
    <t>10.1007/s11606-009-0907-y</t>
  </si>
  <si>
    <t>Documents/E-cigarette citation library.Data/PDF/1025179997/10.1007_s11606-009-0907-y-2009.pdf</t>
  </si>
  <si>
    <t>The effects of smoking cessation on the risk of chronic obstructive pulmonary disease exacerbations</t>
  </si>
  <si>
    <t>Journal of General Internal Medicine</t>
  </si>
  <si>
    <t>IAC 05â 206 and IIR 99 376 Dr Bryson is funded by a VA Career Development Award RCS 03 177 Conflict of Interest None disclosed Corresponding Author David H Au MD MS Health Services Research and Development VA Puget Sound Health Care System 1660 S Columbian Way 152 Seattle WA 98108 USA e mail dau u washington edu REFERENCES 1 Data Fact Sheet Chronic Obstructive Pulmonary</t>
  </si>
  <si>
    <t>LaKind, JS et al. (1999)</t>
  </si>
  <si>
    <t>10.1080/10408449991349230</t>
  </si>
  <si>
    <t>Documents/E-cigarette citation library.Data/PDF/0960634817/10.1080_10408449991349230-1999.pdf</t>
  </si>
  <si>
    <t>A review of the comparative mammalian toxicity of ethylene glycol and propylene glycol</t>
  </si>
  <si>
    <t>Critical Reviews in Toxicology</t>
  </si>
  <si>
    <t>of the respiratory tract Generally inhaled PG was not found to be a systemic toxicant although conflict ing results on inhaled PGâ s effects on tra cheal cilial and goblet cells of rabbits have been reported In addition no hemodynam ic effects in dogs were noted at these high aerosol levels leading to the hypothesis of minimal absorption of PG via the inha lation route Nasal hemorrhag</t>
  </si>
  <si>
    <t>Suber, RL et al. (1989)</t>
  </si>
  <si>
    <t>10.1016/0278-6915(89)90016-1</t>
  </si>
  <si>
    <t>Documents/E-cigarette citation library.Data/PDF/0357770378/10.1016_0278-6915(89)90016-1-19891.pdf</t>
  </si>
  <si>
    <t>Subchronic nose-only inhalation study of propylene glycol in Sprague-Dawley rats</t>
  </si>
  <si>
    <t>Lerner, CA et al. (2015b)</t>
  </si>
  <si>
    <t>10.1371/journal.pone.0116732</t>
  </si>
  <si>
    <t>Documents/E-cigarette citation library.Data/PDF/3273013128/10.1371_journal.pone.0116732-2015.pdf</t>
  </si>
  <si>
    <t>Vapors produced by electronic cigarettes and E-juices with flavorings induce toxicity, oxidative stress, and inflammatory response in lung epithelial cells and in mouse lung</t>
  </si>
  <si>
    <t>r and source are credited Data Availability Statement All relevant data are within the paper Funding This work was supported by the National Institute of Drug Abuse at the National Institutes of Health NIH R21DA036057 to RR and IR NIH 2R01 HL085613 IR 1R01HL092842 IR and by the National Cancer Institute NCI at the NIH R01CA132950 to DJO and R01CA152093 to SM pulmonary trainin
sis decision to publish or preparation of the manuscript Competing Interests The authors have declared that no competing interests exist and then extended our studies to a mouse model of e cig aerosol exposure By exposing wild type C57BL 6J mice to e cig aerosols we examined the effect of short term 3 days exposure to e cig aerosols on aspects of lung inflammation oxidative stress an</t>
  </si>
  <si>
    <t>Pappas, RS et al. (2014)</t>
  </si>
  <si>
    <t>10.1093/jat/bku013</t>
  </si>
  <si>
    <t>Documents/E-cigarette citation library.Data/PDF/2062540825/10.1093_jat_bku013-2014.pdf</t>
  </si>
  <si>
    <t>Toxic metal concentrations in mainstream smoke from cigarettes available in the USA</t>
  </si>
  <si>
    <t>com jat article abstract 38 4 204 833825 by U niversity of G lasgow user on 21 February 2020 Funding This study was funded through an interagency agreement by the U S Food and Drug Administration Center for Tobacco Products Conflict of interest The findings and conclusions in this report are those of the authors and do not necessarily represent the views of the Centers for Disease Control</t>
  </si>
  <si>
    <t>Fabbro, SK and Zirwas, MJ (2014)</t>
  </si>
  <si>
    <t>10.1007/s11882-014-0463-3</t>
  </si>
  <si>
    <t>Documents/E-cigarette citation library.Data/PDF/2922779250/10.1007_s11882-014-0463-3-2014.pdf</t>
  </si>
  <si>
    <t>Systemic Contact Dermatitis to Foods: Nickel, BOP, and More</t>
  </si>
  <si>
    <t>Current Allergy and Asthma Reports</t>
  </si>
  <si>
    <t>me of the less com mon causes of food related SCD 28â â Compliance with Ethics Guidelines Conflict of Interest Matthew J Zirwas declares the receipt of consulting fees from Smart Practice outside of the submitted work Stephanie K Fabbro declares no conflicts of interest Human and Animal Rights and Informed Consent This article does not contain any studies with human or animal subjects p</t>
  </si>
  <si>
    <t>Czogala, J et al. (2013)</t>
  </si>
  <si>
    <t>Secondhand exposure to vapors from electronic cigarettes</t>
  </si>
  <si>
    <t>Caldwell, B et al. (2009)</t>
  </si>
  <si>
    <t>10.1093/ntr/ntp027</t>
  </si>
  <si>
    <t>Documents/E-cigarette citation library.Data/PDF/2630782510/10.1093_ntr_ntp027-2009.pdf</t>
  </si>
  <si>
    <t>A pilot study of nicotine delivery to smokers from a metered-dose inhaler</t>
  </si>
  <si>
    <t>removing the smoking urge and by being a safer substitute for smoking in those unable to quit Funding Health Research Council of New Zealand Declaration of Interests None declared References Andrus P G Rhem R Rosenfeld J Dolovich M B 1999 Nicotine microaerosol inhaler Canadian Respiratory Journal 6 509 â 512 Cox L S T</t>
  </si>
  <si>
    <t>Polosa, R and Benowitz, NL (2011)</t>
  </si>
  <si>
    <t>10.1016/j.tips.2010.12.008</t>
  </si>
  <si>
    <t>Documents/E-cigarette citation library.Data/PDF/0132661116/10.1016_j.tips.2010.12.008-2011.pdf</t>
  </si>
  <si>
    <t>Treatment of nicotine addiction: Present therapeutic options and pipeline developments</t>
  </si>
  <si>
    <t>met need should be a major priority for academic institutions and the pharma ceutical industry Conflict of interest R P has received lecture fees from Pfizer and GlaxoSmithKline and a research grant from Pfizer he has also served as a consultant to Pfizer and Global Health Alliance for the treatment of tobacco dependence N B serves as a consultant to Pfizer and has consulted in the past with</t>
  </si>
  <si>
    <t>Zhang, B et al. (2015)</t>
  </si>
  <si>
    <t>10.1093/aje/kwu292</t>
  </si>
  <si>
    <t>Documents/E-cigarette citation library.Data/PDF/1551730114/10.1093_aje_kwu292-2015.pdf</t>
  </si>
  <si>
    <t>Duration of nicotine replacement therapy use and smoking cessation: A population-based longitudinal study</t>
  </si>
  <si>
    <t>varenicline and he has received honoraria for his work he has also received peer reviewed grant funding sponsored by Pfizer International Corporation He has received funding for consultation and speaker fees for training in motivational in terviewing from Abvie the manufacturers of treatments for inflammatory bowel disease He has been a member on an armâ s length data and safety monitoring 
board for Nicovax B Z and J E C have no financial disclosures Conflict of interest none declared REFERENCES 1 Corelli RL Hudmon KS Medications for smoking cessation West J Med 2002 176 2 131â 135 2 Stead LF Perera R Bullen C et al Nicotine replacement therapy for smoking cessation Cochrane Database Syst Rev 2012 11 CD000146 3 Shiffman S Gitchell J Pinney JM et al</t>
  </si>
  <si>
    <t>Silla, K et al. (2014)</t>
  </si>
  <si>
    <t>10.1093/ntr/ntu019</t>
  </si>
  <si>
    <t>Documents/E-cigarette citation library.Data/PDF/2013693863/10.1093_ntr_ntu019-2014.pdf</t>
  </si>
  <si>
    <t>Characterization of long-term users of nicotine replacement therapy: Evidence from a national survey</t>
  </si>
  <si>
    <t>decision to submit the paper for publication deClaratiOn OF interests EB has received conference funding from Pfizer LS has received honoraria for talks and travel expenses to attend meetings and workshops from pharmaceutical companies that make smoking cessation products reFerenCes Agboola S McNeill A Coleman T Bee J L 2010 A systematic review of the effectiveness of smok</t>
  </si>
  <si>
    <t>Rose, JE et al. (2000)</t>
  </si>
  <si>
    <t>10.1016/S0091-3057(00)00301-4</t>
  </si>
  <si>
    <t>Documents/E-cigarette citation library.Data/PDF/2489648023/10.1016_S0091-3057(00)00301-4-2000.pdf</t>
  </si>
  <si>
    <t>Dissociating nicotine and nonnicotine components of cigarette smoking</t>
  </si>
  <si>
    <t>Lancaster, T and Stead, LF (2005)</t>
  </si>
  <si>
    <t>10.1002/14651858.CD001292.pub3</t>
  </si>
  <si>
    <t>Documents/E-cigarette citation library.Data/PDF/2437210995/10.1002_14651858.CD001292.pub3-2017.pdf</t>
  </si>
  <si>
    <t>Individual behavioural counselling for smoking cessation</t>
  </si>
  <si>
    <t>West, R and Sohal, T (2006)</t>
  </si>
  <si>
    <t>10.1136/bmj.38723.573866.AE</t>
  </si>
  <si>
    <t>Documents/E-cigarette citation library.Data/PDF/2647980815/10.1136_bmj.38723.573866.AE-2006.pdf</t>
  </si>
  <si>
    <t>"Catastrophic" pathways to smoking cessation: Findings from national survey</t>
  </si>
  <si>
    <t>Contributors See bmj com the first two authors MLA and SA contributed equally to this work Funding Financial support for the Eugeria project was given by the French Social Security CNAM TS the Fondation de France the Direction GÃ nÃ rale de la SantÃ and the Region Languedoc Roussillon Competing interests None declared Ethical approval Authorisation for the study was obtained from
sted with the analysis and contributed to the draft ing of the manuscript RW is the guarantor Funding Cancer Research UK Competing interests RW has done paid research and consultancy for and received hospitality from manufacturers of smoking cessation drugs He has also written a book on the theory described in the paper Ethical approval Ethical approval was granted by the UCL Ethics C</t>
  </si>
  <si>
    <t>Vangeli, E and West, R (2008)</t>
  </si>
  <si>
    <t>10.1136/tc.2008.025650</t>
  </si>
  <si>
    <t>Documents/E-cigarette citation library.Data/PDF/3120348687/10.1136_tc.2008.025650-2008.pdf</t>
  </si>
  <si>
    <t>Sociodemographic differences in triggers to quit smoking: Findings from a national survey</t>
  </si>
  <si>
    <t>gements The authors thank Cancer Research UK Pfizer Johnson and Johnson and GlaxoSmithKline for funding the study RW designed the questionnaire used in the study and managed the survey data EV and RW participated in the analysis and interpretation of the above paper and wrote the manuscript Funding This study was funded by Cancer Research UK Pfizer Johnson and Johnson and GlaxoSmithKline T
hose funding the study had no involvement in its design interpretation or the decision to submit this report for publication Competing interests EV has received sponsorship from Pfizer to attend a European seminar on methodology in clinical research in smoking RW undertakes research and consultancy for</t>
  </si>
  <si>
    <t>Beard, E et al. (2012b)</t>
  </si>
  <si>
    <t>10.1080/08870446.2012.685739</t>
  </si>
  <si>
    <t>Documents/E-cigarette citation library.Data/PDF/0377430442/10.1080_08870446.2012.685739-20121.pdf</t>
  </si>
  <si>
    <t>Mediation analysis of the association between use of NRT for smoking reduction and attempts to stop smoking</t>
  </si>
  <si>
    <t>Psychology and Health</t>
  </si>
  <si>
    <t>Voigt, K (2015)</t>
  </si>
  <si>
    <t>10.2105/AJPH.2015.302764</t>
  </si>
  <si>
    <t>Documents/E-cigarette citation library.Data/PDF/1696496780/10.2105_AJPH.2015.302764-2015.pdf</t>
  </si>
  <si>
    <t>Smoking norms and the regulation of E-cigarettes</t>
  </si>
  <si>
    <t>king bans are meant to help denormalize smoking and that the use of ENDS in public places â œmay conflict with the smoking denormalizing effect â 13 Similarly in an open letter to the Department of Transportation written by several organizations including the American Lung Foundation and the Campaign for Tobacco Free Kids one of the reasons cited for a ban on the use of ENDS on airplanes 
enact policies that seek to shame those who deviate from certain norms is problematic because it conflicts with an appropriate un derstanding of equality â œ i n shaming people as deviant the shamers set themselves up as a â normalâ class above the shamed and thus divide society into ranks and hierarchies â 35 pp231 232 For the state to participate in this â œis profoundly subversive
norms about smoking have also led to the stigmatization of smokers This stigmatization not only conflicts with concerns of equality but also may not have the desired effect on smoking rates How ENDS might shape social norms about smoking is of course only 1 of several considerations that must play a role in the debate about how these devices should be regulated Forthcoming empirical res</t>
  </si>
  <si>
    <t>Leonardi-Bee J et al. (2008)</t>
  </si>
  <si>
    <t>10.1136/adc.2007.133553</t>
  </si>
  <si>
    <t>Documents/E-cigarette citation library.Data/PDF/0651155180/10.1136_adc.2007.133553-2008.pdf</t>
  </si>
  <si>
    <t>Environmental tobacco smoke and fetal health: Systematic review and meta-analysis</t>
  </si>
  <si>
    <t>Archives of Disease in Childhood: Fetal and Neonatal Edition</t>
  </si>
  <si>
    <t>ate of ETS exposure due to either a lack of awareness of maternal exposure or an unwillingness to declare exposure and thus could results in biased reports Biochemical markers of ETS exposure such as cord serum or urinary cotinine yield validated measures however ETS exposure earlier in pregnancy which is pertinent to fetal outcomes could be underestimated by such methods Where individua
tsubara and W Hanke for providing us with further information or data relating to their studies Funding This study was internally funded by the University of Nottingham The sponsor had no role in the study design in the collection analysis and interpretation of data in the writing of the report and in the decision to submit the paper for publication Competing interests None declared Co</t>
  </si>
  <si>
    <t>Belvin, C et al. (2015)</t>
  </si>
  <si>
    <t>10.1186/s12889-015-1797-z</t>
  </si>
  <si>
    <t>Documents/E-cigarette citation library.Data/PDF/2887446181/10.1186_s12889-015-1797-z-2015.pdf</t>
  </si>
  <si>
    <t>Parental smoking and child poverty in the UK: An analysis of national survey data Health behavior, health promotion and society</t>
  </si>
  <si>
    <t>ifferent household compositions Worked examples of calculations Competing interests The authors declare that they have no competing interests Authorsâ contributions TL and JB designed the study CB and TL extracted the relevant data and conducted the analyses CB wrote the original research report for the study and TL prepared the manuscript for publication JH provided support in the interp</t>
  </si>
  <si>
    <t>Collin, J (2012)</t>
  </si>
  <si>
    <t>10.1136/tobaccocontrol-2011-050418</t>
  </si>
  <si>
    <t>Documents/E-cigarette citation library.Data/PDF/3869932048/10.1136_tobaccocontrol-2011-050418-2012.pdf</t>
  </si>
  <si>
    <t>Tobacco control, global health policy and development: Towards policy coherence in global governance</t>
  </si>
  <si>
    <t>or tobacco control within the global health agenda However major difficulties exist in managing conflicts with foreign and trade policy priorities and significant obstacles confront efforts to create synergies with development policy and avoid tensions with other health priorities This paper uses the concept of policy coherence to explore congruence and inconsistencies in objectives policy an
sector 13 Whereas tobacco companies are typically viewed as having interests that fundamentally conflict with public health with Article 5 3 requiring their exclusion from the making of public health policy 1 14 other industries with substantial global health impacts notably food and alcohol are commonly viewed as appropriate partners in the development and delivery of health policy 11 The di
in which widespread enthusiasm among developing country delegations and tobacco control advocates conflicted with the primary importance attached to trade liberalisation by high income countries and international finan cial organisations 2 12 15 Such distinctiveness and consequent tensions have important implications for strategies to counter the tobacco pandemic and for global health Correspond
orts to reconcile health objectives with trade liberalisation referring to â the extent to which conflicts between policy agendas are minimised and synergies maxi mizedâ 22 The Bangkok Charter for Health Promotion presents the promotion of policy coherence across multiple levels of government international agencies and with other actors including the commercial sector as able to â strengthe
bacco control has been pursued via a model of governance that in being based on the management of conflict of interest with corporate actors has very deliberately differed from those used in other health issues The analysis developed here suggests that tobacco control NCD policies and global health and develop ment more broadly would have much to gain from re examining this presumption of diffe
h goals are consistent with economic development and foreign policy priorities In the 2007 Oslo Declaration Brazil France Indonesia Norway Senegal South Africa and Thailand â agreed to make impact on health a point of departure and a defining lens that each of our countries will use to examine key elements of foreign policy and development strategiesâ 34 A comparable initiative to promo
cies has been seen as contributing significantly to the difficulties involved in securing adequate funding to support FCTC implementation in resource poor settings 62 Beyond this failure to maximise possible synergies however there remain issues and practices where the concerns of tobacco control and development actors diverge and are often still perceived as being in conflict This is evident f
ct of the Bill Melinda Gates Foundation BMGF In April 2010 BMGF withdrew its tobacco control funding from Canadaâ s Interna tional Development Research Center IDRC citing conflict of interest after learning that IDRCâ s board chair was simulta neously a director of Imperial Tobacco Canada 76 Yet 2 months later BMGF announced a 5 year collaboration to reduce health inequities and suppor
ow nloaded from commercial activities of such industries the extent to which their interests conflict with public health goals necessitates more serious examination of the exclusionary model of health gover nance successfully used in tobacco control The scale of the challenge implied in extending such an approach is evident in the widespread concerns regarding the influence of food and alcoh
of the strong call for further implementation of the FCTC suggests that the summitâ s political declaration was positive from a narrow tobacco control perspective 98 the lukewarm response to the declaration and the absence of clear timetables and commitments to action99 100 indicate limited political will to confront the interests of alcohol and food companies Tobacco control itself could have
local health organisations by recruiting key personnel or inad equate governance practices 81 82 Conflict of interest provisions for tobacco control could also be strengthened by recognising that the fundamental conflict with the tobacco industry exists within a broader context in which corporate interests are unlikely to neatly coincide with those of public health The role of pharmaceutical comp
t NCD strategies can learn from the significance that tobacco control has attached to addressing conflict of interest with corporate actors whose economic interests diverge from those of public health with Article 5 3 establishing a particularly valuable precedent This implies rejecting partnership with food and alcohol industries as inap propriate and voluntary regulation as inadequate given th
CDs highlights the opportunity for major gains from increased policy coherence but the recent UN declaration equally demonstrates the enor mous advocacy challenge entailed in securing the political will necessary to realise that opportunity Funding JC receives research funding for tobacco document research from the National Cancer Institute of the United States National Institutes of Health g
for developmentâ J Eur Integration 2008 30 323e42 22 Blouin C Trade policy and health from conflicting interests to policy coherence Bull WHO 2007 85 169e73 23 World Health Organization The Bangkok Charter For Health Promotion in a Globalized World 2005 http www who int healthpromotion conferences 6gchp hpr_050829_ 20BCHP pdf accessed 11 Oct 2011 24 World Health Organization Wo
ffairs of Brazil France Indonesia Norway Senegal South Africa and Thailand Oslo ministerial declarationdglobal health a pressing foreign policy issue of our time Lancet 2007 369 1373e8 35 Bettcher D Shapiro I Tobacco control in an era of trade liberalisation Tob Control 2001 10 65e7 36 Waxman H Durbin R Doggett L Letter to the President Washington D C Committee on Government
Wander N Collin J Uneasy money the Instituto Carlos Slim de la Salud tobacco philanthropy and conflict of interest in global health Tob Control 2010 19 e1e9 76 Bill Melinda Gates Foundation Statement Regarding IDRC Tobacco Control Grant 2010 http www gatesfoundation org press releases Pages statement on idrc grant 100412 aspx accessed 3 May 2011 77 Inter American Development Ban
unicable diseases an opportunity for whom BMJ 2011 343 d5336 98 UN General Assembly Political Declaration Of The High Level Meeting Of The General Assembly On The Prevention And Control Of Non Communicable Diseases A 66 L 1 2011 http www un org ga search view_doc asp symbolÂ A 66 L 1 accessed 4 Oct 2011 99 Coombes R World leaders sign up to tackle causes of non communicable diseases</t>
  </si>
  <si>
    <t>Clifford, D et al. (2014)</t>
  </si>
  <si>
    <t>10.1136/tobaccocontrol-2013-051050</t>
  </si>
  <si>
    <t>Documents/E-cigarette citation library.Data/PDF/2681793138/10.1136_tobaccocontrol-2013-051050-2014.pdf</t>
  </si>
  <si>
    <t>Seeking out ‘easy targets’? tobacco companies, Health inequalities and public policy</t>
  </si>
  <si>
    <t>bacco industryâ s active pursuit of policy engagement raises serious concerns given the intrinsic conflict between its commercial interests and public health goals Current policy interest in alternative nicotine delivery systems49 50 has led to increasing concerns about the strategic value of harm reduction to tobacco interests 51 Findings from this study highlight the risks inherent in treat in
H and JC contributed to the writing of the manuscript and agree with its results and conclusions Funding DC received a postgraduate studentship for the writing of this paper from the University of Edinburghâ s Mackay Tobacco Control Research Fund JC and SH receive research support from the National Cancer Institute of the US National Institutes of Health grant number RO1 CA160695 Competing i</t>
  </si>
  <si>
    <t>Smith, KE (2013)</t>
  </si>
  <si>
    <t>10.1002/9781118816530.ch2</t>
  </si>
  <si>
    <t>Documents/E-cigarette citation library.Data/PDF/2150882987/10.1002_9781118816530.ch2-2013.pdf</t>
  </si>
  <si>
    <t>Understanding the Influence of Evidence in Public Health Policy: What Can We Learn From the 'Tobacco Wars'?</t>
  </si>
  <si>
    <t>Evidence and Evaluation in Social Policy</t>
  </si>
  <si>
    <t>d not be taken as causation but also Berridge 2006 argues because policies to restrict smoking conflicted with his own libertarian views Meanwhile Berridge 2006 notes that divergent views about the need for policy action on tobacco were evident within both of the UKâ s main political parties which she argues reflected differences in personal values family back grounds and election strateg
ducts such harm reduction approaches can seem â hereticalâ Gartner et al 2007 In addition conflicting beliefs exist about whether harm reduction approaches complement or compromise risk elimi nation strategies Gartner et al 2007 Differences are also evident in the coalition representing tobacco interests This is perhaps most obvious with regards tobacco taxation and pricing which are</t>
  </si>
  <si>
    <t>Gartner, C and Malone, R (2015)</t>
  </si>
  <si>
    <t>10.1136/tobaccocontrol-2014-051933</t>
  </si>
  <si>
    <t>Documents/E-cigarette citation library.Data/PDF/2343723411/10.1136_tobaccocontrol-2014-051933-2014.pdf</t>
  </si>
  <si>
    <t>Duelling letters: Which one would you sign?</t>
  </si>
  <si>
    <t>ontrolling interests in popular e cigarette companies Harm reduction has long been a source of conflict in the tobacco control field following the lasting damage from the tobacco industryâ s cynical â lightsâ and â low tarâ cigarette scams 3 Unlike strategies that focus solely on reducing smoking uptake and increasing quitting encouraging smokers to switch to less harmful nicotine pro</t>
  </si>
  <si>
    <t>Lorenzo, A et al. (2012)</t>
  </si>
  <si>
    <t>10.1016/S0140-6736(12)60826-5</t>
  </si>
  <si>
    <t>Documents/E-cigarette citation library.Data/PDF/2004690871/10.1016_S0140-6736(12)60826-5-2012.pdf</t>
  </si>
  <si>
    <t>Tobacco control campaign in Uruguay: A population-based trend analysis</t>
  </si>
  <si>
    <t>Uruguay would have a substantial eff ect on the future global burden of tobacco related diseases Funding J William Fulbright Foreign Scholarship Board and the US Department of State Introduction 80 of tobacco smokers worldwide live in low income and middle income countries 1 As smoking rates in many high income countries continue to decrease low income and middle income countries have borne
oint for the hypothesised divergence in prevalence trends between the two countries Role of the funding source The sponsor of the study had no role in study design data collection data analysis data interpretation or writing of the report The corresponding author had full access to all the data in the study and had fi nal responsibility for the decision to submit for publication Resul
than the cited lawsuit brought by Philip Morris International against Uruguay All other authors declare that they have no confl icts of interest Acknowledgments A Fulbright Specialist grant from the J William Fulbright Foreign Scholarship Board number 4695 and the Bureau of Education and Cultural Aff airs of the US Department of State supported JEHâ s travel to and stay in Uruguay We
eld MA What impact have tobacco control policies cigarette price and tobacco control programme funding had on Australian adolescentsâ smoking Findings over a 15 year period Addiction 2011 106 1493â 502 36 GaldurÃ z JC Fonseca AM Noto AR Carlini EA Decrease in tobacco use among Brazilian students a possible consequence of the ban on cigarette advertising Addict Behav 2007 32</t>
  </si>
  <si>
    <t>Camenga, DR et al. (2014)</t>
  </si>
  <si>
    <t>Friedman, AS (2015)</t>
  </si>
  <si>
    <t>10.1016/j.jhealeco.2015.10.003</t>
  </si>
  <si>
    <t>Documents/E-cigarette citation library.Data/PDF/1116482056/10.1016_j.jhealeco.2015.10.003-2015.pdf</t>
  </si>
  <si>
    <t>How does electronic cigarette access affect adolescent smoking?</t>
  </si>
  <si>
    <t>Journal of Health Economics</t>
  </si>
  <si>
    <t>p ful comments and discussion and to the Radcliffe Institute for Advanced Study for fellowship funding that helped support this research Appendix A Fig A1 Table A1 2 to 17 year olds Recent tobacco product use rate 12 to 17 year olds Proportion of survey period with ban in effect Yes No No Yes 3 4 5 6 0 4415 0 5815 0 5324 0 5580 0 3326 0 4764 0 3901 0 4142 0 3197 0</t>
  </si>
  <si>
    <t>Davis, R et al. (2009)</t>
  </si>
  <si>
    <t>10.1371/journal.pone.0007524</t>
  </si>
  <si>
    <t>Documents/E-cigarette citation library.Data/PDF/1813062089/10.1371_journal.pone.0007524-2009.pdf</t>
  </si>
  <si>
    <t>Nicotine promotes tumor growth and metastasis in mouse models of lung cancer</t>
  </si>
  <si>
    <t>istribution and reproduction in any medium provided the original author and source are credited Funding These studies were supported by the NCI Grants CA63136 and CA127725 as well as Bankhead Coley Grant 06BB 04 9587 to SC RD is a recipient of a pre doctoral fellowship from the American Heart Association The sponsors were not involved in the study design collection analysis and interpretation
e paper or the decision to submit the paper for publication Competing Interests The authors have declared that no competing interests exist E mail Srikumar Chellappan moffitt org Â a Current address Mayo Clinic Jacksonville Jacksonville Florida United States of America Â b Current address Fox Chase Cancer Center Philadelphia Pennsylvania United States of America Introduction Tobacco</t>
  </si>
  <si>
    <t>Wong, HP et al. (2007)</t>
  </si>
  <si>
    <t>10.1093/toxsci/kfm060</t>
  </si>
  <si>
    <t>Documents/E-cigarette citation library.Data/PDF/2952478512/10.1093_toxsci_kfm060-2007.pdf</t>
  </si>
  <si>
    <t>Nicotine promotes colon tumor growth and angiogenesis through β-adrenergic activation</t>
  </si>
  <si>
    <t>Heeschen, C et al. (2001)</t>
  </si>
  <si>
    <t>10.1038/89961</t>
  </si>
  <si>
    <t>Documents/E-cigarette citation library.Data/PDF/1798866707/10.1038_89961-2001.pdf</t>
  </si>
  <si>
    <t>Nicotine stimulates angiogenesis and promotes tumor growth and atherosclerosis</t>
  </si>
  <si>
    <t>Nature Medicine</t>
  </si>
  <si>
    <t>Dasgupta, P et al. (2009)</t>
  </si>
  <si>
    <t>10.1002/ijc.23894</t>
  </si>
  <si>
    <t>Documents/E-cigarette citation library.Data/PDF/0456394134/10.1002_ijc.23894-2009.pdf</t>
  </si>
  <si>
    <t>Nicotine induces cell proliferation, invasion and epithelial-mesenchymal transition in a variety of human cancer cell lines</t>
  </si>
  <si>
    <t>International Journal of Cancer</t>
  </si>
  <si>
    <t>Sims, M et al. (2012)</t>
  </si>
  <si>
    <t>10.1289/ehp.1103680</t>
  </si>
  <si>
    <t>Documents/E-cigarette citation library.Data/PDF/3821567974/10.1289_ehp.1103680-2012.pdf</t>
  </si>
  <si>
    <t>Did smokefree legislation in England reduce exposure to secondhand smoke among nonsmoking adults? Cotinine analysis from the Health Survey for England</t>
  </si>
  <si>
    <t>rvice for their assistance with the Health Survey for England data This work was supported by funding from the Department of Healthâ s Policy Research Programme A G is supported by a Health Foundation Clinician Scientist Fellowship M S and A G are members of the UK Centre for Tobacco Control Studies which receives core funding from the British Heart Foundation Cancer Research UK
he Royal College of Physicians that works to eliminate the harm caused by tobacco The authors declare they have no actual or potential competing financial interests Received 16 March 2011 accepted 5 December 2011 Did Smokefree Legislation in England Reduce Exposure to Secondhand Smoke among Nonsmoking Adults Cotinine Analysis from the Health Survey for England Michelle Sims 1 Jennif</t>
  </si>
  <si>
    <t>Lindson-Hawley, N (2016)</t>
  </si>
  <si>
    <t>10.1002/14651858.CD005231.pub3</t>
  </si>
  <si>
    <t>Documents/E-cigarette citation library.Data/PDF/3428517015/10.1002_14651858.CD005231.pub3-2016.pdf</t>
  </si>
  <si>
    <t>Interventions to reduce harm from continued tobacco use</t>
  </si>
  <si>
    <t>ating the potential health benefits of inter ventions aimed at reducing smoking behaviour is very conflicted and no clear conclusions have been drawn Begh 2015 Hughes 2006 Tverdal 2006 leaving the overall public health benefit un certain Unfortunately the data on biomarkers of health reviewed here do not resolve these problems This is largely due to the design and reporting of the studies
ced CO from baseline Notes Unpublished study Data from Pfizer summary therefore limited details Funding declaration and conflict of interest the study was conducted by Pfizer the drug company who manufacture Nicorette NRT products Risk of bias Bias Authorsâ judgement Support for judgement Random sequence generation selection bias Unclear risk Trial described as randomized but method not 
n 0 control included with reducers Attrition 138 75 gum vs 111 62 placebo reached at 13m Funding declaration the study was funded by Pfizer the drug company who manufacture Nicorette NRT products Conflicts of interest â œAnil Batra has received research funding from Pfizer Consumer Healthcare for this and other research projects Karl Klingler has received research funding from Pfizer C
and Tobias Danielsson are employees of Pfizer Consumer Healthcare Hubertus M Friederich has no conflict of interest to declare â Risk of bias Bias Authorsâ judgement Support for judgement Random sequence generation selection bias Unclear risk Not specified Allocation concealment selection bias Unclear risk Not specified Blinding performance bias and detection bias All outcomes Unc
otine replacement medication an expired CO concentration of 5 ppm All measured up to 6m Notes Funding declaration the National Cancer Institute and National Institute on Drug Abuse National Institutes of Health Philip Morris provided research cigarettes Conflicts of interest â œN L Benowitz is a consultant to several pharmaceutical companies that market medications to aid smoking cessation
ies S Hall has received material support for an ongoing clinical trial from Pfizer No potential conflicts of interest were disclosed by the other authors â Risk of bias Bias Authorsâ judgement Support for judgement 33Interventions to reduce harm from continued tobacco use Review Copyright Â 2016 The Cochrane Collaboration Published by John Wiley Sons Ltd Benowitz 2012 Continued Ra
of cessation increased through the study Attrition 166 83 inhaler vs 144 72 completed 24m Funding declaration Pharmacia and Upjohn Consumer Healthcare Sweden Conflicts of interest â œTD Ã W and US are all employed by Pharmacia and Upjohn Sweden and AR CTB and JPZ have received funds for research from them â Risk of bias Bias Authorsâ judgement Support for judgement Random seq
ncentration of 7 ppm or less since the previous study visit All measured to 12m follow up Notes Funding declaration â œThis research was supported by a grant in aid from Lega Italiana AntiFumo The study sponsor had no involvement in the study design collection anal ysis and interpretation of data the writing of the manuscript or the decision to submit the manuscript for publication The e c
t and cartridges were provided free of charge by the local distributor Arbi Group Srl Italy â Conflicts of interest â œRP has received lecture fees and research funding from Pfizer and GlaxoSmithKline manufacturers of stop smoking medications He has served as a consultant for Pfizer and Arbi Group Srl the distributor of the CategoriaT M e Cigarette The other authors have no relevant conflict
of interest to declare in relation to this work This does not alter the authorsâ adherence to all the PLOS ONE policies on sharing data and materials â Risk of bias Bias Authorsâ judgement Support for judgement Random sequence generation selection bias Low risk The randomization sequence was com puter 
in meta analysis as participants were willing to quit within 6 months although not immediately Funding declaration â œThe study was supported by NIDA Grant DA 11557 NIDA Training Grant DA 07242 and NIDA Senior Scientist Award DA 00450 â Conflicts of interest not stated Risk of bias Bias Authorsâ judgement Support for judgement 37Interventions to reduce harm from continued tobacco use R
d in meta analysis as participants were offered a cessation intervention after 6 wks of reduction Funding declaration â œThis study was supported by National Institute on Drug Abuse NIDA Grant DA 11557 and NIDA Training Grant DA 07242 to Matthew J Car penter and NIDA Senior Scientist Award DA 00450 to John R Hughes â The nicotine replacemnet therapy was supplied by GlaxoSmithKline Consumer 
Healthcare Conflicts of interest not stated 38Interventions to reduce harm from continued tobacco use Review Copyright Â 2016 The Cochrane Collaboration Published by John Wiley Sons Ltd Carpenter 2004 Continued Risk of bias Bias Authorsâ judgement Support for judgement Random sequence generation se
less or urinary cotinine concentration of 115 ng ml or less All measured at 6m follow up Notes Funding declaration and conflicts of interest â œThis study was funded by the Health and Health Services Research Fund Hong Kong SAR Project no 01030611 Nicotine patches gum provided free of charge to the subjects were provided free from Pfizer later named as McNeil AB Pfizer was not involved in
ificant difference in cessation rates or CPD due to increased cessation and reduction in controls Funding declaration â œThis study was supported by grants from the Swiss National Sci ence Foundation to JFE 3233 054994 98 and 3200 055141 98 and by the Swiss Fed eral Office of Public Health Nicotine and placebo products were provided by Pharmacia Inc Helsingborg Sweden â Conflicts of inte
mailings Outcomes Reduction 50 in CPD 50 in CO at 12m and 3m Abstinence 12m PP Notes Funding declaration â œFunding was provided by the National Cancer Institute grant RO1 CA90974 01 â Conflicts of interest not stated Risk of bias 42Interventions to reduce harm from continued tobacco use Review Copyright Â 2016 The Cochrane Collaboration Published by John Wiley Sons Ltd 
y Sons Ltd Hanson 2008 Continued smoking behaviour 5 103 reported 30 day abstinence at 6m Funding declaration â œFunding for this project was provided by NIH Grants R01 DA014538 and P50 DA013333 The funding sources did not contribute to developing or conducting the studyâ Conflicts of interest â œAll authors except Dorothy Hatsukami stated that they have no conflicts of interest Do
rothy Hatsukami has the following conflicts of interest a she received an honorarium and travel expense from Pfizer for consulting on their smoking cessation medication Chantix 12 05 and b she received a joint grant from Nabi Biopharmaceuticals and the National Institute on Drug Abuse to conduct a clinical trial on the nicotine
ebo group entered cessation phase Median time to attempting cessation shorter in bupropion group Funding declaration â œThis study was supported by GlaxoSmithKline Research Triangle Park North Carolina The sponsor was responsible for finalizing the design of the study and oversight of the research project had primary responsibility for conducting the data analyses and reviewed the final paper
â Conflicts of interest not stated Risk of bias Bias Authorsâ judgement Support for judgement Random sequence generation selection bias Low risk Computer generated schedule Allocation concealment selection bias Unclear risk Not specified Blinding performance bias and detection bias All outco
mparison made between long term reduction with gum and long term reduction with placebo 2 and 4 Funding declaration study conducted by Pharmacia and Upjohn now merged with and known as Pfizer Conflicts of interest not stated Risk of bias Bias Authorsâ judgement Support for judgement Random sequence generation selection bias Low risk Randomization list generated using a com puter prog
y exhaled CO 10 ppm Adverse effects serious adverse events monitored throughout study Notes Funding declaration â œPfizer Inc via an unrestricted grant plus provided medication and placebo Senior Scientist Award DA 000490 to J R H and grant DA011557 to J R H and the Larson Endowment at the University of Nebraska Medical Center to S I R â Conflicts of interest â œDr Hughes is currently
treatment related adverse events and adverse events leading to discontinuation of treatment Notes Funding declaration â œThe trial was officially sponsored by Swedish Match AB Stock holm Sweden Sponsor provided funding study products snus and placebo snus and study equipment External contractors paid by the sponsor provided monitoring data handling and all statistical analyses i3 Resear
ch i3 Statprobe â Conflicts of interest â œLER is an employee of Swedish Match AB GJ VST RA and RN received honoraria from Swedish Match AB for their work with this trial but declare no other conflict of interest â Risk of bias Bias Authorsâ judgement Support for judgement Random sequence generation selection
cal or QoL outcomes Error in control group denominator corrected for 2016 update from 78 to 74 Funding declaration â œThis study was supported by funding from the National Cancer Institute and National Institute Drug Abuse Grant DA13333 02 â Conflicts of interest â œThe authors do not have any conflicts of interest pertaining to this work â Risk of bias 51Interventions to reduce harm from
m conference abstract and draft paper PP replaced by 6 12m sustained abstinence in 2010 update Funding declaration â œThis study was funded by McNeil AB Helsingborg Sweden McNeil AB manufactures a range of nicotine replacement products including nicotine gum and nicotine inhaler â Conflicts of interest â œEva Kralikova and Jiri Kozak received funding from McNeil AB to perform this study 
ff Interval Longest follow up 24 wks measures taken daily for 8 days then 4 weekly Notes Funded declaration â œAll test cigarettes used during the short and long term phases of the study were provided by Philip Morris USA â No further information given Conflicts of interest Study conduct and data analysis was carried out by MDS Pharma Services Lincoln Nebraska No further information given
slides only data source Notes A study of temporary abstinence during a period of hospitalization Funding declaration Funded by the Research Foundation Flanders PWO Korn Op Tegen Kanker and McNeil AB Sweden Conflicts of interest not stated Risk of bias Bias Authorsâ judgement Support for judgement 54Interventions to reduce harm from continued tobacco use Review Copyright Â 2016 The 
eport since only graph for reduction in published paper 15m outcomes used 12m gives lower effect Funding declaration Study carried out by Pfizer Conflicts of interest not stated Risk of bias 55Interventions to reduce harm from continued tobacco use Review Copyright Â 2016 The Cochrane Collaboration Published by John Wiley Sons Ltd Rennard 2006 Continued Bias Authorsâ judgement Sup
raphs 18 2 reduced mean 38 vs 18 4 mean 35 5 44 11 4 vs 3 49 6 1 quit at 12m NSS Funding declaration â œThis study was supported by a grant from the National Cancer Institute R43CA83451 â Conflicts of interest â œInstitution where work was carried out Personal Improvement Computer Systems PICS All authors were employees of PICS a commercial interest developing computeriz
protein hs CRP Longest follow up 12m also assessed at 2 wks 1 2 3 4 5 6 9m Notes Funded declaration â œFinancial support provided by Philip Morris USA â Cigarettes provided free to participants by Phillip Morris Conflicts of interest MDS Pharma Services were responsible for clinical conduct and bioanalytical and statistical analyses No further information given Risk of bias Bias Au
rol HDL cholesterol and triglycerides Longest follow up 24 wks also 4 8 12 16 20 wks Notes Funding declaration â œThe research was funded by Philip Morris USA â The cigarettes were provided free to participants by Phillip Morris USA Conflicts of interest â œThe authors have no additional competing interests to declare â The study plus bioanalytical and statistical analyses were conduct
nce at 24m Validation CO 10 ppm Notes PP reduction gives a more conservative treatment effect Funding declaration â œThis study was supported by a grant from Pharmacia AB Sweden â Conflicts of interest Not stated Risk of bias Bias Authorsâ judgement Support for judgement 59Interventions to reduce harm from continued tobacco use Review Copyright Â 2016 The Cochrane Collaboration Pu
s of Internal Medicine to write an independent review of a commissioned article JHB has no known conflicts of interest NLH is a co applicant on a completed trial investigating nicotine patch preloading for smoking cessation not a harm reduction approach The nicotine patches were provided free of charge by GlaxoSmithKline however the trial was funded by the NIHR HTA 09 110 01 and the running 
of the trial were carried out independently to the funder and treatment provider RB has no known conflicts of interest TL has no known conflicts of interest TRF has no known conflicts of interest 93Interventions to reduce harm from continued tobacco use Review Copyright Â 2016 The Cochrane Collaboration Published by John Wiley Sons Ltd S O U R C E S O F S U P P O R T Internal sources</t>
  </si>
  <si>
    <t>Nutt, DJ (2014)</t>
  </si>
  <si>
    <t>Mckee, M and Capewell, S (2015)</t>
  </si>
  <si>
    <t>10.1136/bmj.h4863</t>
  </si>
  <si>
    <t>Documents/E-cigarette citation library.Data/PDF/0697145773/10.1136_bmj.h4863-20151.pdf</t>
  </si>
  <si>
    <t>Evidence about electronic cigarettes: A foundation built on rock or sand?</t>
  </si>
  <si>
    <t>of the 76 studies it reviewed and one third of the studies 34 were published by authors with conflicts of interest The systematic review also expressed concern about the effects of various substances in e cigarettes some but not all of which are also found in conventional cigarettes It concluded that â œdue to many methodological problems severe conflicts of interest the relatively few an
a village outside Geneva with the same chief executive He is reported to have previously received funding from British American Tobacco BAT 14 for writing a book on nicotine as a means of harm reduction 15 although the book states that â œthe statements findings conclusions and recommendations contained in the book were developed independently of BAT â He also endorsed BATâ s public health c
moking League whose chief scientific adviser was one of the 12 people attending the meeting He declares funding from an e cigarette manufacturer but not the funding he is reported elsewhere to have received previously from tobacco company Philip Morris International 17 The rationale for selecting the members of the panel is not provided but they include several known e cigarette champions som
e of whom also declare industry funding in the paper 12 Some others present at the meeting are not known for their expertise in tobacco control The meeting was also attended by the tobacco lead at PHE Furthermore their paper tellingly concedes that â œA limitation of this study is the lack of hard evidence for the harms of most p
ettes â We agree with this view Competing interests We have read and understood BMJ policy on declaration of interests and have no relevant interests to declare Provenance and peer review Not commissioned externally peer reviewed 1 McNeill A Brose LS Calder R et al E cigarettes an evidence update a report commissioned by Public Health England Public Health England 2015 2 Brimelow</t>
  </si>
  <si>
    <t>Kosmider, L et al. (2016)</t>
  </si>
  <si>
    <t>10.1136/thoraxjnl-2015-207895</t>
  </si>
  <si>
    <t>Documents/E-cigarette citation library.Data/PDF/3880077304/10.1136_thoraxjnl-2015-207895-2016.pdf</t>
  </si>
  <si>
    <t>Cherry-flavoured electronic cigarettes expose users to the inhalation irritant, Benzaldehyde</t>
  </si>
  <si>
    <t>MZ JK DS and MLG Drafting the manuscript for important intellectual content AS DS and MLG Funding This research was supported by the Medical University of Silesia grants KNW 2 007 D 4 N and KNW 2 016 D 5 K Institute of Occupational and Environmental Health grant ZSiTG9 and by NIDA NIH and FDA Center for Tobacco Products CTP grant 3R01DA037446 Competing interests LK AS AP JK a</t>
  </si>
  <si>
    <t>Zhao, J et al. (2016)</t>
  </si>
  <si>
    <t>10.1080/08958378.2016.1246628</t>
  </si>
  <si>
    <t>Documents/E-cigarette citation library.Data/PDF/3553797266/10.1080_08958378.2016.1246628-2016.pdf</t>
  </si>
  <si>
    <t>Development and characterization of electronic-cigarette exposure generation system (Ecig-EGS) for the physico-chemical and toxicological assessment of electronic cigarette emissions</t>
  </si>
  <si>
    <t>t safer by design approaches and provide information to public health assessors to assess risks Declaration of interest The authors declare no conflicts of interest Funding for this study was provided by NIEHS Grant ES 000002 Jiayuan Zhao gratefully thanks Swiss National Science Foundation for the Early Postdoc Mobility Fellowship P2LAP3_161808 References Allen JG Flanigan SS Leblanc</t>
  </si>
  <si>
    <t>Durmowicz, EL et al. (2016)</t>
  </si>
  <si>
    <t>10.1136/tobaccocontrol-2015-052235</t>
  </si>
  <si>
    <t>Documents/E-cigarette citation library.Data/PDF/2031053617/10.1136_tobaccocontrol-2015-052235-2016.pdf</t>
  </si>
  <si>
    <t>Electronic cigarettes: Analysis of FDA adverse experience reports in non-users</t>
  </si>
  <si>
    <t>nd approved it for publication ELD and SFR analysed the FDA AE reports Competing interests None declared Provenance and peer review Not commissioned externally peer reviewed To cite Durmowicz EL Rudy SF Chen I L Tob Control 2016 25 242 Received 15 January 2015 Accepted 3 April 2015 Published Online First 23 April 2015 Tob Control 2016 25 242 doi 10 1136 tobaccocontrol 2015 052235 R</t>
  </si>
  <si>
    <t>Barrington-Trimis JL et al. (2016)</t>
  </si>
  <si>
    <t>10.1177/0033354919864369</t>
  </si>
  <si>
    <t>Documents/E-cigarette citation library.Data/PDF/0545725948/10.1177_0033354919864369-2019.pdf</t>
  </si>
  <si>
    <t>E-Cigarette Use and Future Cigarette Initiation Among Never Smokers and Relapse Among Former Smokers in the PATH Study</t>
  </si>
  <si>
    <t>Public Health Reports</t>
  </si>
  <si>
    <t>any potential harm reduction benefits that might accrue to current combustible cigarette smokers Declaration of Conflicting Interests The authors declared no potential conflicts of interest with respect to the research authorship and or publication of this article Funding The authors disclosed receipt of the following financial support for the research authorship and or publication of this 
ined herein are those of the authors and do not necessarily reflect the views and opinions of the funding organizations ORCID iD Robert McMillen PhD https orcid org 0000 0001 8145 9275 References 1 King BA Patel R Nguyen KH Dube SR Trends in aware ness and use of electronic cigarettes among U S adults 2010 2013 Nicotine Tob Res 2015 17 2 219 227 doi 10 1093 ntr ntu191 2 McMil</t>
  </si>
  <si>
    <t>Wills, TA et al. (2016b)</t>
  </si>
  <si>
    <t>Huh, J and Leventhal, AM (2016)</t>
  </si>
  <si>
    <t>Hahn, J et al. (2014)</t>
  </si>
  <si>
    <t>10.1186/s12971-014-0023-6</t>
  </si>
  <si>
    <t>Documents/E-cigarette citation library.Data/PDF/0633544349/10.1186_s12971-014-0023-6-20141.pdf</t>
  </si>
  <si>
    <t>Electronic cigarettes: Overview of chemical composition and exposure estimation</t>
  </si>
  <si>
    <t>irmed as nicotine free samples and in one e cigarette liquid nicotine was not detected while being declared on the labelling Major compounds of e cigarette liquids include glycerol average 37 g 100 g propylene glycol average 57 g 100 g and ethylene glycol average 10 g 100 g Furthermore 1 3 propanediol thujone and ethyl vanillin were detected in some samples The average exposure for daily 
absinthe flavour were included We tried to obtain all varieties of e cigarette liquids regarding declared nicotine content We obtained several samples claimed as nicotine free and samples with medium or high nicotine content the labelled nicotine content varied between 6 and 54 mg ml NMR analysis of electronic cigarette liquids The chemical analysis was conducted using NMR spec troscopy 
e 4 In general the values were in agreement with labelling However from 23 samples that were declared as nicotine free only 18 were confirmed to contain undetectable nico tine concentrations by NMR Nicotine was definitely detected in 5 allegedly â œnicotine freeâ samples in a con centration range from 0 11 mg ml to 6 9 mg ml In con trast one e cigarette liquid sample did not contain
nicotine while its presence being declared on the label ling 12 mg ml Glycerol and propylene glycol were detected in all samples at concentrations ranging from 0 3 to 95 g 100 g average 37 g 100 g for glycerol and from 0 4 to 98 g 100 g average 57 g 100 g for propylene glycol Generally lower levels of another solvent ethy
dosing in the device itself must be controlled for consistency Competing interests The authors declare that they have no competing interests Authorsâ contributions YBM and TK carried out the NMR analysis JH and HH carried out the GC analysis JH conducted the internet research about available products and sampling MKH and JS carried out the HPLC analysis YBM provided the first manuscript
mly thank M BÃ hm B Siebler and J Geisser for excellent technical assistance YBM acknowledges funding in the framework of the state contract 4 1708 2014 K of the Russian Ministry of Education The otherauthors did not receive external funding The research and preparation of the manuscript was funded exclusively by own funds of the CVUA Sigmaringen and the CVUA Karlsruhe Author details 1Chemi</t>
  </si>
  <si>
    <t>Williams, M et al. (2016)</t>
  </si>
  <si>
    <t>10.1371/journal.pone.0149251</t>
  </si>
  <si>
    <t>Documents/E-cigarette citation library.Data/PDF/2963987802/10.1371_journal.pone.0149251-2016.pdf</t>
  </si>
  <si>
    <t>Comparison of the performance of cartomizer style electronic cigarettes from major tobacco and independent manufacturers</t>
  </si>
  <si>
    <t>ilability Statement All relevant data are within the paper and its Supporting Information files Funding Support was provided by the National Institutes of Health Grant R01DA036493 The funder had no role in study design data collection and analysis decision to publish or preparation of the manuscript Competing Interests The authors have declared that no competing interests exist perfor</t>
  </si>
  <si>
    <t>Regueiro, J et al. (2016)</t>
  </si>
  <si>
    <t>10.1021/acs.analchem.6b01241</t>
  </si>
  <si>
    <t>Documents/E-cigarette citation library.Data/PDF/3758101623/10.1021_acs.analchem.6b01241-2016.pdf</t>
  </si>
  <si>
    <t>Optimization of a Differential Ion Mobility Spectrometry-Tandem Mass Spectrometry Method for High-Throughput Analysis of Nicotine and Related Compounds: Application to Electronic Cigarette Refill Liquids</t>
  </si>
  <si>
    <t>Analytical Chemistry</t>
  </si>
  <si>
    <t>ontrol of e cigarette refill liquids significant differences between the NIC content measured and declared on the labels have been recently reported 4 5 Nicotine in e liquids is extracted from tobacco and this process may also extract other minor tobacco alkaloids such as nornicotine NNIC anatabine ATB anabasine ABS and myosmine MYO and cause the formation of degradation products su
m Grace Lokeren Belgium Sample Collection and Preparation Twelve e cigarette refill liquids declaring on their labels nicotine concentrations from 0 to 18 mg mL were purchased via Internet shops from different vendors in the EU between February and April 2015 Approximately 10 mg of each sample was accurately weighed into a 100 mL volumetric flask and the flask filled up to the mark with me
the microgram per milliliter level Measured concentrations of NIC were then compared with values declared by manufactures on their packages Table S4 In some cases significant differences were found between labeled and measured levels of NIC For instance L3 and L12 contained NIC concentrations signifi cantly lower than declared whereas L1 labeled as containing no NIC presented NIC at 12
Corresponding Author Tel 32 14 571320 E mail thomas wenzl ec europa eu Notes The authors declare no competing financial interest â   REFERENCES 1 Famele M Ferranti C Abenavoli C Palleschi L Mancinelli R Draisci R Nicotine Tob Res 2015 17 271 2 McNeill A Brose L Calder R Hitchman S Hajek P McRobbie H E cigarettes an evidence update Public Heal</t>
  </si>
  <si>
    <t>Zhuang, YL et al. (2016)</t>
  </si>
  <si>
    <t>10.1136/tobaccocontrol-2016-053096</t>
  </si>
  <si>
    <t>Documents/E-cigarette citation library.Data/PDF/3903300175/10.1136_tobaccocontrol-2016-053096-2016.pdf</t>
  </si>
  <si>
    <t>Long-term E-cigarette use and smoking cessation: A longitudinal study with US population</t>
  </si>
  <si>
    <t>ipt for important intellectual content all authors Statistical analysis Y LZ and S HZ Obtained funding S HZ and SEC Study supervision S HZ Funding This study was supported by the National Cancer Institute of the National Institutes of Health under the State and Community Tobacco Control Initiative Award Number U01CA154280 The content is solely the responsibility of the i94 Zhuang Y L et a
ign data collection analysis interpretation or writing of the report Competing interests None declared Ethics approval This study was approved by the UCSD Human Research Protection Programme IRB 111664 Provenance and peer review Not commissioned externally peer reviewed Open Access This is an Open Access article distributed in accordance with the Creative Commons Attribution Non Commerc</t>
  </si>
  <si>
    <t>Manzoli, L et al. (2017)</t>
  </si>
  <si>
    <t>10.1136/tobaccocontrol-2015-052822</t>
  </si>
  <si>
    <t>Documents/E-cigarette citation library.Data/PDF/0010465139/10.1136_tobaccocontrol-2015-052822-2017.pdf</t>
  </si>
  <si>
    <t>Cohort study of electronic cigarette use: Effectiveness and safety at 24 months</t>
  </si>
  <si>
    <t>tobacco cigarettes and also used e cigarettes Carbon monoxide levels were tested in 50 of those declaring tobacco smoking abstinence Hospital discharge data were used to validate possibly related serious adverse events in 46 0 of the sample Main outcome measures Sustained abstinence from tobacco cigarettes and or e cigarettes after 24 months the difference in the number of tobacco cigarette
xide levels in expired breath Smokerlyzer piCO Bedfont Scientific in a random sample of those declaring tobacco smoking abstinence 25 and 50 at 12 and 24 months respectively The work was approved by Chieti University Ethics Committee all participants provided written informed consent Outcome variables and data analysis The primary outcome was the percentage of sus tained 30 days 
ested C O levels in 50 of the sam ple in the 24 m onth follow up finding false declarations w ere spor adic n 1 am ong e cigarette users n 2 am ong tobacco sm okers Second w e had no 24 m onth follow up data for 31 2 of baseline participants H ow ever the loss rate is still low er than those in m ost previous prospective 
the current evidence on long term safety and efficacy effectiveness of e cigarettes is scarce and conflicting â After 24 months of a prospective follow up most users of e cigarettes alone were able to remain abstinent from tobacco smoking â Dual use of e cigarettes with tobacco cigarettes did not encourage quitting tobacco or e cigarette use but may be helpful to reduce tobacco consumption
CO levels linked hospital admissions and wrote the manuscript LM is the guarantor for all data Funding The first 2 years of the study were unfunded The next 3 years of follow up are going to be funded through crowdfunding Kickstarter project titled â E cigarette long term efficacy safety a study to completeâ Besides seven authors MEF RS MRG GL MFi PV CM and seven anonymous contr
alfroy Taylor Darsey Sam Lewis Jeff George and Alexander van der Wal Competing interests None declared Patient consent Obtained Ethics approval Ethics Committee of the University of Chieti Provenance and peer review Not commissioned externally peer reviewed Data sharing statement The raw data set is available from the corresponding author on request Open Access This is an Open Access a
scarce data and divergent legislations The need for evidence based health policies and research funding Eur J Public Health Published Online First 1 Oct 2015 doi 10 1093 eurpub ckv179 3 McKee M Capewell S Evidence about electronic cigarettes a foundation built on rock or sand BMJ 2015 351 h4863 Table 3 Quitting and switching cigarette use during follow up Cigarette use at baseline E cig</t>
  </si>
  <si>
    <t>Chen, J et al. (2017)</t>
  </si>
  <si>
    <t>10.3390/ijerph14040382</t>
  </si>
  <si>
    <t>Documents/E-cigarette citation library.Data/PDF/3749279745/10.3390_ijerph14040382-2017.pdf</t>
  </si>
  <si>
    <t>A comparative health risk assessment of electronic cigarettes and conventional cigarettes</t>
  </si>
  <si>
    <t>irks provided environmental expertise Jinsong Chen Chris Bullen and Kim Dirks wrote the paper Conflicts of Interest The authors declare no conflict of interest References 1 Caponnetto P Campagna D Papale G Russo C Polosa R The emerging phenomenon of electronic cigarettes Expert Rev Respir Med 2012 6 63â 74 CrossRef PubMed 2 Pepper J K Brewer N T Electronic nico</t>
  </si>
  <si>
    <t>Talbot, P (2016)</t>
  </si>
  <si>
    <t>10.1016/j.pmedr.2016.06.002</t>
  </si>
  <si>
    <t>Documents/E-cigarette citation library.Data/PDF/3908623932/10.1016_j.pmedr.2016.06.002-2016.pdf</t>
  </si>
  <si>
    <t>Potential health effects of electronic cigarettes: A systematic review of case reports</t>
  </si>
  <si>
    <t>Preventive Medicine Reports</t>
  </si>
  <si>
    <t>175 Conflict of interest 176 Financial disclosure 176and Neurosci
red by mechanical explosion were both male aged 18 and 30 All reviewed case reports indicated no conflicts of interest for reviewed abstracts no statements on conflicts of interest were given Each of these categories will be discussed in order of reporting prevalence 3 1 1 Respiratory system Six case reports involved the respiratory system The specific diagnoses were two cases of exogenous 
2 Death caused by intentional fluid EC refill fluid intravenous injection of EC refill fluid Declared brain dead day 5 Schipper et al 2014 27 M NL Borderline personality 1 N A 1 Before ER arrival patient 1 Activated charcoal 3x Individuals with disorder 2 N A No EC brand specified Ingested vomited 3 times but no com 24 hr observation period mental illness may 5 EC fil
ked to EC 5 if symptoms reversed after cessation of EC and 6 follow up reports on patients Conflict of interest None Financial disclosure No financial disclosures were reported by the authors of this paper Acknowledgments This workwas supported by a grant from the University of California Tobacco Related Disease Research Program Cornelius Hopper Fellow ship Subaward 7183sc awarded to</t>
  </si>
  <si>
    <t>Shields, PG et al. (2017)</t>
  </si>
  <si>
    <t>10.1158/1055-9965.EPI-17-0358</t>
  </si>
  <si>
    <t>Documents/E-cigarette citation library.Data/PDF/2244750798/10.1158_1055-9965.EPI-17-0358-2017.pdf</t>
  </si>
  <si>
    <t>A review of pulmonary toxicity of electronic cigarettes in the context of smoking: A focus on inflammation</t>
  </si>
  <si>
    <t>ers in the sputum and exhaled air are useful because they are noninvasive they also provide more conflicting data and their relevance to lung toxicity is not well understood 29 In contrast bronchoscopy specimens measure physiologic changes directly from lung samples and not subject to factors such as sputum production or gases exhaled that circulated through the body When making policy the F
Drug Abuse production of a standardized research electronic cigarette https www dru gabuse gov funding supplemental information nida e cig that can be used for both laboratory and human studies While this advancement will provide sustainability and allow for comparing data from different research studies the generalizability would still be a continued limitation The FDA now has the regulato
and how that magnitude impacts the risk for never smokers and smokers Disclosure of Potential Conflicts of Interest No potential conflicts of interest were disclosed Disclaimer The content is solely the responsibility of the authors and does not neces sarily represent the official views of the NIH or the FDA Grant Support This work was supported by grants to the research of M Berman T M</t>
  </si>
  <si>
    <t>Tverdal, A and Bjartveit, K (2006)</t>
  </si>
  <si>
    <t>10.1136/tc.2006.016246</t>
  </si>
  <si>
    <t>Documents/E-cigarette citation library.Data/PDF/1538472333/10.1136_tc.2006.016246-2006.pdf</t>
  </si>
  <si>
    <t>Health consequences of reduced daily cigarette consumption</t>
  </si>
  <si>
    <t>DeVito, E et al. (2017)</t>
  </si>
  <si>
    <t>10.2174/1570159X15666171016164430</t>
  </si>
  <si>
    <t>Documents/E-cigarette citation library.Data/PDF/0092552851/10.2174_1570159X15666171016164430-2018.pdf</t>
  </si>
  <si>
    <t>E-cigarettes: Impact of e-liquid components and device characteristics on nicotine exposure</t>
  </si>
  <si>
    <t>Current Neuropharmacology</t>
  </si>
  <si>
    <t>d does not necessarily repre sent the official views of the NIH or the FDA The authors have no conflicts of interest to disclose ACKNOWLEDGEMENTS Elise E DeVito and Suchitra Krishnan Sarin determined the scope of the review EE DeVito wrote the first draft of the manuscript and S Krishnan Sarin contributed to revi sions Both authors approved the final version REFERENCES 1 USDHHS</t>
  </si>
  <si>
    <t>Zainol Abidin, N et al. (2017)</t>
  </si>
  <si>
    <t>10.1515/reveh-2016-0059</t>
  </si>
  <si>
    <t>Documents/E-cigarette citation library.Data/PDF/1814327207/10.1515_reveh-2016-0059-2017.pdf</t>
  </si>
  <si>
    <t>Electronic cigarettes and indoor air quality: A review of studies using human volunteers</t>
  </si>
  <si>
    <t>Reviews on Environmental Health</t>
  </si>
  <si>
    <t>ential health hazard chemicals released from the use of e cigarettes Author Statement Research funding This review paper was made possible because of the financial support from the fundamen tal Research Grant scheme FRGS Ministry of Educa tion Malaysia vote no 5524532 and Ministry of Higher Education Malaysia MyPhD Competing interests Authors state no conflict of interest Infor</t>
  </si>
  <si>
    <t>Buonocore, F et al. (2017)</t>
  </si>
  <si>
    <t>10.1136/tobaccocontrol-2015-052683</t>
  </si>
  <si>
    <t>Documents/E-cigarette citation library.Data/PDF/3400623855/10.1136_tobaccocontrol-2015-052683-2017.pdf</t>
  </si>
  <si>
    <t>Labelling of electronic cigarettes: Regulations and current practice</t>
  </si>
  <si>
    <t>e work analysed the data contributed to the article and submitted work Competing interests None declared Provenance and peer review Not commissioned externally peer reviewed Open Access This is an Open Access article distributed in accordance with the Creative Commons Attribution Non Commercial CC BY NC 4 0 license which permits others to distribute remix adapt build upon this work non</t>
  </si>
  <si>
    <t>World Health Organization (2007)</t>
  </si>
  <si>
    <t>10.5888/pcd14.170073</t>
  </si>
  <si>
    <t>Documents/E-cigarette citation library.Data/PDF/2288832074/10.5888_pcd14.170073-2017.pdf</t>
  </si>
  <si>
    <t>Direct Marketing Promotion and Electronic Cigarette Use Among US Adults, National Adult Tobacco Survey, 2013-2014</t>
  </si>
  <si>
    <t>Preventing chronic disease</t>
  </si>
  <si>
    <t>Government/official report</t>
  </si>
  <si>
    <t>use among adults Acknowledgments The authors thank William L Chew for editing this article No funding was secured for this study The authors have no financial relationships relevant to this article or conflicts of interest to dis close Author Information Corresponding Author Hongying Dai PhD Childrenâ s Mercy Hospital 2420 Pershing Rd Kansas City MO 64108 Telephone 816 701 5233 E</t>
  </si>
  <si>
    <t>De, AM et al. (2013)</t>
  </si>
  <si>
    <t>Phua, J et al. (2017)</t>
  </si>
  <si>
    <t>10.1177/1359105317693912</t>
  </si>
  <si>
    <t>Documents/E-cigarette citation library.Data/PDF/3455388117/10.1177_1359105317693912-2018.pdf</t>
  </si>
  <si>
    <t>Celebrity-endorsed e-cigarette brand Instagram advertisements: Effects on young adults’ attitudes towards e-cigarettes and smoking intentions</t>
  </si>
  <si>
    <t>Journal of Health Psychology</t>
  </si>
  <si>
    <t>help guide regulation of SNS based e cigarette advertising messages and other online websites Declaration of Conflicting Interests The author s declared no potential conflicts of inter est with respect to the research authorship and or publication of this article Funding The author s received no financial support for the research authorship and or publication of this article Ref</t>
  </si>
  <si>
    <t>Barrington-Trimis, JL et al. (2016a)</t>
  </si>
  <si>
    <t>Conner, M et al. (2017)</t>
  </si>
  <si>
    <t>10.1136/tobaccocontrol-2016-053539</t>
  </si>
  <si>
    <t>Documents/E-cigarette citation library.Data/PDF/1929350380/10.1136_tobaccocontrol-2016-053539-2017.pdf</t>
  </si>
  <si>
    <t>Do electronic cigarettes increase cigarette smoking in UK adolescents? Evidence from a 12-month prospective study</t>
  </si>
  <si>
    <t>limited numbers escalating cigarette use during the period studied and the fact that our findings conflict with published work 19 Fifth our research was restricted to a limited geographical area two English counties although it did extend findings from several US states Sixth our research focused on a limited age range baseline 13â 14 years most published studies17â 19 are with this a
tellectual content MC SG RL CJA DM CT RW and KS Statistical analysis RW and MC Obtained funding MC SG CJA CT RW and KS Administrative technical or material support RS E KF BSM and LC Study supervision MC SG RL and DM Competing interests All authors report receiving grants from the National Prevention Research Initiative during the study The authors have no conflicts of</t>
  </si>
  <si>
    <t>Azagba, S et al. (2017)</t>
  </si>
  <si>
    <t>10.1016/j.ypmed.2017.07.017</t>
  </si>
  <si>
    <t>Documents/E-cigarette citation library.Data/PDF/0098910892/10.1016_j.ypmed.2017.07.017-2017.pdf</t>
  </si>
  <si>
    <t>Susceptibility to cigarette smoking among middle and high school e-cigarette users in Canada</t>
  </si>
  <si>
    <t>labelling flavors taxation and promotion of e cigarette products to youth Health Canada 2016 Funding source None Conflict of interest None Appendix A Supplementary data Supplementary data to this article can be found online at http dx doi org 10 1016 j ypmed 2017 07 017 References American Lung Association 2015 Statement on e cigarettes http www lung org our initiatives tobacco o</t>
  </si>
  <si>
    <t>DiFranza, JR et al. (2007)</t>
  </si>
  <si>
    <t>10.1001/archpedi.161.7.704</t>
  </si>
  <si>
    <t>Documents/E-cigarette citation library.Data/PDF/3280242153/10.1001_archpedi.161.7.704-2007.pdf</t>
  </si>
  <si>
    <t>Symptoms of tobacco dependence after brief intermittent use: The development and assessment of nicotine dependence in youth-2 study</t>
  </si>
  <si>
    <t>Archives of Pediatrics and Adolescent Medicine</t>
  </si>
  <si>
    <t>a and Savageau Study supervi sion DiFranza and Dussault Financial Disclosure None reported Funding Support This study was funded by grant RO1 DA14666 â œThe Transition to Nicotine Dependenceâ from the National Institute on Drug Abuse REFERENCES 1 Russell MA The smoking habit and its classification Practitioner 1974 212 1272 791 800 2 Russell MA Cigarette dependence I natur</t>
  </si>
  <si>
    <t>Apelberg, BJ et al. (2014)</t>
  </si>
  <si>
    <t>10.1016/j.amepre.2014.04.013</t>
  </si>
  <si>
    <t>Documents/E-cigarette citation library.Data/PDF/2312726501/10.1016_j.amepre.2014.04.013-2014.pdf</t>
  </si>
  <si>
    <t>Symptoms of tobacco dependence among middle and high school tobacco users: Results from the 2012 national youth tobacco survey</t>
  </si>
  <si>
    <t>use including implementation of comprehensive state tobacco control programs at CDC recommended funding levels sustained public education campaigns and vigorous enforcement of the youth access and marketing restrictions in the Family Smoking Prevention and Tobacco Control Act Publication of this article was supported by the U S Food and Drug Administration Center for Tobacco Products Disc</t>
  </si>
  <si>
    <t>Tremblay, MC et al. (2015)</t>
  </si>
  <si>
    <t>10.1186/s12916-015-0370-z</t>
  </si>
  <si>
    <t>Documents/E-cigarette citation library.Data/PDF/3105314908/10.1186_s12916-015-0370-z-2015.pdf</t>
  </si>
  <si>
    <t>Regulation profiles of e-cigarettes in the United States: A critical review with qualitative synthesis</t>
  </si>
  <si>
    <t>ttes FDA U S Food and Drug Administration US United States Competing interests The authors declare that they have no competing interests Authorsâ contributions MCT drafted the manuscript PP advised and participated in the study design GG and VG designed and carried out the literature search KBF participated in the study design and coordination MJE provided oversight from the studyâ 
nception to its completion All authors read and approved the final manuscript Acknowledgements Funding for this project was provided by a grant from the Canadian Institutes of Health Research CIHR KRS 134302 Dr Filion holds a CIHR New Investigator Award Author details 1Department of Family Medicine Faculty of Medicine McGill University 5858 Chemin de la CÃ te des Neiges 3rd floor Mon</t>
  </si>
  <si>
    <t>Pandeya, M et al. (2015)</t>
  </si>
  <si>
    <t>10.1111/1753-6405.12446</t>
  </si>
  <si>
    <t>Documents/E-cigarette citation library.Data/PDF/2535288003/10.1111_1753-6405.12446-2015.pdf</t>
  </si>
  <si>
    <t>Cancers in Australia in 2010 attributable to tobacco smoke</t>
  </si>
  <si>
    <t>Australian and New Zealand Journal of Public Health</t>
  </si>
  <si>
    <t>ph dedicated to tobacco smoking in 1986 the International Agency for Research on Cancer IARC declared that there was sufficient evidence that tobacco smoking causes cancers of the lung bladder renal pelvis oral cavity oropharynx hypopharynx oesophagus larynx and pancreas 2 Based on further evidence subsequent monographs in 20043 and 20124 added nasopharynx nasal cavity and 
non commercial and no modifications or adaptations are made The authors have stated they have no conflict of interest Aust NZ J Public Health 2015 39 464 70 doi 10 1111 1753 6405 12446 CANCERS IN AUSTRALIA IN 2010 Abstract Objectives To estimate the population attributable fraction PAF and numbers of cancers occurring in Australia in 2010 attributable to tobacco smoking both personal an
Research Council of Australia NHMRC CJB was supported by a NHMRC Program Grant 552429 The funding bodies had no role in the design and conduct of the study the collection management analysis and interpretation of the data or the preparation review or approval of the manuscript The Melbourne Collaborative Cohort Study was made possible by the contribution of many people in</t>
  </si>
  <si>
    <t>Siahpush, M (2003)</t>
  </si>
  <si>
    <t>10.1136/jech.57.10.798</t>
  </si>
  <si>
    <t>Documents/E-cigarette citation library.Data/PDF/1268161686/10.1136_jech.57.10.798-2003.pdf</t>
  </si>
  <si>
    <t>Socioeconomic status and tobacco expenditure among Australian households: Results from the 1998-99 Household Expenditure Survey</t>
  </si>
  <si>
    <t>Prochaska, JO et al. (2004)</t>
  </si>
  <si>
    <t>10.1016/S0306-4603(03)00086-8</t>
  </si>
  <si>
    <t>Documents/E-cigarette citation library.Data/PDF/2300037509/10.1016_S0306-4603(03)00086-8-2004.pdf</t>
  </si>
  <si>
    <t>Size, consistency, and stability of stage effects for smoking cessation</t>
  </si>
  <si>
    <t>Tonnesen, P (2009)</t>
  </si>
  <si>
    <t>10.1016/S0168-8510(09)70004-1</t>
  </si>
  <si>
    <t>Documents/E-cigarette citation library.Data/PDF/3995592456/10.1016_S0168-8510(09)70004-1-2009.pdf</t>
  </si>
  <si>
    <t>Smoking cessation: How compelling is the evidence? A review</t>
  </si>
  <si>
    <t>Health Policy</t>
  </si>
  <si>
    <t>rtis sanofi aven tis and McNeil P TÃ nnesen Health Policy 91 Suppl 1 2009 S15â S25 S23 Funding Editorial support for the preparation of this manuscript was provided by GK Pharma Comm Ltd funding was provided by Pfizer The authors retained full editorial control and responsibilities throughout the preparation of the manuscripts The views expressed are those of the authors and not n</t>
  </si>
  <si>
    <t>Abrams, D (2014)</t>
  </si>
  <si>
    <t>10.1001/jama.2013.285347</t>
  </si>
  <si>
    <t>Documents/E-cigarette citation library.Data/PDF/2889106550/10.1001_jama.2013.285347-2014.pdf</t>
  </si>
  <si>
    <t>Promise and peril of e-cigarettes can disruptive technology make cigarettes obsolete?</t>
  </si>
  <si>
    <t>anniversary of the surgeon generalâ s report on smoking and health in 2064 ARTICLE INFORMATION Conflict of Interest Disclosures The author has completed and submitted the ICMJE Form for Disclosure of Potential Conflicts of Interest and none were reported REFERENCES 1 Benowitz NL Goniewicz ML The regulatory challenge of electronic cigarettes JAMA 2013 310 7 685 686 2 Henningfield JE</t>
  </si>
  <si>
    <t>al’Absi, M et al. (2002)</t>
  </si>
  <si>
    <t>10.1016/S0091-3057(02)00739-6</t>
  </si>
  <si>
    <t>Documents/E-cigarette citation library.Data/PDF/3874319707/10.1016_S0091-3057(02)00739-6-2002.pdf</t>
  </si>
  <si>
    <t>Psychophysiological effects of nicotine abstinence and behavioral challenges in habitual smokers</t>
  </si>
  <si>
    <t>Alexander, JP et al. (2016)</t>
  </si>
  <si>
    <t>10.18001/TRS.2.3.1</t>
  </si>
  <si>
    <t>Documents/E-cigarette citation library.Data/PDF/1157840153/10.18001_TRS.2.3.1-20161.pdf</t>
  </si>
  <si>
    <t>Smoke and Vapor: Exploring the Terminology Landscape among Electronic Cigarette Users</t>
  </si>
  <si>
    <t>Tobacco Regulatory Science</t>
  </si>
  <si>
    <t>ternational and the US Food and Drug Administration and by the Office of Management and Budget Conflict of Interest Statement No conflicts of interest HHS Public Access Author manuscript Tob Regul Sci Author manuscript available in PMC 2016 July 14 Published in final edited form as Tob Regul Sci 2016 July 1 2 3 204â 213 doi 10 18001 TRS 2 3 1 A uthor M anuscript A uthor M anus</t>
  </si>
  <si>
    <t>Britton, J (2013)</t>
  </si>
  <si>
    <t>10.1136/thoraxjnl-2013-203973</t>
  </si>
  <si>
    <t>Documents/E-cigarette citation library.Data/PDF/0531332567/10.1136_thoraxjnl-2013-203973-2013.pdf</t>
  </si>
  <si>
    <t>Electronic cigarettes.</t>
  </si>
  <si>
    <t>Caponnetto, P et al. (2015)</t>
  </si>
  <si>
    <t>10.1016/j.drugpo.2015.03.001</t>
  </si>
  <si>
    <t>Documents/E-cigarette citation library.Data/PDF/0882892463/10.1016_j.drugpo.2015.03.001-2015.pdf</t>
  </si>
  <si>
    <t>What to consider when regulating electronic cigarettes: Pros, cons and unintended consequences</t>
  </si>
  <si>
    <t>naAnti Fumo Italian acronym for Italian Anti Smoking League l of Drug Policy 26 2015 554â 559 Conflict of interest statement None of the authors have any competing financial interests to declare with the exception of Riccardo Polosa Riccardo has received lecture fees and research funding from Pfizer and Glax oSmithKline manufacturers of stop smoking medications He has also served as a cons</t>
  </si>
  <si>
    <t>Caraballo, RS et al. (2006)</t>
  </si>
  <si>
    <t>10.1136/tc.2005.012856</t>
  </si>
  <si>
    <t>Documents/E-cigarette citation library.Data/PDF/2358570247/10.1136_tc.2005.012856-2006.pdf</t>
  </si>
  <si>
    <t>New tobacco products: Do smokers like them?</t>
  </si>
  <si>
    <t>tion Centers for Disease Control and Prevention Atlanta Georgia USA Competing interests none declared REFERENCES 1 Institute of Medicine Clearing the smoke assessing the science base for tobacco harm reduction In Stratton K Shetty P Wallace R Bondurant S eds Washington DC National Academy Press 2001 2 Shiffman S Pillitteri JL Burton SL et al Smoker and ex smoker reactions to</t>
  </si>
  <si>
    <t>Chapman, S (2013)</t>
  </si>
  <si>
    <t>10.1136/bmj.f3840</t>
  </si>
  <si>
    <t>Documents/E-cigarette citation library.Data/PDF/0407337516/10.1136_bmj.f3840-2013.pdf</t>
  </si>
  <si>
    <t>Should electronic cigarettes be as freely available as tobacco cigarettes? No</t>
  </si>
  <si>
    <t>ket have desisted from virulent opposition to policies that are known to reduce smoking None has declared accelerated targets for reducing cigarette sales As with other forms of smokeless tobacco big tobacco wants smokers to use e cigarettes as well as cigarettes not instead of them Its five goals are widespread dual use retarding smoking cessation resocialising public smoking back into fa
ves of the manufacturer Competing interests I have read and understood the BMJ Group policy on declaration of interests and have no relevant interests to declare Read Jean FranÃ ois Etterâ s side of the debate at doi 10 1136 bmj f3845 Provenance and peer review Commissioned not externally peer reviewed 1 Moore M Reynolds Americanâ s CEO hosts investor day transcript 2012 seekingalp</t>
  </si>
  <si>
    <t>Chen, IL (2013)</t>
  </si>
  <si>
    <t>10.1093/ntr/nts145</t>
  </si>
  <si>
    <t>Documents/E-cigarette citation library.Data/PDF/1246595649/10.1093_ntr_nts145-2013.pdf</t>
  </si>
  <si>
    <t>FDA summary of adverse events on electronic cigarettes</t>
  </si>
  <si>
    <t>Online Voluntary Reporting https www accessdata fda gov scripts medwatch medwatch online htm Funding This work was done as part of federal employment There is no outside funding involved Declaration of Interests None declared Acknowledgments The author would like to thank Idara Udoh B S Patricia Richter Ph D and Cathy Backinger Ph D for their help in developing this article</t>
  </si>
  <si>
    <t>Choi, K et al. (2012)</t>
  </si>
  <si>
    <t>10.2105/AJPH.2011.300525</t>
  </si>
  <si>
    <t>Documents/E-cigarette citation library.Data/PDF/1534520179/10.2105_AJPH.2011.300525-2012.pdf</t>
  </si>
  <si>
    <t>Young adults' favorable perceptions of snus, dissolvable tobacco products, and electronic cigarettes: Findings from a focus group study</t>
  </si>
  <si>
    <t>Etter, JF (2015a)</t>
  </si>
  <si>
    <t>10.1159/000369791</t>
  </si>
  <si>
    <t>Documents/E-cigarette citation library.Data/PDF/0947319524/10.1159_000369791-20151.pdf</t>
  </si>
  <si>
    <t>Electronic cigarettes and cannabis: An exploratory study</t>
  </si>
  <si>
    <t>e proportions Results Participants We obtained 61 usable responses from respondents who declared that they had ever used e cigarettes or e vaporizers to inhale cannabis including 11 people who used e cigarettes to vape cannabis 36 people who used portable e vaporizers 8 people who used nonportable e vaporizers 1 participant who used a nonelectronic vapor izer a Vapo2 glass bul</t>
  </si>
  <si>
    <t>Farsalinos, KE et al. (2014c)</t>
  </si>
  <si>
    <t>10.1177/2042098614524430</t>
  </si>
  <si>
    <t>Documents/E-cigarette citation library.Data/PDF/3944349445/10.1177_2042098614524430-2014.pdf</t>
  </si>
  <si>
    <t>Safety evaluation and risk assessment of electronic cigarettes as tobacco cigarette substitutes: A systematic review</t>
  </si>
  <si>
    <t>Therapeutic Advances in Drug Safety</t>
  </si>
  <si>
    <t>berger 2009 They detected the pres ence of tobacco specific nitrosamines TSNAs but did not declare the levels found Small amounts of diethylene glycol were also found in one sample which was unlikely to cause any harm from normal use Another study identified small amounts of amino tandalafil and rimonambant in EC liquids Hadwiger etÂ al 2010 Subsequently several laboratories
e millions of lives and significantly reduce the burden of smoking related diseases worldwide Funding This research received no specific grant from any funding agency in the public commercial or not for profit sectors Conflict of interest statement Riccardo Polosa is a Professor of Medicine and is supported by the University of Catania Italy He has received lecture fees and research
funding from GlaxoSmithKline and Pfizer manufacturers of stop smoking medications He has also served as a consultant for Pfizer and Arbi Group Srl Milano Italy the distributor of Categoriaâ e Cigarettes His research on electronic cigarettes is currently supported by LIAF Lega Italiana</t>
  </si>
  <si>
    <t>Giovenco, DP et al. (2015)</t>
  </si>
  <si>
    <t>10.1093/ntr/ntu282</t>
  </si>
  <si>
    <t>Documents/E-cigarette citation library.Data/PDF/2789123660/10.1093_ntr_ntu282-2015.pdf</t>
  </si>
  <si>
    <t>E-Cigarette market trends in traditional U.S. retail channels, 2012-2013</t>
  </si>
  <si>
    <t>essential to know what they are using and develop appropriate survey meas ures to assess use Funding This project has been funded in part with Federal funds from the National Institute on Drug Abuse National Institutes of Health and the Food and Drug Administration Department of Health and Human Services under contract no HHSN271201100027C The views and opinions expressed in this pape
U S Department of Health and Human Services or any of its affiliated institutions or agencies Declaration of Interests None declared Acknowledgments We would like to thank M Â Hrywna MPH and J Â Robinson MPH from the Rutgers School of Public Health Victoria Green from the National Institute on Drug Abuse and C Â Czoli from the University of Waterloo School of Public Health and Health</t>
  </si>
  <si>
    <t>Hall, BJ et al. (2014)</t>
  </si>
  <si>
    <t>10.1016/j.pbb.2014.02.011</t>
  </si>
  <si>
    <t>Documents/E-cigarette citation library.Data/PDF/3072644908/10.1016_j.pbb.2014.02.011-2014.pdf</t>
  </si>
  <si>
    <t>Differential effects of non-nicotine tobacco constituent compounds on nicotine self-administration in rats</t>
  </si>
  <si>
    <t>roperties of tobacco and alsomay be viable op tions for development as smoking cessation agents Conflict of interest JER has patent purchase and consulting agreements with Philip Morris International and consultancy agreements with Targacept Inc and Novartis International AG EDL was sponsored by AstraZeneca Pharmaceuticals Other authors none Acknowledgments This study was supported by a P</t>
  </si>
  <si>
    <t>Herning, RI et al. (1981)</t>
  </si>
  <si>
    <t>10.1136/bmj.283.6285.187</t>
  </si>
  <si>
    <t>Documents/E-cigarette citation library.Data/PDF/0679866718/10.1136_bmj.283.6285.187-19811.pdf</t>
  </si>
  <si>
    <t>Puff volume increases when low-nicotine cigarettes are smoked</t>
  </si>
  <si>
    <t>Hughes, JR (2007)</t>
  </si>
  <si>
    <t>10.1080/14622200701188919</t>
  </si>
  <si>
    <t>Documents/E-cigarette citation library.Data/PDF/4183513978/10.1080_14622200701188919-2007.pdf</t>
  </si>
  <si>
    <t>Effects of abstinence from tobacco: Valid symptoms and time course</t>
  </si>
  <si>
    <t>10.1093/jnci/93.2.134</t>
  </si>
  <si>
    <t>Documents/E-cigarette citation library.Data/PDF/3270493786/10.1093_jnci_93.2.134-2001.pdf</t>
  </si>
  <si>
    <t>Nicotine yield from machine-smoked cigarettes and nicotine intakes in smokers: Evidence from a representative population survey</t>
  </si>
  <si>
    <t>No meniton</t>
  </si>
  <si>
    <t>Noel, JK et al. (2011)</t>
  </si>
  <si>
    <t>10.1136/tc.2010.038562</t>
  </si>
  <si>
    <t>Documents/E-cigarette citation library.Data/PDF/2833823670/10.1136_tc.2010.038562-2011.pdf</t>
  </si>
  <si>
    <t>Electronic cigarettes: A new 'tobacco' industry?</t>
  </si>
  <si>
    <t>efforts is needed to counteract e cigarette industry marketing and inform regulatory strategies Funding National Cancer Institute grant 1R01 CA 125224 Competing interests None Provenance and peer review Not commissioned externally peer reviewed REFERENCES 1 Eissenberg T Electronic nicotine delivery devices ineffective nicotine delivery and craving suppression after acute administration</t>
  </si>
  <si>
    <t>O’Connor, RJ et al. (2005)</t>
  </si>
  <si>
    <t>10.1016/j.amepre.2005.04.013</t>
  </si>
  <si>
    <t>Documents/E-cigarette citation library.Data/PDF/0103402337/10.1016_j.amepre.2005.04.013-2005.pdf</t>
  </si>
  <si>
    <t>Smoker awareness of and beliefs about supposedly less-harmful tobacco products</t>
  </si>
  <si>
    <t>and rogram Evaluation National Cancer Institute of Canada anadian Cancer Society No financial conflict of interest was reported by the authors f this paper eferences 1 Fairchild A Colgrove J Out of the ashes the life death and rebirth of the â œsaferâ cigarette in the United States Am J Public Health 2004 94 192â 204 2 Shiffman S Gitchell JG Warner KE Slade J Henningfield JE P</t>
  </si>
  <si>
    <t>Pankow, JF et al. (2015)</t>
  </si>
  <si>
    <t>10.1056/NEJMc1502242</t>
  </si>
  <si>
    <t>Documents/E-cigarette citation library.Data/PDF/0027658718/10.1056_NEJMc1502242-2015.pdf</t>
  </si>
  <si>
    <t>More on hidden formaldehyde in E-cigarette aerosols</t>
  </si>
  <si>
    <t>Saitta, D et al. (2014)</t>
  </si>
  <si>
    <t>10.1177/2040622314521271</t>
  </si>
  <si>
    <t>Documents/E-cigarette citation library.Data/PDF/0941783708/10.1177_2040622314521271-2014.pdf</t>
  </si>
  <si>
    <t>Achieving appropriate regulations for electronic cigarettes</t>
  </si>
  <si>
    <t>Therapeutic Advances in Chronic Disease</t>
  </si>
  <si>
    <t>nce to the precautionary principle is found in fact as a general recommendation in the Final Declaration of the United Nations Conference on Environment held in Stockholm in 1972 United Nation Environment Programme 1972 But the real consecration of the principle in the international field is in the Declaration adopted at the conclusion of the United Nations Conference on Environme
ust comply with CE marking and D Saitta GA Ferro et al http taj sagepub com 57 accompanying Declaration of Conformity before marketing Ostensibly prohibitions on where smoking may take place were enacted to protect the public from exposure to harmful substances in second hand smoke Indeed many such laws include the phrase â clean airâ in the name of the statute All testing of
can be overcome much misery and suffering can be reduced and millions of lives can be saved Funding DS is expert in Health Communication at the Department of Clinical and Molecular Biomedicine and she is supported by the University of Catania Italy GAF is assistant Professor of Constitutional Law at the Department of Law and he is supported by the University of Catania Italy RP i
regu lation is currently supported by University of Catania and LIAF Lega Italiana AntiFumo Conflict of interest statement None of the authors have any competing financial interests to declare with the exception of RP RP has received lecture fees from Pfizer and GSK a research Therapeutic Advances in Chronic Disease 5 2 58 http taj sagepub com grant from Pfizer and he served as a c
geninfo bp enviro html accessed 9 November 2013 United Nations Environment Programme 1972 Declaration of the United Nations Conference on the Human Environment Available at www unep org Documents Multilingual Default asp DocumentID 97 ArticleID 1503 l en accessed 9 November 2013 US Department of Health and Human Services 1990 The Health Benefits of Smoking Cessation A Report</t>
  </si>
  <si>
    <t>Wang, B et al. (2014)</t>
  </si>
  <si>
    <t>10.1016/j.amepre.2014.05.003</t>
  </si>
  <si>
    <t>Documents/E-cigarette citation library.Data/PDF/2031491332/10.1016_j.amepre.2014.05.003-2014.pdf</t>
  </si>
  <si>
    <t>Awareness and use of non-conventional tobacco products among U.S. students, 2012</t>
  </si>
  <si>
    <t>s indicate that full implementation of comprehensive tobacco control programs at CDC recommended funding levels is warranted to reduce all forms of tobacco use among U S youth 60 In addition these findings underscore the importance of continued tobacco product surveillance in conjunction with efforts to reduce and prevent all tobacco use as well as research to understand how non conventional p</t>
  </si>
  <si>
    <t>Barrington-Trimis, JL et al. (2016)</t>
  </si>
  <si>
    <t>Berg, CJ (2016)</t>
  </si>
  <si>
    <t>10.1007/s00038-015-0764-x</t>
  </si>
  <si>
    <t>Documents/E-cigarette citation library.Data/PDF/3190014145/10.1007_s00038-015-0764-x-2016.pdf</t>
  </si>
  <si>
    <t>Preferred flavors and reasons for e-cigarette use and discontinued use among never, current, and former smokers</t>
  </si>
  <si>
    <t>cigarettes as well as what flavors are allowed in the market Compliance with ethical standards Conflict of interest The authors declare no conflicts of interest Statement of ethical approval The Emory University Institutional Review Board approved this study IRB 00073636 Funding This research was supported by the National Cancer Institute 1K07CA139114 01A1 PI Berg and the Georgia Cancer</t>
  </si>
  <si>
    <t>Bold, KW et al. (2016)</t>
  </si>
  <si>
    <t>10.1542/peds.2016-0895</t>
  </si>
  <si>
    <t>Documents/E-cigarette citation library.Data/PDF/1587417129/10.1542_peds.2016-0895-2016.pdf</t>
  </si>
  <si>
    <t>Reasons for trying e-cigarettes and risk of continued use</t>
  </si>
  <si>
    <t>f report survey and critically reviewed drafts of the manuscript Dr Krishnan Sarin secured study funding headed the conceptualization of the study and the development of the self report survey and critically reviewed drafts of the manuscript and all authors approved the fi nal version of the manuscript DOI 10 1542 peds 2016 0895 Accepted for publication Jun 29 2016 Address correspondence</t>
  </si>
  <si>
    <t>Chaffee, BW et al. (2015)</t>
  </si>
  <si>
    <t>10.5993/AJHB.39.3.14</t>
  </si>
  <si>
    <t>Documents/E-cigarette citation library.Data/PDF/0926459013/10.5993_AJHB.39.3.14-2015.pdf</t>
  </si>
  <si>
    <t>Conditional risk assessment of adolescents' electronic cigarette perceptions</t>
  </si>
  <si>
    <t>American Journal of Health Behavior</t>
  </si>
  <si>
    <t>the University of California San Francisco approved all study procedures study number 13 11452 Conflict of Interest Statement The authors report that they have no conflicts of interest related to this publication HHS Public Access Author manuscript Am J Health Behav Author manuscript available in PMC 2016 May 01 Published in final edited form as Am J Health Behav 2015 May 39 3 421â 4</t>
  </si>
  <si>
    <t>Choi, JH et al. (2011)</t>
  </si>
  <si>
    <t>10.1016/j.jadohealth.2011.08.001</t>
  </si>
  <si>
    <t>Documents/E-cigarette citation library.Data/PDF/0154182159/10.1016_j.jadohealth.2011.08.001-2011.pdf</t>
  </si>
  <si>
    <t>Electronic-cigarette smoking experience among adolescents</t>
  </si>
  <si>
    <t>Cohn, A et al. (2015)</t>
  </si>
  <si>
    <t>10.1016/j.addbeh.2015.02.005</t>
  </si>
  <si>
    <t>Documents/E-cigarette citation library.Data/PDF/1015365181/10.1016_j.addbeh.2015.02.005-2015.pdf</t>
  </si>
  <si>
    <t>The association between alcohol, marijuana use, and new and emerging tobacco products in a young adult population</t>
  </si>
  <si>
    <t>ventions to mitigate use of these substances that target the most â œat riskâ audience Role of funding sources This study was funded internally Contributors Andrea Villanti and Jessica Rath designed the study andwrote the protocol Amy Cohn and Andrea Villanti conducted literature searches provided summaries of previous re search studies and assisted with conceptualization and writing of th
st draft of the manuscript and all authors contributed to and have approved the final manuscript Conflict of interest The authors have no conflicts of interest to disclose References Agaku I T King B A Dube S R 2014 Current cigarette smoking among adultsâ United States 2005â 2012 MMWR Morbidity and Mortality Weekly Report 63 2 29â 34 Akl E A Gaddam S Gunukula S</t>
  </si>
  <si>
    <t>Cooper, M et al. (2016)</t>
  </si>
  <si>
    <t>10.5993/AJHB.40.1.12</t>
  </si>
  <si>
    <t>Documents/E-cigarette citation library.Data/PDF/0445244852/10.5993_AJHB.40.1.12-2016.pdf</t>
  </si>
  <si>
    <t>E-cigarette dual users, exclusive users and perceptions of tobacco products</t>
  </si>
  <si>
    <t>een approved by Texas A M Universityâ s Institutional Review Board Human Subjects in Research Conflict of Interest Disclosure Statement None of the authors has any competing interests HHS Public Access Author manuscript Am J Health Behav Author manuscript available in PMC 2017 January 01 Published in final edited form as Am J Health Behav 2016 January 40 1 108â 116 doi 10 5993 AJHB</t>
  </si>
  <si>
    <t>Eisenberg, E et al. (2014)</t>
  </si>
  <si>
    <t>10.3109/15360288.2014.941130</t>
  </si>
  <si>
    <t>Documents/E-cigarette citation library.Data/PDF/0907351374/10.3109_15360288.2014.941130-20141.pdf</t>
  </si>
  <si>
    <t>The pharmacokinetics, efficacy, safety, and ease of use of a novel portable metered-dose cannabis inhaler in patients with chronic neuropathic pain: A phase 1a study</t>
  </si>
  <si>
    <t>Journal of Pain and Palliative Care Pharmacotherapy</t>
  </si>
  <si>
    <t>on Harmonization of Technical Requirements for Registration of Pharmaceuticals for Human Use the Declaration of Helsinki concerning medical re search in humans â œEthical Principles for Medical Researchâ and any local Israeli regulations A clinical site monitoring was performed by GCP Clinical Studies Ltd Rosh Haâ Ayin Israel RESULTS We screened 30 patients between November and D
ameters are warranted for the complete characterization of the Syqe Inhaler as a medical device Declaration of interest This study used data col lected during a research work supported by a Syqe Medical grant awarded to Prof Eisenberg Dr Almog is an advisor in clinical and analytical pharmacology to Syqe Medical Syqe Medical had no role in study design data collection and analysis and in
terpretation of data and writing of the article The authors report no conflicts of interest The au thors alone are responsible for the content and writing of the paper Elon Eisenberg received an unrestricted research grant from Syqe Medical Miri Ogintz reports no con flict of interest Shlomo Almog is an advisor in clinical and analytical pharmacology to Syqe Medic</t>
  </si>
  <si>
    <t>Farsalinos, KE et al. (2015d)</t>
  </si>
  <si>
    <t>10.1016/j.drugpo.2015.01.006</t>
  </si>
  <si>
    <t>Documents/E-cigarette citation library.Data/PDF/2008558421/10.1016_j.drugpo.2015.01.006-2015.pdf</t>
  </si>
  <si>
    <t>Factors associated with dual use of tobacco and electronic cigarettes: A case control study</t>
  </si>
  <si>
    <t>t smoking Etter Bullen 2014 or abandon EC use and become exclusive tobacco cigarette users Funding No funding was provided for this study Author contributions KF was responsible for the study concept KF and GR were responsible for preparing the questionnaire KF GR and VV were responsible for data analysis and interpretation KF was responsible for preparing the manuscript All authors 
reviewed and approved the manuscript before being submitted for publication Conflict of interest statement Some of the studies performed by KF and VV used unrestricted funds provided to the institution Onassis Cardiac Surgery Center by electronic cigarette companies References Adriaens K Van Gucht D Declerk P Baeyens F 2014 Effectiveness of the electronic c</t>
  </si>
  <si>
    <t>Ford, A et al. (2016)</t>
  </si>
  <si>
    <t>Giroud, C et al. (2015)</t>
  </si>
  <si>
    <t>10.3390/ijerph120809988</t>
  </si>
  <si>
    <t>Documents/E-cigarette citation library.Data/PDF/2733422607/10.3390_ijerph120809988-2015.pdf</t>
  </si>
  <si>
    <t>E-cigarettes: A review of new trends in cannabis use</t>
  </si>
  <si>
    <t>y to the writing of the review Analyses of CBD THC e liquid was carried out at the UTCF CURML Conflicts of Interest The authors declare no conflict of interest References 1 Brown C J Cheng J M Electronic cigarettes Product characterisation and design considerations Tob Control 2014 23 doi 10 1136 tobaccocontrol 2013 051476 2 Flahault A Etter J F Electronic cigarettes It</t>
  </si>
  <si>
    <t>Gmel, G et al. (2016)</t>
  </si>
  <si>
    <t>10.4414/smw.2016.14271</t>
  </si>
  <si>
    <t>Documents/E-cigarette citation library.Data/PDF/0358407702/10.4414_smw.2016.14271-2016.pdf</t>
  </si>
  <si>
    <t>E-cigarette use in young Swiss men: is vaping an effective way of reducing or quitting smoking?</t>
  </si>
  <si>
    <t>Swiss medical weekly</t>
  </si>
  <si>
    <t>Hendricks, PS et al. (2015)</t>
  </si>
  <si>
    <t>10.1016/j.addbeh.2014.09.031</t>
  </si>
  <si>
    <t>Documents/E-cigarette citation library.Data/PDF/2990332369/10.1016_j.addbeh.2014.09.031-2015.pdf</t>
  </si>
  <si>
    <t>Hospitalized smokers' expectancies for electronic cigarettes versus tobacco cigarettes</t>
  </si>
  <si>
    <t>imited uptake of e cigarettes and reduced efficacy of e cigarettes for tobacco smoking cessation Declaration of interest This project was funded by the National Institute of Drug Abuse grant U01 DA031515 S1 The authors have no competing interests or conflicts to report Author disclosures Funding for this study was provided by National Institute of Drug Abuse NIDA grant U01 DA031515 S1 NIDA
ned the parent study All authors contributed to and have approved the final article All authors declare that they have no conflicts of interest References Adkison S E O Connor R J Bansal Travers M Hyland A Borland R Yong H H et al 2013 Electronic nicotine delivery systems International tobacco control four country survey American Journal of Preventive Medicine 44 3</t>
  </si>
  <si>
    <t>Johnson, SE et al. (2016)</t>
  </si>
  <si>
    <t>10.1016/j.amepre.2015.07.041</t>
  </si>
  <si>
    <t>Documents/E-cigarette citation library.Data/PDF/2571905595/10.1016_j.amepre.2015.07.041-2016.pdf</t>
  </si>
  <si>
    <t>Tobacco Product Use among Sexual Minority Adults: Findings from the 2012-2013 National Adult Tobacco Survey</t>
  </si>
  <si>
    <t>Lippert, AM (2015)</t>
  </si>
  <si>
    <t>10.4278/ajhp.131120-QUAN-595</t>
  </si>
  <si>
    <t>Documents/E-cigarette citation library.Data/PDF/2202524485/10.4278_ajhp.131120-QUAN-595-2015.pdf</t>
  </si>
  <si>
    <t>Do adolescent smokers use e-cigarettes to help them quit? The sociodemographic correlates and cessation motivations of U.S. adolescent e-cigarette use</t>
  </si>
  <si>
    <t>Littlefield, AK et al. (2015)</t>
  </si>
  <si>
    <t>10.1080/07448481.2015.1043130</t>
  </si>
  <si>
    <t>Documents/E-cigarette citation library.Data/PDF/0898532517/10.1080_07448481.2015.1043130-20151.pdf</t>
  </si>
  <si>
    <t>Electronic cigarette use among college students: Links to gender, race/ethnicity, smoking, and heavy drinking</t>
  </si>
  <si>
    <t>Journal of American College Health</t>
  </si>
  <si>
    <t>s with other substances of abuse FUNDING The authors state that this work has not received any funding CONFLICT OF INTEREST DISCLOSURE The authors declare no relationships with any companies whose products or services may be related to the subject matter of the article The authors confirm that the research presented in this article met the ethical guidelines includ ing adherence to the leg</t>
  </si>
  <si>
    <t>Lotrean, LM (2015)</t>
  </si>
  <si>
    <t>10.1186/s12889-015-1713-6</t>
  </si>
  <si>
    <t>Documents/E-cigarette citation library.Data/PDF/3710742085/10.1186_s12889-015-1713-6-2015.pdf</t>
  </si>
  <si>
    <t>Use of electronic cigarettes among Romanian university students: A cross-sectional study Health behavior, health promotion and society</t>
  </si>
  <si>
    <t>eard about e cigarettes 53 3 of the smokers 25 of the ex smokers and 5 5 of the non smokers declared that they had tried e cigarettes at least once during their lifetime 7 8 of the smokers declared having used e cigarettes in the last month but not the ex smokers and non smokers The main reasons for ever trying e cigarettes were curiosity and friendsâ influences one third of the sm
okers used them to quit smoking Almost 60 of the study sample declared having friends who had experimented with e cigarettes while 6 3 of the students had parents who had done this Intention to use e cigarettes in the next year was declared by 11 7 of the smokers Correlates of e cigarette experimentation Table 2 presents the factors associated with electron
boys were more tempted to try these products than girls The main reasons for trying e cigarettes declared by the students independent of their smoking status was Table 2 Correlates of ever trying e cigarettes results of the multinomial logistic regression analysesa Total sample N 444 b Smokers N 154 b Independent variables Exp B 95 CI Exp B 95 CI Gender Female 1 1 Male 6 29 Ù Ù Ù 2 9
ns since e cigarettes are a reality faced by the Romanian youth Competing interests The author declares that she has no competing interests Acknowledgement This work was funded by grant PN II RU TE 2011 3 0192 Received 15 December 2013 Accepted 30 March 2015 References 1 Kuschner WG Reddy S Mehrotra N Paintal HS Electronic cigarettes and third hand tobacco smoke two emerging health</t>
  </si>
  <si>
    <t>Malouff, JM et al. (2014)</t>
  </si>
  <si>
    <t>10.1080/08897077.2013.823902</t>
  </si>
  <si>
    <t>Documents/E-cigarette citation library.Data/PDF/2977412150/10.1080_08897077.2013.823902-2014.pdf</t>
  </si>
  <si>
    <t>Experiences of Marijuana-vaporizer users</t>
  </si>
  <si>
    <t>McDonald, EA and Ling, PM (2015)</t>
  </si>
  <si>
    <t>10.1136/tobaccocontrol-2014-051743</t>
  </si>
  <si>
    <t>Documents/E-cigarette citation library.Data/PDF/1457976599/10.1136_tobaccocontrol-2014-051743-2015.pdf</t>
  </si>
  <si>
    <t>One of several ‘toys’ for smoking: Young adult experiences with electronic cigarettes in New York city</t>
  </si>
  <si>
    <t>n led data analysis and led writing of the manuscript PML contributed to study design obtained funding oversaw data collection and contributed to data analysis Both authors contributed to the writing and critical revision of the manuscript and approved the final article Funding This research was supported by National Cancer Institute Grant CA U01â 154240 The content is solely the responsibi</t>
  </si>
  <si>
    <t>Pepper, JK et al. (2013)</t>
  </si>
  <si>
    <t>10.1016/j.jadohealth.2012.09.014</t>
  </si>
  <si>
    <t>Documents/E-cigarette citation library.Data/PDF/3513314285/10.1016_j.jadohealth.2012.09.014-2013.pdf</t>
  </si>
  <si>
    <t>Adolescent males' awareness of and willingness to try electronic cigarettes</t>
  </si>
  <si>
    <t>o youth may help deter use 2013 Society for Adolescent Health and Medicine All rights reserved Funding Support for this study was provided by the American Cancer Society MSRG 06 259 01 CPPB the Cancer Control Education Program at UNC Line berger Comprehensive Cancer Center R25 CA57726 the National Institutes of Health P50CA105632 and P30CA016058 and a NRSA in Primary Medical Care at t
he University of Minnesota T32HP22239 Conflicts of interest None Address correspondence to Noel T Brewer Ph D Gillings School of Global Public Health Department of Health Behavior University of North Carolina at Chapel Hill 325A Rosenau Hall CB 7440 Chapel Hill NC 27599 7440 E mail address ntb unc edu N T Brewer 1054 1</t>
  </si>
  <si>
    <t>Pokhrel, P et al. (2015)</t>
  </si>
  <si>
    <t>10.5993/AJHB.39.1.13</t>
  </si>
  <si>
    <t>Documents/E-cigarette citation library.Data/PDF/1749797968/10.5993_AJHB.39.1.13-2015.pdf</t>
  </si>
  <si>
    <t>Receptivity to e-cigarette marketing, harm perceptions, and e-cigarette use</t>
  </si>
  <si>
    <t>or this study was approved by the Western Institutional Review Board WIRB PRO NUM 20130949 Conflict of Interest Statement The authors have no conflicts of interest to re port Acknowledgments The research was supported by a seed grant awarded to Pallav Pokhrel by the University of Ha waii Cancer Center The authors thank Nick Mu ranaka for help with data collection and Grant Uyeda an</t>
  </si>
  <si>
    <t>Rigotti, NA (2015)</t>
  </si>
  <si>
    <t>10.1001/jama.2015.8382</t>
  </si>
  <si>
    <t>Documents/E-cigarette citation library.Data/PDF/0108384479/10.1001_jama.2015.8382-2015.pdf</t>
  </si>
  <si>
    <t>E-cigarette use and subsequent tobacco use by adolescents: New evidence about a potential risk of e-cigarettes</t>
  </si>
  <si>
    <t>cine Massachusetts General Hospital 50 Staniford St Boston MA 02114 nrigotti partners org Conflict of Interest Disclosures The author has completed and submitted the ICMJE Form for Disclosure of Potential Conflicts of Interest and reported receiving personal fees from UpToDate grants and nonfinancial support from Pfizer and nonfinancial support from Arena Pharmaceuticals REFERENCES 1</t>
  </si>
  <si>
    <t>Roditis, ML et al. (2015)</t>
  </si>
  <si>
    <t>10.1016/j.jadohealth.2015.04.002</t>
  </si>
  <si>
    <t>Documents/E-cigarette citation library.Data/PDF/0780940473/10.1016_j.jadohealth.2015.04.002-2015.pdf</t>
  </si>
  <si>
    <t>Adolescents' Perceptions of Risks and Benefits of Conventional Cigarettes, E-cigarettes, and Marijuana: A Qualitative Analysis</t>
  </si>
  <si>
    <t>marijuana and e cigarettes 2015 Society for Adolescent Health and Medicine All rights reserved Conflicts of Interest The authors have no potential conflicts of interest Address correspondence to Maria L Roditis Ph D M P H Department of Pediatrics Division of Adolescent Medicine Stanford University 770 Welch Road Suite 435 Palo Alto CA 94304 E mail address mroditis stanford edu 
fter school programs we visited for their time and the students for participating in this project Funding Sources This article was supported in part by grants from Californiaâ s Tobacco Related Disease Research Program numbers 9KT 0072 20GT 0099 and 21HT 0002 and the National Cancer Institute Grant CA 113710 References 1 Johnston L Oâ Malley PM Bachman G et al Teen smoking continues to</t>
  </si>
  <si>
    <t>Trumbo, CW and Harper, R (2013)</t>
  </si>
  <si>
    <t>10.1080/07448481.2013.776052</t>
  </si>
  <si>
    <t>Documents/E-cigarette citation library.Data/PDF/3024227551/10.1080_07448481.2013.776052-2013.pdf</t>
  </si>
  <si>
    <t>Use and perception of electronic cigarettes among College students</t>
  </si>
  <si>
    <t>Van Dam, NT and Earleywine, M (2010)</t>
  </si>
  <si>
    <t>10.1016/j.drugpo.2010.04.001</t>
  </si>
  <si>
    <t>Documents/E-cigarette citation library.Data/PDF/1136483790/10.1016_j.drugpo.2010.04.001-2010.pdf</t>
  </si>
  <si>
    <t>Pulmonary function in cannabis users: Support for a clinical trial of the vaporizer</t>
  </si>
  <si>
    <t>ank Jon Rosen for helpful advice the staff at Vapor Brothers and the participants Author N V D declares no conflict of interest Author M E declares involvement with a number of cannabis law reform groups References Abrams D I Vizoso H P Shade S B Jay C Kelly M E Benowitz N L 2007 Vaporization as a smokeless cannabis delivery system A pilot study Clinical Pharma</t>
  </si>
  <si>
    <t>Wackowski, OA and Delnevo, CD (2015)</t>
  </si>
  <si>
    <t>10.1136/tobaccocontrol-2014-051953</t>
  </si>
  <si>
    <t>Documents/E-cigarette citation library.Data/PDF/3183427553/10.1136_tobaccocontrol-2014-051953-2015.pdf</t>
  </si>
  <si>
    <t>Smokers’ attitudes and support for e-cigarette policies and regulation in the USA</t>
  </si>
  <si>
    <t>for assisting with data analysis and table construction Contributors OAW conceived and obtained funding for the study led data collection and analysis and drafted the manuscript CDD assisted in developing the survey instrument and critically reviewed the manuscript for important intellectual content Both authors approved the final version Funding This work was supported by a grant from the Ne</t>
  </si>
  <si>
    <t>Warner, KE (2016)</t>
  </si>
  <si>
    <t>10.1016/j.amepre.2015.12.004</t>
  </si>
  <si>
    <t>Documents/E-cigarette citation library.Data/PDF/3235055707/10.1016_j.amepre.2015.12.004-2016.pdf</t>
  </si>
  <si>
    <t>Frequency of E-Cigarette Use and Cigarette Smoking by American Students in 2014</t>
  </si>
  <si>
    <t>Zhu, SH et al. (2013)</t>
  </si>
  <si>
    <t>10.1371/journal.pone.0079332</t>
  </si>
  <si>
    <t>Documents/E-cigarette citation library.Data/PDF/3757871495/10.1371_journal.pone.0079332-2013.pdf</t>
  </si>
  <si>
    <t>The Use and Perception of Electronic Cigarettes and Snus among the U.S. Population</t>
  </si>
  <si>
    <t>istribution and reproduction in any medium provided the original author and source are credited Funding This work was supported by a grant from the National Cancer Institute http www cancer gov U01 CA154280 The funders had no role in study design data collection and analysis decision to publish or preparation of the manuscript Competing interests The authors have declared that no compet</t>
  </si>
  <si>
    <t>Adriani, W et al. (2002)</t>
  </si>
  <si>
    <t>10.1016/S0893-133X(02)00295-6</t>
  </si>
  <si>
    <t>Documents/E-cigarette citation library.Data/PDF/1889356245/10.1016_S0893-133X(02)00295-6-2002.pdf</t>
  </si>
  <si>
    <t>Peculiar vulnerability to nicotine oral self-administration in mice during early adolescence</t>
  </si>
  <si>
    <t>Agrawal, A et al. (2010)</t>
  </si>
  <si>
    <t>10.1016/j.ypmed.2009.12.009</t>
  </si>
  <si>
    <t>Documents/E-cigarette citation library.Data/PDF/2258406727/10.1016_j.ypmed.2009.12.009-2010.pdf</t>
  </si>
  <si>
    <t>The effects of maternal smoking during pregnancy on offspring outcomes</t>
  </si>
  <si>
    <t>their offspring and consequently families in general flict of interest statement The authors declare there is no conflict of interest Acknowledgments This study was funded by grants DA020810 DA18660 DA14363 DA18267 and DA019951 DA23668 DA19951 from the National Institute on Drug Abuse NIDA grants AA11667 AA11822 AA007580 and AA11998 from the National Institute on Alcohol Abuse</t>
  </si>
  <si>
    <t>Allen, JG et al. (2016)</t>
  </si>
  <si>
    <t>Aoyama, Y et al. (2016)</t>
  </si>
  <si>
    <t>10.1038/npp.2015.186</t>
  </si>
  <si>
    <t>Documents/E-cigarette citation library.Data/PDF/2034159332/10.1038_npp.2015.186-2016.pdf</t>
  </si>
  <si>
    <t>Prenatal Nicotine Exposure Impairs the Proliferation of Neuronal Progenitors, Leading to Fewer Glutamatergic Neurons in the Medial Prefrontal Cortex</t>
  </si>
  <si>
    <t>Korea basic scientific cooperation program JSPS by a Research Grant from the SRF The authors declare no conflict of interest REFERENCES Abreu Villaca Y Seidler FJ Slotkin TA 2004 Does prenatal nicotine exposure sensitize the brain to nicotine induced neuro toxicity in adolescence Neuropsychopharmacology 29 1440â 1450 Adhikari A Topiwala MA Gordon JA 2011 Single units in the</t>
  </si>
  <si>
    <t>Avila-Tang, E et al. (2010)</t>
  </si>
  <si>
    <t>10.1590/S0036-36342010000800009</t>
  </si>
  <si>
    <t>Documents/E-cigarette citation library.Data/PDF/0717356812/10.1590_S0036-36342010000800009-2010.pdf</t>
  </si>
  <si>
    <t>Promoting smoke-free environments in Latin America: A comparison of methods to assess secondhand smoke exposure</t>
  </si>
  <si>
    <t>Salud Publica de Mexico</t>
  </si>
  <si>
    <t>investigators VerÃ nica Schoj and MarÃ a Elizabeth Pizarro in Argentina and Reina Roa in Panama Declaration of conflicts of interest We declare that we have no conflicts of interest References 1 U S Department of Health and Human Services The Health Consequences of Involuntary Exposure to Tobacco Smoke A Report of the Surgeon General Atlanta U S Department of Health and Human Servic</t>
  </si>
  <si>
    <t>Azam, L et al. (2007)</t>
  </si>
  <si>
    <t>10.1016/j.neuroscience.2006.11.011</t>
  </si>
  <si>
    <t>Documents/E-cigarette citation library.Data/PDF/1587634856/10.1016_j.neuroscience.2006.11.011-2007.pdf</t>
  </si>
  <si>
    <t>Developmental regulation of nicotinic acetylcholine receptors within midbrain dopamine neurons</t>
  </si>
  <si>
    <t>Neuroscience</t>
  </si>
  <si>
    <t>Bailey, CD et al. (2014)</t>
  </si>
  <si>
    <t>10.1016/j.neuropharm.2013.09.003</t>
  </si>
  <si>
    <t>Documents/E-cigarette citation library.Data/PDF/3423506714/10.1016_j.neuropharm.2013.09.003-2014.pdf</t>
  </si>
  <si>
    <t>Chrna5 genotype determines the long-lasting effects of developmental in vivo nicotine exposure on prefrontal attention circuitry</t>
  </si>
  <si>
    <t>Barrington-Trimis, JL et al. (2014)</t>
  </si>
  <si>
    <t>Behl, M et al. (2013)</t>
  </si>
  <si>
    <t>10.1289/ehp.1205404</t>
  </si>
  <si>
    <t>Documents/E-cigarette citation library.Data/PDF/2536131676/10.1289_ehp.1205404-2013.pdf</t>
  </si>
  <si>
    <t>Evaluation of the association between maternal smoking, childhood obesity, and metabolic disorders: A national toxicology program workshop review</t>
  </si>
  <si>
    <t>is employed by Food and Health Program Institute for Agriculture and Trade Policy The authors declare they have no actual or potential competing financial interests Received 30 April 2012 accepted 4 December 2012 Evaluation of the Association between Maternal Smoking Childhood Obesity and Metabolic Disorders A National Toxicology Program Workshop Review Mamta Behl 1 2 Deepa Rao 3 Kjer</t>
  </si>
  <si>
    <t>Bhatnagar, A (2016)</t>
  </si>
  <si>
    <t>10.1007/s12170-016-0505-6</t>
  </si>
  <si>
    <t>Documents/E-cigarette citation library.Data/PDF/3757322346/10.1007_s12170-016-0505-6-2016.pdf</t>
  </si>
  <si>
    <t>E-Cigarettes and Cardiovascular Disease Risk: Evaluation of Evidence, Policy Implications, and Recommendations</t>
  </si>
  <si>
    <t>Current Cardiovascular Risk Reports</t>
  </si>
  <si>
    <t>merican Heart Association or the Food and Drug Administration Compliance with Ethical Standards Conflict of Interest Dr Bhatnagar declares no conflict of interest Human and Animal Rights and Informed Consent This article does not contain any studies with human or animal subjects performed by the author References Papers of particular interest published recently have been highlighted as â</t>
  </si>
  <si>
    <t>Blank, MD et al. (2009)</t>
  </si>
  <si>
    <t>10.1093/ntr/ntp083</t>
  </si>
  <si>
    <t>Documents/E-cigarette citation library.Data/PDF/3304909096/10.1093_ntr_ntp083-2009.pdf</t>
  </si>
  <si>
    <t>Comparison of methods for measurement of smoking behavior: Mouthpiece-based computerized devices versus direct observation</t>
  </si>
  <si>
    <t>enience of mouthpiece based measurement devices support their continued use in the laboratory Funding This work was supported by the National Institute on Drug Abuse grants PHS R01 DA11082 and F31 DA018447 Declaration of Interests From June 2001 to October 2002 Plowshare Technologies Inc supported research conducted at Virginia Commonwealth Univer sity via an NIH grant R43</t>
  </si>
  <si>
    <t>Boutwell, BB and Beaver, KM (2010)</t>
  </si>
  <si>
    <t>10.3390/ijerph7010146</t>
  </si>
  <si>
    <t>Documents/E-cigarette citation library.Data/PDF/3101182282/10.3390_ijerph7010146-2010.pdf</t>
  </si>
  <si>
    <t>Maternal cigarette smoking during pregnancy and offspring externalizing behavioral problems: A propensity score matching analysis</t>
  </si>
  <si>
    <t>Brielmaier, JM et al. (2007)</t>
  </si>
  <si>
    <t>10.1016/j.ntt.2006.09.023</t>
  </si>
  <si>
    <t>Documents/E-cigarette citation library.Data/PDF/3197525749/10.1016_j.ntt.2006.09.023-2007.pdf</t>
  </si>
  <si>
    <t>Immediate and long-term behavioral effects of a single nicotine injection in adolescent and adult rats</t>
  </si>
  <si>
    <t>Britton, AF et al. (2007)</t>
  </si>
  <si>
    <t>10.1124/jpet.106.112730</t>
  </si>
  <si>
    <t>Documents/E-cigarette citation library.Data/PDF/4016273825/10.1124_jpet.106.112730-2007.pdf</t>
  </si>
  <si>
    <t>Perinatal nicotine exposure eliminates peak in nicotinic acetylcholine receptor response in adolescent rats</t>
  </si>
  <si>
    <t>Cantrell, FL (2014)</t>
  </si>
  <si>
    <t>10.1007/s10900-013-9807-5</t>
  </si>
  <si>
    <t>Documents/E-cigarette citation library.Data/PDF/2681587894/10.1007_s10900-013-9807-5-2014.pdf</t>
  </si>
  <si>
    <t>Adverse effects of e-cigarette exposures</t>
  </si>
  <si>
    <t>Journal of Community Health</t>
  </si>
  <si>
    <t>ble products are currently available and may pose significant health risks from acute exposures Conflict of interest The authors report no conflict of interest References 1 Appleton S 2011 Frequency and outcomes of accidental ingestion of tobacco products in young children Regulatory Toxicology and Pharmacology 61 2 210â 214 2 Bullen C Howe C Laugesen M McRobbie H Parag</t>
  </si>
  <si>
    <t>Cao, J et al. (2011)</t>
  </si>
  <si>
    <t>10.1017/S1461145710000179</t>
  </si>
  <si>
    <t>Documents/E-cigarette citation library.Data/PDF/3447519689/10.1017_S1461145710000179-2011.pdf</t>
  </si>
  <si>
    <t>Modulation of cell adhesion systems by prenatal nicotine exposure in limbic brain regions of adolescent female rats</t>
  </si>
  <si>
    <t>Casey, BJ et al. (2005)</t>
  </si>
  <si>
    <t>10.1016/j.tics.2005.01.011</t>
  </si>
  <si>
    <t>Documents/E-cigarette citation library.Data/PDF/3714580467/10.1016_j.tics.2005.01.011-2005.pdf</t>
  </si>
  <si>
    <t>Imaging the developing brain: What have we learned about cognitive development?</t>
  </si>
  <si>
    <t>Trends in Cognitive Sciences</t>
  </si>
  <si>
    <t>ia provided storybooks to children in Cape Town sponsor Brigham and Womenâ s Hospital and given funding to the 3rd Intern www sciencedirect com62 Rabinowicz T 1986 The differentiated maturation of the cerebral cortex In Human Growth Falkner F and Tanner J M eds pp 385â 410 Plenum Press 63 Jacobson M 1991 Developmental Neurobiology Plenum Press 64 Huttenlocher P R 1990 Mo</t>
  </si>
  <si>
    <t>Cavalca, E et al. (2013)</t>
  </si>
  <si>
    <t>10.1016/j.drugalcdep.2012.09.020</t>
  </si>
  <si>
    <t>Documents/E-cigarette citation library.Data/PDF/3004224915/10.1016_j.drugalcdep.2012.09.020-2013.pdf</t>
  </si>
  <si>
    <t>A preliminary experimental investigation of peer influence on risk-taking among adolescent smokers and non-smokers</t>
  </si>
  <si>
    <t>d rovide further support for targeting peer influences in smoking essation interventions ole of funding source Funding for this study was provided by the National Institute n Drug Abuse grant P50DA009241 to SK R01 DA18647 to CL and 32 DA07238 to GK These aforementioned grants had no further ole in study design in the collection analysis and interpretation f data in the writing of the repor
n All authors contributed to and approved the final manuscript onflict of interest All authors declare that they have no conflicts of interest eferences li M M Dwyer D S 2009 Estimating peer effects in adolescent smoking behavior a longitudinal analysis J Adolesc Health 45 402â 408 erndt T J 1979 Developmental changes in conformity to peers and parents Dev Psychol 15 608</t>
  </si>
  <si>
    <t>Chang, GQ et al. (2013)</t>
  </si>
  <si>
    <t>10.1523/JNEUROSCI.5835-12.2013</t>
  </si>
  <si>
    <t>Documents/E-cigarette citation library.Data/PDF/2272015035/10.1523_JNEUROSCI.5835-12.2013-2013.pdf</t>
  </si>
  <si>
    <t>Prenatal exposure to nicotine stimulates neurogenesis of orexigenic peptide-expressing neurons in hypothalamus and amygdala</t>
  </si>
  <si>
    <t>ga Lukatskaya and Sherry Liang for their help in the preparation of this manuscript The authors declare no competing financial interests Correspondence should be addressed to Sarah F Leibowitz The Rockefeller University 1230 York Avenue New York NY 10065 E mail leibow rockefeller edu DOI 10 1523 JNEUROSCI 5835 12 2013 Copyright Â 2013 the authors 0270 6474 13 3313600 12 15 00 0 13600</t>
  </si>
  <si>
    <t>Chen, H et al. (2007)</t>
  </si>
  <si>
    <t>10.1038/sj.npp.1301135</t>
  </si>
  <si>
    <t>Documents/E-cigarette citation library.Data/PDF/3761133824/10.1038_sj.npp.1301135-2007.pdf</t>
  </si>
  <si>
    <t>Acquisition of nicotine self-administration in adolescent rats given prolonged access to the drug</t>
  </si>
  <si>
    <t>t al 2004 Cruz et al 2005 and cue conditioning Schochet et al 2004 compared to adult rats Conflicting results have been reported for conditioned place preference Depending on age early vs late adolescence Belluzzi et al 2004 and dose Vastola et al 2002 Belluzzi et al 2004 adolescents show either enhanced or reduced conditioned place preference In addition sensitivity to the so</t>
  </si>
  <si>
    <t>Chen, WJ and Kelly, RB (2005)</t>
  </si>
  <si>
    <t>10.1016/j.lfs.2004.08.022</t>
  </si>
  <si>
    <t>Documents/E-cigarette citation library.Data/PDF/3603596842/10.1016_j.lfs.2004.08.022-2005.pdf</t>
  </si>
  <si>
    <t>Effect of prenatal or perinatal nicotine exposure on neonatal thyroid status and offspring growth in rats</t>
  </si>
  <si>
    <t>Life Sciences</t>
  </si>
  <si>
    <t>Cocchiara, J et al. (2005)</t>
  </si>
  <si>
    <t>10.1016/j.fct.2004.09.014</t>
  </si>
  <si>
    <t>Documents/E-cigarette citation library.Data/PDF/2037069157/10.1016_j.fct.2004.09.014-2005.pdf</t>
  </si>
  <si>
    <t>Fragrance material review on cinnamaldehyde</t>
  </si>
  <si>
    <t>Colby, SM et al. (2000)</t>
  </si>
  <si>
    <t>10.1016/S0376-8716(99)00166-0</t>
  </si>
  <si>
    <t>Documents/E-cigarette citation library.Data/PDF/3869411964/10.1016_S0376-8716(99)00166-0-2000.pdf</t>
  </si>
  <si>
    <t>Are adolescent smokers dependent on nicotine? A review of the evidence</t>
  </si>
  <si>
    <t>Cornelius, MD et al. (2005)</t>
  </si>
  <si>
    <t>10.1016/j.ntt.2005.05.006</t>
  </si>
  <si>
    <t>Documents/E-cigarette citation library.Data/PDF/0404122364/10.1016_j.ntt.2005.05.006-2005.pdf</t>
  </si>
  <si>
    <t>Is prenatal tobacco exposure a risk factor for early adolescent smoking? A follow-up study</t>
  </si>
  <si>
    <t>Cowperthwaite, B et al. (2007)</t>
  </si>
  <si>
    <t>10.1016/j.infbeh.2006.12.004</t>
  </si>
  <si>
    <t>Documents/E-cigarette citation library.Data/PDF/2171633925/10.1016_j.infbeh.2006.12.004-2007.pdf</t>
  </si>
  <si>
    <t>Fetal behavior in smoking compared to non-smoking pregnant women</t>
  </si>
  <si>
    <t>Infant Behavior and Development</t>
  </si>
  <si>
    <t>dation necessary for subsequent language learning and need further investigation Acknowledgment Funding Queenâ s University Faculty of Health Science Julia Card Medical Research Fund References Adriaanse H P Knottnerus J A Delgado L R Cox H H Essed G G M 1996 Smoking in Dutch pregnant women and birth weight Patient Education Counseling 28 25â 30 Cnattingius S</t>
  </si>
  <si>
    <t>D’Onofrio, BM et al. (2012)</t>
  </si>
  <si>
    <t>10.1001/archgenpsychiatry.2011.2107</t>
  </si>
  <si>
    <t>Documents/E-cigarette citation library.Data/PDF/2168577911/10.1001_archgenpsychiatry.2011.2107-2012.pdf</t>
  </si>
  <si>
    <t>Familial confounding of the association between maternal smoking during pregnancy and offspring substance use and problems</t>
  </si>
  <si>
    <t>nofrio takes responsibility for the integrity of the data and the accuracy of the data analysis Conflict of Interest Disclosures None reported Funding Support The design and conduct of the study collection management analysis and interpretation of the data and preparation review or approval of the manu script were supported by grants HD061817 and HD061384 from the Eunice Kennedy Shrive</t>
  </si>
  <si>
    <t>Dao, JM et al. (2011)</t>
  </si>
  <si>
    <t>10.1038/npp.2011.8</t>
  </si>
  <si>
    <t>Documents/E-cigarette citation library.Data/PDF/4175148684/10.1038_npp.2011.8-2011.pdf</t>
  </si>
  <si>
    <t>Nicotine alters limbic function in adolescent rat by a 5-HT1A receptor mechanism</t>
  </si>
  <si>
    <t>en Celina Mojica and Jenny H Lee for their excellent technical support DISCLOSURE The authors declare no conflicts of interest REFERENCES Abreu Villaca Y Seidler FJ Qiao D Tate CA Cousins MM Thillai I et al 2003 Short term adolescent nicotine exposure has immediate and persistent effects on cholinergic systems critical Periods patterns of exposure dose thresholds Neuropsycho ph</t>
  </si>
  <si>
    <t>Dickson, PE et al. (2014)</t>
  </si>
  <si>
    <t>10.1111/j.1369-1600.2012.00496.x</t>
  </si>
  <si>
    <t>Documents/E-cigarette citation library.Data/PDF/4183122194/10.1111_j.1369-1600.2012.00496.x-2014.pdf</t>
  </si>
  <si>
    <t>Effects of adolescent nicotine exposure and withdrawal on intravenous cocaine self-administration during adulthood in male C57BL/6J mice</t>
  </si>
  <si>
    <t>Addiction Biology</t>
  </si>
  <si>
    <t>an Department of Psychology University of Memphis Memphis TN 38152 USA gmittlmn memphis edu Conflicts of Interest None Authors Contribution PD GM and CB were responsible for the study concept and design PD and MM were responsible for the acquisition of animal data PD and GM performed the data analysis and interpretation PD drafted the manuscript GM CB TR and MM provided critical revis</t>
  </si>
  <si>
    <t>Dierker, LC et al. (2007)</t>
  </si>
  <si>
    <t>10.1016/j.drugalcdep.2006.05.025</t>
  </si>
  <si>
    <t>Documents/E-cigarette citation library.Data/PDF/2619819896/10.1016_j.drugalcdep.2006.05.025-2007.pdf</t>
  </si>
  <si>
    <t>The association between cigarette smoking and DSM-IV nicotine dependence among first year college students</t>
  </si>
  <si>
    <t>Dietz, PM et al. (2011)</t>
  </si>
  <si>
    <t>10.1093/aje/kwq381</t>
  </si>
  <si>
    <t>Documents/E-cigarette citation library.Data/PDF/1429249142/10.1093_aje_kwq381-2011.pdf</t>
  </si>
  <si>
    <t>Estimates of nondisclosure of cigarette smoking among pregnant and nonpregnant women of reproductive age in the United States</t>
  </si>
  <si>
    <t>ot necessarily represent the official position of the Centers for Disease Control and Prevention Conflict of interest none declared REFERENCES 1 Office on Smoking and Health US Department of Health and Human Services The Health Consequences of Smoking A Report of the Surgeon General Atlanta GA US Department of Health and Human Services 2004 2 Petersen L Handel J Kotch J et al Smok</t>
  </si>
  <si>
    <t>Doura, MB et al. (2008)</t>
  </si>
  <si>
    <t>10.1016/j.brainres.2008.03.056</t>
  </si>
  <si>
    <t>Documents/E-cigarette citation library.Data/PDF/3232604321/10.1016_j.brainres.2008.03.056-2008.pdf</t>
  </si>
  <si>
    <t>Adult and periadolescent rats differ in expression of nicotinic cholinergic receptor subtypes and in the response of these subtypes to chronic nicotine exposure</t>
  </si>
  <si>
    <t>Brain Research</t>
  </si>
  <si>
    <t>Durante, AS et al. (2011)</t>
  </si>
  <si>
    <t>10.1016/j.ijporl.2011.05.023</t>
  </si>
  <si>
    <t>Documents/E-cigarette citation library.Data/PDF/3843353349/10.1016_j.ijporl.2011.05.023-2011.pdf</t>
  </si>
  <si>
    <t>Maternal smoking during pregnancy: Impact on otoacoustic emissions in neonates</t>
  </si>
  <si>
    <t>educate all population strata thereby increasing the effectiveness of smoking control measures Conflict of interest statement All authors disclose any financial and personal relationships with other people or organizations that could inappropriatelyinfluence this work as well as other forms of conflict of interest including personal academic and intellectual issues Acknowledgments Financial</t>
  </si>
  <si>
    <t>Estabrook, R et al. (2015)</t>
  </si>
  <si>
    <t>10.1007/s10519-015-9762-2</t>
  </si>
  <si>
    <t>Documents/E-cigarette citation library.Data/PDF/3348205485/10.1007_s10519-015-9762-2-2016.pdf</t>
  </si>
  <si>
    <t>Separating Family-Level and Direct Exposure Effects of Smoking During Pregnancy on Offspring Externalizing Symptoms: Bridging the Behavior Genetic and Behavior Teratologic Divide</t>
  </si>
  <si>
    <t>Behavior Genetics</t>
  </si>
  <si>
    <t>level variables Dâ Onofrio et al Dev Psychopathol 20 01 139â 164 2008 Reconciling these conflicting findings requires integration of these study designs We utilize longitudinal data on a preschool proband and his her sibling from the Midwest Infant Development Study Pre school MIDS P to test for teratologic and family level effects of MSDP We find considerable variation in pre nata
ated symptoms are attributable to the family environ ment or genetic factors Taken together the conflicting findings represented by studies using behavioral teratologic vs behavior genetic designs have led the United States Surgeon General to conclude that evidence to date for MSDP playing a causal role in offspring externalizing risk is â â suggestive but not conclusiveâ â U S DHHS 2014 
rimester The statements that smoking during pregnancy is both variable and stable are apparently conflicting but they peacefully co exist A large portion of the consistency in smoking behavior is due to women who have never smoked whose consistent scores of zero on all measures inflate correlations The magnitude of the correlations across method and trimester point to a single exposure factor
was also supported by the Walden Jean Young Shaw Foundation Compliance with Ethical Standards Conflict of Interest Ryne Estabrook Suena H Massey Caron A C Clark James L Burns Brian S Mustanski Edwin H Cook T Caitlin Oâ Brien Beth Makowski Kimberly A Espy and Lauren S Wakschlag declare that they have no conflicts of interest Human and Animal Rights and Informed Consent This res</t>
  </si>
  <si>
    <t>Etter, JF (2016)</t>
  </si>
  <si>
    <t>10.1016/j.drugalcdep.2016.01.003</t>
  </si>
  <si>
    <t>Documents/E-cigarette citation library.Data/PDF/4107269816/10.1016_j.drugalcdep.2016.01.003-2016.pdf</t>
  </si>
  <si>
    <t>A longitudinal study of cotinine in long-term daily users of e-cigarettes</t>
  </si>
  <si>
    <t>ther language including electronically without the written onsent of the copyright holder ole of funding Funding for this study was provided by the Swiss Tobacco pre ention Fund grant 12 000189 the Fund had no further role in tudy design in the collection analysis and interpretation of data n the writing of the report or in the decision to submit the paper or publication ontributors JF
E designed the research obtained funding collected the data nalyzed the data and wrote the manuscript cknowledgements Vincent Baujard from the HON Foundation Geneva witzerland www hon ch developed the software for data ollection The author thanks Konstantinos Farsalinos for his help n classifying the various e cigarette mod</t>
  </si>
  <si>
    <t>Etter, JF (2015b)</t>
  </si>
  <si>
    <t>10.1016/j.drugalcdep.2014.12.030</t>
  </si>
  <si>
    <t>Documents/E-cigarette citation library.Data/PDF/3889096159/10.1016_j.drugalcdep.2014.12.030-2015.pdf</t>
  </si>
  <si>
    <t>Explaining the effects of electronic cigarettes on craving for tobacco in recent quitters</t>
  </si>
  <si>
    <t>ng This trade off must be kept in mind when regulating e cigarettes Author disclosures Role of funding source This study was partly funded by the Swiss Tobacco Prevention Fund Swiss Federal Office of Public Health grant 12 000189 to JFE The Swiss Tobacco Prevention Fund had no role in the design or conduct of the study interpretation of the data or decision to submit the paper for publicat
Contributors JFE designed the study wrote the manuscript analysed and interpreted the data Conflict of interest JFE was reimbursed by Dekang a manufacturer of e cigarettes and e liquids for traveling to London and to China to visit e cigarette factories but he received no honoraria for these meetings JFEâ s salary is paid by the University of Geneva Acknowledgements Vincent Baujard</t>
  </si>
  <si>
    <t>Falk, L et al. (2005)</t>
  </si>
  <si>
    <t>10.1016/j.neuroscience.2004.12.049</t>
  </si>
  <si>
    <t>Documents/E-cigarette citation library.Data/PDF/0959751594/10.1016_j.neuroscience.2004.12.049-2005.pdf</t>
  </si>
  <si>
    <t>Smoking during early pregnancy affects the expression pattern of both nicotinic and muscarinic acetylcholine receptors in human first trimester brainstem and cerebellum</t>
  </si>
  <si>
    <t>evier Ltd All rights reser oi 10 1016 j neuroscience 2004 12 049 389iveness and tendency to seek conflicts depression and nxiety are more common if the fetus is exposed to pre atal tobacco Orlebeke et al 1999 Wasserman et al 999 as well as cognitive disturbances learning and at ention deficits and dependence of both nicotine and lcohol later in life Slotkin 1998 HellstrÃ m Lindahl a
cs Committee of the uddinge University Hospital Stockholm Sweden and was in ccordance with the Declaration of Helsinki which include in ormed consent from the pregnant woman Dissections of the rain tissue were performed within 1â 1 5 h after the abortion and amples were weighed and stored at 80 Â C Brain regions were eparated on the basis of their morphological appearance Seiger 989</t>
  </si>
  <si>
    <t>Famele, M et al. (2015)</t>
  </si>
  <si>
    <t>10.1093/ntr/ntu197</t>
  </si>
  <si>
    <t>Documents/E-cigarette citation library.Data/PDF/2183245084/10.1093_ntr_ntu197-2015.pdf</t>
  </si>
  <si>
    <t>The chemical components of electronic cigarette cartridges and refill fluids: Review of analytical methods</t>
  </si>
  <si>
    <t>trol of manufactured devices would contribute to ensure public health and to reassure consumers Funding None declared Declaration of Interests None declared Acknowledgments All of the authors meetÂ  the following criteria for authorship a contribut ing to the conception and design of the work b revising the work critically for important intellectual content c finalizing the versio</t>
  </si>
  <si>
    <t>Farley, SM et al. (2014)</t>
  </si>
  <si>
    <t>10.1093/ntr/ntu126</t>
  </si>
  <si>
    <t>Documents/E-cigarette citation library.Data/PDF/2796029153/10.1093_ntr_ntu126-2014.pdf</t>
  </si>
  <si>
    <t>Teen use of flavored tobacco products in New York City</t>
  </si>
  <si>
    <t>official views of the Centers for Disease Control and Prevention deClArAtioN of iNterests None declared refereNCes Carpenter C M Wayne G F Pauly J L Koh H K Connolly G N 2005 New cigarette brands with flavors that appeal to youth Tobacco marketing strategies Health Affairs 24 1601â 1610 doi 10 1377 hlthaff 24 6 1601 Center for Tobacco Products of the Food and</t>
  </si>
  <si>
    <t>Farsalinos, KE et al. (2015e)</t>
  </si>
  <si>
    <t>10.3390/ijerph120809046</t>
  </si>
  <si>
    <t>Documents/E-cigarette citation library.Data/PDF/2723264771/10.3390_ijerph120809046-2015.pdf</t>
  </si>
  <si>
    <t>Tobacco-Specific Nitrosamines in Electronic Cigarettes: Comparison between liquid and aerosol levels</t>
  </si>
  <si>
    <t>responsible for the manuscript preparation All authors have read and approved the manuscript Conflicts of Interest Some of the studies by Konstantinos E Farsalinos and Vassilis Voudris were performed using funds provided to the institution by e cigarette companies Gene Gillman and Konstantinos Poulas have no conflict of interest to report References 1 Farsalinos K E Polosa R Safe</t>
  </si>
  <si>
    <t>Farsalinos, KE et al. (2014d)</t>
  </si>
  <si>
    <t>10.1093/ntr/ntu176</t>
  </si>
  <si>
    <t>Documents/E-cigarette citation library.Data/PDF/2088165348/10.1093_ntr_ntu176-2015.pdf</t>
  </si>
  <si>
    <t>Evaluation of electronic cigarette liquids and aerosol for the presence of selected inhalation toxins</t>
  </si>
  <si>
    <t>hanging formulations without the need to limit the availability of sweet flavors in the market Funding This study was funded through an open internet crowd funding campaign which was conducted in the website www indiegogo com Declaration of Interests Some of the studies by KF and VV were performed using funds provided to the institution by e cigarette companies Acknowledgments We would li
hank Dimitris Agrafiotis a volunteer vaping advocate for his assistance in organizing the crowd funding campaign and in the selection of EC liquid samples References 1 Regan AK Promoff G Dube SR Arrazola R Electronic nicotine deliv ery systems adult use and awareness of the â e cigaretteâ in the USA Tob Control 2013 22 19â 23 2 Farsalinos KE Stimson GV Is there any legal a</t>
  </si>
  <si>
    <t>Feng, Z et al. (2006)</t>
  </si>
  <si>
    <t>10.1073/pnas.0607031103</t>
  </si>
  <si>
    <t>Documents/E-cigarette citation library.Data/PDF/3927993804/10.1073_pnas.0607031103-2006.pdf</t>
  </si>
  <si>
    <t>Acrolein is a major cigarette-related lung cancer agent: Preferential binding at p53 mutational hotspots and inhibition of DNA repair</t>
  </si>
  <si>
    <t>Y H and M s T analyzed data and Z F W H Y H and M s T wrote the paper The authors declare no conflict of interest Freely available online through the PNAS open access option Abbreviations CS cigarette smoke PAH polycyclic aromatic hydrocarbon Acr acrolein Acrâ dG 6 or 8 hydroxy 1 N2 propanodeoxyguanosine BP benzo a pyrene BPDE BP diol epoxide 4 HNE trans 4 hydroxy</t>
  </si>
  <si>
    <t>Fergusson, DM et al. (1998)</t>
  </si>
  <si>
    <t>10.1001/archpsyc.55.8.721</t>
  </si>
  <si>
    <t>Documents/E-cigarette citation library.Data/PDF/1193837922/10.1001_archpsyc.55.8.721-19981.pdf</t>
  </si>
  <si>
    <t>Maternal smoking during pregnancy and psychiatric adjustment in late adolescence</t>
  </si>
  <si>
    <t>Fivemeasuresofparentalbehaviorandfamilyfunctioningwere identified parental separation parental conflict parental history of alcohol problems parental history of criminal of fending and parental illicit drug use Children were coded as having experienced a parental separation if their parents had separatedordivorcedwithintheir first5yearsof life Thequal ity of parentsâ marital relations wa
arental separation or divorce 0 5 y 8 1 14 8 19 2 27 4 40 21 001 In highest decile of parental conflict score 0 5 y 6 7 9 5 11 9 26 1 30 57 001 Parental history of alcoholism or alcohol problems 9 9 9 8 19 0 26 9 20 42 001 Parental history of criminal offending 9 3 19 0 27 4 19 2 23 27 001 Parental illicit drug use 20 0 33 8 30 1 42 5 27 00 001 Data are given as the percentage of adole</t>
  </si>
  <si>
    <t>Ferrari, M et al. (2015)</t>
  </si>
  <si>
    <t>10.1186/s12890-015-0106-z</t>
  </si>
  <si>
    <t>Documents/E-cigarette citation library.Data/PDF/2018648210/10.1186_s12890-015-0106-z-2015.pdf</t>
  </si>
  <si>
    <t>Short-term effects of a nicotine-free e-cigarette compared to a traditional cigarette in smokers and non-smokers</t>
  </si>
  <si>
    <t>BMC Pulmonary Medicine</t>
  </si>
  <si>
    <t>ncentration of carbon monoxide PTF Pulmonary function tests Competing interests The authors declare that they have no competing interests Authorsâ contributions MF performed experiments analyzed data and drafted the manuscript He have given final approval of the version to be published AZ Gave substantial contributions to the conception and design of the study data acquisition an</t>
  </si>
  <si>
    <t>Foulds, J et al. (2015)</t>
  </si>
  <si>
    <t>10.1093/ntr/ntu204</t>
  </si>
  <si>
    <t>Documents/E-cigarette citation library.Data/PDF/2271525540/10.1093_ntr_ntu204-2015.pdf</t>
  </si>
  <si>
    <t>Development of a questionnaire for assessing dependence on electronic cigarettes among a large sample of ex-smoking e-cigarette users</t>
  </si>
  <si>
    <t>ate nicotine absorption and is related to the concentration of nicotine used in the e liquid Funding This work was supported by an internal grant from Penn State Social Science Research Institute and Cancer Institute PI SJW JF SV JY and SH are primarily funded by the National Institute on Drug Abuse of the National Institutes of Health and the Center for Tobacco Products of the US Fo
lth P50 DA 0361 05 and the Center for Tobacco Products of the US Food and Drug Administration Declaration of Interests JF has done paid consulting for pharmaceutical companies involved in produc ing smoking cessation medications including GSK Pfizer Novartis J J and Cypress Bioscience The content is solely the responsibility of the authors and does not neces sarily represent the offi</t>
  </si>
  <si>
    <t>Franco, P et al. (1999)</t>
  </si>
  <si>
    <t>10.1016/S0022-3476(99)70324-0</t>
  </si>
  <si>
    <t>Documents/E-cigarette citation library.Data/PDF/2090061012/10.1016_S0022-3476(99)70324-0-1999.pdf</t>
  </si>
  <si>
    <t>Prenatal exposure to cigarette smoking is associated with a decrease in arousal in infants</t>
  </si>
  <si>
    <t>Journal of Pediatrics</t>
  </si>
  <si>
    <t>Gehricke, JG et al. (2007)</t>
  </si>
  <si>
    <t>10.1080/14622200701685039</t>
  </si>
  <si>
    <t>Documents/E-cigarette citation library.Data/PDF/0541348559/10.1080_14622200701685039-20071.pdf</t>
  </si>
  <si>
    <t>Smoking to self-medicate attentional and emotional dysfunctions</t>
  </si>
  <si>
    <t>Goriounova, NA and Mansvelder, HD (2012)</t>
  </si>
  <si>
    <t>10.1523/JNEUROSCI.5502-11.2012</t>
  </si>
  <si>
    <t>Documents/E-cigarette citation library.Data/PDF/1966409341/10.1523_JNEUROSCI.5502-11.2012-2012.pdf</t>
  </si>
  <si>
    <t>Nicotine exposure during adolescence leads to short- and long-term changes in spike timing-dependent plasticity in rat prefrontal cortex</t>
  </si>
  <si>
    <t>The Netherlands We thank Jaap Timmerman and Hans Lodder for technical assistance The authors declare no competing financial interests Correspondence should be addressed to Huibert D Mansvelder Neuroscience Campus Amsterdam Center for Neurogenomics and Cognitive Research De Boelelaan 1085 1081 HV Amsterdam The Netherlands E mail huibert mansvelder cncr vu nl DOI 10 1523 JNEUROSCI 550</t>
  </si>
  <si>
    <t>Gulley, JM and Juraska, JM (2013)</t>
  </si>
  <si>
    <t>10.1016/j.neuroscience.2013.05.026</t>
  </si>
  <si>
    <t>Documents/E-cigarette citation library.Data/PDF/0206798054/10.1016_j.neuroscience.2013.05.026-2013.pdf</t>
  </si>
  <si>
    <t>The effects of abused drugs on adolescent development of corticolimbic circuitry and behavior</t>
  </si>
  <si>
    <t>Gupta, RS et al. (2011)</t>
  </si>
  <si>
    <t>10.1542/peds.2011-0204</t>
  </si>
  <si>
    <t>Documents/E-cigarette citation library.Data/PDF/0531529684/10.1542_peds.2011-0204-2011.pdf</t>
  </si>
  <si>
    <t>The prevalence, severity, and distribution of childhood food allergy in the United States</t>
  </si>
  <si>
    <t>Hanna, EZ et al. (2001)</t>
  </si>
  <si>
    <t>10.1016/S0899-3289(01)00077-3</t>
  </si>
  <si>
    <t>Documents/E-cigarette citation library.Data/PDF/1511986807/10.1016_S0899-3289(01)00077-3-2001.pdf</t>
  </si>
  <si>
    <t>The relationship of early-onset regular smoking to alcohol use, depression, illicit drug use, and other risky behaviors during early adolescence: Results from the youth supplement to the Third National Health and Nutrition Examination Survey</t>
  </si>
  <si>
    <t>Journal of Substance Abuse</t>
  </si>
  <si>
    <t>Harrod, CS et al. (2015)</t>
  </si>
  <si>
    <t>10.1002/oby.20924</t>
  </si>
  <si>
    <t>Documents/E-cigarette citation library.Data/PDF/0420962198/10.1002_oby.20924-2015.pdf</t>
  </si>
  <si>
    <t>Exposure to prenatal smoking and early-life body composition: The healthy start study</t>
  </si>
  <si>
    <t>Obesity</t>
  </si>
  <si>
    <t>ora CO 80045 Work Phone Number 303 724 441 Fax 303 724 4491 Dana Dabelea ucdenver edu Conflicts of Interest Statement The authors have no financial relationships or conflicts of interest relevant to this article to disclose Competing interests the authors have no competing interests HHS Public Access Author manuscript Obesity Silver Spring Author manuscript available in PMC 2016</t>
  </si>
  <si>
    <t>Hecht, SS (1998)</t>
  </si>
  <si>
    <t>10.1021/tx980005y</t>
  </si>
  <si>
    <t>Documents/E-cigarette citation library.Data/PDF/4100721594/10.1021_tx980005y-1998.pdf</t>
  </si>
  <si>
    <t>Biochemistry, biology, and carcinogenicity of tobacco-specific N- nitrosamines</t>
  </si>
  <si>
    <t>Holloway, AC et al. (2005)</t>
  </si>
  <si>
    <t>10.1007/s00125-005-0022-5</t>
  </si>
  <si>
    <t>Documents/E-cigarette citation library.Data/PDF/1967100825/10.1007_s00125-005-0022-5-2005.pdf</t>
  </si>
  <si>
    <t>Fetal and neonatal exposure to nicotine in Wistar rats results in increased beta cell apoptosis at birth and postnatal endocrine and metabolic changes associated with type 2 diabetes</t>
  </si>
  <si>
    <t>Diabetologia</t>
  </si>
  <si>
    <t>Horst, N et al. (2012)</t>
  </si>
  <si>
    <t>10.1016/j.bbr.2012.03.002</t>
  </si>
  <si>
    <t>Documents/E-cigarette citation library.Data/PDF/2428991986/10.1016_j.bbr.2012.03.002-2012.pdf</t>
  </si>
  <si>
    <t>Impaired auditory discrimination learning following perinatal nicotine exposure or β2 nicotinic acetylcholine receptor subunit deletion</t>
  </si>
  <si>
    <t>Behavioural Brain Research</t>
  </si>
  <si>
    <t>Hua, M et al. (2013)</t>
  </si>
  <si>
    <t>10.1136/tobaccocontrol-2011-050226</t>
  </si>
  <si>
    <t>Documents/E-cigarette citation library.Data/PDF/4058702965/10.1136_tobaccocontrol-2011-050226-2013.pdf</t>
  </si>
  <si>
    <t>Mining data on usage of electronic nicotine delivery systems (ENDS) from YouTube videos</t>
  </si>
  <si>
    <t>to the Tobacco Related Research Program of California and to the UCR Academic Senate for providing funding for this project We also thank Rachel Behar for assistance preparing the figures and all the Talbot lab staff for their helpful comments on the manuscript Funding This work was supported by Tobacco Related Research Program of California grant numbers 18XT 0167 and 20XT 0118 and the UCR Acad</t>
  </si>
  <si>
    <t>Hubbs, AF et al. (2015)</t>
  </si>
  <si>
    <t>10.1093/ntr/ntu338</t>
  </si>
  <si>
    <t>Documents/E-cigarette citation library.Data/PDF/3565037621/10.1093_ntr_ntu338-2015.pdf</t>
  </si>
  <si>
    <t>Comment on farsalinos et al., "Evaluation of electronic cigarette liquids and aerosol for the presence of selected inhalation toxins"</t>
  </si>
  <si>
    <t>obstructive pulmonary disease which is a major cause of morbidity and mortality worldwide 9 10 Funding The authors wrote this letter as part of their official duties as employees of the National Institute for Occupational Safety and Health Declaration of Interests None declared Acknowledgments The findings and conclusion in this letter are those of the author s and do not necessarily rep</t>
  </si>
  <si>
    <t>Hubbs, AF et al. (2012)</t>
  </si>
  <si>
    <t>10.1016/j.ajpath.2012.05.021</t>
  </si>
  <si>
    <t>Documents/E-cigarette citation library.Data/PDF/2763785523/10.1016_j.ajpath.2012.05.021-2012.pdf</t>
  </si>
  <si>
    <t>Respiratory and olfactory cytotoxicity of inhaled 2,3-pentanedione in sprague-dawley rats</t>
  </si>
  <si>
    <t>American Journal of Pathology</t>
  </si>
  <si>
    <t>Jacob, P et al. (1999)</t>
  </si>
  <si>
    <t>10.2105/AJPH.89.5.731</t>
  </si>
  <si>
    <t>Documents/E-cigarette citation library.Data/PDF/2447159285/10.2105_AJPH.89.5.731-1999.pdf</t>
  </si>
  <si>
    <t>Minor tobacco alkaloids as biomarkers for tobacco use: Comparison of users of cigarettes, smokeless tobacco, cigars, and pipes</t>
  </si>
  <si>
    <t>ng the chemical analyses All 4 authors guarantee the integrity of the research Acknowledgments Funding provided by the Cigarette and Tobacco Sur tax of the State of California through the Tobacco Related Disease Research Program ofthe University of California grant 4RT 0023 and the National Institute on Drug Abuse National Institutes of Health NIH grants DA02277 and DA01696 is gratefu</t>
  </si>
  <si>
    <t>Jacobsen, LK et al. (2005)</t>
  </si>
  <si>
    <t>10.1016/j.biopsych.2004.10.022</t>
  </si>
  <si>
    <t>Documents/E-cigarette citation library.Data/PDF/1019592426/10.1016_j.biopsych.2004.10.022-2005.pdf</t>
  </si>
  <si>
    <t>Effects of smoking and smoking abstinence on cognition in adolescent tobacco smokers</t>
  </si>
  <si>
    <t>Jacobsen, LK et al. (2007b)</t>
  </si>
  <si>
    <t>10.1038/sj.npp.1301398</t>
  </si>
  <si>
    <t>Documents/E-cigarette citation library.Data/PDF/3177280422/10.1038_sj.npp.1301398-2007.pdf</t>
  </si>
  <si>
    <t>Gender-specific effects of prenatal and adolescent exposure to tobacco smoke on auditory and visual attention</t>
  </si>
  <si>
    <t>These activities were unrelated to the work described herein and represent no actual or apparent conflict of interest REFERENCES Abreu Villaca Y Seidler FJ Qiao D Tate CA Cousins MM Thillai I et al 2003a Short term adolescent nicotine exposure has Attention and prenatal nicotine LK Jacobsen et al 2462 Neuropsychopharmacology immediate and persistent effects on cholinergic systems crit</t>
  </si>
  <si>
    <t>Jacobsen, LK et al. (2006)</t>
  </si>
  <si>
    <t>10.1038/sj.npp.1300981</t>
  </si>
  <si>
    <t>Documents/E-cigarette citation library.Data/PDF/3013379198/10.1038_sj.npp.1300981-2006.pdf</t>
  </si>
  <si>
    <t>Visuospatial memory deficits emerging during nicotine withdrawal in adolescents with prenatal exposure to active maternal smoking</t>
  </si>
  <si>
    <t>Jasinska, AJ et al. (2014)</t>
  </si>
  <si>
    <t>10.1016/j.neuropharm.2013.02.015</t>
  </si>
  <si>
    <t>Documents/E-cigarette citation library.Data/PDF/2331882240/10.1016_j.neuropharm.2013.02.015-2014.pdf</t>
  </si>
  <si>
    <t>Dual role of nicotine in addiction and cognition: A review of neuroimaging studies in humans</t>
  </si>
  <si>
    <t>John, U et al. (2004)</t>
  </si>
  <si>
    <t>10.1016/j.addbeh.2004.02.053</t>
  </si>
  <si>
    <t>Documents/E-cigarette citation library.Data/PDF/2610977110/10.1016_j.addbeh.2004.02.053-2004.pdf</t>
  </si>
  <si>
    <t>Self-efficacy to refrain from smoking predicted by major depression and nicotine dependence</t>
  </si>
  <si>
    <t>Kable, JA et al. (2009)</t>
  </si>
  <si>
    <t>10.1016/j.ntt.2009.02.002</t>
  </si>
  <si>
    <t>Documents/E-cigarette citation library.Data/PDF/2058943925/10.1016_j.ntt.2009.02.002-2009.pdf</t>
  </si>
  <si>
    <t>The impact of maternal smoking on fast auditory brainstem responses</t>
  </si>
  <si>
    <t>guage and reading deficits observed in childrenwith a history of prenatal tobacco smoke exposure Conflict of interest Nothing declared Acknowledgement This research was funded by the National Institute of Child Health and Human Development grant R01 HD041203 01A2 References 1 N Bayley Bayley Scales of Infant Development Psychological Corporation San Antonio TX 1969 2 N Bayley Bay</t>
  </si>
  <si>
    <t>Kandel, DB et al. (2007)</t>
  </si>
  <si>
    <t>10.1016/j.drugalcdep.2007.04.011</t>
  </si>
  <si>
    <t>Documents/E-cigarette citation library.Data/PDF/0701765284/10.1016_j.drugalcdep.2007.04.011-2007.pdf</t>
  </si>
  <si>
    <t>On the development of nicotine dependence in adolescence</t>
  </si>
  <si>
    <t>Kandel, DB and Udry, JR (1999)</t>
  </si>
  <si>
    <t>10.2105/AJPH.89.9.1377</t>
  </si>
  <si>
    <t>Documents/E-cigarette citation library.Data/PDF/2396829382/10.2105_AJPH.89.9.1377-1999.pdf</t>
  </si>
  <si>
    <t>Prenatal effects of maternal smoking on daughters' smoking: Nicotine or testosterone exposure?</t>
  </si>
  <si>
    <t>Kandel, DB et al. (1994)</t>
  </si>
  <si>
    <t>10.2105/AJPH.84.9.1407</t>
  </si>
  <si>
    <t>Documents/E-cigarette citation library.Data/PDF/2900353225/10.2105_AJPH.84.9.1407-1994.pdf</t>
  </si>
  <si>
    <t>Maternal smoking during pregnancy and smoking by adolescent daughters</t>
  </si>
  <si>
    <t>King, BA et al. (2014)</t>
  </si>
  <si>
    <t>10.1016/j.jadohealth.2013.07.033</t>
  </si>
  <si>
    <t>Documents/E-cigarette citation library.Data/PDF/2205728998/10.1016_j.jadohealth.2013.07.033-2014.pdf</t>
  </si>
  <si>
    <t>Flavored-little-cigar and flavored-cigarette use among U.S. middle and high school students</t>
  </si>
  <si>
    <t>se among youth Published by Elsevier Inc on behalf of Society for Adolescent Health and Medicine Conflicts of Interest The authors have no conflicts of interest or financial disclosures to report Address correspondence to Brian A King Ph D M P H Office on Smoking and Health National Center for Chronic Disease Prevention and Health Promo tion Centers for Disease Control and Prevention 
not necessarily represent the official position of the Centers for Disease Control and Prevention Funding Sources There were no sources of funding either direct or indirect for this study References 1 Centers for Disease Control and Prevention The health consequences of smoking A report of the SurgeonGeneral Atlanta GA U S Department of Health and Human Services CDC Available at http</t>
  </si>
  <si>
    <t>Kisilevsky, BS et al. (2014)</t>
  </si>
  <si>
    <t>10.1177/2167702613509371</t>
  </si>
  <si>
    <t>Documents/E-cigarette citation library.Data/PDF/3501619082/10.1177_2167702613509371-2013.pdf</t>
  </si>
  <si>
    <t>Auditory processing in growth-restricted fetuses and newborns and later language development</t>
  </si>
  <si>
    <t>Clinical Psychological Science</t>
  </si>
  <si>
    <t>March 2011 and the European Congress of Perinatal Medicine Istanbul Turkey September 2008 Declaration of Conflicting Interests The authors declared that they had no conflicts of interest with respect to their authorship or the publication of this article Funding This research was supported by March of Dimes Foundation Grant 12 FY06 237 to B S Kisilevsky and G A L Davies A preli
minary study a masterâ s of science thesis was supported by funding from the Queenâ s University School of Nursing Research Development Fund to B S Kisilevsky Note 1 Body mass index is calculated as follows weight kg height m 2 2 Ponderal index is calculated as follows birth weight kg length m 3 References Allen C A Kisilevs</t>
  </si>
  <si>
    <t>Kisilevsky, BS and Davies, GA (2007)</t>
  </si>
  <si>
    <t>10.1016/j.mehy.2006.08.004</t>
  </si>
  <si>
    <t>Documents/E-cigarette citation library.Data/PDF/1377291672/10.1016_j.mehy.2006.08.004-2007.pdf</t>
  </si>
  <si>
    <t>Auditory processing deficits in growth restricted fetuses affect later language development</t>
  </si>
  <si>
    <t>Kuja-Halkola, R et al. (2014)</t>
  </si>
  <si>
    <t>10.1007/s10519-014-9668-4</t>
  </si>
  <si>
    <t>Documents/E-cigarette citation library.Data/PDF/2924977590/10.1007_s10519-014-9668-4-2014.pdf</t>
  </si>
  <si>
    <t>Maternal smoking during pregnancy and adverse outcomes in offspring: Genetic and environmental sources of covariance</t>
  </si>
  <si>
    <t>Council for Health Working Life and Welfare and by the Swedish Prison and Probation Services Conflict of Interest Author Kuja Halkola R Author Dâ Onofrio BM Author Larsson H and Author Lichtenstein P declare that they have no conflict of interest Human and Animal Rights and Informed Consent All proce dures followed were in accordance with the ethical standards of the responsible committee
on human experimentation institutional and national and with the Helsinki Declaration of 1975 as revised in 2000 Data was merged and anonymized by Statistics Sweden an independent governmental agency The key linking the personal number to the data was destroyed immediately after merging there fore no informed consent was required References Agrawal A Knopik VS Pe</t>
  </si>
  <si>
    <t>La Merrill, MA et al. (2015)</t>
  </si>
  <si>
    <t>10.1017/S2040174415000045</t>
  </si>
  <si>
    <t>Documents/E-cigarette citation library.Data/PDF/1502254038/10.1017_S2040174415000045-2015.pdf</t>
  </si>
  <si>
    <t>The impact of prenatal parental tobacco smoking on risk of diabetes mellitus in middle-aged women</t>
  </si>
  <si>
    <t>for their support and work on this study Financial Support This research was supported through funding by the National Institute of Environmental Health Sciences M L R00 ES019919 the Eunice Kennedy Shriver National Institute of Child Health and Human Development B C HHSN275 201100020C and TheCalifornia Breast Cancer Research Program Special Research Initiative B C 15ZB 0186 Con</t>
  </si>
  <si>
    <t>Lacy, RT et al. (2012)</t>
  </si>
  <si>
    <t>10.1016/j.drugalcdep.2012.01.025</t>
  </si>
  <si>
    <t>Documents/E-cigarette citation library.Data/PDF/1888761597/10.1016_j.drugalcdep.2012.01.025-2012.pdf</t>
  </si>
  <si>
    <t>Intravenous gestational nicotine exposure results in increased motivation for sucrose reward in adult rat offspring</t>
  </si>
  <si>
    <t>tivation for palatable foods hereby increasing the risk for adolescent and adult obesity ole of funding source Funding for this study was provided by the National Institute n Drug Abuse DA021287 and the University of South Carolina esearch Productivity Scholar grant KA 21 Neither the National nstitute on Drug Abuse nor the University of South Carolina had a urther role in the preparation of 
r their expert onsultation on the operant experiments onflict of interest statement All authors declare they have no conflict of interest eferences l Mamun A Lawlor D A Alati R Oâ Callaghan M J Williams G M Najman J M 2006a Does maternal smoking during pregnancy have a direct effect on future offspring obesity Evidence from a prospective birth cohort study Am J Epi de</t>
  </si>
  <si>
    <t>Lacy, RT et al. (2014)</t>
  </si>
  <si>
    <t>10.1016/j.drugalcdep.2014.05.010</t>
  </si>
  <si>
    <t>Documents/E-cigarette citation library.Data/PDF/1629055726/10.1016_j.drugalcdep.2014.05.010-2014.pdf</t>
  </si>
  <si>
    <t>IV prenatal nicotine exposure increases the reinforcing efficacy of methamphetamine in adult rat offspring</t>
  </si>
  <si>
    <t>ation of motivated behavior in offspring exposed to maternal smoking Author disclosures Role of funding source The funding for this research was provided by the NIDA grant DA021287 Contributors RTL performed all experiments and prepared the initial manuscript AJM assisted in performing experiments and con tributed to editing the manuscript for submission SBH performed the catheterization s
the interpre tation of statistical analyses All authors have approved of the final manuscript Conflict of interest statement No conflict of interest is declared Acknowledgments We would like to thanks Drs Rick Bevins and Nichole Neuge bauer for their expert assistance in programming the operant contingencies used in the present experiment References Benowitz N L Henningfield J E 199</t>
  </si>
  <si>
    <t>Lai, S et al. (2000)</t>
  </si>
  <si>
    <t>10.1300/J069v19n04_02</t>
  </si>
  <si>
    <t>Documents/E-cigarette citation library.Data/PDF/2108534137/10.1300_J069v19n04_02-2000.pdf</t>
  </si>
  <si>
    <t>The association between cigarette smoking and drug abuse in the united states</t>
  </si>
  <si>
    <t>Journal of Addictive Diseases</t>
  </si>
  <si>
    <t>Leech, SL et al. (1999)</t>
  </si>
  <si>
    <t>10.1016/S0892-0362(98)00042-7</t>
  </si>
  <si>
    <t>Documents/E-cigarette citation library.Data/PDF/3162572437/10.1016_S0892-0362(98)00042-7-1999.pdf</t>
  </si>
  <si>
    <t>Prenatal substance exposure: Effects on attention and impulsivity of 6-year-olds</t>
  </si>
  <si>
    <t>Lejuez, CW et al. (2005)</t>
  </si>
  <si>
    <t>10.1080/14622200412331328484</t>
  </si>
  <si>
    <t>Documents/E-cigarette citation library.Data/PDF/2943632317/10.1080_14622200412331328484-2005.pdf</t>
  </si>
  <si>
    <t>Differences in risk-taking propensity across inner-city adolescent ever- and never-smokers</t>
  </si>
  <si>
    <t>Lenroot, RK and Giedd, JN (2006)</t>
  </si>
  <si>
    <t>10.1016/j.neubiorev.2006.06.001</t>
  </si>
  <si>
    <t>Documents/E-cigarette citation library.Data/PDF/0554046498/10.1016_j.neubiorev.2006.06.001-2006.pdf</t>
  </si>
  <si>
    <t>Brain development in children and adolescents: Insights from anatomical magnetic resonance imaging</t>
  </si>
  <si>
    <t>Leslie, FM (2013)</t>
  </si>
  <si>
    <t>10.1186/1741-7015-11-27</t>
  </si>
  <si>
    <t>Documents/E-cigarette citation library.Data/PDF/1374753380/10.1186_1741-7015-11-27-20131.pdf</t>
  </si>
  <si>
    <t>Multigenerational epigenetic effects of nicotine on lung function</t>
  </si>
  <si>
    <t>d extensively on the effects of nicotine on the developing brain Competing interests The author declares that they have no competing interests Received 30 November 2012 Accepted 4 February 2013 Published 4 February 2013 References 1 U S Department of Health and Human Services The Health Consequences of Smoking A Report of the Surgeon General Atlanta GA U S Department of Health and</t>
  </si>
  <si>
    <t>Leventhal, AM and Zvolensky, MJ (2015)</t>
  </si>
  <si>
    <t>10.1037/bul0000003</t>
  </si>
  <si>
    <t>Documents/E-cigarette citation library.Data/PDF/2032710792/10.1037_bul0000003-2015.pdf</t>
  </si>
  <si>
    <t>Anxiety, depression, and cigarette smoking: A transdiagnostic vulnerability framework to understanding emotion-smoking comorbidity</t>
  </si>
  <si>
    <t>Psychological Bulletin</t>
  </si>
  <si>
    <t>Levin, ED et al. (2006)</t>
  </si>
  <si>
    <t>10.1016/j.pbb.2006.11.006</t>
  </si>
  <si>
    <t>Documents/E-cigarette citation library.Data/PDF/4069153113/10.1016_j.pbb.2006.11.006-2006.pdf</t>
  </si>
  <si>
    <t>Increased nicotine self-administration following prenatal exposure in female rats</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</si>
  <si>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Charles River Raleigh NC were shipped on gestational day 2 by climate controlled truck total transit timeb1</t>
  </si>
  <si>
    <t>Levin, ED et al. (2003)</t>
  </si>
  <si>
    <t>10.1007/s00213-003-1486-y</t>
  </si>
  <si>
    <t>Documents/E-cigarette citation library.Data/PDF/4272121558/10.1007_s00213-003-1486-y-2003.pdf</t>
  </si>
  <si>
    <t>Adolescent-onset nicotine self-administration modeled in female rats</t>
  </si>
  <si>
    <t>persisting effects from disruption of late neural development Unfortunately there is sparse and conflicting information concerning drug effects during adolescence in animal models Adolescents show hyposensitivity to dopamine agonists in terms of locomotor activity but this might not extend to reinforcing effects Spear and Brake 1983 Spear 2000b There is initial information that drugs of ab</t>
  </si>
  <si>
    <t>Lotfipour, S et al. (2009)</t>
  </si>
  <si>
    <t>10.1001/archgenpsychiatry.2009.124</t>
  </si>
  <si>
    <t>Documents/E-cigarette citation library.Data/PDF/3266058892/10.1001_archgenpsychiatry.2009.124-2009.pdf</t>
  </si>
  <si>
    <t>Orbitofrontal cortex and drug use during adolescence: Role of prenatal exposure to maternal smoking and BDNF genotype</t>
  </si>
  <si>
    <t>am NG7 2RD United Kingdom thomas paus nottingham ac uk Financial Disclosure None reported Funding Support The Saguenay Youth Study is funded by the Canadian Institutes of Health Research Drs Paus and Pausova Heart and Stroke Foundation of Quebec Dr Pausova and the Canadian Foundation for Inno vation Dr Pausova Additional Information The eTables and eAppendix are available at h</t>
  </si>
  <si>
    <t>Massey, SH et al. (2016)</t>
  </si>
  <si>
    <t>10.1016/j.ntt.2015.11.010</t>
  </si>
  <si>
    <t>Documents/E-cigarette citation library.Data/PDF/2487731892/10.1016_j.ntt.2015.11.010-2016.pdf</t>
  </si>
  <si>
    <t>Maternal personality traits associated with patterns of prenatal smoking and exposure: Implications for etiologic and prevention research</t>
  </si>
  <si>
    <t>â Short Form 53S H Massey et al Neurotoxicology and Teratology 53 2016 48â 54Sources of funding This project was supported by grant R01 HD042608 from the Na tional Institute of Child Health and Human Development NICHD the National Institute on Drug Abuse NIDA and the Office of Behavioral and Social Sciences Research OBSSR to Drs Reiss Years 1â 5 and Leve Years 6â 10 gran</t>
  </si>
  <si>
    <t>McCartney, JS et al. (1994)</t>
  </si>
  <si>
    <t>10.1016/0892-0362(94)90048-5</t>
  </si>
  <si>
    <t>Documents/E-cigarette citation library.Data/PDF/0875680395/10.1016_0892-0362(94)90048-5-1994.pdf</t>
  </si>
  <si>
    <t>Central auditory processing in school-age children prenatally exposed to cigarette smoke</t>
  </si>
  <si>
    <t>McCrory, C and Layte, R (2012)</t>
  </si>
  <si>
    <t>10.1007/s10802-012-9640-9</t>
  </si>
  <si>
    <t>Documents/E-cigarette citation library.Data/PDF/0555538535/10.1007_s10802-012-9640-9-2012.pdf</t>
  </si>
  <si>
    <t>Prenatal exposure to maternal smoking and childhood behavioural problems: A quasi-experimental approach</t>
  </si>
  <si>
    <t>Journal of Abnormal Child Psychology</t>
  </si>
  <si>
    <t>elationship The quality of the parentâ child relationship was indexed using the 12 item parental conflict subscale of the Child Parent Relationship Scale CPR S Pianta 1992 The Conflicts subscale includes items on the parentâ s perception of difficulties in the relationship with the child and the interpersonal temperament traits of the child Caregiverâ s indicated the applicability of each 
0 97 âˆ 0 75 n s Maternal Trouble with Police 0 04 0 02 5 16 0 03 0 03 0 78 n s Mother Child Conflict 22 89 21 35 6 52 22 86 22 71 0 48 n s Maternal CES D Depression Score 2 65 1 93 7 83 2 63 2 62 0 02 n s HH Class Professional 0 07 0 16 âˆ 8 6 0 07 0 08 âˆ 0 39 n s HH Class Non Manual 0 21 0 19 1 72 n s 0 21 0 22 âˆ 0 32 n s HH Class Managerial Technical 0 31 0 43 âˆ 8 52 0 31 
roject has been designed and implemented by the joint ESRI TCD Growing Up in Ireland Study Team Conflict of interest Both authors are employed by the Economic and Social Research Institute and are involved with the design planning and development of the instrumentation procedures for the Growing Up in Ireland study References Batstra L Hadders Algra M Neeleman J 2003 Effect of an</t>
  </si>
  <si>
    <t>McNair, LF and Kohlmeier, KA (2015)</t>
  </si>
  <si>
    <t>10.1017/S2040174414000439</t>
  </si>
  <si>
    <t>Documents/E-cigarette citation library.Data/PDF/1561399657/10.1017_S2040174414000439-2015.pdf</t>
  </si>
  <si>
    <t>Prenatal nicotine is associated with reduced AMPA and NMDA receptor-mediated rises in calcium within the laterodorsal tegmentum: A pontine nucleus involved in addiction processes</t>
  </si>
  <si>
    <t>Philip Morris External Research Programme K A K and funds from the University of Copenhagen Conflicts of Interest The authors disclose that they have no conflicts of interest with respect to this manuscript Ethical Standards All animal studies were conducted in accordance with the European Communities Council Directive of 24 November 1986 86 609 EEC as well as with Danish legislations Th</t>
  </si>
  <si>
    <t>McQuown, SC et al. (2007)</t>
  </si>
  <si>
    <t>10.1016/j.ntt.2006.10.012</t>
  </si>
  <si>
    <t>Documents/E-cigarette citation library.Data/PDF/3374743288/10.1016_j.ntt.2006.10.012-2007.pdf</t>
  </si>
  <si>
    <t>Low dose nicotine treatment during early adolescence increases subsequent cocaine reward</t>
  </si>
  <si>
    <t>chronic nicotine treatment during adolescence to alter subsequent cocaine reward There have been conflicting reports however of the consequences of adolescent nicotine exposure on the subsequent effects of cocaine Whereas Kelley and Middaugh 31 reported that adolescent nicotine treatment reduced cocaine reward in CPP tests in adult mice Collins and Izenwasser 19 found that brief periadolesc</t>
  </si>
  <si>
    <t>Mills, KL and Tamnes, CK (2014)</t>
  </si>
  <si>
    <t>10.1016/j.dcn.2014.04.004</t>
  </si>
  <si>
    <t>Documents/E-cigarette citation library.Data/PDF/0978677513/10.1016_j.dcn.2014.04.004-2014.pdf</t>
  </si>
  <si>
    <t>Methods and considerations for longitudinal structural brain imaging analysis across development</t>
  </si>
  <si>
    <t>Developmental Cognitive Neuroscience</t>
  </si>
  <si>
    <t>186 Conflict of interest statement 186 Funding 
help guide future studies and open the discussion amongst researchers regarding best practices Conflict of interest statement There are no conflicts of interest to report Funding KLM is supported by the National Institute of Mental Health Intramural Research program and the NIH Graduate Partnership Program CKT is supported by the Department of Psychology University of Oslo Acknowledgemen</t>
  </si>
  <si>
    <t>Morgan, AJ et al. (2013)</t>
  </si>
  <si>
    <t>10.1016/j.drugalcdep.2013.04.003</t>
  </si>
  <si>
    <t>Documents/E-cigarette citation library.Data/PDF/3887908340/10.1016_j.drugalcdep.2013.04.003-2013.pdf</t>
  </si>
  <si>
    <t>Intravenous prenatal nicotine exposure increases orexin expression in the lateral hypothalamus and orexin innervation of the ventral tegmental area in adult male rats</t>
  </si>
  <si>
    <t>way increasing he vulnerability to drug dependence if recreational drug use is nitiated ole of funding source Funding for this study was provided by the National Institute n Drug Abuse DA021287 SBH National Institute of Health 5 32GM091740 National Institute on Aging AG030646 JRF and the niversity of South Carolina Research Productivity Scholar grant A 21 SBH None of these funding s
ie Barte Davis Weinberg and Shelly Maxwell for their technical assistance with the experiment Conflict of interest All authors declare they have no conflict of interest References Alberto C O Trask R B Quinlan M E Hirasawa M 2006 Bidirectional dopa minergic modulation of excitatory synaptic transmission in orexin neurons J Neurosci 26 10043â 10050 Andersen S L Thompson</t>
  </si>
  <si>
    <t>Moylan, S et al. (2012)</t>
  </si>
  <si>
    <t>10.1186/1741-7015-10-123</t>
  </si>
  <si>
    <t>Documents/E-cigarette citation library.Data/PDF/0193902659/10.1186_1741-7015-10-123-20121.pdf</t>
  </si>
  <si>
    <t>Cigarette smoking, nicotine dependence and anxiety disorders: A systematic review of population-based, epidemiological studies</t>
  </si>
  <si>
    <t>the final manuscript All authors read and approved the final manuscript Competing interests SM declares no conflicts of interest in relation to this article FNJ has received grant research support from the Brain and Behaviour Research Institute the National Health and Medical Research Council Australian Rotary Health the Geelong Medical Research Foundation the Ian Potter Foundation Eli Li
g Fellowship 628912 JAP has received speaker fees from Amgen Eli Lilly and Sanofi Aventis and funding from the Geelong Region Medical Research Foundation Barwon Health Perpetual Trustees the Dairy Research and Development Corporation The University of Melbourne the Ronald Geoffrey Arnott Foundation ANZ Charitable Trust the American Society for Bone and Mineral Research Amgen Europe Gm</t>
  </si>
  <si>
    <t>Muller, KU et al. (2013)</t>
  </si>
  <si>
    <t>10.1001/jamapsychiatry.2013.44</t>
  </si>
  <si>
    <t>Documents/E-cigarette citation library.Data/PDF/2961568980/10.1001_jamapsychiatry.2013.44-2013.pdf</t>
  </si>
  <si>
    <t>Altered reward processing in adolescents with prenatal exposure to maternal cigarette smoking</t>
  </si>
  <si>
    <t>alaszek Schumann Paus Smolka Statistical analysis MÃ ller Ripke Garavan Smolka Obtained funding BÃ chel Flor Mann Martinot Rietschel StrÃ hle Struve Schumann Paus Smolka Administrative technical and material support Mennigen Banaschewski Barker BÃ chel Conrod Fauth BÃ hler Flor Lawrence Mann Rietschel StrÃ hle Struve Schumann Study supervision Flor Heinz Ma
nn Rietschel Struve Paus Smolka Conflict of Interest Disclosures Dr Banaschewski reports serving in an advisory or consultancy role for Bristol Myers Squibb Develco Pharma Lilly Medice Novartis Shire and Viforpharma receiving conference attendance support and conference support or speakerâ s fees from Lilly Janssen McNeil 
ed by Lilly and Shire Dr Barker reports receiving honoraria for teaching from General Electric Funding Support This study was supported by the IMAGEN project which receives research funding LSHM CT 2007 037286 from the European Communityâ s Sixth Framework Program by grant 242257 from coordinated project Alzheimerâ s Disease Alcoholism and Memory by MRC program grant 93558 Development
netic and Genetic Approach to Psychiatric Disorders in Children and Adolescents from the Swedish Funding Agency FORMAS This study was also supported by grant 01EV0711 from the German Ministry of Education and Research and grant SM 80 7 1 from the Deutsche Forschungsgemeinschaft Role of the Sponsors The funding agencies had no role in the design and conduct of the study in the collection an</t>
  </si>
  <si>
    <t>Munafo, MR and Araya, R (2010)</t>
  </si>
  <si>
    <t>10.1192/bjp.bp.109.074880</t>
  </si>
  <si>
    <t>Documents/E-cigarette citation library.Data/PDF/2164009435/10.1192_bjp.bp.109.074880-2010.pdf</t>
  </si>
  <si>
    <t>Cigarette smoking and depression: A question of causation</t>
  </si>
  <si>
    <t>rmation in determining the causal basis of the relationship of cigarette smoking and depression Declaration of interest None The British Journal of Psychiatry 2010 196 425â 426 doi 10 1192 bjp bp 109 074880 Editorial Marcus R MunafoÌ pictured is Reader in Biological Psychology at the University of Bristol His research interests are in the areas of tobacco and alcohol use and thei
BS8 1TU UK Email marcus munafo bristol ac uk First received 15 Jan 2010 accepted 30 Mar 2010 Funding This research was supported in part by a National Alliance for Research on Schizophrenia and Depression Young Investigator Award to M M References 1 Boden JM Fergusson DM Horwood LJ Cigarette smoking and depression tests of causal linkage using a longitudinal birth cohort Br J Psychiatry</t>
  </si>
  <si>
    <t>Munafo, MR et al. (2006)</t>
  </si>
  <si>
    <t>10.1016/j.addbeh.2005.12.010</t>
  </si>
  <si>
    <t>Documents/E-cigarette citation library.Data/PDF/0282765784/10.1016_j.addbeh.2005.12.010-2006.pdf</t>
  </si>
  <si>
    <t>Maternal smoking during late pregnancy and offspring smoking behaviour</t>
  </si>
  <si>
    <t>y recently however that studies of these effects among humans have been conducted with somewhat conflicting results A positive association between cigarette smoking during pregnancy and subsequent smoking behaviour in offspring has been reported Buka Shenassa Niaura 2003 Cornelius Leech Goldschmidt Day 2000 Kandel Wu Davies 1994 Kardia Pomerleau Rozek Marks 2003 Osler</t>
  </si>
  <si>
    <t>Munakata, M (2012)</t>
  </si>
  <si>
    <t>10.2332/allergolint.12-RAI-0461</t>
  </si>
  <si>
    <t>Documents/E-cigarette citation library.Data/PDF/0963331703/10.2332_allergolint.12-RAI-0461-2012.pdf</t>
  </si>
  <si>
    <t>Exhaled Nitric Oxide (FeNO) as a non-invasive marker of airway inflammation</t>
  </si>
  <si>
    <t>Allergology International</t>
  </si>
  <si>
    <t>ICLE 1Fukushima Medical University Hospital and 2Fukushima Medical University Fukushima Japan Conflict of interest No potential conflict of interest was disclosed Correspondence Mitsuru Munakata MD PhD President Fukushima Medical University Hospital Director Fukushima Medi cal University Fukushima 960âˆ 1295 Japan Email munakata fmu ac jp Received 2 May 2012 2012 Japanese Socie</t>
  </si>
  <si>
    <t>Muneoka, K et al. (1992)</t>
  </si>
  <si>
    <t>10.1016/S0892-0362(99)00028-8</t>
  </si>
  <si>
    <t>Documents/E-cigarette citation library.Data/PDF/1227739954/10.1016_S0892-0362(99)00028-8-1999.pdf</t>
  </si>
  <si>
    <t>Prenatal administration of nicotine results in dopaminergic alterations in the neocortex</t>
  </si>
  <si>
    <t>Musso, F et al. (2007)</t>
  </si>
  <si>
    <t>10.1007/s00213-006-0499-8</t>
  </si>
  <si>
    <t>Documents/E-cigarette citation library.Data/PDF/3073439744/10.1007_s00213-006-0499-8-2007.pdf</t>
  </si>
  <si>
    <t>Smoking impacts on prefrontal attentional network function in young adult brains</t>
  </si>
  <si>
    <t>Natarajan, R et al. (2011)</t>
  </si>
  <si>
    <t>10.4137/JEN.S11381</t>
  </si>
  <si>
    <t>Documents/E-cigarette citation library.Data/PDF/0024451896/10.4137_JEN.S11381-2013.pdf</t>
  </si>
  <si>
    <t>A role for matrix metalloproteinases in nicotine-induced conditioned place preference and relapse in adolescent female rats</t>
  </si>
  <si>
    <t>Journal of Experimental Neuroscience</t>
  </si>
  <si>
    <t>depen dence and reward potential of a compound in animal models 12 13 however there have been conflicting results concerning nicotine induced CPP particularly as related to dose A wide range of doses have been reported to produce CPP in rats 14â 18 with CPP absent at doses lower than 0 1 and higher than 1 mg kg 19â 26 We recently determined that adolescent female Sprague Dawley rats 
for the paper RN JWH JWW Made critical revisions and approved final version RN JWH JWW Funding This research was supported by funds provided by the Departments of Veterinary and Comparative Anat omy Pharmacology and Physiology and Psychol ogy Washington State University and the Edward E and Lucille I Lainge Endowment for Alzheimerâ s disease research competing Interests 
The authors disclose no potential conflicts of interest Disclosures and ethics As a requirement of publication the authors have pro vided signed confirmation of their compliance with ethical and legal obligations including but not lim ited to compliance with ICMJE authorship and com peting interests guidelines that the article</t>
  </si>
  <si>
    <t>Natividad, LA et al. (2013)</t>
  </si>
  <si>
    <t>10.1016/j.bbr.2013.10.003</t>
  </si>
  <si>
    <t>Documents/E-cigarette citation library.Data/PDF/2699403600/10.1016_j.bbr.2013.10.003-2013.pdf</t>
  </si>
  <si>
    <t>Adolescence is a period of development characterized by short- and long-term vulnerability to the rewarding effects of nicotine and reduced sensitivity to the anorectic effects of this drug</t>
  </si>
  <si>
    <t>Nostro, A et al. (2012)</t>
  </si>
  <si>
    <t>10.1007/s00253-012-4091-3</t>
  </si>
  <si>
    <t>Documents/E-cigarette citation library.Data/PDF/2344579342/10.1007_s00253-012-4091-3-2012.pdf</t>
  </si>
  <si>
    <t>Study on carvacrol and cinnamaldehyde polymeric films: Mechanical properties, release kinetics and antibacterial and antibiofilm activities</t>
  </si>
  <si>
    <t>Applied Microbiology and Biotechnology</t>
  </si>
  <si>
    <t>O’Loughlin, J et al. (2003)</t>
  </si>
  <si>
    <t>10.1016/S0749-3797(03)00198-3</t>
  </si>
  <si>
    <t>Documents/E-cigarette citation library.Data/PDF/0492165280/10.1016_S0749-3797(03)00198-3-2003.pdf</t>
  </si>
  <si>
    <t>Nicotine-dependence symptoms are associated with smoking frequency in adolescents</t>
  </si>
  <si>
    <t>O’Loughlin, J et al. (2015)</t>
  </si>
  <si>
    <t>10.1093/ije/dyu135</t>
  </si>
  <si>
    <t>Documents/E-cigarette citation library.Data/PDF/2973892587/10.1093_ije_dyu135-2015.pdf</t>
  </si>
  <si>
    <t>Cohort Profile: The Nicotine Dependence in Teens (NDIT) Study</t>
  </si>
  <si>
    <t>t the principal investigator Supplementary Data Supplementary data are available at IJE online Funding This work was supported by the Canadian Cancer Society grants 010271 and 017435 the Canadian Institutes of Health Research grants MOP86471 and TMH 109787 the Center for Addiction and Mental Health CAMH the CAMH foundation the Canada Foundation for Innovation grants 20289 and 16014 
dicine and Community Health University of Massachusetts Medical School Worcester Massachusetts Conflicts of interest R F T has been a consultant to pharmaceutical companies primarily on smoking cessation A G was a paid con sultant for Pfizer Canadaâ s Varenicline Advisory Board The remain ing authors declare that there are no conflicts of interest References 1 Baliunas D Patra J Reh</t>
  </si>
  <si>
    <t>Oh, JA and Shin, HS (2015)</t>
  </si>
  <si>
    <t>10.1093/chromsci/bmu146</t>
  </si>
  <si>
    <t>Documents/E-cigarette citation library.Data/PDF/2544187722/10.1093_chromsci_bmu146-2015.pdf</t>
  </si>
  <si>
    <t>Identification and Quantification of Several Contaminated Compounds in Replacement Liquids of Electronic Cigarettes by Gas Chromatography-Mass Spectrometry</t>
  </si>
  <si>
    <t>Journal of Chromatographic Science</t>
  </si>
  <si>
    <t>Oken, E et al. (2008)</t>
  </si>
  <si>
    <t>10.1038/sj.ijo.0803760</t>
  </si>
  <si>
    <t>Documents/E-cigarette citation library.Data/PDF/3327327219/10.1038_sj.ijo.0803760-2008.pdf</t>
  </si>
  <si>
    <t>Maternal smoking during pregnancy and child overweight: Systematic review and meta-analysis</t>
  </si>
  <si>
    <t>International Journal of Obesity</t>
  </si>
  <si>
    <t>Porath, AJ and Fried, PA (2005)</t>
  </si>
  <si>
    <t>10.1016/j.ntt.2004.12.003</t>
  </si>
  <si>
    <t>Documents/E-cigarette citation library.Data/PDF/3083688019/10.1016_j.ntt.2004.12.003-2005.pdf</t>
  </si>
  <si>
    <t>Effects of prenatal cigarette and marijuana exposure on drug use among offspring</t>
  </si>
  <si>
    <t>Richardson, SA and Tizabi, Y (1994)</t>
  </si>
  <si>
    <t>10.1016/0091-3057(94)90018-3</t>
  </si>
  <si>
    <t>Documents/E-cigarette citation library.Data/PDF/0282514068/10.1016_0091-3057(94)90018-3-1994.pdf</t>
  </si>
  <si>
    <t>Hyperactivity in the offspring of nicotine-treated rats: Role of the mesolimbic and nigrostriatal dopaminergic pathways</t>
  </si>
  <si>
    <t>Pharmacology, Biochemistry and Behavior</t>
  </si>
  <si>
    <t>Rose, JE et al. (2010c)</t>
  </si>
  <si>
    <t>10.1016/j.drugalcdep.2010.02.006</t>
  </si>
  <si>
    <t>Documents/E-cigarette citation library.Data/PDF/0752031066/10.1016_j.drugalcdep.2010.02.006-2010.pdf</t>
  </si>
  <si>
    <t>An item response theory analysis of nicotine dependence symptoms in recent onset adolescent smokers</t>
  </si>
  <si>
    <t>ully taps core diagnostic features of nicotine dependence uch as withdrawal and tolerance ole of funding source Financial support for the conduct of this research was provided y grants DA024260 DA15454 and DA022313 Dierker from the ational Institute on Drug Abuse by a Center Grant DA010075 warded to the Methodology Center Penn State University and by wards from the Patrick and Catherine We
took the statistical analysis All authors contributed to and have approved the final manuscript Conflict of interest All other authors declare that they have no conflicts of interest Acknowledgements We would like to thank an anonymous reviewer for provid ing the alternative explanation that differential item functioning in symptoms assessing continuity of smoking may be due to nondaily and da</t>
  </si>
  <si>
    <t>Rubinstein, ML et al. (2011)</t>
  </si>
  <si>
    <t>10.1016/j.jadohealth.2010.09.016</t>
  </si>
  <si>
    <t>Documents/E-cigarette citation library.Data/PDF/1632904551/10.1016_j.jadohealth.2010.09.016-2011.pdf</t>
  </si>
  <si>
    <t>Smoking-related cue-induced brain activation in adolescent light smokers</t>
  </si>
  <si>
    <t>nowledge the time and effort provided by ll the participants None of the authors have sources of funding direct or indi ect and or any connection with the tobacco alcohol pharma eutical or gaming industries or any body substantially funded y one of these organizations This study was supported by NIH CRR UCSF CTSI grant number UL1 RR024131 and NIH NCI grant number R01 CA140216 The co</t>
  </si>
  <si>
    <t>Rydell, M et al. (2012)</t>
  </si>
  <si>
    <t>10.1192/bjp.bp.111.100123</t>
  </si>
  <si>
    <t>Documents/E-cigarette citation library.Data/PDF/1074363783/10.1192_bjp.bp.111.100123-20121.pdf</t>
  </si>
  <si>
    <t>Prenatal exposure to tobacco and future nicotine dependence: Population-based cohort study</t>
  </si>
  <si>
    <t>during pregnancy may increase the risk of nicotine dependence especially in girls but data are conflicting and confounding by other familial factors cannot be ruled out Aims To clarify the relationship between prenatal tobacco exposure and adolescent tobacco uptake and dependence in boys and girls respectively while taking confounding factors into close consideration Method We conducted a 
exposure to tobacco is linked to an increased risk of nicotine dependence among adolescent girls Declaration of interest M R G is responsible for the tobacco prevention activities carried out by the Department of Public Health Sciences on behalf of Stockholm County Council F G participates in a study funded by Pfizer aimed at studying the potential adverse birth outcomes of varenicline This
young mothers and women with limited education 38 a clear priority in public health programmes Funding This study was funded with grant 2008 0876 from the Swedish Council for Working Life and Social Research The BROMS Cohort Study was funded with grant 345 2002 35 from the Swedish Research Council and by the Stockholm County Council Study sponsors had no role in the design and conduct of the s</t>
  </si>
  <si>
    <t>Rydell, M et al. (2014)</t>
  </si>
  <si>
    <t>10.1007/s10654-014-9912-5</t>
  </si>
  <si>
    <t>Documents/E-cigarette citation library.Data/PDF/3990637297/10.1007_s10654-014-9912-5-2014.pdf</t>
  </si>
  <si>
    <t>In-utero exposure to maternal smoking is not linked to tobacco use in adulthood after controlling for genetic and family influences: A Swedish sibling study</t>
  </si>
  <si>
    <t>y was funded with grant 2008 0876 from the Swedish Council for Working Life and Social Research Conflict of interest MR had financial support from the Swedish Council for Working Life and Social Research and MRG from the National Board of Health and Welfare and from Stockholm County Council MRG has received grants from Swedish National Institute for Public Health Ethical standard The study was</t>
  </si>
  <si>
    <t>Schochet, TL et al. (2005)</t>
  </si>
  <si>
    <t>10.1016/j.neuroscience.2005.05.057</t>
  </si>
  <si>
    <t>Documents/E-cigarette citation library.Data/PDF/2956835912/10.1016_j.neuroscience.2005.05.057-2005.pdf</t>
  </si>
  <si>
    <t>Differential expression of arc mRNA and other plasticity-related genes induced by nicotine in adolescent rat forebrain</t>
  </si>
  <si>
    <t>Seidenberg, AB et al. (2016)</t>
  </si>
  <si>
    <t>Shi, R et al. (2011)</t>
  </si>
  <si>
    <t>10.1002/mnfr.201100217</t>
  </si>
  <si>
    <t>Documents/E-cigarette citation library.Data/PDF/3001116040/10.1002_mnfr.201100217-2011.pdf</t>
  </si>
  <si>
    <t>Acrolein-mediated injury in nervous system trauma and diseases</t>
  </si>
  <si>
    <t>Molecular Nutrition and Food Research</t>
  </si>
  <si>
    <t>esearch Purdue University West Lafayette IN 47907 1244 riyi purdue edu Fax 1 765 49476055 Conflict of interests There is no conflict of interests for any of the authors NIH Public Access Author Manuscript Mol Nutr Food Res Author manuscript available in PMC 2012 December 07 Published in final edited form as Mol Nutr Food Res 2011 September 55 9 1320â 1331 doi 10 1002 mnfr 2011</t>
  </si>
  <si>
    <t>Shihadeh, A and Eissenberg, T (2015)</t>
  </si>
  <si>
    <t>10.1093/ntr/ntu175</t>
  </si>
  <si>
    <t>Documents/E-cigarette citation library.Data/PDF/3389802947/10.1093_ntr_ntu175-2015.pdf</t>
  </si>
  <si>
    <t>Electronic cigarette effectiveness and abuse liability: Predicting and regulating nicotine flux</t>
  </si>
  <si>
    <t>IG aerosol On this empirical basis does the science of tobacco product regulation move forward Funding Research reported in this publication was supported by the National Institute on Drug Abuse of the National Institutes of Health under award P50DA036105 and the Center for Tobacco Products of the US Food and Drug Administration Declaration of Interests None declared Acknowledgments Th</t>
  </si>
  <si>
    <t>Shihadeh, AL and Eissenberg, TE (2011)</t>
  </si>
  <si>
    <t>10.1158/1055-9965.EPI-11-0586</t>
  </si>
  <si>
    <t>Documents/E-cigarette citation library.Data/PDF/0959663827/10.1158_1055-9965.EPI-11-0586-2011.pdf</t>
  </si>
  <si>
    <t>Significance of smoking machine toxicant yields to blood-level exposure in water pipe tobacco smokers</t>
  </si>
  <si>
    <t>laboratory evaluation of smoked tobacco products for regulatory purposes Disclosure of Potential Conflicts of Interest The study sponsor had no role in the study design data collection data analysis and interpretation or in the preparation of this report Acknowledgments The authors thank the students and staff of Virginia Commonwealth Universityâ s Clinical Behavioral Pharmacology Laboratory</t>
  </si>
  <si>
    <t>Shram, MJ et al. (2007)</t>
  </si>
  <si>
    <t>10.1016/j.neulet.2007.03.034</t>
  </si>
  <si>
    <t>Documents/E-cigarette citation library.Data/PDF/2242587486/10.1016_j.neulet.2007.03.034-2007.pdf</t>
  </si>
  <si>
    <t>Acute nicotine enhances c-fos mRNA expression differentially in reward-related substrates of adolescent and adult rat brain</t>
  </si>
  <si>
    <t>Neuroscience Letters</t>
  </si>
  <si>
    <t>Singer, BC et al. (2002)</t>
  </si>
  <si>
    <t>10.1021/es011058w</t>
  </si>
  <si>
    <t>Documents/E-cigarette citation library.Data/PDF/2412476610/10.1021_es011058w-2002.pdf</t>
  </si>
  <si>
    <t>Gas-phase organics in environmental tobacco smoke. 1. Effects of smoking rate, ventilation, and furnishing level on emission factors</t>
  </si>
  <si>
    <t>Singer, BC et al. (2003)</t>
  </si>
  <si>
    <t>10.1016/j.atmosenv.2003.07.015</t>
  </si>
  <si>
    <t>Documents/E-cigarette citation library.Data/PDF/4234815779/10.1016_j.atmosenv.2003.07.015-2003.pdf</t>
  </si>
  <si>
    <t>Gas-phase organics in environmental tobacco smoke: 2. Exposure-relevant emission factors and indirect exposures from habitual smoking</t>
  </si>
  <si>
    <t>Slawecki, CJ et al. (2003)</t>
  </si>
  <si>
    <t>10.1016/S0091-3057(03)00093-5</t>
  </si>
  <si>
    <t>Documents/E-cigarette citation library.Data/PDF/2586872312/10.1016_S0091-3057(03)00093-5-2003.pdf</t>
  </si>
  <si>
    <t>Increased anxiety-like behavior in adult rats exposed to nicotine as adolescents</t>
  </si>
  <si>
    <t>1996 In the second test i e a modified open field anxiety like behavior was indexed in a conflict situation by examining behaviors directed towards food placed in the center of an open field in food restricted rats Britton et al 1982 Britton and Thatcher Britton 1981 Rex et al 1998 Increased anxiety in this test is indexed by decreased food directed behavior It was hypothesized</t>
  </si>
  <si>
    <t>Slotkin, TA and Seidler, FJ (2009)</t>
  </si>
  <si>
    <t>10.1159/000207494</t>
  </si>
  <si>
    <t>Documents/E-cigarette citation library.Data/PDF/2084538009/10.1159_000207494-2009.pdf</t>
  </si>
  <si>
    <t>Nicotine exposure in adolescence alters the response of serotonin systems to nicotine administered subsequently in adulthood</t>
  </si>
  <si>
    <t>Developmental Neuroscience</t>
  </si>
  <si>
    <t>have input into the experimental design or interpretation The authors state that they have no conflicts of interest T A S and F J S have served as expert witnesses on behalf of governmental entities corporations and or individuals D ow nl oa de d by G la sg ow U ni v Li b 13 0 20 9 6 42</t>
  </si>
  <si>
    <t>Slotkin, TA et al. (2015)</t>
  </si>
  <si>
    <t>10.1093/toxsci/kfv123</t>
  </si>
  <si>
    <t>Documents/E-cigarette citation library.Data/PDF/0804501533/10.1093_toxsci_kfv123-2015.pdf</t>
  </si>
  <si>
    <t>Developmental neurotoxicity of tobacco smoke directed toward cholinergic and serotonergic systems: More than just nicotine</t>
  </si>
  <si>
    <t>Pharamceutical</t>
  </si>
  <si>
    <t>Slotkin, TA et al. (2006)</t>
  </si>
  <si>
    <t>10.1038/sj.npp.1300988</t>
  </si>
  <si>
    <t>Documents/E-cigarette citation library.Data/PDF/2971641090/10.1038_sj.npp.1300988-2006.pdf</t>
  </si>
  <si>
    <t>Prenatal nicotine exposure alters the responses to subsequent nicotine administration and withdrawal in adolescence: Serotonin receptors and cell signaling</t>
  </si>
  <si>
    <t>proval of the Duke University Institutional Animal Care and Use Committee in accordance with the declaration of Helsinki and with the Guide for the Care and Use of Laboratory Animals as adopted and promulgated by the National Institutes of Health Timed pregnant Spragueâ Dawley rats were shipped on gestational day GD 2 by climate controlled truck total transit time o1 h housed individually</t>
  </si>
  <si>
    <t>Smith, LN et al. (2006)</t>
  </si>
  <si>
    <t>10.1016/j.pbb.2006.07.014</t>
  </si>
  <si>
    <t>Documents/E-cigarette citation library.Data/PDF/0502443625/10.1016_j.pbb.2006.07.014-2006.pdf</t>
  </si>
  <si>
    <t>Long-term changes in fear conditioning and anxiety-like behavior following nicotine exposure in adult versus adolescent rats</t>
  </si>
  <si>
    <t>Smith, RF et al. (2015)</t>
  </si>
  <si>
    <t>10.1016/j.neubiorev.2015.05.019</t>
  </si>
  <si>
    <t>Documents/E-cigarette citation library.Data/PDF/3388064569/10.1016_j.neubiorev.2015.05.019-2015.pdf</t>
  </si>
  <si>
    <t>Adolescent nicotine induces persisting changes in development of neural connectivity</t>
  </si>
  <si>
    <t>Somerville, LH and Casey, BJ (2010)</t>
  </si>
  <si>
    <t>10.1016/j.conb.2010.01.006</t>
  </si>
  <si>
    <t>Documents/E-cigarette citation library.Data/PDF/4045875417/10.1016_j.conb.2010.01.006-2010.pdf</t>
  </si>
  <si>
    <t>Developmental neurobiology of cognitive control and motivational systems</t>
  </si>
  <si>
    <t>Current Opinion in Neurobiology</t>
  </si>
  <si>
    <t>nd current areas of debate outlined below 1 What constitutes â maturationâ in fMRI signal Conflicting arguments have been made with regard to what pattern of functional activity represents functional maturity Some studies report higher magnitude activity as immature reflecting neural inefficiency or increased effort Other studies interpret higher magnitude activity as more mature reflec</t>
  </si>
  <si>
    <t>Sorenson, CA et al. (1991)</t>
  </si>
  <si>
    <t>10.1016/0091-3057(91)90117-K</t>
  </si>
  <si>
    <t>Documents/E-cigarette citation library.Data/PDF/2429809333/10.1016_0091-3057(91)90117-K-1991.pdf</t>
  </si>
  <si>
    <t>The effects of prenatal nicotine on radial-arm maze performance in rats</t>
  </si>
  <si>
    <t>Spear, LP (2000)</t>
  </si>
  <si>
    <t>10.1016/S0149-7634(00)00014-2</t>
  </si>
  <si>
    <t>Documents/E-cigarette citation library.Data/PDF/1421599556/10.1016_S0149-7634(00)00014-2-2000.pdf</t>
  </si>
  <si>
    <t>The adolescent brain and age-related behavioral manifestations</t>
  </si>
  <si>
    <t>ssues ranging from peer pressure and self esteem impact of parenting styles on parent adolescent conflict obsessions with thinness in adolescent females in some Western cultures and cultural differences in percep tion of adolescence as a life stage to mention but a few Thus as with animal models of psychopathology in humans to answer the question of the appropriateness of animal models of a
to peers adolescence is also frequently characterized by an increase in the perceived number of conflicts between the adolescent and his her parents 518 Interestingly similar elevations in conflict during the pubertal period are evident in monogamous family groups of nonhuman primates as well 518 Indeed like human adolescents adolescents of other species also show alterations in social 
sful 309 572 The most likely domain of emergent problems may also vary with age with parental conflicts particularly likely in young adolescents see meta analysis by Laursen et al 311 mood disruptions in mid adolescence and risk behavior in late adolescence see Ref 25 for review There may be gender differences as well During early adolescence females may be unusually vulner abl
researchers have suggested that stressors occurring prior to adolescence including parent child conflict sexual abuse and the absence of the father may in some instances lead to early puberty in humans 519 526 559 No clear resolution is apparent to the paradox that adoles cence may be associated with a somewhat elevated gluco corticoid burden despite presumed inhibitory influences of the
111â 40 28 Baer PE Garmezy LB McLaughlin RJ Pokorny AD Wernick MJ Stress coping family conflict and adolescent alcohol use Journal of Behavioral Medicine 1987 10 449â 66 29 Bailey CC Kitchen I Developmental responses to opioids reveals a lack of effect on stress induced corticosterone levels in neonatal rats British Journal of Pharmacology 1987 91 119â 25 30 Bardo MT Neurop
Basic Books 1994 311 Laursen B Coy KC Collins WA Reconsidering changes in parentâ child conflict across adolescence a meta analysis Child Develop ment 1998 69 817â 32 312 Laviola G Adriani W Terranova ML Gerra G Psychobiological risk factors for vulnerability to psychostimulants in human adoles cents and animal models Neuroscience and Biobehavioral Reviews 1999 23 993â 1010</t>
  </si>
  <si>
    <t>Spear, LP (2011)</t>
  </si>
  <si>
    <t>10.1016/j.dcn.2011.08.001</t>
  </si>
  <si>
    <t>Documents/E-cigarette citation library.Data/PDF/2641788023/10.1016_j.dcn.2011.08.001-2011.pdf</t>
  </si>
  <si>
    <t>Rewards, aversions and affect in adolescence: Emerging convergences across laboratory animal and human data</t>
  </si>
  <si>
    <t>Steinberg, L (2008)</t>
  </si>
  <si>
    <t>10.1017/CBO9781139042819.005</t>
  </si>
  <si>
    <t>Documents/E-cigarette citation library.Data/PDF/3681983884/10.1017_CBO9781139042819.005-2008.pdf</t>
  </si>
  <si>
    <t>Adolescent risk taking: A social neuroscience perspective</t>
  </si>
  <si>
    <t>Adolescent Vulnerabilities and Opportunities: Developmental and Constructivist Perspectives</t>
  </si>
  <si>
    <t>ogical well being of young people Acknowledgements Preparation of this article was supported by funding from the John D and Catherine T MacArthur Foundation Research Network on Adolescent Development and Juvenile Justice and by the National Institute on Drug Abuse 1R21DA022546 01 The content of this paper however is solely the responsibility of the author and does not necessarily represent 
s 1999 46 89â 96 Greene J Nystrom L Engell A Darley J Cohen J The neural bases of cognitive conflict and control in moral judgment Neuron 2004 44 389â 400 PubMed 15473975 Grosbras M Jansen M Leonard G McIntosh A Osswald K Poulsen C Steinberg L Toro R Paus T Neural mechanisms of resistance to peer influence in early adolescence Journal of Neuroscience 2007 27 8040â 8045 PubMe</t>
  </si>
  <si>
    <t>Talih, S et al. (2016)</t>
  </si>
  <si>
    <t>10.1093/ntr/ntv080</t>
  </si>
  <si>
    <t>Documents/E-cigarette citation library.Data/PDF/3896863005/10.1093_ntr_ntv080-2016.pdf</t>
  </si>
  <si>
    <t>"Direct dripping": A high-temperature, high- formaldehyde emission electronic cigarette use method</t>
  </si>
  <si>
    <t>terial Supplementary Figures S1 and S2 can be found online at http www ntr oxfordjournals org Funding This work was supported by the National Institute on Drug Abuse of the National Institutes of Health grant number P50DA036105 and the Center for Tobacco Products of the US Food and Drug Administration The content is solely the responsibility of the authors and does not necessarily represe
58 the official views of the National Institutes of Health or the Food and Drug Administration Declaration of Interests None declared References 1 Adkison SE Oâ Connor RJ Bansal Travers M etÂ  al Electronic nicotine delivery systems international tobacco control four country survey Am J Prev Med 2013 44 3 207â 215 doi 10 1016 j amepre 2012 10 018 2 Ayers JW Ribisl KM Brow</t>
  </si>
  <si>
    <t>Tang, MS et al. (2011)</t>
  </si>
  <si>
    <t>10.1002/mnfr.201100148</t>
  </si>
  <si>
    <t>Documents/E-cigarette citation library.Data/PDF/0251927413/10.1002_mnfr.201100148-20111.pdf</t>
  </si>
  <si>
    <t>Acrolein induced DNA damage, mutagenicity and effect on DNA repair</t>
  </si>
  <si>
    <t>ew Jersey University of Medicine and Dentistry of New Jersey New Brunswick NJ 08903 All authors declare there is no conflict of interest HHS Public Access Author manuscript Mol Nutr Food Res Author manuscript available in PMC 2015 October 15 Published in final edited form as Mol Nutr Food Res 2011 September 55 9 1291â 1300 doi 10 1002 mnfr 201100148 A uthor M anuscript A uthor</t>
  </si>
  <si>
    <t>Moon, RY (2011)</t>
  </si>
  <si>
    <t>10.1542/peds.2011-2285</t>
  </si>
  <si>
    <t>Documents/E-cigarette citation library.Data/PDF/2822535904/10.1542_peds.2011-2285-2011.pdf</t>
  </si>
  <si>
    <t>SIDS and other sleep-related infant deaths: Expansion of recommendations for a safe infant sleeping environment</t>
  </si>
  <si>
    <t>Taylor, DR et al. (2006)</t>
  </si>
  <si>
    <t>10.1136/thx.2005.056093</t>
  </si>
  <si>
    <t>Documents/E-cigarette citation library.Data/PDF/1834783375/10.1136_thx.2005.056093-2006.pdf</t>
  </si>
  <si>
    <t>Exhaled nitric oxide measurements: Clinical application and interpretation</t>
  </si>
  <si>
    <t>O Box 2060 3000 CB Rotterdam The Netherlands Competing interests Professor Taylor has received funding from Aerocrine a manufacturer of nitric oxide analysers Note Unless otherwise stated all FENO measurements are reported in parts per billion at a flow rate of 50 ml s In some instances corrections for flow rate have been made to ensure consistency and permit appropriate interpretation by</t>
  </si>
  <si>
    <t>Vastola, BJ et al. (2013)</t>
  </si>
  <si>
    <t>10.1016/S0031-9384(02)00818-1</t>
  </si>
  <si>
    <t>Documents/E-cigarette citation library.Data/PDF/1211603312/10.1016_S0031-9384(02)00818-1-2002.pdf</t>
  </si>
  <si>
    <t>Nicotine-induced conditioned place preference in adolescent and adult rats</t>
  </si>
  <si>
    <t>Physiology and Behavior</t>
  </si>
  <si>
    <t>Wang, HT et al. (2009)</t>
  </si>
  <si>
    <t>10.1021/tx800369y</t>
  </si>
  <si>
    <t>Documents/E-cigarette citation library.Data/PDF/3984471246/10.1021_tx800369y-2009.pdf</t>
  </si>
  <si>
    <t>Mutagenicity and sequence specificity of acrolein-DNA adducts</t>
  </si>
  <si>
    <t>Weissman, MM et al. (1999)</t>
  </si>
  <si>
    <t>10.1097/00004583-199907000-00020</t>
  </si>
  <si>
    <t>Documents/E-cigarette citation library.Data/PDF/3466248846/10.1097_00004583-199907000-00020-1999.pdf</t>
  </si>
  <si>
    <t>Maternal smoking during pregnancy and psychopathology in offspring followed to adulthood</t>
  </si>
  <si>
    <t>Wilens, TE et al. (2008)</t>
  </si>
  <si>
    <t>10.1016/j.jpeds.2008.04.030</t>
  </si>
  <si>
    <t>Documents/E-cigarette citation library.Data/PDF/0353423403/10.1016_j.jpeds.2008.04.030-2008.pdf</t>
  </si>
  <si>
    <t>Cigarette Smoking Associated with Attention Deficit Hyperactivity Disorder</t>
  </si>
  <si>
    <t>the National Institute on Drug Abuse grants R01 DA14419 DA016264 and 5U10DA015831 Potential conflict of interest information is available at www jpeds com Submitted for publication Nov 14 2007 last revision received Feb 6 2008 accepted Apr 4 2008 Reprint requests Timothy E Wilens MD Pediatric Psychopharmacology Unit 55 Parkman Street YAW 6A Boston MA 02114 E mail twilens p
f youths with and without ADHD Biol Psychiatry 006 59 258 64 rder 419 e N a a 4 T Wilens declares the following potential conflicts of inter st He receives grant support from Abbott Lilly McNeil Merck ational Institutes of Health National Institute on Drug Abuse N 19 e1 Wilens et alnd Shire is a speaker for McNeil Novartis and Shire and serves s a consultant for Abbott McNei</t>
  </si>
  <si>
    <t>Wills, TA et al. (2016c)</t>
  </si>
  <si>
    <t>10.1136/tobaccocontrol-2015-052349</t>
  </si>
  <si>
    <t>Documents/E-cigarette citation library.Data/PDF/2429495045/10.1136_tobaccocontrol-2015-052349-2016.pdf</t>
  </si>
  <si>
    <t>E-cigarette use and willingness to smoke: A sample of adolescent non-smokers</t>
  </si>
  <si>
    <t>Also included as covariates were continuous scores for parenting parental support monitoring and conflict social cognitive variables academic and social competence and per sonality variables rebelliousness and sensation seeking Logistic and linear regression analyses including covariates determined the relation between e cigarette use and willingness to smoke SEM was then conducted in 
en Parental monitoring 5 0 75 My parent asks me what I do with my friends Parentâ adolescent conflict 3 0 83 I have a lot of arguments with my parent Academic competence 5 0 79 I like school because I do well in class Social competence 5 0 81 I find it easy to make friends with other teens Sensation seeking 5 0 75 I like to do things that are a little frightening Rebelliousness 
of the total effect Other results in the structural model were paths from parentâ adolescent conflict to peer smoker affiliations and favourable prototypes of smokers plus a direct effect to more willingness to smoke Sensation seeking and rebelliousness had positive paths to peer smoker affiliations expectancies about smoking and prototypes of teen smokers Regarding protective factors pa
blished predictors of ado lescent smoking such as parental monitoring and parentâ adoles cent conflict 41 42 Clearly it is an important part of the process A behavioural interpretation suggests that because many e cigarettes are designed to mimic cigarette smoking simply Table 2 Mean SE in parentheses for willingness to smoke in relation to level of e cigarette use among adolescent non smoker
âˆ 0 02 0 06 âˆ 0 03 âˆ 0 04 0 03 âˆ 0 03 âˆ 0 04 âˆ 0 03 âˆ 0 03 0 41 â 13 Parentâ adolescent conflict 0 13 âˆ 0 07 0 01 0 03 âˆ 0 02 0 02 0 03 0 06 0 01 âˆ 0 02 âˆ 0 55 âˆ 0 09 â 14 Academic involve âˆ 0 18 âˆ 0 03 âˆ 0 08 âˆ 0 01 âˆ 0 03 âˆ 0 01 âˆ 0 04 âˆ 0 02 âˆ 0 06 0 10 0 35 0 32 âˆ 0 23 â 15 Social competence 0 05 0 14 0 06 âˆ 0 10 0 06 0 01 âˆ 0 02 âˆ 0 03 âˆ 0 03 0 05 0 29 0 17 âˆ 0
ipt drafts and made substantial contributions to the reporting and interpretation of the results Funding This research was supported by grants R01 CA153154 and P30 CA071789 14S4 from the National Cancer Institute Competing interests None declared Ethics approval The study was approved by the Institutional Review Boards for University of Hawaii and Hawaii Department of Education Provenance and</t>
  </si>
  <si>
    <t>Zhan, W et al. (2012)</t>
  </si>
  <si>
    <t>10.1093/ntr/nts031</t>
  </si>
  <si>
    <t>Documents/E-cigarette citation library.Data/PDF/0197810993/10.1093_ntr_nts031-20121.pdf</t>
  </si>
  <si>
    <t>The natural course of nicotine dependence symptoms among adolescent smokers</t>
  </si>
  <si>
    <t>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
y emerging symptoms among adolescent smokers may prevent the development of chronic smoking Funding This research was supported by Project Grant P01 CA098262 R J M from the National Cancer Institute grants DA022313 DA022313 S L C D and DA029834 J S R from the National Institute on Drug Abuse and a Center Grant DA010075 awarded to the Methodology C
enter Penn State University Declaration of Interests The authors report no confl ict of interest References Berrettini W H Lerman C E 2005 Pharmacotherapy and pharmacogenetics of nicotine dependence American Journal of Psychiatry 162 1441 â 1451 doi 10 1176 appi ajp 162 8 1441 Bien</t>
  </si>
  <si>
    <t>Zhang, K and Wang, X (2013)</t>
  </si>
  <si>
    <t>10.1016/j.legalmed.2012.10.007</t>
  </si>
  <si>
    <t>Documents/E-cigarette citation library.Data/PDF/2356117569/10.1016_j.legalmed.2012.10.007-2013.pdf</t>
  </si>
  <si>
    <t>Maternal smoking and increased risk of sudden infant death syndrome: A meta-analysis</t>
  </si>
  <si>
    <t>Legal Medicine</t>
  </si>
  <si>
    <t>Zhu, SH et al. (2014b)</t>
  </si>
  <si>
    <t>Four hundred and sixty brands of e-cigarettes and counting: Implications for product regulation</t>
  </si>
  <si>
    <t>Agaku, IT and Ayo-Yusuf, OA (2014)</t>
  </si>
  <si>
    <t>10.1177/1090198113511817</t>
  </si>
  <si>
    <t>Documents/E-cigarette citation library.Data/PDF/1406946124/10.1177_1090198113511817-2014.pdf</t>
  </si>
  <si>
    <t>The Effect of Exposure to Pro-Tobacco Advertising on Experimentation With Emerging Tobacco Products Among U.S. Adolescents</t>
  </si>
  <si>
    <t>Health Education and Behavior</t>
  </si>
  <si>
    <t>t reflect the official policies or posi tions of the Centers for Disease Control and Prevention Declaration of Conflicting Interests The authors declared no potential conflicts of interest with respect to the research authorship and or publication of this article Funding The authors received no financial support for the research author ship and or publication of this article References</t>
  </si>
  <si>
    <t>Cataldo, JK et al. (2015)</t>
  </si>
  <si>
    <t>10.5993/AJHB.39.3.9</t>
  </si>
  <si>
    <t>Documents/E-cigarette citation library.Data/PDF/3429207083/10.5993_AJHB.39.3.9-2015.pdf</t>
  </si>
  <si>
    <t>E-cigarette marketing and older smokers: Road to renormalization</t>
  </si>
  <si>
    <t>g areas and as an aid to smoking cessation Correspondence Dr Cataldo janine cataldo ucsf edu Conflict of Interest Statement The authors declare that there is no conflict of interest Human Subjects Approval The institutional review board at the University of California San Francisco approved this study HHS Public Access Author manuscript Am J Health Behav Author manuscript available in PM
hese statistics reflect both the marginalization of older smokers by society and tobacco research funding 8 and the fact that older smokers are targeted by an aggressive tobacco industry 9 Older smokers frequently face economic and social disadvantages yet they are often ignored in discussions of marginalized populations impacted by tobacco 10â 13 Because older smokers underestimate both the</t>
  </si>
  <si>
    <t>Chaloupka, FJ and Tauras, JA (2011)</t>
  </si>
  <si>
    <t>10.1136/tobaccocontrol-2011-050235</t>
  </si>
  <si>
    <t>Documents/E-cigarette citation library.Data/PDF/3100063270/10.1136_tobaccocontrol-2011-050235-2011.pdf</t>
  </si>
  <si>
    <t>The power of tax and price</t>
  </si>
  <si>
    <t>Oncken, C et al. (2004)</t>
  </si>
  <si>
    <t>10.1080/1462220042000282555</t>
  </si>
  <si>
    <t>Documents/E-cigarette citation library.Data/PDF/3637812985/10.1080_1462220042000282555-2004.pdf</t>
  </si>
  <si>
    <t>Gender effects of reported in utero tobacco exposure on smoking initiation, progression and nicotine dependence in adult offspring</t>
  </si>
  <si>
    <t>Chapman, S and Fitzgerald, B (1982)</t>
  </si>
  <si>
    <t>10.2105/AJPH.72.5.491</t>
  </si>
  <si>
    <t>Documents/E-cigarette citation library.Data/PDF/1122794078/10.2105_AJPH.72.5.491-1982.pdf</t>
  </si>
  <si>
    <t>Brand preference and advertising recall in adolescent smokers: Some implications for health promotion</t>
  </si>
  <si>
    <t>Charlton, A (1986)</t>
  </si>
  <si>
    <t>10.1177/001789698604500204</t>
  </si>
  <si>
    <t>Documents/E-cigarette citation library.Data/PDF/2768642780/10.1177_001789698604500204-2016.pdf</t>
  </si>
  <si>
    <t>Children's advertisement-awareness related to their views on smoking</t>
  </si>
  <si>
    <t>Health Education Journal</t>
  </si>
  <si>
    <t>Feighery, EC et al. (2008)</t>
  </si>
  <si>
    <t>10.1080/14622200601004125</t>
  </si>
  <si>
    <t>Documents/E-cigarette citation library.Data/PDF/1076462158/10.1080_14622200601004125-2006.pdf</t>
  </si>
  <si>
    <t>An evaluation of four measures of adolescents' exposure to cigarette marketing in stores</t>
  </si>
  <si>
    <t>Freeman, B and Chapman, S (2007)</t>
  </si>
  <si>
    <t>10.1136/tc.2007.020024</t>
  </si>
  <si>
    <t>Documents/E-cigarette citation library.Data/PDF/0975890476/10.1136_tc.2007.020024-2007.pdf</t>
  </si>
  <si>
    <t>Is "YouTube" telling or selling you something? Tobacco content on the YouTube video-sharing website</t>
  </si>
  <si>
    <t>n Chapman The University of Sydney Sydney New South Wales Australia Competing interests None declared REFERENCES 1 Carter SM Going below the line creating transportable brands for Australiaâ s dark market Tob Control 2003 12 Suppl 3 iii87â 94 2 Darling H Reeder AI Use of tobacco products to advertise music events in Dunedin New Zealand 2003 Tob Control 2004 13 243 3 Carter S 
â â that the packaging of every tobacco product includes a suitable warning text and a contents declarationâ â The video most certainly encourages people to take up snus and contains no information about possible health effects or addiction Entering â â snusâ â into YouTubeâ s search engine yielded 176 videos One apparently amateur production http www you tube com watch v 6Lc</t>
  </si>
  <si>
    <t>Ganz, O et al. (2015)</t>
  </si>
  <si>
    <t>Gilpin, EA and Pierce, JP (1997)</t>
  </si>
  <si>
    <t>10.1136/tc.6.2.122</t>
  </si>
  <si>
    <t>Documents/E-cigarette citation library.Data/PDF/0681161611/10.1136_tc.6.2.122-1997.pdf</t>
  </si>
  <si>
    <t>Trends in adolescent smoking initiation in the United States: Is tobacco marketing an influence?</t>
  </si>
  <si>
    <t>Grace, RC et al. (2015)</t>
  </si>
  <si>
    <t>10.1093/ntr/ntu268</t>
  </si>
  <si>
    <t>Documents/E-cigarette citation library.Data/PDF/3022462367/10.1093_ntr_ntu268-2015.pdf</t>
  </si>
  <si>
    <t>Estimating cross-price elasticity of e-cigarettes using a simulated demand procedure</t>
  </si>
  <si>
    <t>on as substitutes for tobacco while reducing the prevalence of smoking and nicotine dependence Funding This research was funded by a grant from the Canterbury Community Trust 10 March 2012 and was one project being undertaken as part of New Zealandâ s Tobacco Control Research TÅ ranga AÂ  programme of innovative research to halve smoking prevalence in Aotearoa New Zealand within a dec 
ade The TÅ ranga is supported through funding from the Reducing Tobacco related Harm Research Partnership co funded by the Health Research Council and the Ministry of Health of New Zealand HRC grant 11 818 Declaration of Interests None declared Acknowledgments We thank A Â Richardson M Â Nicholson D Â Ritchie C Â Botros and N Â </t>
  </si>
  <si>
    <t>Hastings, GB et al. (1994)</t>
  </si>
  <si>
    <t>10.1136/bmj.309.6959.933</t>
  </si>
  <si>
    <t>Documents/E-cigarette citation library.Data/PDF/0616755255/10.1136_bmj.309.6959.933-1994.pdf</t>
  </si>
  <si>
    <t>Cigarette advertising and children's smoking: Why Reg was withdrawn</t>
  </si>
  <si>
    <t>Jo, CL et al. (2016)</t>
  </si>
  <si>
    <t>10.1136/tobaccocontrol-2015-052260</t>
  </si>
  <si>
    <t>Documents/E-cigarette citation library.Data/PDF/1710221229/10.1136_tobaccocontrol-2015-052260-2016.pdf</t>
  </si>
  <si>
    <t>Price-related promotions for tobacco products on Twitter</t>
  </si>
  <si>
    <t>dings revised the manuscript for important intellectual content and approved the final version Funding This work was supported by grant number CA154254 from the National Cancer Institute at the National Institutes of Health Competing interests KMR is a Special Government Employee and member of the Tobacco Products Scientific Advisory Committee for the FDA Center for Tobacco Products and CLJ is</t>
  </si>
  <si>
    <t>Kamerow, D (2014)</t>
  </si>
  <si>
    <t>10.1136/bmj.g5810</t>
  </si>
  <si>
    <t>Documents/E-cigarette citation library.Data/PDF/0537872145/10.1136_bmj.g5810-2014.pdf</t>
  </si>
  <si>
    <t>The battle between big tobacco and vape shops: Despite vigorous promotion e-cigarette sales seem to be going down</t>
  </si>
  <si>
    <t>tine vapor products of all types and to research their uses and abuses Competing interests None declared Provenance and peer review Commissioned not peer reviewed 1 American Council on Science and Health NY Senate committee hears one side of e cigs â œdebate â Who will win dâ ya think 2014 http acsh org 2014 05 ny senate committee hears one side e cigs debate will win dya think</t>
  </si>
  <si>
    <t>Kim, AE et al. (2015)</t>
  </si>
  <si>
    <t>10.1136/tobaccocontrol-2013-051298</t>
  </si>
  <si>
    <t>Documents/E-cigarette citation library.Data/PDF/0039749479/10.1136_tobaccocontrol-2013-051298-2015.pdf</t>
  </si>
  <si>
    <t>Crowdsourcing data collection of the retail tobacco environment: Case study comparing data from crowdsourced workers to trained data collectors</t>
  </si>
  <si>
    <t>the manuscript DD conducted the analysis and contributed to writing and revising the manuscript Funding This work was funded as part of RTI Internationalâ s evaluation of the Florida Department of Healthâ s Bureau of Tobacco Free Florida Competing interests None Provenance and peer review Not commissioned externally peer reviewed REFERENCES 1 Federal Trade Commission Cigarette reports for</t>
  </si>
  <si>
    <t>King, AC et al. (2015)</t>
  </si>
  <si>
    <t>10.1136/tobaccocontrol-2014-051563</t>
  </si>
  <si>
    <t>Documents/E-cigarette citation library.Data/PDF/0476232005/10.1136_tobaccocontrol-2014-051563-2015.pdf</t>
  </si>
  <si>
    <t>Passive exposure to electronic cigarette (E-cigarette) use increases desire for combustible and e-cigarettes in young adult smokers</t>
  </si>
  <si>
    <t>nd DJF contributed to study design data interpretation and drafting and revising the manuscript Funding This work was supported by the National Cancer Institute grant P30 CA14599 the National Institute on Alcohol Abuse and Alcoholism grant R01 AA013746 ACK and the National Institute on Drug Abuse grant R01 DA023935 AKM Competing interests ACK has provided consultation to the US Food and</t>
  </si>
  <si>
    <t>Lam, TH et al. (1998)</t>
  </si>
  <si>
    <t>10.1016/S0749-3797(97)00071-8</t>
  </si>
  <si>
    <t>Documents/E-cigarette citation library.Data/PDF/2689777124/10.1016_S0749-3797(97)00071-8-1998.pdf</t>
  </si>
  <si>
    <t>Tobacco advertisements: One of the strongest risk factors for smoking in Hong Kong students</t>
  </si>
  <si>
    <t>Lee, YO and Kim, AE (2015)</t>
  </si>
  <si>
    <t>10.1136/tobaccocontrol-2013-051437</t>
  </si>
  <si>
    <t>Documents/E-cigarette citation library.Data/PDF/1029701550/10.1136_tobaccocontrol-2013-051437-20151.pdf</t>
  </si>
  <si>
    <t>‘Vape shops’ and ‘E-cigarette lounges’ open across the USA to promote ENDS</t>
  </si>
  <si>
    <t>an com 2013 9 13 259127 New E Cigarette Store Opens On Vine aspx 9 Beech H New vaping shops spark conflict over e cigs Ida Press Trib Internet 2013 October 22 cited 2013 November 6 http www idahopress com members new vaping shops spark conflict over e cigs article_cc4b3724 3adb 11e3 a12b 0019bb2963f4 html 10 Matteson C E cigarette shops host lounging vapers Internet Columb Telegr</t>
  </si>
  <si>
    <t>Luo, C et al. (2014)</t>
  </si>
  <si>
    <t>10.1186/1471-2458-14-1028</t>
  </si>
  <si>
    <t>Documents/E-cigarette citation library.Data/PDF/1979517015/10.1186_1471-2458-14-1028-2014.pdf</t>
  </si>
  <si>
    <t>Portrayal of electronic cigarettes on YouTube</t>
  </si>
  <si>
    <t>a video promoted a specific brand and had high production quality and or if the video explicitly declared that it was produced by a professional organization it was determined to be professional Otherwise the video was coded as amateur Additionally to gain a sense of the target audience the demographic characteristics of the most prominent person i e the messenger in the â œproâ vide
s are concerned about product safety and toxicity 24 Currently there is only very limited and conflicting data on toxicity carcinogen icity and infectivity of the e cigarette cartridges or vapors Luo et al BMC Public Health 2014 14 1028 Page 6 of 7 http www biomedcentral com 1471 2458 14 1028 22 The regulatory agencies are also concerned about the quality control since the performance o
0004801 The Early Career Development Award of SKLMCCS and by the Grant No 2013A127 All authors declare that they have no competing interests Authorsâ contributions CL and DDZ conceived the idea for this study CL designed the study conducted the data analysis and wrote the manuscript XZ and DDZ contributed to the manuscript and interpretation of study findings SL contributed to the manu</t>
  </si>
  <si>
    <t>Maloney, EK et al. (2016)</t>
  </si>
  <si>
    <t>McNeill, A et al. (1985)</t>
  </si>
  <si>
    <t>10.1016/S0140-6736(85)90315-0</t>
  </si>
  <si>
    <t>Documents/E-cigarette citation library.Data/PDF/0192377242/10.1016_S0140-6736(85)90315-0-1985.pdf</t>
  </si>
  <si>
    <t>BRAND PREFERENCES AMONG SCHOOLCHILDREN WHO SMOKE</t>
  </si>
  <si>
    <t>Paek, HJ et al. (2014)</t>
  </si>
  <si>
    <t>10.1080/10810730.2013.821560</t>
  </si>
  <si>
    <t>Documents/E-cigarette citation library.Data/PDF/4294805776/10.1080_10810730.2013.821560-2014.pdf</t>
  </si>
  <si>
    <t>Reduced harm or another gateway to smoking Source, message, and information characteristics of E-cigarette videos on YouTube</t>
  </si>
  <si>
    <t>Journal of Health Communication</t>
  </si>
  <si>
    <t>Pierce, JP et al. (1998)</t>
  </si>
  <si>
    <t>10.1001/jama.279.7.511</t>
  </si>
  <si>
    <t>Documents/E-cigarette citation library.Data/PDF/1833116333/10.1001_jama.279.7.511-1998.pdf</t>
  </si>
  <si>
    <t>Tobacco industry promotion of cigarettes and adolescent smoking</t>
  </si>
  <si>
    <t>Journal of the American Medical Association</t>
  </si>
  <si>
    <t>mpleted for a total of 5531 response rate 80 3 of these adolescents Initially there was no funding support for a follow back sur vey and parents were informed only that we might contact them again in the fu ture When separate funding was ob tained we attempted to contact the par ents of all adolescent respondents to the 1993 survey Those who were not at the same telephone number we</t>
  </si>
  <si>
    <t>Pierce, JP et al. (1994)</t>
  </si>
  <si>
    <t>10.1001/jama.1994.03510320048028</t>
  </si>
  <si>
    <t>Documents/E-cigarette citation library.Data/PDF/4240786495/10.1001_jama.1994.03510320048028-1994.pdf</t>
  </si>
  <si>
    <t>Smoking Initiation by Adolescent Girls, 1944 Through 1988: An Association With Targeted Advertising</t>
  </si>
  <si>
    <t>Potts, H et al. (1986)</t>
  </si>
  <si>
    <t>10.1093/her/1.3.195</t>
  </si>
  <si>
    <t>Documents/E-cigarette citation library.Data/PDF/2634257553/10.1093_her_1.3.195-1986.pdf</t>
  </si>
  <si>
    <t>Adolescent smoking and opinion of cigarette: Advertisements</t>
  </si>
  <si>
    <t>Sanders-Jackson, AN et al. (2015b)</t>
  </si>
  <si>
    <t>10.1093/ntr/ntx024</t>
  </si>
  <si>
    <t>Documents/E-cigarette citation library.Data/PDF/0392586869/10.1093_ntr_ntx024.pdf</t>
  </si>
  <si>
    <t>Corrigenda: Knowledge about e-cigarette constituents and regulation: Results from a national survey of U.S. young adults [Nicotine &amp;amp; Tobacco Research, 17, 10, (2014) (1247-1254)] DOI: 10.1093/ntr/ntu276</t>
  </si>
  <si>
    <t>Schooler, C et al. (1996)</t>
  </si>
  <si>
    <t>10.2105/AJPH.86.9.1216</t>
  </si>
  <si>
    <t>Documents/E-cigarette citation library.Data/PDF/3200002911/10.2105_AJPH.86.9.1216-1996.pdf</t>
  </si>
  <si>
    <t>Seventh graders' self-reported exposure to cigarette marketing and its relationship to their smoking behavior</t>
  </si>
  <si>
    <t>Sussman, S et al. (2016)</t>
  </si>
  <si>
    <t>10.1177/0163278715586295</t>
  </si>
  <si>
    <t>Documents/E-cigarette citation library.Data/PDF/0196157923/10.1177_0163278715586295-2016.pdf</t>
  </si>
  <si>
    <t>Commentary: Forces That Drive the Vape Shop Industry and Implications for the Health Professions</t>
  </si>
  <si>
    <t>Evaluation and the Health Professions</t>
  </si>
  <si>
    <t>health surveillance and policies that address this critical segment of the nicotine marketplace Declaration of Conflicting Interests The author s declared no potential conflicts of interest with respect to the research authorship and or publication of this article 386 Evaluation the Health Professions 39 3 Funding The author s disclosed receipt of the following financial support for the</t>
  </si>
  <si>
    <t>Sussman, S et al. (2014)</t>
  </si>
  <si>
    <t>10.1186/s12971-014-0022-7</t>
  </si>
  <si>
    <t>Documents/E-cigarette citation library.Data/PDF/1904158624/10.1186_s12971-014-0022-7-2014.pdf</t>
  </si>
  <si>
    <t>Consumers' perceptions of vape shops in Southern California: An analysis of online Yelp reviews</t>
  </si>
  <si>
    <t>l file 2 Examples of Flavors and Hardware Mentioned at the Shops Competing interests The authors declare that they have no competing interest Authorsâ contributions SS took a lead role in the study concept and design write up of the manuscript and he was PI of the pilot project RG took a lead role in the data analysis interpretation of the data and write up of the Analysis and Results TB</t>
  </si>
  <si>
    <t>Tan, AS et al. (2105a)</t>
  </si>
  <si>
    <t>10.1136/bmjopen-2014-007134</t>
  </si>
  <si>
    <t>Documents/E-cigarette citation library.Data/PDF/0574303042/10.1136_bmjopen-2014-007134-2015.pdf</t>
  </si>
  <si>
    <t>Is exposure to e-cigarette communication associated with perceived harms of e-cigarette secondhand vapour? Results from a national survey of US adults</t>
  </si>
  <si>
    <t>ted the results and drafted the paper ASLT is responsible for the overall content as guarantor Funding Data for this research came from the Annenberg National Health Communication Survey supported by the Annenberg School at the University of Pennsylvania and the University of Southern California ASLT conducted this work while a postdoctoral fellow at the Center of Excellence in Cancer Communic</t>
  </si>
  <si>
    <t>Wagoner, KG et al. (2014)</t>
  </si>
  <si>
    <t>10.1093/ntr/ntu081</t>
  </si>
  <si>
    <t>Documents/E-cigarette citation library.Data/PDF/3334545835/10.1093_ntr_ntu081-2014.pdf</t>
  </si>
  <si>
    <t>E-cigarette availability and promotion among retail outlets near college campuses in two southeastern states</t>
  </si>
  <si>
    <t>e National Cancer Institute or the National Institutes of Health deClArAtioN of iNtereStS None declared 1153 e cigarette availability and promotion in NC and VA ACkNowledgMeNt Thank you to assessors K Â  Egan S Â  Hulme C Â  Kimes and D Â Pleasants and R Â Hopley who oversaw data management refereNCeS American Legacy Foundation 2012 Electronic cigarettes ECigarettes Fact shee</t>
  </si>
  <si>
    <t>Williams, RS et al. (2015)</t>
  </si>
  <si>
    <t>10.1001/jamapediatrics.2015.63</t>
  </si>
  <si>
    <t>Documents/E-cigarette citation library.Data/PDF/2449539014/10.1001_jamapediatrics.2015.63-2015.pdf</t>
  </si>
  <si>
    <t>Electronic cigarette sales to minors via the internet</t>
  </si>
  <si>
    <t>pt for important intellectual content Williams Ribisl Statistical analysis Derrick Obtained funding Williams Ribisl Administrative technical or material support Williams Study supervision Williams Conflict of Interest Disclosures Dr Ribisl has served as an expert consultant in litigation against tobacco companies No other disclosures were reported Funding Support Research repor
ug Administration Corrections This article was corrected on March 9 2015 for a change made in Funding Support and a Disclaimer addition and on March 16 2015 for a change in wording in the Results section REFERENCES 1 Herzog B Gerberi J E cigs revolutionizing the tobacco industry http www smallcapfinancialwire com wp content uploads 2013 11 E Cigs Revolutionizing the Tobacco Indust</t>
  </si>
  <si>
    <t>Bader, P et al. (2011)</t>
  </si>
  <si>
    <t>10.3390/ijerph8114118</t>
  </si>
  <si>
    <t>Documents/E-cigarette citation library.Data/PDF/0954413336/10.3390_ijerph8114118-2011.pdf</t>
  </si>
  <si>
    <t>Effects of tobacco taxation and pricing on smoking behavior in high risk populations: A knowledge synthesis</t>
  </si>
  <si>
    <t>101 While there are numerous studies that support the effectiveness of increasing prices most declare that equity implications need to be paramount Even studies that support increased taxes underscore the need to implement policies or measures to assist those who continue to smoke especially for those smokers who do not quit or reduce smoking in response to increased taxes and who as a re
d M Wardman D This study was funded by the Canadian Tobacco Control Research Initiative The funding source had no role in the writing of the paper Pearl Bader Principal Author took the lead in the study design implementation and analysis and was responsible for writing the manuscript David Boisclair Co Author helped with the study design implementation analysis and edit of the 
manuscript Roberta Ferrence Senior Responsible Author was responsible for the conception funding and oversight of the study and contributed to the study design and edit of the manuscript All authors declare that they have no conflicting interests References 1 World Health Organization WHO Report on the Global Tobacco Epidemic World Health Organization Geneva Switzerland 2008</t>
  </si>
  <si>
    <t>Bam, TS et al. (2014)</t>
  </si>
  <si>
    <t>10.5588/ijtld.13.0815</t>
  </si>
  <si>
    <t>Documents/E-cigarette citation library.Data/PDF/2287900422/10.5588_ijtld.13.0815-2014.pdf</t>
  </si>
  <si>
    <t>Position statement on electronic cigarettes or electronic nicotine delivery systems</t>
  </si>
  <si>
    <t>International Journal of Tuberculosis and Lung Disease</t>
  </si>
  <si>
    <t>Benowitz, NL (2014)</t>
  </si>
  <si>
    <t>10.1513/AnnalsATS.201312-433PS</t>
  </si>
  <si>
    <t>Documents/E-cigarette citation library.Data/PDF/0594676168/10.1513_AnnalsATS.201312-433PS-2014.pdf</t>
  </si>
  <si>
    <t>Emerging nicotine delivery products implications for public health</t>
  </si>
  <si>
    <t>Annals of the American Thoracic Society</t>
  </si>
  <si>
    <t>isease risk when in fact this may not be the case Furthermore there is some evidence although conflicting that smokeless tobacco among U S adolescents is a strong risk factor for becoming an adult smoker although smokeless tobacco does not appear to be a gateway to smoking in Sweden 15 16 A recent analysis modeling the benefit versus harm for smokeless tobacco use in the U S populati</t>
  </si>
  <si>
    <t>Chang, H (2014)</t>
  </si>
  <si>
    <t>10.1136/tobaccocontrol-2013-051480</t>
  </si>
  <si>
    <t>Documents/E-cigarette citation library.Data/PDF/3544092920/10.1136_tobaccocontrol-2013-051480-2014.pdf</t>
  </si>
  <si>
    <t>Research gaps related to the environmental impacts of electronic cigarettes</t>
  </si>
  <si>
    <t>and glycerine They also found that nicotine levels were on average 22 above the manufacturerâ s declaration of 18 mg mL but liquids labelled as nicotine free had no nicotine present All e cigarette solutions contained small amounts of sensitising chemicals including benzyl alcohol menthol and van illin They found none of the tobacco specific nitrosamines eg N nitrosonornicotine N nitro</t>
  </si>
  <si>
    <t>Fagerström, KO and Bridgman, K (2014)</t>
  </si>
  <si>
    <t>10.1016/j.addbeh.2013.11.002</t>
  </si>
  <si>
    <t>Documents/E-cigarette citation library.Data/PDF/0478497706/10.1016_j.addbeh.2013.11.002-2014.pdf</t>
  </si>
  <si>
    <t>Tobacco harm reduction: The need for new products that can compete with cigarettes</t>
  </si>
  <si>
    <t>510 Role of funding sources 510 Contributors 510 Conflicts of interest 
natives for those who do not wish or are unable to eliminate nicotine from their lives Role of funding sources This workwas supported by Nicoventures Limited London UK Nicoventures focus is thedevelopment and production of innovative highquality inhaled nicotine products that meet relevant regulatory requirements Nicoventures Limited is a stand alone company within the British American Tob
wed the content critically at all stages and read and approved the final version for publication Conflicts of interest Karl Olov FagerstrÃ m is a consultant to a number of companies Pfizer Niconovum Novartis Nicoventures Independent Pharmaceutica Moberg Pharma Chrono with an interest in treatments for tobacco dependence Kevin Bridgman is an employee of Nicoventures Limited Acknowledgment</t>
  </si>
  <si>
    <t>Feighery, EC et al. (2001)</t>
  </si>
  <si>
    <t>10.1136/tc.10.2.184</t>
  </si>
  <si>
    <t>Documents/E-cigarette citation library.Data/PDF/3926941556/10.1136_tc.10.2.184-2001.pdf</t>
  </si>
  <si>
    <t>Cigarette advertising and promotional strategies in retail outlets: Results of a statewide survey in California</t>
  </si>
  <si>
    <t>Hill, AB (1965)</t>
  </si>
  <si>
    <t>10.1177/0141076814562718</t>
  </si>
  <si>
    <t>Documents/E-cigarette citation library.Data/PDF/0200256356/10.1177_0141076814562718-2015.pdf</t>
  </si>
  <si>
    <t>The environment and disease: association or causation?</t>
  </si>
  <si>
    <t>Journal of the Royal Society of Medicine</t>
  </si>
  <si>
    <t>Coherence On the other hand the cause and effect interpretation of our data should not seriously conflict with the generally known facts of the nat ural history and biology of the disease â in the expression of the Advisory Committee to the Surgeon General it should have coherence Thus in the discussion of lung cancer the Committee finds its association with cigarette smok ing coherent with</t>
  </si>
  <si>
    <t>Hopkins, DP et al. (2010)</t>
  </si>
  <si>
    <t>10.1016/j.amepre.2009.10.029</t>
  </si>
  <si>
    <t>Documents/E-cigarette citation library.Data/PDF/0110859285/10.1016_j.amepre.2009.10.029-2010.pdf</t>
  </si>
  <si>
    <t>Smokefree Policies to Reduce Tobacco Use. A Systematic Review</t>
  </si>
  <si>
    <t>Klein, JD (2015)</t>
  </si>
  <si>
    <t>10.1001/jamapediatrics.2015.1929</t>
  </si>
  <si>
    <t>Documents/E-cigarette citation library.Data/PDF/0152052263/10.1001_jamapediatrics.2015.1929-20151.pdf</t>
  </si>
  <si>
    <t>Electronic cigarettes are another route to nicotine addiction for youth</t>
  </si>
  <si>
    <t>07 jklein aap org Published Online September 8 2015 doi 10 1001 jamapediatrics 2015 1929 Conflict of Interest Disclosures None reported REFERENCES 1 Primack BA Soneji S Stoolmiller M Fine MJ Sargent JD Progression to traditional cigarette smoking after electronic cigarette use among US adolescents and young adults published online September 8 2015 JAMA Pediatr doi 10 1001 j</t>
  </si>
  <si>
    <t>Mejia, AB et al. (2010)</t>
  </si>
  <si>
    <t>10.1136/tc.2009.031427</t>
  </si>
  <si>
    <t>Documents/E-cigarette citation library.Data/PDF/3425538985/10.1136_tc.2009.031427-2010.pdf</t>
  </si>
  <si>
    <t>Quantifying the effects of promoting smokeless tobacco as a harm reduction strategy in the USA</t>
  </si>
  <si>
    <t>dorse promotion of smokeless tobacco products as part of a comprehensive harm reduction strategy Funding This work was supported by National Cancer Institute Grant CA 61021 the Flight Attendant Medical Research Institute FAMRI and the Centers for Disease Control and Prevention SAG is American Legacy Foundation Distinguished Professor in Tobacco Control The funding agencies played no role in st</t>
  </si>
  <si>
    <t>Pucci, LG et al. (1998)</t>
  </si>
  <si>
    <t>10.1016/S0749-3797(98)00034-8</t>
  </si>
  <si>
    <t>Documents/E-cigarette citation library.Data/PDF/3589470176/10.1016_S0749-3797(98)00034-8-1998.pdf</t>
  </si>
  <si>
    <t>Outdoor tobacco advertising in six Boston neighborhoods: Evaluating youth exposure</t>
  </si>
  <si>
    <t>Roeseler, A et al. (2010)</t>
  </si>
  <si>
    <t>10.1136/tc.2009.031963</t>
  </si>
  <si>
    <t>Documents/E-cigarette citation library.Data/PDF/0376542803/10.1136_tc.2009.031963-20101.pdf</t>
  </si>
  <si>
    <t>Tobacco marketing in California and implications for the future</t>
  </si>
  <si>
    <t>ance The methodology to estimate audience size varied slightly between the two surveys Owing to funding limitations a purposive sampling plan was used to select events for observation Selection criteria were based on past history of the event including having a large audience a tobacco sponsored adult only area the free distri bution of tobacco products presence of a mobile electronic scor
A provision related to the use of cartoons to advertise or promote cigarettes Court judgment Declaration that some images in Camel the Farm promotion were prohibited cartoons State entitled to attorneys fees amount to be determined case still pending Tobacco Control 2010 19 Suppl 1 i21ei29 doi 10 1136 tc 2009 031963 i29 Research paper</t>
  </si>
  <si>
    <t>Shang, C et al. (2015)</t>
  </si>
  <si>
    <t>10.1136/tobaccocontrol-2014-051771</t>
  </si>
  <si>
    <t>Documents/E-cigarette citation library.Data/PDF/3242526414/10.1136_tobaccocontrol-2014-051771-2015.pdf</t>
  </si>
  <si>
    <t>The association between tax structure and cigarette price variability: Findings from the ITC Project</t>
  </si>
  <si>
    <t>work after discussion with other authors and is responsible for the overall content as guarantor Funding The data collection for the ITC Project is supported by grants R01 CA 100362 and P50 CA111236 Roswell Park Transdisciplinary Tobacco Use Research Center and P01 CA138389 R01 CA090955 from the National Cancer Institute of the United States Robert Wood Johnson Foundation 045734 Canadian In
is funded by the European Commission through FP7 HEALTH F3 2011 278273 Competing interests None declared Patient consent Obtained Ethics approval All ITC surveys were conducted with ethics clearance from the Office of Research Ethics at the University of Waterloo Canada and the respective Internal Review Boards for each country Provenance and peer review Not commissioned externally peer re</t>
  </si>
  <si>
    <t>West, R and Brown, J (2014)</t>
  </si>
  <si>
    <t>10.3399/bjgp14X681253</t>
  </si>
  <si>
    <t>Documents/E-cigarette citation library.Data/PDF/0911163145/10.3399_bjgp14X681253-2014.pdf</t>
  </si>
  <si>
    <t>Electronic cigarettes: Fact and faction</t>
  </si>
  <si>
    <t>Maloney, EK et al. (2015)</t>
  </si>
  <si>
    <t>Henley, S et al. (2004)</t>
  </si>
  <si>
    <t>10.1093/jnci/djh144</t>
  </si>
  <si>
    <t>Documents/E-cigarette citation library.Data/PDF/0374213417/10.1093_jnci_djh144-20041.pdf</t>
  </si>
  <si>
    <t>Association between exclusive pipe smoking and mortality from cancer and other diseases</t>
  </si>
  <si>
    <t>Tverdal, A and Bjartveit, K (2011)</t>
  </si>
  <si>
    <t>10.1136/tc.2010.036780</t>
  </si>
  <si>
    <t>Documents/E-cigarette citation library.Data/PDF/4291320778/10.1136_tc.2010.036780-2011.pdf</t>
  </si>
  <si>
    <t>Health consequences of pipe versus cigarette smoking</t>
  </si>
  <si>
    <t>Gruber, J and Köszegi, B (2001)</t>
  </si>
  <si>
    <t>10.1162/003355301753265570</t>
  </si>
  <si>
    <t>Documents/E-cigarette citation library.Data/PDF/2681691277/10.1162_003355301753265570-2001.pdf</t>
  </si>
  <si>
    <t>Is addiction "rational"? Theory and evidence</t>
  </si>
  <si>
    <t>Quarterly Journal of Economics</t>
  </si>
  <si>
    <t>Puah Choonsiang Tan and Jonathan Zinman for research assistance Gruber gratefully acknowledges funding from the National Science Foundation and the National Institute on Aging KoÌˆszegi grate fully acknowledges support from the National Bureau of Economic Research Â 2001 by the President and Fellows of Harvard College and the Massachusetts Institute of Technology The Quarterly Journal of E
ntervals far ther away than for ones closer to the present raising the specter of intrapersonal conflict over decisions that have implications for the future 9 In this section we will develop a time inconsistent alterna tive to the Becker Murphy model We will first show that our alter native also yields forward looking behavior in smoking decisions indeed it has been impossible to derive shar
ns of the same indi 16 At least in the interpersonal sense One might look at the intrapersonal conflicts that are generated by a hyperbolic model as intrapersonal externalities 17 For example the agent could post a bond which she loses if she smokes 1286 QUARTERLY JOURNAL OF ECONOMICS D ow nloaded from https academ ic oup com qje article abstract 116 4 1261 1903215 by U niversity of</t>
  </si>
  <si>
    <t>Bernheim, BD and Rangel, A (2004)</t>
  </si>
  <si>
    <t>10.1257/0002828043052222</t>
  </si>
  <si>
    <t>Documents/E-cigarette citation library.Data/PDF/0039934631/10.1257_0002828043052222-20041.pdf</t>
  </si>
  <si>
    <t>Addiction and cue-triggered decision processes</t>
  </si>
  <si>
    <t>American Economic Review</t>
  </si>
  <si>
    <t>applied to multiple selves or multiple perspectives or select a particular method of resolving conflicting prefer ences for example by respecting the tastes of only one self or perspective 1572 THE AMERICAN ECONOMIC REVIEW DECEMBER 2004 B Policy Objectives What might society hope to accomplish through public policies regarding addictive sub stances Possible objectives include protecting</t>
  </si>
  <si>
    <t>Gul, F and Pesendorfer, W (2007)</t>
  </si>
  <si>
    <t>10.1111/j.1467-937X.2007.00417.x</t>
  </si>
  <si>
    <t>Documents/E-cigarette citation library.Data/PDF/3705501919/10.1111_j.1467-937X.2007.00417.x-2007.pdf</t>
  </si>
  <si>
    <t>Harmful addiction</t>
  </si>
  <si>
    <t>Review of Economic Studies</t>
  </si>
  <si>
    <t>e clinical definition emphasizes a lack of control on the part of addicted subjects and suggests a conflict between what the addict ought to consume and what he actually consumes In our model the agent is compulsive when the choice is different from the u Î W optimal alternative Thus an agent is compulsive if behaviour would change were commitment possible In line with the clinical definition a</t>
  </si>
  <si>
    <t>Terchek, JJ et al. (2009)</t>
  </si>
  <si>
    <t>10.1093/ntr/ntp074</t>
  </si>
  <si>
    <t>Documents/E-cigarette citation library.Data/PDF/2075312026/10.1093_ntr_ntp074-2009.pdf</t>
  </si>
  <si>
    <t>Measuring cigar use in adolescents: Inclusion of a brand-specific item</t>
  </si>
  <si>
    <t>ignoring the increasing importance of cigar use This has implications for policy regarding grant funding and advertising taxing and point of purchase display and sale of cigars It is in the vital interest of public health to understand the extent to which cigar use may represent a gateway behavior for cigarette alcohol marijuana or other drug use Finally media images associated with 
al brand specifi c examples within items measuring cigar use and the exact wording of items Funding This research was funded through the Drug Free Communities Support Program of the Substance Abuse and Mental Health Services Administration grant numbers sp12139 04 and sp12117 04 Declaration of Interests None declared References Baker F Ainsworth S R Dye</t>
  </si>
  <si>
    <t>Delnevo, CD and Hrywna, M (2007)</t>
  </si>
  <si>
    <t>10.2105/AJPH.2006.101063</t>
  </si>
  <si>
    <t>Documents/E-cigarette citation library.Data/PDF/3367146731/10.2105_AJPH.2006.101063-2007.pdf</t>
  </si>
  <si>
    <t>"A whole 'nother smoke" or a cigarette in disguise: How RJ Reynolds reframed the image of little cigars</t>
  </si>
  <si>
    <t>Delnevo, CD (2006)</t>
  </si>
  <si>
    <t>10.1177/003335490612100203</t>
  </si>
  <si>
    <t>Documents/E-cigarette citation library.Data/PDF/1347894170/10.1177_003335490612100203-2006.pdf</t>
  </si>
  <si>
    <t>Smokers' choice: What explains the steady growth of cigar use in the U.S.?</t>
  </si>
  <si>
    <t>Fichtenberg, C and Glantz, SA (2002)</t>
  </si>
  <si>
    <t>10.1542/peds.109.6.1088</t>
  </si>
  <si>
    <t>Documents/E-cigarette citation library.Data/PDF/0813467664/10.1542_peds.109.6.1088-20021.pdf</t>
  </si>
  <si>
    <t>Youth access interventions do not affect youth smoking</t>
  </si>
  <si>
    <t>Altman, GD et al. (1999)</t>
  </si>
  <si>
    <t>10.1016/S0277-9536(98)00332-3</t>
  </si>
  <si>
    <t>Documents/E-cigarette citation library.Data/PDF/3077077704/10.1016_S0277-9536(98)00332-3-1999.pdf</t>
  </si>
  <si>
    <t>The relationship between tobacco access and use among adolescents: A four community study</t>
  </si>
  <si>
    <t>sample of saliva for cotinine analysis We did not collect saliva at time 4 because there was no funding for cotinine analysis In addition schools were resistant to saliva collection because of the time it took and its disruptiveness in the classroom Data collection was completed in one class period ap proximately 40 min Passive parental consent was obtained for the self administered surve</t>
  </si>
  <si>
    <t>Forster, LJ et al. (2003)</t>
  </si>
  <si>
    <t>10.2105/AJPH.88.8.1193</t>
  </si>
  <si>
    <t>Documents/E-cigarette citation library.Data/PDF/4005692521/10.2105_AJPH.88.8.1193-1998.pdf</t>
  </si>
  <si>
    <t>The effects of community policies to reduce youth access to tobacco</t>
  </si>
  <si>
    <t>ake active roles as citizens and to hold leaders accountable for public deci sions highlighting conflicts between citi zens values and the status quo and using that conflict to move individuals to action 15 The process in each community was the same but the implementation varied as the communities developed ownership of the project The intervention was staffed by a half time community or</t>
  </si>
  <si>
    <t>Warner, KE and Mendez, D (2010)</t>
  </si>
  <si>
    <t>10.1093/ntr/ntq125</t>
  </si>
  <si>
    <t>Documents/E-cigarette citation library.Data/PDF/1902798749/10.1093_ntr_ntq125-2010.pdf</t>
  </si>
  <si>
    <t>Tobacco control policy in developed countries: yesterday, today, and tomorrow.</t>
  </si>
  <si>
    <t>hey have weaned out the most message responsive smokers and they do require a large and steady funding source which none has man aged to maintain to date Once if all forms of advertising and promotion of tobacco products are banned no incremental im pact will be available from this policy modality In short among remaining adult smokers the likelihood is that we will achieve limited
prohibition of smoking would not end smoking In the early 1600s Ottoman Empire Sultan Murad IV declared smoking punishable by death Despite public executions of smokers the behavior persisted As with alcohol prohibition nearly a century ago smoking would persist through a black market although the rate of smoking would decline significantly probably dramatically depending on enforc
se toll in the rest of the world there to achieve the next generation of public health triumph Funding Institute of Medicine contracts M 016 IOM 2005 001 and W 073 IOM 2005 001 University of Michigan Declaration of Interests Warner chairs the Global Tobacco Independence Policy Advisory Board of Pfizer for which he receives an honorarium which is donated to his schoolâ s scholarship</t>
  </si>
  <si>
    <t>Fabian, LA et al. (2012)</t>
  </si>
  <si>
    <t>10.1093/ntr/ntr131</t>
  </si>
  <si>
    <t>Documents/E-cigarette citation library.Data/PDF/0325947813/10.1093_ntr_ntr131-2012.pdf</t>
  </si>
  <si>
    <t>Ad lib smoking of black &amp;amp; mild cigarillos and cigarettes</t>
  </si>
  <si>
    <t>1993 which could lead to the respiratory diseases usually associ ated with cigarette smoking Funding This work was supported by a grant from the National Heart Lung and Blood Institute 1R21HL086514 02 Declaration of Interests None Declared Acknowledgments We thank Dale Rhoda for his statistical contribution and Justin Byron for his thoughtful comments References Blank M D Nasim</t>
  </si>
  <si>
    <t>Cutler, D (2008)</t>
  </si>
  <si>
    <t>10.1257/jep.22.4.3</t>
  </si>
  <si>
    <t>Documents/E-cigarette citation library.Data/PDF/2614150872/10.1257_jep.22.4.3-2008.pdf</t>
  </si>
  <si>
    <t>Are we finally winning the war on cancer?</t>
  </si>
  <si>
    <t>Journal of Economic Perspectives</t>
  </si>
  <si>
    <t>Are We Finally Winning the War on Cancer David M Cutler P resident Nixon declared what came to be known as the â œwar on cancerâ in1971 when he said in his State of the Union address reproduced at http www gutenberg org dirs etext04 sunix11 txt â œI will also ask for an appropriation of an extra 100 million to launch an intensive campaign to find a cure for cancer 
cer was the nationâ s second leading cause of death trailing only heart disease After Nixonâ s declaration research budgets rose five fold in real terms from 1971 to 2005 National Institutes of Health 2008 Spending on cancer treatment rose from 15 billion in 1972 to 74 billion in 2005 both in 2005 dollars a 4 percent real per capita increase National Cancer Institute 2007 Despite 
31 A 1997 article by the same authors in the same journal was titled â œCancer Undefeatedâ and declared that â œwith 12 more years of data and experience we see little reason to change the earlier articleâ s conclusionâ Bailar and Gornick 1997 p 1573 y David Cutler is Otto Eckstein Professor of Applied Economics Department of Economics and Kennedy School of Government Harvard Univ
gs in oncology clinical trials Thus there will be new advances and accompanying high costs The funding issue will become increas ingly severe 22 Journal of Economic Perspectives But the cancer dynamic will involve more than this Many of the new expen sive drugs are tested first in metastatic settings because that is where clinical trials are easiest to conduct Only later are tests done in</t>
  </si>
  <si>
    <t>Murphy, KM and Topel, RH (2006)</t>
  </si>
  <si>
    <t>10.4324/9781936331253</t>
  </si>
  <si>
    <t>Documents/E-cigarette citation library.Data/PDF/1351892937/10.4324_9781936331253-2006.pdf</t>
  </si>
  <si>
    <t>The value of health and longevity</t>
  </si>
  <si>
    <t>Issues of the Day: 100 Commentaries on Climate, Energy, the Environment, Transportation, and Public Health Policy</t>
  </si>
  <si>
    <t>imate programs and the possibility of allowing firms to offset their carbon dioxide emissions by funding projects to reduce greenhouse gases in other sectors of the economy or in other countries Two commentaries discuss one of the most important issues in assessing the economically efficient stringency of climate policy namely the rates at which future damages from climate change should be dis</t>
  </si>
  <si>
    <t>Carter, SM and Chapman, S (2006)</t>
  </si>
  <si>
    <t>10.1136/tc.2006.015818</t>
  </si>
  <si>
    <t>Documents/E-cigarette citation library.Data/PDF/1963267579/10.1136_tc.2006.015818-2006.pdf</t>
  </si>
  <si>
    <t>Smokers and non-smokers talk about regulatory options in tobacco control</t>
  </si>
  <si>
    <t>e Support was often conditional and unresolved arguments frequent We present both sides of these conflicts and the ways in which policies were legitimised or de legitimised in conversation Conclusions Simple measures of agreement used in polls may obscure the complexity of community responses to tobacco policy Support was frequently present but contested some arguments that seem self evident t
were discussed as inevitable and constant and evoked deep cynicism being seen as a substantial conflict of interest for governments that under mined their moral right to extend tobacco control SM Lay people talk about regulatory options in tobacco control 401 www tobaccocontrol com copyright on F ebruary 21 2020 at U niversity of G lasgow P rotected by http tobaccocontrol bm j co
ey NSW Australia S Chapman School of Public Health The University of Sydney NSW Australia Funding This study was approved by the University of Sydney Human Research Ethics Committee Ref 7513 and funded by the Australian National Health and Medical Research Council grant number 253657 Competing interests No competing interests REFERENCES 1 Carter S Going below the line creating trans
ield M Miller C Woodward S Community perceptions about the tobacco industry and tobacco control funding Aust N Z J Public Health 1999 23 240â 4 What this paper adds In quantitative studies public opinion of tobacco control has improved over time particularly among ex smokers and never smokers and particularly when tobacco control is framed as preventing youth smoking However these studie</t>
  </si>
  <si>
    <t>Pokhrel, P et al. (2013)</t>
  </si>
  <si>
    <t>10.2105/AJPH.2013.301453</t>
  </si>
  <si>
    <t>Documents/E-cigarette citation library.Data/PDF/0291129437/10.2105_AJPH.2013.301453-2013.pdf</t>
  </si>
  <si>
    <t>Smokers who try E-cigarettes to quit smoking: Findings from a multiethnic study in Hawaii</t>
  </si>
  <si>
    <t>Schmidt, C (2014)</t>
  </si>
  <si>
    <t>10.1126/science.343.6171.589</t>
  </si>
  <si>
    <t>Documents/E-cigarette citation library.Data/PDF/1225072030/10.1126_science.343.6171.589-20141.pdf</t>
  </si>
  <si>
    <t>A former surgeon general lends his support to E-cigarettes</t>
  </si>
  <si>
    <t>Science</t>
  </si>
  <si>
    <t>O'Brien, TC et al. (2013)</t>
  </si>
  <si>
    <t>Edwards, R et al. (2016)</t>
  </si>
  <si>
    <t>10.1136/tobaccocontrol-2015-052860</t>
  </si>
  <si>
    <t>Documents/E-cigarette citation library.Data/PDF/4001835694/10.1136_tobaccocontrol-2015-052860-2017.pdf</t>
  </si>
  <si>
    <t>Achieving the tobacco endgame: Evidence on the hardening hypothesis from repeated cross-sectional studies in New Zealand 2008-2014</t>
  </si>
  <si>
    <t>wrote the first and subsequent drafts All authors provided comments on the drafts and revisions Funding This project was not supported by external funding It was undertaken as research activity under university and government agency employment Competing interests Although we do not consider it a competing interest for the sake of full transparency we note that one of the authors RE has previo</t>
  </si>
  <si>
    <t>Mantey, DS et al. (2017)</t>
  </si>
  <si>
    <t>10.5993/AJHB.41.6.9</t>
  </si>
  <si>
    <t>Documents/E-cigarette citation library.Data/PDF/3430661562/10.5993_AJHB.41.6.9-2017.pdf</t>
  </si>
  <si>
    <t>E-cigarette use and cigarette smoking cessation among Texas college students</t>
  </si>
  <si>
    <t>of Texas at Austin IRB Protocol Number 2013 06 0034 provided approval to conduct this research Conflict of Interest Disclosure Statement No conflicts of interest to declare HHS Public Access Author manuscript Am J Health Behav Author manuscript available in PMC 2019 February 01 Published in final edited form as Am J Health Behav 2017 November 01 41 6 750â 759 doi 10 5993 AJHB 41 6 9</t>
  </si>
  <si>
    <t>McRobbie, H et al. (2014a)</t>
  </si>
  <si>
    <t>10.1002/14651858.CD010216.pub2</t>
  </si>
  <si>
    <t>Electronic cigarettes for smoking cessation and reduction</t>
  </si>
  <si>
    <t>Within the last three years HM has undertaken educational sessions sponsored by Pfizer and Johnson &amp; Johnson, manufacturers of smoking cessation medications.
Within the last three years PH has provided consultancy to GSK, Pfizer, and Johnson &amp; Johnson, manufacturers of smoking cessation medications. Due to these two interests, this review is not compliant with the Cochrane commercial sponsorship policy, as updated in 2014. At the time the protocol was published it was compliant.
Two authors (HM, CB) have additional declarations:
CB and HM were investigators on a study of ECs from an EC manufacturer (Ruyan Group, Beijing and Hong Kong). Ruyan supplied the ECs used in the trial and contracted with Health NZ Ltd. to undertake the study. Health New Zealand Ltd funded The University of Auckland to conduct the trial, independently of Ruyan Group (Holdings) Ltd. The trial design conduct, analysis and interpretation of results were conducted independently of the sponsors. CB and HM were investigators on the ASCEND EC trial funded by the Health Research Council of New Zealand that used product supplied at no charge from PGM international, a retailer of ECs.
JHB has no conflicts of interest to declare.</t>
  </si>
  <si>
    <t>Schripp, T et al. (2013)</t>
  </si>
  <si>
    <t>10.1111/j.1600-0668.2012.00792.x</t>
  </si>
  <si>
    <t>Does e-cigarette consumption cause passive vaping?</t>
  </si>
  <si>
    <t>Brose, LS et al. (2015a)</t>
  </si>
  <si>
    <t>10.1111/add.12917</t>
  </si>
  <si>
    <t>Is the use of electronic cigarettes while smoking associated withsmoking cessation attempts, cessation and reduced cigarette consumption? A survey with a 1-year follow-up</t>
  </si>
  <si>
    <t>J.B. has received an unrestricted grant from Pfizer, R.W. undertakes research and consultancy and receives fees for speaking from companies that develop and manufacture smoking cessation aids (Pfizer, J&amp;J, McNeil, GSK, Nabi, Novartis and Sanofi‐Aventis). L.B., S.H. and A.M. have no relationships with companies that might have an interest in the submitted work. There are no other financial relationships with any organizations that might have an interest in the submitted work, particularly electronic cigarette companies, and there are no other relationships or activities that could appear to have influenced the submitted work.</t>
  </si>
  <si>
    <t>Jensen, RP et al. (2015)</t>
  </si>
  <si>
    <t>10.1056/NEJMc1413069</t>
  </si>
  <si>
    <t>Hidden Formaldehyde in E-Cigarette Aerosols</t>
  </si>
  <si>
    <t>Goniewicz, ML et al. (2014b)</t>
  </si>
  <si>
    <t>10.1111/add.12410</t>
  </si>
  <si>
    <t>Nicotine content of electronic cigarettes, its release in vapour and its consistency across batches: regulatory implications.</t>
  </si>
  <si>
    <t>None of the authors has any links with any e‐cigarette manufacturers. All three authors received research funding from and/or provided consultancy to manufacturers of smoking cessation medications.</t>
  </si>
  <si>
    <t>Burstyn, I (2014)</t>
  </si>
  <si>
    <t>10.1186/1471-2458-14-18.</t>
  </si>
  <si>
    <t>Peering through the mist: what does the chemistry of contaminants in electronic cigarettes tell us about health risks?</t>
  </si>
  <si>
    <t>Funding for this work was provided by The Consumer Advocates for Smoke-free Alternatives Association (CASAA) Research Fund. CASAA is an all-volunteer, donation-funded, non-profit organization devoted to defending consumer access to and promoting tobacco harm reduction; it is a consumer (not industry) advocacy NGO. For more information, see http://casaa.org/. CASAA exercised no editorial control over the author’s writing or analysis: the author, not the funder, had full control of the content.</t>
  </si>
  <si>
    <t>Grana, R et al. (2013)</t>
  </si>
  <si>
    <t>Corpus ID: 70577689</t>
  </si>
  <si>
    <t>Background paper on e-cigarettes (electronic nicotine delivery systems)</t>
  </si>
  <si>
    <t>Lerner, CA et al. (2015a)</t>
  </si>
  <si>
    <t>Vapors produced by electronic cigarettes and e-juices with flavorings induce toxicity, oxidative stress, and inflammatory response in lung epithelial cells and in mouse lung</t>
  </si>
  <si>
    <t>Adkison, SE et al. (2013)</t>
  </si>
  <si>
    <t>doi: 10.1016/j.amepre.2012.10.018.</t>
  </si>
  <si>
    <t>Electronicnicotine delivery systems: international tobacco control four-country survey</t>
  </si>
  <si>
    <t>KMC has consulted with various manufacturers of stop-smoking medications in the past, and currently serves as a paid expert witness in litigation against cigarette manufacturers. RB has consulted to the Australian Department of Health on tobacco control issues.</t>
  </si>
  <si>
    <t>Etter, JF et al. (2013)</t>
  </si>
  <si>
    <t>10.1111/add.12235</t>
  </si>
  <si>
    <t>Analysis of refill liquids for electronic cigarettes</t>
  </si>
  <si>
    <t>JFE was reimbursed by a manufacturer of e‐liquids for traveling to London and to China, but he received no honoraria for these meetings aimed at mutual information. EZ and SS are employed by McNeil, a manufacturer of medicinal products for smoking cessation.</t>
  </si>
  <si>
    <t>McRobbie, H et al. (2014b)</t>
  </si>
  <si>
    <t>10.1158/1940-6207.CAPR-15-0058</t>
  </si>
  <si>
    <t>Effects of the use of electronic cigarettes with and without concurrent smoking on acrolein delivery</t>
  </si>
  <si>
    <t>H. McRobbie is Clincal Director at The Dragon Institute; reports receiving commercial research grant from Pfizer; and has received speakers bureau honoraria from Johnson &amp; Johnson and Pfizer. M.L. Goniewicz reports receiving commercial research grant from Pfizer. P. Hajek has received speakers bureau honoraria from and is a consultant/advisory board member for the manufacturers of stop-smoking medications. No potential conflicts of interest were disclosed by the other authors.</t>
  </si>
  <si>
    <t>Benowitz, NL and Goniewicz, ML (2013b)</t>
  </si>
  <si>
    <t>10.1001/jama.2013.109501</t>
  </si>
  <si>
    <t>The regulatory challenge of electronic cigarettes</t>
  </si>
  <si>
    <t>Conflict of Interest Disclosures:Both authorshave completed and submitted the ICMJE Form forDisclosure of Potential Conflicts of Interest. DrBenowitz reported being a former member of theFDA Tobacco Products Scientific AdvisoryCommittee; serving on a Pfizer smoking cessationmedication advisory board; and having been anoccasional consultant to GlaxoSmithKline andMcNeil, pharmaceutical companies that marketsmoking cessation medications. Dr Goniewicz hasreceived a research grant from Pfizer</t>
  </si>
  <si>
    <t>Harber, P et al. (2006)</t>
  </si>
  <si>
    <t>10.2165/00139709-200625040-00006</t>
  </si>
  <si>
    <t>Diacetyl-induced lung disease.</t>
  </si>
  <si>
    <t>Toxicological reviews</t>
  </si>
  <si>
    <t>Cannot access full text</t>
  </si>
  <si>
    <t>Hess, IM et al. (2016)</t>
  </si>
  <si>
    <t>10.17061/phrp2621617</t>
  </si>
  <si>
    <t>A systematic review of the health risks from passive exposure to electronic cigarette vapour</t>
  </si>
  <si>
    <t>Public Health Research and Practice</t>
  </si>
  <si>
    <t>Nides, MA et al. (2014)</t>
  </si>
  <si>
    <t>10.5993/AJHB.38.2.12</t>
  </si>
  <si>
    <t>Nicotine blood levels and short-term smoking reduction with an electronic nicotine delivery system</t>
  </si>
  <si>
    <t>Etter, JF (2014)</t>
  </si>
  <si>
    <t>10.1111/add.12475</t>
  </si>
  <si>
    <t>Levels of saliva cotinine in electronic cigarette users</t>
  </si>
  <si>
    <t>Jean‐François Etter's salary is paid by the University of Geneva. He has served as an unpaid expert consultant for the World Health Organization regarding e‐cigarettes. He was reimbursed by a manufacturer of e‐liquids for travelling to London and to China.</t>
  </si>
  <si>
    <t>Farsalinos, KE et al. (2015f)</t>
  </si>
  <si>
    <t>10.1111/add.12942</t>
  </si>
  <si>
    <t>E-cigarettes generate high levels of aldehydes only in 'dry puff' conditions</t>
  </si>
  <si>
    <t>Some of the studies by K.F. and V.V. were performed using unrestricted funds provided to the institution (Onassis Cardiac Surgery Center) by electronic cigarette companies.</t>
  </si>
  <si>
    <t>Stead, LF et al. (2012)</t>
  </si>
  <si>
    <t>10.1002/14651858.CD000146.pub4</t>
  </si>
  <si>
    <t>Nicotine replacement therapy for smoking cessation</t>
  </si>
  <si>
    <t>Chris Bullen was involved in a trial on pre‐cessation use of NRT (Bullen 2010) and David Mant was involved in a trial of transdermal nicotine (ICRF 1994). Chris Silagy, an original author, received funds for consultancy work undertaken (at various times) on behalf of Pharmacia and Upjohn, Marion Merrell Dow, Glaxo Wellcome and SmithKline Beecham.</t>
  </si>
  <si>
    <t>Rose, JE et al. (2010a)</t>
  </si>
  <si>
    <t>10.1037/a0020834</t>
  </si>
  <si>
    <t>Pulmonary Delivery of Nicotine Pyruvate: Sensory and Pharmacokinetic Characteristics</t>
  </si>
  <si>
    <t>Experimental and Clinical Psychopharmacology</t>
  </si>
  <si>
    <t>JER, JET, TM, and FMB have support from Philip Morris U.S.A. for the submitted work. The company had no role in the design or execution of the study, data analysis or publication of the results. JER, TM, and JET are named as inventors on patent applications filed by Duke University pertaining to the nicotine inhalation technology; (2) ML has had no relationships with Philip Morris U.S.A. that might have an interest in the submitted work; (3) their spouses, partners, or children have no financial relationships that may be relevant to the submitted work, other than those disclosed in (1); and (4) Authors have no nonfinancial interests that may be relevant to the submitted work. CJW and ML received funding to conduct this work from the Duke University Department of Psychiatry. Within the last 3 years, JER has received consulting payments for work unrelated to this study, from the following entities: NIDA, GlaxoSmithKline, Novartis, Philip Morris International, Targacept, Catalyst Pharmaceutical Partners, Lorillard, University of Kentucky, Medacorp, Pharmalink, and the Noble Medical Consulting Group</t>
  </si>
  <si>
    <t>Kotz, D et al. (2014)</t>
  </si>
  <si>
    <t>10.1111/add.12429</t>
  </si>
  <si>
    <t>‘Real‐world’ effectiveness of smoking cessation treatments: a population study</t>
  </si>
  <si>
    <t>R.W. has undertaken research and consultancy and received travel funds from companies that develop and manufacture smoking cessation medications. He has a share of a patent for a novel nicotine delivery device. He is a trustee of the stop‐smoking charity, QUIT and Co‐direct of the National Centre for Smoking Cessation and Training. D.K. has received an unrestricted research grant from Pfizer for a smoking cessation trial. J.B. has received an unrestricted research grant from Pfizer. This study is partly funded by Pfizer under an investigator initiated award.</t>
  </si>
  <si>
    <t>Farsalinos, KE et al. (2016a)</t>
  </si>
  <si>
    <t>10.1111/add.13506</t>
  </si>
  <si>
    <t>Electronic cigarette use in the European Union: analysis of a representative sample of 27 460 Europeans from 28 countries</t>
  </si>
  <si>
    <t>Addiction (Abingdon, England)</t>
  </si>
  <si>
    <t>Two (unpublished) studies by K.F. and V.V. were performed using unrestricted funds provided to the institution (Onassis Cardiac Surgery Center) by electronic cigarette companies in 2013 and one study was funded by Tennessee Smoke‐Free Association, a non‐profit advocacy group and trade organization with a focus on tobacco harm reduction, in 2015. J.L.H. has received speaker honorarium and consultancy fees from Johnson &amp; Johnson, Novartis, Pfizer and Pierre Fabre.</t>
  </si>
  <si>
    <t>Pisinger, C (2015)</t>
  </si>
  <si>
    <t>Research Centre for Prevention and Health , A systematic review of health effects of electronic cigarettes, unpublished report</t>
  </si>
  <si>
    <t>Russell, MA (1991)</t>
  </si>
  <si>
    <t>The future of nicotine replacement.</t>
  </si>
  <si>
    <t>Etter, JF and Bullen, CB (2011a)</t>
  </si>
  <si>
    <t>Jean-François Etter’s salary is paid by the University of Geneva. He has served as an unpaid expert consultant for the World Health Organization regarding e-cigarettes. He was reimbursed by a manufacturer of e-liquids for travelling to London and to China.</t>
  </si>
  <si>
    <t>Stead, LF and Lancaster, T (2012)</t>
  </si>
  <si>
    <t>10.1002/14651858.CD009670.pub2</t>
  </si>
  <si>
    <t>Behavioural interventions as adjuncts to pharmacotherapy for smoking cessation</t>
  </si>
  <si>
    <t>Borderud, SP et al. (2014)</t>
  </si>
  <si>
    <t>10.1002/cncr.29118</t>
  </si>
  <si>
    <t>Erratum: Electronic cigarette use among patients with cancer: Characteristics of electronic cigarette users and their smoking cessation outcomes (Cancer (2014) 10.1002/cncr.28811)</t>
  </si>
  <si>
    <t>Cancer</t>
  </si>
  <si>
    <t>Shawn, L and Nelson, LS (2013)</t>
  </si>
  <si>
    <t>Smoking cessation can be toxic to your health</t>
  </si>
  <si>
    <t>Emergency Medicine</t>
  </si>
  <si>
    <t>Pellegrino, R et al. (2012)</t>
  </si>
  <si>
    <t>PMID: 22913171</t>
  </si>
  <si>
    <t>Electronic cigarettes: an evaluation of exposure to chemicals and fine particulate matter (PM).</t>
  </si>
  <si>
    <t>Annali di igiene : medicina preventiva e di comunità</t>
  </si>
  <si>
    <t>McCauley, L et al. (2012)</t>
  </si>
  <si>
    <t>10.1378/chest.11-1334</t>
  </si>
  <si>
    <t>An unexpected consequence of electronic cigarette use</t>
  </si>
  <si>
    <t>Chest</t>
  </si>
  <si>
    <t>McNeill, A et al. (2014)</t>
  </si>
  <si>
    <t>10.1111/add.12730</t>
  </si>
  <si>
    <t>A critique of a World Health Organization-commissioned report and associated paper on electronic cigarettes</t>
  </si>
  <si>
    <t>A.M. has no competing interests. J.F.E. was reimbursed by a manufacturer of e‐cigarettes and e‐liquids for travelling to London and to China to visit e‐cigarette factories, but received no honoraria for these meetings; he has no competing interests with the tobacco and pharmaceutical industries. Some studies performed by K.F. were carried out using funds provided to his institution (Onassis Cardiac Surgery Center) by e‐cigarette companies. P.H. received research funding from and provided consultancy to manufacturers of stop‐smoking medications. J.LeH. has received speaker honoraria and consultancy fees from Johnson &amp; Johnson, Novartis, Pfizer and Pierre Fabre; he has never worked for tobacco or electronic cigarettes companies. H.M. was an investigator in a public‐good‐funded ASCEND e‐cigarette trial for which PGM International provided products at no cost, and has undertaken research on Ruyan e‐cigarettes, for which the University of Auckland was funded by Health New Zealand, independently of Ruyan; he has provided consultancy for and received research funding from manufacturers of smoking cessation medications (Pfizer, Johnson &amp; Johnson and GlaxoSmithKline).</t>
  </si>
  <si>
    <t>Slotkin, TA (1998)</t>
  </si>
  <si>
    <t>Fetal nicotine or cocaine exposure: Which one is worse?</t>
  </si>
  <si>
    <t>Martin, EM et al. (2016)</t>
  </si>
  <si>
    <t>10.1152/ajplung.00170.2016</t>
  </si>
  <si>
    <t>E-cigarette use results in suppression of immune and inflammatory-response genes in nasal epithelial cells similar to cigarette smoke</t>
  </si>
  <si>
    <t>American Journal of Physiology - Lung Cellular and Molecular Physiology</t>
  </si>
  <si>
    <t>Tackett, AP et al. (2015)</t>
  </si>
  <si>
    <t>10.1111/add.12878</t>
  </si>
  <si>
    <t>Biochemically verified smoking cessation and vaping beliefs among vape store customers</t>
  </si>
  <si>
    <t>Hiscock, R et al. (2012)</t>
  </si>
  <si>
    <t>10.1111/j.1749-6632.2011.06202.x</t>
  </si>
  <si>
    <t>Socioeconomic status and smoking: A review</t>
  </si>
  <si>
    <t>Annals of the New York Academy of Sciences</t>
  </si>
  <si>
    <t>Schraufnagel, DE et al. (2014)</t>
  </si>
  <si>
    <t>10.1164/rccm.201407-1198PP</t>
  </si>
  <si>
    <t>Electronic cigarettes: a position statement of the forum of international respiratory societies.</t>
  </si>
  <si>
    <t>Vardavas, CI et al. (2012)</t>
  </si>
  <si>
    <t>10.1378/chest.11-2443</t>
  </si>
  <si>
    <t>Short-term pulmonary effects of using an electronic cigarette: Impact on respiratory flow resistance, impedance, and exhaled nitric oxide</t>
  </si>
  <si>
    <t>Anderson, RC et al. (1950)</t>
  </si>
  <si>
    <t>10.1002/jps.3030391014</t>
  </si>
  <si>
    <t>Toxicological studies on synthetic glycerin.</t>
  </si>
  <si>
    <t>Journal of the American Pharmaceutical Association. American Pharmaceutical Association</t>
  </si>
  <si>
    <t>Renne, RA et al. (1992)</t>
  </si>
  <si>
    <t>10.3109/08958379209145307</t>
  </si>
  <si>
    <t>2-week and 13-week inhalation studies of aerosolized glycerol in rats</t>
  </si>
  <si>
    <t>Cummings, KM et al. (2002)</t>
  </si>
  <si>
    <t>http://dx.doi.org/10.1136/tc.11.suppl_1.i5</t>
  </si>
  <si>
    <t>Marketing to America's youth: Evidence from corporate documents</t>
  </si>
  <si>
    <t>American Academy of Pediatrics (2015)</t>
  </si>
  <si>
    <t>10.1542/peds.2015-3109</t>
  </si>
  <si>
    <t>Public Policy to Protect Children from Tobacco, Nicotine and Tobacco Smoke: Policy Statement</t>
  </si>
  <si>
    <t>This document is copyrighted and is property of the American Academy of Pediatrics and its Board of Directors. All authors have filed conflict of interest statements with the American Academy of Pediatrics. Any conflicts have been resolved through a process approved by the Board of Directors. The American Academy of Pediatrics has neither solicited nor accepted any commercial involvement in the development of the content of this publication.</t>
  </si>
  <si>
    <t>Czoli, CD et al. (2014)</t>
  </si>
  <si>
    <t>10.17269/cjph.105.4119</t>
  </si>
  <si>
    <t>Electronic cigarettes in Canada: Prevalence of use and perceptions among youth and young adults</t>
  </si>
  <si>
    <t>Canadian Journal of Public Health</t>
  </si>
  <si>
    <t>Bohr, S et al. (2016)</t>
  </si>
  <si>
    <t>PMID: 28149256</t>
  </si>
  <si>
    <t>Extensive burn injury caused by fundamental electronic cigarette design flaw</t>
  </si>
  <si>
    <t>Annals of Burns and Fire Disasters</t>
  </si>
  <si>
    <t>Forrester, MB (2015)</t>
  </si>
  <si>
    <t>10.1097/PEC.0000000000001226</t>
  </si>
  <si>
    <t>Pediatric Minoxidil Exposures Reported to Texas Poison Centers</t>
  </si>
  <si>
    <t>Pediatric Emergency Care</t>
  </si>
  <si>
    <t>Walsh, K et al. (2016)</t>
  </si>
  <si>
    <t>10.1136/bcr-2015-212868</t>
  </si>
  <si>
    <t>Rare case of accidental fire and burns caused by e-cigarette batteries</t>
  </si>
  <si>
    <t>BMJ Case Reports</t>
  </si>
  <si>
    <t>10.1111/add.12962</t>
  </si>
  <si>
    <t>Recent trends in children's exposure to second-hand smoke in England: Cotinine evidence from the Health Survey for England</t>
  </si>
  <si>
    <t>Fidler, JA and West, R (2010)</t>
  </si>
  <si>
    <t>10.1111/j.1360-0443.2010.03039.x</t>
  </si>
  <si>
    <t>Changes in smoking prevalence in 16-17-year-old versus older adults following a rise in legal age of sale: Findings from an english population study</t>
  </si>
  <si>
    <t>Robert West undertakes research and consultancy for the following developers and manufacturers of smoking cessation treatments: Pfizer, J &amp; J McNeil, GSK, Nabi, Novartis and Sanofi‐Aventis. Robert West also has a share in the patent of a novel nicotine delivery device. Jennifer Fidler has no interests to declare.</t>
  </si>
  <si>
    <t>McRobbie, H et al. (2010)</t>
  </si>
  <si>
    <t>10.1111/j.1360-0443.2010.02950.x</t>
  </si>
  <si>
    <t>A randomized trial of the effects of two novel nicotine replacement therapies on tobacco withdrawal symptoms and user satisfaction</t>
  </si>
  <si>
    <t>Drs McRobbie, Whittaker and Hajek have undertaken research and consultancy for, and received honoraria for speaking at meetings for the manufacturers of smoking cessation medications. The remaining authors have no competing interests to declare</t>
  </si>
  <si>
    <t>Aveyard, P et al. (2012)</t>
  </si>
  <si>
    <t>10.1111/j.1360-0443.2011.03770.x</t>
  </si>
  <si>
    <t>Brief opportunistic smoking cessation interventions: A systematic review and meta-analysis to compare advice to quit and offer of assistance</t>
  </si>
  <si>
    <t>Paul Aveyard and Robert West undertake research and consultancy for companies that make and sell smoking cessation medication.</t>
  </si>
  <si>
    <t>Beard, E and West, R (2012)</t>
  </si>
  <si>
    <t>10.1111/j.1360-0443.2010.03215.x</t>
  </si>
  <si>
    <t>Use of nicotine replacement therapy for smoking reduction and during enforced temporary abstinence: A national survey of English smokers</t>
  </si>
  <si>
    <t>P.A. has conducted consultancy work on smoking cessation for Celtic (Xenova), Pfizer and McNeil. E.B. has received conference funding from Pfizer. R.W. undertakes research and consultancy and receives fees for speaking from companies that develop and manufacture smoking cessation medications. He also has a share of a patent for a novel nicotine delivery device.</t>
  </si>
  <si>
    <t>Wagener, TL et al. (2012)</t>
  </si>
  <si>
    <t>10.1111/j.1360-0443.2012.03826.x</t>
  </si>
  <si>
    <t>Electronic cigarettes: Achieving a balanced perspective</t>
  </si>
  <si>
    <t>Brook, JS et al. (2007)</t>
  </si>
  <si>
    <t>10.1080/10550490701375244</t>
  </si>
  <si>
    <t>Trajectories of cigarette smoking among African Americans and Puerto Ricans from adolescence to young adulthood: Associations with dependence on alcohol and illegal drugs</t>
  </si>
  <si>
    <t>Linnet, KM et al. (2003)</t>
  </si>
  <si>
    <t>10.1176/appi.ajp.160.6.1028</t>
  </si>
  <si>
    <t>Maternal lifestyle factors in pregnancy risk of attention deficit hyperactivity disorder and associated behaviors: Review of the current evidence</t>
  </si>
  <si>
    <t>American Journal of Psychiatry</t>
  </si>
  <si>
    <t>Mark, KS et al. (2015)</t>
  </si>
  <si>
    <t>10.1097/ADM.0000000000000128</t>
  </si>
  <si>
    <t>Knowledge, attitudes, and practice of electronic cigarette use among pregnant women</t>
  </si>
  <si>
    <t>Journal of Addiction Medicine</t>
  </si>
  <si>
    <t>Mychasiuk, R et al. (2013)</t>
  </si>
  <si>
    <t>10.1002/syn.21737</t>
  </si>
  <si>
    <t>Environmental enrichment alters structural plasticity of the adolescent brain but does not remediate the effects of prenatal nicotine exposure</t>
  </si>
  <si>
    <t>Synapse</t>
  </si>
  <si>
    <t>Tjora, T et al. (2014)</t>
  </si>
  <si>
    <t>10.1111/add.12522</t>
  </si>
  <si>
    <t>The association between smoking and depression from adolescence to adulthood</t>
  </si>
  <si>
    <t>Cummings, KM et al. (2003)</t>
  </si>
  <si>
    <t>10.1080/14622200307237</t>
  </si>
  <si>
    <t>Is the prevalence of youth smoking affected by efforts to increase retailer compliance with a minors' access to law?</t>
  </si>
  <si>
    <t>Stead, LF and Lancaster, T (2005)</t>
  </si>
  <si>
    <t>10.1002/14651858.CD001497.pub2</t>
  </si>
  <si>
    <t>Interventions for preventing tobacco sales to minors</t>
  </si>
  <si>
    <t>Famele, M et al. (2016)</t>
  </si>
  <si>
    <t>10.1002/jssc.201601076</t>
  </si>
  <si>
    <t>Liquid chromatography with tandem mass spectrometry method for the determination of nicotine and minor tobacco alkaloids in electronic cigarette refill liquids and second-hand generated aerosol</t>
  </si>
  <si>
    <t>Journal of Separation Science</t>
  </si>
  <si>
    <t>Gourlay, SG and Benowitz, NL (1997)</t>
  </si>
  <si>
    <t>10.1016/S0009-9236(97)90124-7</t>
  </si>
  <si>
    <t>Arteriovenous differences in plasma concentration of nicotine and catecholamines and related cardiovascular effects after smoking, nicotine nasal spray, and intravenous nicotine</t>
  </si>
  <si>
    <t>Rosenberg, J et al. (1980)</t>
  </si>
  <si>
    <t>10.1038/clpt.1980.196</t>
  </si>
  <si>
    <t>Disposition kinetics and effects of intravenous nicotine</t>
  </si>
  <si>
    <t>Clinical Pharmacology &amp;amp; Therapeutics</t>
  </si>
  <si>
    <t>Wennike, P et al. (2003)</t>
  </si>
  <si>
    <t>10.1046/j.1360-0443.2003.00489.x</t>
  </si>
  <si>
    <t>Smoking reduction promotes smoking cessation: Results from a double blind, randomized, placebo-controlled trial of nicotine gum with 2-year follow-up</t>
  </si>
  <si>
    <t>This study was supported by a grant from Pharmacia AB, Sweden.</t>
  </si>
  <si>
    <t>Hall, WD and Lynskey, M (2005)</t>
  </si>
  <si>
    <t>10.1080/09595230500126698</t>
  </si>
  <si>
    <t>Is cannabis a gateway drug? Testing hypotheses about the relationship between cannabis use and the use of other illicit drugs</t>
  </si>
  <si>
    <t>Klein, LC et al. (2003)</t>
  </si>
  <si>
    <t>10.1080/14622200307257</t>
  </si>
  <si>
    <t>Maternal nicotine exposure increases nicotine preference in periadolescent male but not female C57B1/6J mice</t>
  </si>
  <si>
    <t>Jacobson, JT et al. (1984)</t>
  </si>
  <si>
    <t>10.1097/00003446-198407000-00010</t>
  </si>
  <si>
    <t>A comparison of auditory brain stem response and behavioral screening in high risk and normal newborn infants</t>
  </si>
  <si>
    <t>Ear and Hearing</t>
  </si>
  <si>
    <t>Vlachopoulos, C et al. (2006)</t>
  </si>
  <si>
    <t>10.1097/01.psy.0000203171.33348.72</t>
  </si>
  <si>
    <t>Acute mental stress has a prolonged unfavorable effect on arterial stiffness and wave reflections</t>
  </si>
  <si>
    <t>Psychosomatic Medicine</t>
  </si>
  <si>
    <t>Chaisson, NF et al. (2010)</t>
  </si>
  <si>
    <t>10.1097/JOM.0b013e3181f84577</t>
  </si>
  <si>
    <t>Evaluation of methods to determine excessive decline of forced expiratory volume in one second in workers exposed to diacetyl-containing flavorings</t>
  </si>
  <si>
    <t>Journal of Occupational and Environmental Medicine</t>
  </si>
  <si>
    <t>Hajek, P et al. (2014b)</t>
  </si>
  <si>
    <t>10.111/add.12659</t>
  </si>
  <si>
    <t>Electronic Cigarettes: Review of Use, Content, Safety, Effects on Smokers and Potential for Harm and Benefit</t>
  </si>
  <si>
    <t>Declaration of interest: PH, NB, and TE have no links with any e-cigarette manufacturer. JFE was reimbursed by a manufacturer of e-liquids for travelling to London and to China. HM was an investigator in a public-good funded ASCEND e-cigarette trial for which PGM International provided products at no cost, and has undertaken research on Ruyan e-cigarettes, for which the University of Auckland was funded by Health New Zealand, independently of Ruyan.</t>
  </si>
  <si>
    <t>Hartmann-Boyce, J et al. (2013)</t>
  </si>
  <si>
    <t>10.1111/add.12291</t>
  </si>
  <si>
    <t>Efficacy of interventions to combat tobacco addiction: Cochrane update of 2012 reviews</t>
  </si>
  <si>
    <t>Hartmann-Boyce, J et al. (2014)</t>
  </si>
  <si>
    <t>10.1111/add.12633</t>
  </si>
  <si>
    <t>Efficacy of interventions to combat tobacco addiction: Cochrane update of 2013 reviews</t>
  </si>
  <si>
    <t>McNeill, A and Robson, D (2017)</t>
  </si>
  <si>
    <t>10.1111/add.14043</t>
  </si>
  <si>
    <t>A man before his time: Russell's insights into nicotine, smoking, treatment and curbing the smoking problem</t>
  </si>
  <si>
    <t>A.M. was a research worker in Professor Russell's smoking research group from 1985 to 1990. D.R. has no competing interests</t>
  </si>
  <si>
    <t>Kandel, DB and Kandel, ER (2014)</t>
  </si>
  <si>
    <t>10.1111/apa.12851</t>
  </si>
  <si>
    <t>The Gateway Hypothesis of substance abuse: Developmental, biological and societal perspectives</t>
  </si>
  <si>
    <t>Acta Paediatrica, International Journal of Paediatrics</t>
  </si>
  <si>
    <t>West, R et al. (2005a)</t>
  </si>
  <si>
    <t>10.1111/j.1360-0443.2004.00995.x</t>
  </si>
  <si>
    <t>Outcome criteria in smoking cessation trials: Proposal for a common standard</t>
  </si>
  <si>
    <t>Coleman, T et al. (2007)</t>
  </si>
  <si>
    <t>10.1111/j.1360-0443.2007.01766.x</t>
  </si>
  <si>
    <t>Impact of contractual financial incentives on the ascertainment and management of smoking in primary care</t>
  </si>
  <si>
    <t>Kotz, D et al. (2009)</t>
  </si>
  <si>
    <t>10.1111/j.1360-0443.2009.02639.x</t>
  </si>
  <si>
    <t>Factors associated with the use of aids to cessation in English smokers</t>
  </si>
  <si>
    <t>The Smoking Toolkit Study is funded by Cancer Research UK, Pfizer, J&amp;J, GSK and the UK Department of Health.Pfizer, J&amp;J and GSK are manufacturers of smoking cessation products</t>
  </si>
  <si>
    <t>Etter, JF and Bullen, CB (2011b)</t>
  </si>
  <si>
    <t>10.1111/j.1360-0443.2011.03505.x</t>
  </si>
  <si>
    <t>Electronic cigarette: Users profile, utilization, satisfaction and perceived efficacy</t>
  </si>
  <si>
    <t>Jean‐François Etter's salary is paid by the University of Geneva. He has served as an expert consultant for the World Health Organization regarding electronic nicotine delivery systems (ENDS). He consulted for Pfizer, a manufacturer of smoking cessation medications, in 2006–07 (on the Swiss varenicline advisory board), and received medications for a clinical trial from Pfizer in 2006; no competing interests since then. Chris Bullen's salary is paid by The University of Auckland and his research is supported by grants from the New Zealand Health Research Council (HRC), the University of Auckland and the NZ Heart Foundation. He has previously undertaken tobacco control research supported by the New Zealand Ministry of Health, and by Niconovum, Sweden, prior to the purchase of this company by RJ Reynolds. He is currently an investigator on a study involving reduced nicotine cigarettes in which the products were purchased by the University of Auckland from Vector Group Ltd, USA. He has previously undertaken research on ENDS funded by HealthNZ, in which the study products were supplied by Ruyan, Hong Kong; and he is the principal investigator on an HRC‐funded efficacy trial of ENDS that will use products provided by a NZ‐based ENDS retailer. Other than these relationships, he has no conflicts of interest to declare.</t>
  </si>
  <si>
    <t>Vangeli, E et al. (2011)</t>
  </si>
  <si>
    <t>10.1111/j.1360-0443.2011.03565.x</t>
  </si>
  <si>
    <t>Predictors of attempts to stop smoking and their success in adult general population samples: A systematic review</t>
  </si>
  <si>
    <t>Robert West undertakes research and consultancy for the following developers and manufacturers of smoking cessation treatments: Pfizer, J&amp;J, McNeil, GSK, Nabi, Novartis and Sanofi‐Aventis. Robert West also has a share in the patent of a novel nicotine delivery device. Eleni Vangeli, John Stapleton, Eline Smit and Ron Borland report none.</t>
  </si>
  <si>
    <t>Moretto, N et al. (2012)</t>
  </si>
  <si>
    <t>10.1111/j.1749-6632.2012.06531.x</t>
  </si>
  <si>
    <t>Acrolein effects in pulmonary cells: Relevance to chronic obstructive pulmonary disease</t>
  </si>
  <si>
    <t>The authors declare no conflicts of interest.</t>
  </si>
  <si>
    <t>Song, YM et al. (2008)</t>
  </si>
  <si>
    <t>10.1200/JCO.2008.17.0498</t>
  </si>
  <si>
    <t>Reduction and cessation of cigarette smoking and risk of cancer: A cohort study of Korean men</t>
  </si>
  <si>
    <t>Journal of Clinical Oncology</t>
  </si>
  <si>
    <t>The author(s) indicated no potential conflicts of interest.</t>
  </si>
  <si>
    <t>Carpenter, CM et al. (2005)</t>
  </si>
  <si>
    <t>10.1377/hlthaff.24.6.1601</t>
  </si>
  <si>
    <t>New cigarette brands with flavors that appeal to youth: Tobacco marketing strategies. Tobacco industry documents reveal a deliberate strategy to add flavors known to appeal to younger people</t>
  </si>
  <si>
    <t>Health Affairs</t>
  </si>
  <si>
    <t>Kandel, DB et al. (1992)</t>
  </si>
  <si>
    <t>10.15288/jsa.1992.53.447</t>
  </si>
  <si>
    <t>Stages of progression in drug involvement from adolescence to adulthood: Further evidence for the gateway theory</t>
  </si>
  <si>
    <t>Journal of Studies on Alcohol</t>
  </si>
  <si>
    <t>Schneider, NG et al. (1996)</t>
  </si>
  <si>
    <t>10.2165/00003088-199631010-00005</t>
  </si>
  <si>
    <t>Clinical pharmacokinetics of nasal nicotine delivery. A review and comparison to other nicotine systems</t>
  </si>
  <si>
    <t>Pollay, RW et al. (1996)</t>
  </si>
  <si>
    <t>10.2307/1251927</t>
  </si>
  <si>
    <t>The last straw? Cigarette advertising and realized market shares among youths and adults, 1979-1993</t>
  </si>
  <si>
    <t>Journal of Marketing</t>
  </si>
  <si>
    <t>Heydari, G et al. (2017)</t>
  </si>
  <si>
    <t>10.4103/0970-2113.197119</t>
  </si>
  <si>
    <t>Electronic cigarette, effective or harmful for quitting smoking and respiratory health: A quantitative review papers</t>
  </si>
  <si>
    <t>Lung India</t>
  </si>
  <si>
    <t>There are no conflicts of interest.</t>
  </si>
  <si>
    <t>Chotbenjamaporn, P et al. (2017)</t>
  </si>
  <si>
    <t>10.4103/ijph.IJPH_234_17</t>
  </si>
  <si>
    <t>Tobacco use among thai students: Results from the 2015 global youth tobacco survey</t>
  </si>
  <si>
    <t>Indian journal of public health</t>
  </si>
  <si>
    <t>Avdalovic, MV and Murin, S (2012)</t>
  </si>
  <si>
    <t>10.1378/chest.12-0205</t>
  </si>
  <si>
    <t>Electronic cigarettes: no such thing as a free lunch...Or puff</t>
  </si>
  <si>
    <t>The authors have reported to CHEST that no potential conflicts of interest exist with any companies/organizations whose products or services may be discussed in this article</t>
  </si>
  <si>
    <t>Chaloupka, FJ (2014)</t>
  </si>
  <si>
    <t>10.1001/jamapediatrics.2014.349</t>
  </si>
  <si>
    <t>Tobacco Control Policy and Electronic Cigarettes</t>
  </si>
  <si>
    <t>None reported.</t>
  </si>
  <si>
    <t>Scollo, M (2000)</t>
  </si>
  <si>
    <t>http://dx.doi.org/10.1136/tc.9.2.240</t>
  </si>
  <si>
    <t>Recreational nicotine: uncertain benefits and several major risks</t>
  </si>
  <si>
    <t>The Lancet Oncology (2013)</t>
  </si>
  <si>
    <t>https://doi.org/10.1016/S1470-2045(13)70468-6</t>
  </si>
  <si>
    <t>Time for e-cigarette regulation</t>
  </si>
  <si>
    <t>Giovenco, DP et al. (2014)</t>
  </si>
  <si>
    <t>10.1016/j.amepre.2014.04.009</t>
  </si>
  <si>
    <t>Factors associated with e-cigarette use</t>
  </si>
  <si>
    <t>No financial disclosures were reported by the authors of this paper.</t>
  </si>
  <si>
    <t>Fernandez, E et al. (2016)</t>
  </si>
  <si>
    <t>Exposure to Aerosols from Smoking-proxy Electronic Inhaling Systems: a Systematic Review</t>
  </si>
  <si>
    <t>The authors declare no competing interests.</t>
  </si>
  <si>
    <t>El Dib, R et al. (2016)</t>
  </si>
  <si>
    <t>Yoong, S et al. (2016)</t>
  </si>
  <si>
    <t>Prevalence of Smoking-proxy Electronic Inhaling Systems (SEIS) use and its association with tobacco initiation in youth</t>
  </si>
  <si>
    <t>All authors declare no conflict of interest.</t>
  </si>
  <si>
    <t>Saint, DM (1997)</t>
  </si>
  <si>
    <t>PMID: 9082382</t>
  </si>
  <si>
    <t>Vanillin-triggered migraine</t>
  </si>
  <si>
    <t>Combes, RD and Balls, M (2015)</t>
  </si>
  <si>
    <t>10.1177/026119291504300610</t>
  </si>
  <si>
    <t>I can resist anything except temptation'. Alternatives to Laboratory Animals</t>
  </si>
  <si>
    <t>Bertholon, J et al. (2013)</t>
  </si>
  <si>
    <t>https://doi.org/10.1016/j.rmr.2013.03.003</t>
  </si>
  <si>
    <t>Comparaison de lâ€™aÃ©rosol de la cigarette Ã©lectronique Ã celui des cigarettes ordinaires et de la chicha</t>
  </si>
  <si>
    <t>The authors declare that they have no conflicts of interest in connection with this article.</t>
  </si>
  <si>
    <t>Ruprecht, AA (2014)</t>
  </si>
  <si>
    <t>10.1700/1430.15833</t>
  </si>
  <si>
    <t>Comparison between particulate matter and ultrafine particle emission by electronic and normal cigarettes in real-life conditions</t>
  </si>
  <si>
    <t>GRADE Working Group (2004)</t>
  </si>
  <si>
    <t>https://doi.org/10.1136/bmj.328.7454.1490</t>
  </si>
  <si>
    <t>Grading quality of evidence and strength of recommendations</t>
  </si>
  <si>
    <t>Most of the members of the GRADE Working Group have a vested interest in another system of grading the quality of evidence and the strength of recommendations.</t>
  </si>
  <si>
    <t>Cantrell, J et al. (2015)</t>
  </si>
  <si>
    <t>http://dx.doi.org/10.1136/tobaccocontrol-2015-052532</t>
  </si>
  <si>
    <t>Rapid increase in e-cigarette advertising spending as Altria's MarkTen enters the marketplace</t>
  </si>
  <si>
    <t>Ramamurthi, D et al. (2015)</t>
  </si>
  <si>
    <t>http://dx.doi.org/10.1136/tobaccocontrol-2015-052661</t>
  </si>
  <si>
    <t>lectronic cigarette marketers manipulate antitobacco advertisements to promote vaping</t>
  </si>
  <si>
    <t>Jarvis, MJ and Wardle, J (1999)</t>
  </si>
  <si>
    <t>Social patterning of individual health behaviours: the case of cigarette smoking</t>
  </si>
  <si>
    <t>Beard, E et al. (2014)</t>
  </si>
  <si>
    <t>10.1016/j.pec.2013.10.022</t>
  </si>
  <si>
    <t>How are the English Stop Smoking Services responding to growth in use of electronic cigarettes? Patient education and counseling</t>
  </si>
  <si>
    <t>EB and JB have received unrestricted funding from Pfizer. RW and AMcE have undertaken research and consultancy for companies that develop and manufacture smoking cessation medications. RW and AMcE have a share of a patent for a novel nicotine delivery device. LB's and EB'S posts at the time of data collection was funded by the National Centre for Smoking Cessation and Training.</t>
  </si>
  <si>
    <t>Hummel, K et al. (2014)</t>
  </si>
  <si>
    <t>10.1016/j.drugpo.2014.12.009</t>
  </si>
  <si>
    <t>Prevalence and reasons for use of electronic cigarettes among smokers: Findings from the International Tobacco Control (ITC) Netherlands Survey</t>
  </si>
  <si>
    <t>Agaku, IT et al. (2014)</t>
  </si>
  <si>
    <t>10.1016/j.drugalcdep.2014.03.003</t>
  </si>
  <si>
    <t>Poly-tobacco use among adults in 44 countries during 2008-2012: evidence for an integrative and comprehensive approach in tobacco control.</t>
  </si>
  <si>
    <t>The authors have no conflicts of interest relevant to this article to disclose.</t>
  </si>
  <si>
    <t>Christensen, LB et al. (2013)</t>
  </si>
  <si>
    <t>three cases of attempted suicide by ingestion of nicotine liquid used in e-cigarettes</t>
  </si>
  <si>
    <t>Kosmider, L et al. (2015)</t>
  </si>
  <si>
    <t>Influence of Electronic Cigarettes Puffing.</t>
  </si>
  <si>
    <t>Laugesen, M (2008)</t>
  </si>
  <si>
    <t>Corpus ID: 167544743</t>
  </si>
  <si>
    <t>Safety report on the RuyanÂ® e-cigarette and cartridge</t>
  </si>
  <si>
    <t>Financial disclosure. This report is funded by Ruyan. Disclaimer. Apart from research Health New Zealand derives no financial benefit from
Ruyan.</t>
  </si>
  <si>
    <t>van Staden, SR et al. (2013)</t>
  </si>
  <si>
    <t>10.7196/SAMJ.6887</t>
  </si>
  <si>
    <t>Carboxyhaemoglobin levels, health and lifestyle perceptions in smokers converting from tobacco cigarettes to electronic cigarettes</t>
  </si>
  <si>
    <t>South African Medical Journal</t>
  </si>
  <si>
    <t xml:space="preserve">The sponsor of the Twisp e-cigarette had no role in the design and conduction; the collection, analysis and interpretation of the study; or in the preparation, review or approval of the manuscript. 
</t>
  </si>
  <si>
    <t>Farsalinos, KE (2015)</t>
  </si>
  <si>
    <t>E-cigarette aerosols generates high levels of formaldehyde only in 'dry puff' conditions</t>
  </si>
  <si>
    <t>Declaration of interestsSome of the studies by K.F. and V.V. were performed usingunrestricted funds provided to the institution (OnassisCardiac Surgery Center) by electronic cigarette companies</t>
  </si>
  <si>
    <t>Dautzenberg, B et al. (2013)</t>
  </si>
  <si>
    <t>http://dx.doi.org/10.4236/ojrd.2013.31004</t>
  </si>
  <si>
    <t>E-Cigarette: a new tobacco product for schoolchildren in Paris</t>
  </si>
  <si>
    <t>Hamilton, HA et al. (2014)</t>
  </si>
  <si>
    <t>10.1093/ntr/ntu234</t>
  </si>
  <si>
    <t>Ever use of nicotine and non-nicotine electronic cigarettes among high school students in Ontario, Canada</t>
  </si>
  <si>
    <t>Lippert, AM (2014)</t>
  </si>
  <si>
    <t>Do Adolescent Smokers Use E-Cigarettes to Help Them Quit? The Sociodemographic Correlates and Cessation Motivations of US Adolescent E-Cigarette Use</t>
  </si>
  <si>
    <t>Meier, EM et al. (2015)</t>
  </si>
  <si>
    <t>10.1016/j.amepre.2014.09.018</t>
  </si>
  <si>
    <t>Which Nicotine Products Are Gateways to Regular Use?: First-Tried Tobacco and Current Use in College Students.</t>
  </si>
  <si>
    <t>Russell, MA (1971)</t>
  </si>
  <si>
    <t>https://doi.org/10.1111/j.2044-8341.1971.tb02141.x</t>
  </si>
  <si>
    <t>Cigarette smoking: natural history of a dependence disorder</t>
  </si>
  <si>
    <t>Russell, MA and Feyerabend, C (1978)</t>
  </si>
  <si>
    <t>10.3109/03602537808993776</t>
  </si>
  <si>
    <t>Cigarette smoking: A dependence on high-nicotine boli</t>
  </si>
  <si>
    <t>Drug Metabolism Reviews</t>
  </si>
  <si>
    <t>St Helen, G et al. (2016b)</t>
  </si>
  <si>
    <t>10.18001/TRS.2.4.8</t>
  </si>
  <si>
    <t>Nicotine delivery and vaping behaviour during ad libitum e-cigarette access</t>
  </si>
  <si>
    <t>Dr. Neal Benowitz serves as a consultant to several pharmaceutical companies that market smoking cessation medications and has served as a paid expert witness in litigation against tobacco companies. The other authors have no conflicts to declare.</t>
  </si>
  <si>
    <t>Strong, DR et al. (2017)</t>
  </si>
  <si>
    <t>10.1016/j.drugalcdep.2017.05.010</t>
  </si>
  <si>
    <t>Indicators of dependence for different types of tobacco product users: Descriptive findings from Wave 1 (2013â€“2014) of the Population Assessment of Tobacco and Health (PATH) study</t>
  </si>
  <si>
    <t>Dr. Cummings has received grant funding from the Pfizer, Inc., to study the impact of a hospital based tobacco cessation intervention. He also receives funding as an expert witness in litigation filed against the tobacco industry. Dr. Compton reports long-term stock ownership in General Electric Co., 3M Companies and Pfizer, Inc. Dr. Goniewicz reports having received grants from pharmaceutical companies that manufacture smoking cessation drugs, and has served on advisory boards for some of these companies. All of the above disclosures are unrelated to the submitted paper. In addition, no other authors have financial disclosures to report.</t>
  </si>
  <si>
    <t>St Helen, G et al. (2017)</t>
  </si>
  <si>
    <t>10.1016/j.drugalcdep.2017.05.042</t>
  </si>
  <si>
    <t>Impact of e-liquid flavors on nicotine intake and pharmacology of e-cigarettes</t>
  </si>
  <si>
    <t>Dr. Benowitz has served on smoking cessation advisory boards for Pfizer and has been an occasional consultant to McNeil and GlaxoSmithKline, and has served as a paid expert witness in litigation against tobacco companies. All other authors declare that they have no conflicts of interest.</t>
  </si>
  <si>
    <t>Russell MA (1978)</t>
  </si>
  <si>
    <t>Smoking addiction: some implications for cessation.</t>
  </si>
  <si>
    <t>Farrimond, H (2017)</t>
  </si>
  <si>
    <t>10.1016/j.drugpo.2017.07.011</t>
  </si>
  <si>
    <t>A typology of vaping: identifying differing beliefs, motivations for use, identify and political interest among e-cigarette users.</t>
  </si>
  <si>
    <t>I wish to confirm that there are no known conflicts of interest</t>
  </si>
  <si>
    <t>Garcia-Arcos, I et al. (2016)</t>
  </si>
  <si>
    <t>10.1136/thoraxjnl-2015-208039</t>
  </si>
  <si>
    <t>Chronic electronic cigarette exposure in mice induces features of COPD in a nicotine-dependent manner</t>
  </si>
  <si>
    <t>Mukhin, A and Rose, J (2015)</t>
  </si>
  <si>
    <t>Of mice and men</t>
  </si>
  <si>
    <t>Vlachopoulos, C et al. (2003)</t>
  </si>
  <si>
    <t>10.1097/00004872-200303000-00022</t>
  </si>
  <si>
    <t>Effect of caffeine on aortic elastic properties and wave reflection</t>
  </si>
  <si>
    <t>Journal of Hypertension</t>
  </si>
  <si>
    <t>Vlachopoulos, C et al. (2005)</t>
  </si>
  <si>
    <t>https://doi.org/10.1093/ajcn/81.6.1307</t>
  </si>
  <si>
    <t>Chronic coffee consumption has a detrimental effect on aortic stiffness and wave reflections 1,2</t>
  </si>
  <si>
    <t>There was no potential conflict of interest.</t>
  </si>
  <si>
    <t>Montreuil, A et al. (2017)</t>
  </si>
  <si>
    <t>10.9778/cmajo.20160167</t>
  </si>
  <si>
    <t>Prevalence and correlates of electronic cigarette use among Canadian students: cross-sectional findings from the 2014/15 Canadian Student Tobacco, Alcohol and Drugs Survey.</t>
  </si>
  <si>
    <t>Lee, JA et al. (2016)</t>
  </si>
  <si>
    <t>10.1002/JPER.19-0060</t>
  </si>
  <si>
    <t>Associations of electronic and conventional cigarette use with periodontal disease in South Korean adults</t>
  </si>
  <si>
    <t>Journal of periodontology</t>
  </si>
  <si>
    <t>The authors report no conflicts of interest related to this study.</t>
  </si>
  <si>
    <t>Tabuchi, T et al. (2016)</t>
  </si>
  <si>
    <t>10.1111/add.13231</t>
  </si>
  <si>
    <t>Awareness and use of electronic cigarettes and heat-not-burn tobacco products in Japan</t>
  </si>
  <si>
    <t>West, R et al. (2016)</t>
  </si>
  <si>
    <t>10.1111/add.13343</t>
  </si>
  <si>
    <t>Estimating the population impact of e-cigarettes on smoking cessation in England</t>
  </si>
  <si>
    <t>RW undertakes research and consultancy for companies that market smoking cessation medicines but not e-cigarettes. He is honorary advisor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</si>
  <si>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Higgins, JP et al. (2011)</t>
  </si>
  <si>
    <t>10.1136/bmj.d5928</t>
  </si>
  <si>
    <t>The Cochrane Collaborationâ€™s tool for assessing risk of bias in randomised trials.</t>
  </si>
  <si>
    <t>they have no financial relationships with any organisations that might have an interest in the submitted work in the previous three years and no other relationships or activities that could appear to have influenced the submitted work.</t>
  </si>
  <si>
    <t>Jamison, A et al. (2016)</t>
  </si>
  <si>
    <t>10.1001/jamaophthalmol.2016.3651</t>
  </si>
  <si>
    <t>Ocular chemical injury secondary to electronic cigarette liquid misuse</t>
  </si>
  <si>
    <t>JAMA Ophthalmology</t>
  </si>
  <si>
    <t>Prasanna, M and Narayanan, B (2016)</t>
  </si>
  <si>
    <t>Nicotine overdose-is it really a drink?</t>
  </si>
  <si>
    <t>Seo, AD et al. (2016)</t>
  </si>
  <si>
    <t>10.3345/kjp.2016.59.12.490</t>
  </si>
  <si>
    <t>Accidental ingestion of E-cigarette liquid nicotine in a 15-month-old child: An infant mortality case of nicotine intoxication.</t>
  </si>
  <si>
    <t>No potential conflict of interest relevant to this article was reported.</t>
  </si>
  <si>
    <t>Eggleston, W et al. (2016)</t>
  </si>
  <si>
    <t>10.1080/15563650.2016.1207081</t>
  </si>
  <si>
    <t>Pediatric death after unintentional exposure to liquid nicotine for an electronic cigarette</t>
  </si>
  <si>
    <t>The authors report no declarations of interest.</t>
  </si>
  <si>
    <t>Sommerfeld, K et al. (2016)</t>
  </si>
  <si>
    <t>10.1016/j.forsciint.2016.03.005</t>
  </si>
  <si>
    <t>Intravenous and oral suicidal e-liquid poisonings with confirmed nicotine and cotinine concentrations</t>
  </si>
  <si>
    <t>Rasanen, M et al. (2017)</t>
  </si>
  <si>
    <t>10.1016/j.transproceed.2016.08.043</t>
  </si>
  <si>
    <t>A Case Report of Successful Kidney Donation After Brain Death Following Nicotine Intoxication</t>
  </si>
  <si>
    <t>Transplantation Proceedings</t>
  </si>
  <si>
    <t>You, G et al. (2016)</t>
  </si>
  <si>
    <t>10.1111/1556-4029.13083</t>
  </si>
  <si>
    <t>Determination of Nicotine, Cotinine and Trans-3â€²-Hydroxycotinine using LC/MS/MS in Forensic Samples of a Nicotine Fatal Case by Oral Ingestion of e-cigarette Liquid,</t>
  </si>
  <si>
    <t>Journal of Forensic Sciences</t>
  </si>
  <si>
    <t>Lam, RP et al. (2017)</t>
  </si>
  <si>
    <t>https://doi.org/10.1080/15563650.2017.1307385</t>
  </si>
  <si>
    <t>Supraventricular tachycardia and acute confusion following ingestion of e-cigarette fluid containing AB-FUBINACA and ADB-FUBINACA: a case report with quantitative analysis of serum drug concentrations</t>
  </si>
  <si>
    <t>The authors report no conflicts of interest. The authors alone are responsible for the content and writing of this article.</t>
  </si>
  <si>
    <t>Ramirez, JI et al. (2017)</t>
  </si>
  <si>
    <t>10.1097/BCR.0000000000000472</t>
  </si>
  <si>
    <t>he unrecognized epidemic of electronic cigarette burns.</t>
  </si>
  <si>
    <t>Fuller, T et al. (2017)</t>
  </si>
  <si>
    <t>10.1038/s41598-017-19030-1</t>
  </si>
  <si>
    <t>Evaluation of e-cigarettes users urine for known bladder carcinogens</t>
  </si>
  <si>
    <t>The authors declare that they have no competing interests.</t>
  </si>
  <si>
    <t>Miler, JA et al. (2016)</t>
  </si>
  <si>
    <t>10.4172/2155-6105.1000290</t>
  </si>
  <si>
    <t>Changes in the frequency of airway infections in smokers who switched to vaping: Results of an online survey.</t>
  </si>
  <si>
    <t>BM has provided commissioned reports on the pharmacology and toxicology of nicotine containing products for manufacturers of ecigarettes and liquids, including Ryan®, Snoke®, Happy People GmbH, InSmoke AG, CHV Pharma GmbH and Bündnis für Tabakfreien Genuss e.V. PH received research funding from, and provided consultancy to, pharmaceutical companies manufacturing smoking cessation medications. JAM declares no competing interests.</t>
  </si>
  <si>
    <t>Fujioka, K and Shibamoto, T (2006)</t>
  </si>
  <si>
    <t>10.1002/tox.20153</t>
  </si>
  <si>
    <t>Determination of toxic carbonyl compounds in cigarette smoke</t>
  </si>
  <si>
    <t>Environmental Toxicology</t>
  </si>
  <si>
    <t>Gerloff, J et al. (2017)</t>
  </si>
  <si>
    <t>10.1089/aivt.2016.0030</t>
  </si>
  <si>
    <t>Inflammatory response and barrier dysfunction by different e-cigarette flavoring chemicals identified by gas chromatographyâ€“mass spectrometry in e-liquids and e-vapors on human lung epithelial cells and fibroblasts</t>
  </si>
  <si>
    <t>No competing financial interests exist.</t>
  </si>
  <si>
    <t>O'Connell, G et al. (2016)</t>
  </si>
  <si>
    <t>10.1080/15376516.2016.1196282</t>
  </si>
  <si>
    <t>Reductions in biomarkers of exposure (BoE) to harmful or potentially harmful constituents (HPHCs) following partial or complete substitution of cigarettes with electronic cigarettes in adult smokers.</t>
  </si>
  <si>
    <t>CDD is consultant for Fontem Ventures U.S. Inc.; GOC is an employee of Fontem Ventures, B.V.; DWG is an employee of Celerion, the contract research organization (CRO) that conducted the study</t>
  </si>
  <si>
    <t>Kotandeniya, D et al. (2015)</t>
  </si>
  <si>
    <t>10.1016/j.jchromb.2015.10.012</t>
  </si>
  <si>
    <t>Combined analysis of N'-nitrosonornicotine and 4-(methylnitrosamino)-1-(3-pyridyl)-1-butanol in the urine of cigarette smokers and e-cigarette users</t>
  </si>
  <si>
    <t>Nguyen, KH et al. (2015)</t>
  </si>
  <si>
    <t>http://dx.doi.org/10.5888/pcd13.160349</t>
  </si>
  <si>
    <t>US adults' perceptions of the harmful effects during pegnancy of using electronic vapor products versus smoking cigarettes, styles survey, 2015</t>
  </si>
  <si>
    <t>The authors have no financial relationships or conflicts of interest to disclose relevant to this article.</t>
  </si>
  <si>
    <t>Ludicke, F et al. (2017)</t>
  </si>
  <si>
    <t>10.1093/ntr/ntw164</t>
  </si>
  <si>
    <t>Reduced exposure to harmful and potentially harmful smoke constituents with the Tobacco Heating System 2.1.</t>
  </si>
  <si>
    <t>All authors are employees of Philip Morris Products S.A.</t>
  </si>
  <si>
    <t>Haziza, C et al. (2016b)</t>
  </si>
  <si>
    <t>https://doi.org/10.1016/j.yrtph.2016.11.003</t>
  </si>
  <si>
    <t>Evaluation of the Tobacco Heating System 2.2. Part 8: 5-day randomized reduced exposure clinical study in Poland.</t>
  </si>
  <si>
    <t>The work reported in this publication involved a candidate Modified Risk Tobacco Product developed by Philip Morris International (PMI) and was solely funded by PMI. All authors are (or were) employees of PMI R&amp;D or worked for PMI R&amp;D under contractual agreements.</t>
  </si>
  <si>
    <t>Mitova, MI et al. (2016)</t>
  </si>
  <si>
    <t>https://doi.org/10.1016/j.yrtph.2016.06.005</t>
  </si>
  <si>
    <t>Comparison of the impact of the Tobacco Heating System 2.2 and a cigarette on indoor air quality.</t>
  </si>
  <si>
    <t>All authors were Philip Morris International employees at the time of the study which was funded by PMI R&amp;D.</t>
  </si>
  <si>
    <t>O'Connell, G et al. (2015b)</t>
  </si>
  <si>
    <t>http://dx.doi.org/10.4172/2380-2391.1000163</t>
  </si>
  <si>
    <t>Heated tobacco products create side-stream emissions: Implications for regulation.</t>
  </si>
  <si>
    <t>The work in this short communication was supported by Imperial Tobacco Group. Imperial Tobacco Group is the parent company of Fontem Ventures B.V., the manufacturer of the e-cigarette used in this study</t>
  </si>
  <si>
    <t>Ludicke, F et al. (2017b)</t>
  </si>
  <si>
    <t>10.1093/ntr/ntw287</t>
  </si>
  <si>
    <t>Effects of Switching to the Tobacco Heating System 2.2 Menthol, smoking abstinence, or continued cigarette smoking on biomarkers of exposure: A randomized, controlled, open-label, multicenter study in sequential confinement and ambulatory settings (part 1).</t>
  </si>
  <si>
    <t>Society For Research on Nicotine and Tobacco (2002)</t>
  </si>
  <si>
    <t>10.1080/14622200210123581</t>
  </si>
  <si>
    <t>Biochemical verification of tobacco use and cessation</t>
  </si>
  <si>
    <t>Brose, LS et al. (2018)</t>
  </si>
  <si>
    <t>10.1016/j.amepre.2018.04.031</t>
  </si>
  <si>
    <t>Awareness and use of â€˜heat-not-burnâ€™ tobacco products in Great Britain</t>
  </si>
  <si>
    <t>Hajek, P et al. (2015b)</t>
  </si>
  <si>
    <t>10.4172/2155-6105.1000244</t>
  </si>
  <si>
    <t>Adding e-cigarettes to specialist stop-smoking treatment: City of London pilot project.</t>
  </si>
  <si>
    <t>Peter Hajek received research funds from and provided consultancy to manufacturers of smoking cessation medications. The remaining authors have no conflicts of interest to declare.</t>
  </si>
  <si>
    <t>Humair, JP and Tango, R (2014)</t>
  </si>
  <si>
    <t>Can e-cigarette help patients to reduce or stop smoking in primary care practice?</t>
  </si>
  <si>
    <t>Berg, CJ et al. (2014)</t>
  </si>
  <si>
    <t>10.4236/ojpm.2014.410089</t>
  </si>
  <si>
    <t>Attitudes toward e-cigarettes, reasons for initiating e-cigarette use, and changes in smoking behavior after initiation: a pilot longitudinal study of regular cigarette smokers</t>
  </si>
  <si>
    <t>Dawkins, L et al. (2013b)</t>
  </si>
  <si>
    <t>10.1111/add.12150</t>
  </si>
  <si>
    <t>Vaping' profiles and preferences: An online survey of electronic cigarette users</t>
  </si>
  <si>
    <t>No funding was received for this study. The first author has a collaborative relationship with the Electronic Cigarette Company (TECC) and Totally Wicked E‐Liquids (TWEL), and has received funds from these companies to attend academic conferences. TECC and TWEL reviewed and approved the content of the questionnaire and set up links from their websites to the host site at UEL.</t>
  </si>
  <si>
    <t>Brooks, JK et al. (2017)</t>
  </si>
  <si>
    <t>10.1111/edt.12293</t>
  </si>
  <si>
    <t>Electronic cigarette explosion associated with extensive intraoral injuries</t>
  </si>
  <si>
    <t>Dental Traumatology</t>
  </si>
  <si>
    <t>The authors confirm that they have no conflict of interest.</t>
  </si>
  <si>
    <t>Colaianni, CA et al. (2016)</t>
  </si>
  <si>
    <t>PMID: 26966477</t>
  </si>
  <si>
    <t>Injuries caused by explosion of electronic cigarette devices</t>
  </si>
  <si>
    <t>Foran, I et al. (2017)</t>
  </si>
  <si>
    <t>10.2106/JBJS.CC.16.00177</t>
  </si>
  <si>
    <t>High-pressure injection injury caused by electronic cigarette explosion: A case report</t>
  </si>
  <si>
    <t>JBJS Case Connector</t>
  </si>
  <si>
    <t>Jiwani, AZ et al. (2017)</t>
  </si>
  <si>
    <t>PMID: 28123861</t>
  </si>
  <si>
    <t>Thermal injury patterns associated with electronic cigarettes</t>
  </si>
  <si>
    <t>Khairudin, MN et al. (2016)</t>
  </si>
  <si>
    <t>10.1136/bcr-2016-214964</t>
  </si>
  <si>
    <t>Front to back ocular injury from a vaping-related explosion</t>
  </si>
  <si>
    <t>Kite, AC et al. (2016)</t>
  </si>
  <si>
    <t>10.1097/SAP.0000000000000875</t>
  </si>
  <si>
    <t>Blast injuries caused by vape devices 2 case reports</t>
  </si>
  <si>
    <t>Annals of Plastic Surgery</t>
  </si>
  <si>
    <t>Patterson, SB et al. (2016)</t>
  </si>
  <si>
    <t>E-cigarette explosions in the USA: A case report and classification of injuries from the literature.</t>
  </si>
  <si>
    <t>Sheckter, C et al. (2016)</t>
  </si>
  <si>
    <t>10.1186/s41038-016-0061-9</t>
  </si>
  <si>
    <t>Burns resulting from spontaneous combustion of electronic cigarettes: a case series</t>
  </si>
  <si>
    <t>Hong-Jun, C et al. (2018)</t>
  </si>
  <si>
    <t>10.1093/ntr/ntx198</t>
  </si>
  <si>
    <t>Differences in adolescent e-cigarette and cigarette prevalence in two policy environments: South Korea and the United States</t>
  </si>
  <si>
    <t>Ali, S et al. (2018)</t>
  </si>
  <si>
    <t>10.1007/s10389-017-0880-6</t>
  </si>
  <si>
    <t>A study of electronic cigarette use among youth.</t>
  </si>
  <si>
    <t>All authors declared that there is no conflict of interest.</t>
  </si>
  <si>
    <t>Bao, W et al. (2018)</t>
  </si>
  <si>
    <t>10.1001/jama.2018.4658</t>
  </si>
  <si>
    <t>Changes in electronic cigarette use among adults in the United States, 2014-2016</t>
  </si>
  <si>
    <t>All authors have completed and submitted the ICMJE Form for Disclosure of Potential Conflicts of Interest and none were reported.</t>
  </si>
  <si>
    <t>Pasquereau, A et al. (2017)</t>
  </si>
  <si>
    <t>a consommation de tabac en France: premiers rÃ©sultats du baromÃ¨tre santÃ© 2017</t>
  </si>
  <si>
    <t>Bilano, V et al. (2015)</t>
  </si>
  <si>
    <t>10.1016/S0140-6736(15)60264-1</t>
  </si>
  <si>
    <t>Global trends and projections for tobacco use, 1990â€“2025: an analysis of smoking indicators from the WHO Comprehensive InformationSystems</t>
  </si>
  <si>
    <t>Russel, MA (1976)</t>
  </si>
  <si>
    <t>Low-tar medium-nicotine cigarettes: a new approach to safer smoking.</t>
  </si>
  <si>
    <t>We declare no competing interests.</t>
  </si>
  <si>
    <t>Abascal, W et al. (2012)</t>
  </si>
  <si>
    <t>https://doi.org/10.1016/S0140-6736(12)60826-5</t>
  </si>
  <si>
    <t>Tobacco control campaign in Uruguay: a populationbased trend analysis</t>
  </si>
  <si>
    <t>JEH has served as a compensated expert witness on behalf of plaintiff s in tobacco-related litigation other than the cited lawsuit brought by Philip Morris International against Uruguay. All other authors declare that they have no confl icts of interest</t>
  </si>
  <si>
    <t>Semple, S et al. (2009)</t>
  </si>
  <si>
    <t>https://doi.org/10.1093/annhyg/mep094</t>
  </si>
  <si>
    <t>UK smoke-free legislation: changes in PM2.5 concentrations in bars in Scotland, England, and Wales</t>
  </si>
  <si>
    <t>None of the authors have any competing interests.</t>
  </si>
  <si>
    <t>Millett, C et al. (2013)</t>
  </si>
  <si>
    <t>10.1542/peds.2012-2592</t>
  </si>
  <si>
    <t>Hospital admissions for childhood asthma after smokefree legislation in England.</t>
  </si>
  <si>
    <t>Been, J et al. (2014)</t>
  </si>
  <si>
    <t>10.1016/S0140-6736(14)60082-9</t>
  </si>
  <si>
    <t>Effect of smoke-free legislation on perinatal and child health: a systematic review and meta-analysis.</t>
  </si>
  <si>
    <t>We declare that we have no competing interests.</t>
  </si>
  <si>
    <t>Wakefield, MA et al. (2010)</t>
  </si>
  <si>
    <t>10.1016/S0140-6736(10)60809-4</t>
  </si>
  <si>
    <t>Use of mass media campaigns to change health behaviour.</t>
  </si>
  <si>
    <t>We declare that we have no confl icts of interest</t>
  </si>
  <si>
    <t>Langley, T et al. (2013)</t>
  </si>
  <si>
    <t>10.1111/add.12293</t>
  </si>
  <si>
    <t>Characterizing tobacco control mass media campaigns in England</t>
  </si>
  <si>
    <t>Tessa Langley and Michelle Sims are funded by the National Prevention Research Initiative www.mrc.ac.uk/npri (Grant number MR/J00023X/1). The Funding Partners relevant to this award are: Alzheimer's Research Trust; Alzheimer's Society; Biotechnology and Biological Sciences Research Council; British Heart Foundation; Cancer Research UK; Chief Scientist Office, Scottish Government Health Directorate; Department of Health; Diabetes UK; Economic and Social Research Council; Health and Social Care Research and Development Division of the Public Health Agency (HSC R&amp;D Division); Medical Research Council; The Stroke Association; Wellcome Trust; and Welsh Assembly Government. Robert West has undertaken research and consultancy for companies that develop and manufacture smoking cessation medications. He has a share of a patent in a novel nicotine delivery device. His salary is funded by Cancer Research UK. None of the other authors declare any potential financial conflicts.</t>
  </si>
  <si>
    <t>Langley, T et al. (2012)</t>
  </si>
  <si>
    <t>10.1111/j.1360-0443.2012.03958.x</t>
  </si>
  <si>
    <t>The impact of media campaigns on smoking cessation activity: A structural vector autoregression analysis</t>
  </si>
  <si>
    <t>None of the authors declare any potential financial conflicts. The authors declare that there are no potential study interpretation conflicts. TL, AM, SL and LS are members of the UK Centre for Tobacco Control Studies, a UKCRC Public Health Research: Centre of Excellence. Deborah Arnott, of ASH UK, is a collaborator on the TAG grant which funded this study and was involved in the design of the study and approved the manuscript before submission. All authors carried out all other aspects of this research independently of the funding bodies.</t>
  </si>
  <si>
    <t>Langley, T et al. (2014)</t>
  </si>
  <si>
    <t>10.1111/add.12448</t>
  </si>
  <si>
    <t>The freeze on mass media campaigns in England: A natural experiment of the impact of tobacco control campaigns on quitting behaviour</t>
  </si>
  <si>
    <t>Miller, C et al. (2015)</t>
  </si>
  <si>
    <t>10.1136/tobaccocontrol-2014-052049</t>
  </si>
  <si>
    <t>“You're made to feel like a dirty filthy smoker when you're not, cigar smoking is another thing all together.” Responses of Australian cigar and cigarillo smokers to plain packaging</t>
  </si>
  <si>
    <t>The authors wish to advise that CM and MW were members of the Expert Advisory Committee on Plain Packaging that advised the Australian Department of Health on research pertaining to the plain packaging legislation. MW holds competitive grant funding from the Australian National Health and Medical Research Council, US National Institutes of Health, Australian National Preventive Health Agency and BUPA Health Foundation. CM and MW hold such grant funding from Cancer Council South Australia.</t>
  </si>
  <si>
    <t>Diethelm, P and Farley, T (2015)</t>
  </si>
  <si>
    <t>doi.org/10.18332/tpc/60650</t>
  </si>
  <si>
    <t>Refuting tobacco-industry funded research: empirical data shows decline in smoking prevalence following introduction of plain packaging in Australia.</t>
  </si>
  <si>
    <t>The authors have completed and submitted the ICMJE Form for Disclosure of Potential Conflicts of Interest and none were reported.</t>
  </si>
  <si>
    <t>Scollo, M et al . (2015b)</t>
  </si>
  <si>
    <t>10.1136/tobaccocontrol-2014-052072</t>
  </si>
  <si>
    <t>Use of illicit tobacco following introduction of standardised packaging of tobacco products in Australia: results from a national crosssectional survey.</t>
  </si>
  <si>
    <t>The authors wish to advise that MS was a technical writer for and MW a member of the Tobacco Working Group of the Australian National Preventive Health Task Force and MW was a member of the Expert Advisory Committee on Plain Packaging that advised the Australian Department of Health on research pertaining to the plain packaging legislation. MW hold competitive grant funding from the Australian National Health and Medical Research Council and MW holds competitive grant funding from the US National Institutes of Health, Australian National Preventive Health Agency and BUPA Health Foundation.</t>
  </si>
  <si>
    <t>Di Franza, J et al. (2009)</t>
  </si>
  <si>
    <t>10.1186/1471-2458-9-107</t>
  </si>
  <si>
    <t>Enforcement of underage sales laws as a predictor of daily smoking among adolescents â€“ a national study.</t>
  </si>
  <si>
    <t>Hublet, A et al. (2009)</t>
  </si>
  <si>
    <t>10.1111/j.1360-0443.2009.02686.x</t>
  </si>
  <si>
    <t>Association between tobacco control policies and smoking behaviour among adolescents in 29 European countries</t>
  </si>
  <si>
    <t>Dobbie, F et al. (2015)</t>
  </si>
  <si>
    <t>10.3310/hta19950</t>
  </si>
  <si>
    <t>Evaluating long-term outcomes of NHS stop smoking services (ELONS): A prospective cohort study</t>
  </si>
  <si>
    <t>Health Technology Assessment</t>
  </si>
  <si>
    <t>Dr Shahab has received grants and honoraria from Pfizer, a manufacturer of smoking cessation products. In the last 3 years, Professor Aveyard has received a consultancy fee for 1 day of consultancy with Pfizer, a manufacturer of smoking cessation products. Professor Coleman was paid an honorarium and travel expenses for speaking at Paris Smoking Cessation Practitioners’ Conference in January 2014. He was also reimbursed for attending two expert meetings hosted by Pierre Fabre Laboratories (PFL, France), a company that manufactures nicotine replacement therapy (2008 and 2012). Dr McRobbie has received research grants, honoraria and travel expenses from Pfizer and Johnson &amp; Johnson, manufacturers of smoking cessation products. Dr McEwen is a trustee and board member for Action on Smoking and Health (ASH), but received no financial reimbursement for this. He has received travel funding, honorariums and consultancy payments from manufacturers of smoking cessation products (Pfizer Ltd, Novartis UK and GlaxoSmithKline Consumer Healthcare Ltd) and hospitality from North 51 that provide online and database services. He also has a shared patent on a novel nicotine device but has received no payment for, or relating to, this patent.</t>
  </si>
  <si>
    <t>Benowitz, NL (2010)</t>
  </si>
  <si>
    <t>10.1056/NEJMra0809890</t>
  </si>
  <si>
    <t>Nicotine addiction</t>
  </si>
  <si>
    <t>Pharmaceutical and tobacco control advocate</t>
  </si>
  <si>
    <t>Rose, JE et al. (2010b)</t>
  </si>
  <si>
    <t>10.1073/pnas.0909184107</t>
  </si>
  <si>
    <t>Kinetics of brain nicotine accumulation in dependent and nondependent smokers assessed with PET and cigarettes containing 11C-nicotine.</t>
  </si>
  <si>
    <t>The authors declare no conflict of interest</t>
  </si>
  <si>
    <t>Benowitz, NL etal. (2006)</t>
  </si>
  <si>
    <t>10.1016/j.clpt.2006.08.011</t>
  </si>
  <si>
    <t>CYP2A6 genotype and the metabolism and disposition kinetics of nicotine</t>
  </si>
  <si>
    <t>Dr Benowitz has been a paid consultant for several pharmaceutical companies that market smoking cessation medications. Dr Tyndale holds shares in Nicogen (Toronto, Ontario, Canada), a company focused on creating novel smoking cessation treatments. No funding for this study was received from Nicogen. The other authors have no potential conflicts to report.</t>
  </si>
  <si>
    <t>Dempsey, D et al. (2004)</t>
  </si>
  <si>
    <t>10.1016/j.clpt.2004.02.011</t>
  </si>
  <si>
    <t>Nicotine metabolite ratio as an index of cytochrome P450 2A6 metabolic activity</t>
  </si>
  <si>
    <t>Drs Dempsey, Tutka, Jacob, Allen, and Benowitz and Ms Schoedel have no financial or personal relationships that could be perceived as influencing the described research. Dr Tyndale holds stock in Nicogen Research, Inc, Toronto, Ontario, Canada.</t>
  </si>
  <si>
    <t>Schoedel, KA et al. (2004)</t>
  </si>
  <si>
    <t>10.1097/00008571-200409000-00006</t>
  </si>
  <si>
    <t>Ethnic variation in CYP2A6 and association of genetically slow nicotine metabolism and smoking in adult Caucasians</t>
  </si>
  <si>
    <t>Pharmacogenetics</t>
  </si>
  <si>
    <t>Patterson, F et al. (2008)</t>
  </si>
  <si>
    <t>10.1038/clpt.2008.57</t>
  </si>
  <si>
    <t>Toward personalized therapy for smoking cessation: A randomized placebo-controlled trial of bupropion</t>
  </si>
  <si>
    <t>GlaxoSmithKline markets the study medication, bupropion. Dr Lerman has worked as a consultant for pharmaceutical companies that market smoking cessation medications, including GlaxoSmithKline. Dr Benowitz has been a paid consultant for pharmaceutical companies that market smoking cessation medications. He has also provided expert testimony in litigation against tobacco companies. Dr Tyndale holds shares in Nicogen (Toronto, Ontario, Canada), a company focused on creating novel smoking cessation treatments. Dr Epstein has worked as a consultant with Kraft foods. No funding was received from GlaxoSmithKline, Nicogen, or Kraft foods for this study. The other authors have no potential conflicts to report.</t>
  </si>
  <si>
    <t>Lerman, C et al. (2006)</t>
  </si>
  <si>
    <t>10.1016/j.clpt.2006.02.006</t>
  </si>
  <si>
    <t>Nicotine metabolite ratio predicts efficacy of transdermal nicotine for smoking cessation</t>
  </si>
  <si>
    <t>Drs Lerman, Wileyto, and Shields, Ms Patterson, and Ms Pinto have no conflicts of interest to report. Dr Tyndale has received research support for studies on the metabolism of nicotine from Nicogen Research, a company interested in developing novel smoking cessation treatments. She is also a shareholder in this company. Dr Benowitz has been a paid consultant for several pharmaceutical companies that market smoking cessation medication. The authors have no direct financial interest in the data presented on the nicotine metabolite ratio</t>
  </si>
  <si>
    <t>Nakajima, M et al. (2006)</t>
  </si>
  <si>
    <t>10.1016/j.clpt.2006.05.012</t>
  </si>
  <si>
    <t>Comprehensive evaluation of variability in nicotine metabolism and CYP2A6 polymorphic alleles in four ethnic populations</t>
  </si>
  <si>
    <t>None of the sponsors played a role in the design, analysis, or interpretation of the study or writing of the manuscript. None of the authors has any conflict of interest</t>
  </si>
  <si>
    <t>Decker, MW et al. (2000)</t>
  </si>
  <si>
    <t>Neuronal nicotinic acetylcholine receptors: Novel targets for CNS therapeutics. Psychopharmacology: fourth generation of progress</t>
  </si>
  <si>
    <t>Picciotto, MR et al. (1998)</t>
  </si>
  <si>
    <t>10.1038/34413</t>
  </si>
  <si>
    <t>Acetylcholine receptors containing the beta2 subunit are involved in the reinforcing properties of nicotine</t>
  </si>
  <si>
    <t>Hecht, SS (2003)</t>
  </si>
  <si>
    <t>10.1038/nrc1190</t>
  </si>
  <si>
    <t>Erratum: Tabacco carcinogens, their biomarkers and tobacco-induced cancer (Nature Reviews Cancer (2003) 3 (733-744))</t>
  </si>
  <si>
    <t>Murray, RP et al. (1996)</t>
  </si>
  <si>
    <t>10.1378/chest.109.2.438</t>
  </si>
  <si>
    <t>Lung Health Study Research Group. Safety of nicotine polacrilex gum used by 3,094 participants in the Lung Health Study.</t>
  </si>
  <si>
    <t>Hurt, RD and Robertson, CR (1998)</t>
  </si>
  <si>
    <t>10.1001/jama.280.13.1173</t>
  </si>
  <si>
    <t>Prying open the door to the tobacco industryâ€™s secrets about nicotine: the Minnesota Tobacco Trial.</t>
  </si>
  <si>
    <t>Patterson, F et al. (2003)</t>
  </si>
  <si>
    <t>PMID: 12750245</t>
  </si>
  <si>
    <t>Individual differences in nicotine intake per cigarette</t>
  </si>
  <si>
    <t>Ferguson, SG et al. (2011)</t>
  </si>
  <si>
    <t>10.2147/PROM.S11545</t>
  </si>
  <si>
    <t>Nicotine replacement therapies: patient safety and persistence.</t>
  </si>
  <si>
    <t>GlaxoSmithKline Consumer Healthcare provided financial support to Dr Ferguson, Mr Gitchell, and Dr Shiffman for the preparation of this manuscript, but had no role in its drafting. Through their work at Pinney Associates, Dr Shiffman and Mr Gitchell serve as consultants to GlaxoSmithKline Consumer Healthcare on an exclusive basis on matters relating to smoking cessation. Dr Shiffman and Mr Gitchell also have an interest in a venture to develop a new nicotine replacement medication.</t>
  </si>
  <si>
    <t>Benowitz, NL et al. (1998)</t>
  </si>
  <si>
    <t>PMID: 9864279</t>
  </si>
  <si>
    <t>Suppression of nicotine intake during ad libitum cigarette smoking by high-dose transdermal nicotine</t>
  </si>
  <si>
    <t>Fagerstrom, KO and Hughes, JR (2002)</t>
  </si>
  <si>
    <t>https://doi.org/10.1080/1462220021000032753</t>
  </si>
  <si>
    <t>Nicotine concentrations with concurrent use of cigarettes and nicotine replacement: A review</t>
  </si>
  <si>
    <t xml:space="preserve">Dr. Fagerstrom has been a consultant for GlaxoSmithKline, Novartis, Sanofi-Synthelabo, Vasotek, Pharmacia, and QuitMed. Dr. Hughes has received honoraria, consulting fees, or research grants from Alden Corp., Astra Pharmaceuticals, American Council on Science and Health, American Society of Addiction Medicine, Canadian Society of Addiction Medicine, Edelman Public Relations, GlaxoSmithKline Beecham Consumer Healthcare, Glaxo-Wellcome Pharmaceuticals, Healthwise, Krug Associates, National Institute on Drug Abuse, New England College Health Association, Palladin Associates, Pharmacia, Shook Hardy and Bacon, Society for Research on Nicotine and Tobacco, University Medical and Dental School of New Jersey, Walker Law Firm, and Yale Medical School.
</t>
  </si>
  <si>
    <t>Bolliger, CT et al. (2000)</t>
  </si>
  <si>
    <t>10.1136/bmj.321.7257.329</t>
  </si>
  <si>
    <t>Smoking reduction with oral nicotine inhalers: Double blind, randomised clinical trial of efficacy and safety</t>
  </si>
  <si>
    <t>TD, ÅW, and US are all employed by Pharmacia and Upjohn, Sweden, and AR, CTB, and J-PZ have received funds for research from them.</t>
  </si>
  <si>
    <t>Shiffman, S and Ferguson, SG (2008)</t>
  </si>
  <si>
    <t>10.1111/j.1360-0443.2008.02138.x</t>
  </si>
  <si>
    <t>Nicotine patch therapy prior to quitting smoking: a metaanalysis</t>
  </si>
  <si>
    <t>This study was supported by GlaxoSmithKline Consumer Healthcare (GSKCH), which markets nicotine replacement medications for smoking cessation. Drs Shiffman and Ferguson serve as consultants to GSKCH on an exclusive basis regarding matters relating to smoking cessation. Dr Shiffman also has a financial interest in a venture to develop a new nicotine replacement medication. We are grateful for the generous help of Jed Rose and Jean‐François Etter, who provided helpful comment on the paper, and Joel Greenhouse, who provided feedback on our data analyses. We also thank Jed Rose for sharing preliminary and unpublished data.</t>
  </si>
  <si>
    <t>Taskar, V and Coultas, D (2008)</t>
  </si>
  <si>
    <t>10.1055/s-0028-1101277</t>
  </si>
  <si>
    <t>Exposures and idiopathic lung disease</t>
  </si>
  <si>
    <t>Seminars in Respiratory and Critical Care Medicine</t>
  </si>
  <si>
    <t>Brook, RD et al. (2010)</t>
  </si>
  <si>
    <t>10.1161/CIR.0b013e3181dbece1</t>
  </si>
  <si>
    <t>Particulate matter air pollution and cardiovascular disease: An update to the scientific statement from the american heart association</t>
  </si>
  <si>
    <t>The American Heart Association makes every effort to avoid any actual or potential conflicts of interest that may arise as a result of an outside relationship or a personal, professional, or business interest of a member of the writing panel. Specifically, all members of the writing group are required to complete and submit a Disclosure Questionnaire showing all such relationships that might be perceived as real or potential conflicts of interest.</t>
  </si>
  <si>
    <t>Kotz, D et al. (2014b)</t>
  </si>
  <si>
    <t>Real-world' effectiveness of smoking cessation treatments: A population study</t>
  </si>
  <si>
    <t>Hughes, JR et al. (2003)</t>
  </si>
  <si>
    <t>10.1136/tc.12.1.21</t>
  </si>
  <si>
    <t>A meta-analysis of the efficacy of over-thecounter nicotine replacement.</t>
  </si>
  <si>
    <t>Dr Hughes has received speaking and consulting fees and grants from Glaxo-SmithKline and Pharmacia, both of whom market nicotine replacement products, as well as from other companies/organisations that provide smoking cessation services and products. Dr Shiffman serves as a consultant to GlaxoSmithKline Consumer Healthcare (GSKCH) on an exclusive basis regarding matters relating to smoking cessation. Dr Shiffman has a financial interest in a venture to develop new nicotine medications. We thank the authors of the trials that commented on our manuscript</t>
  </si>
  <si>
    <t>Buchhalter, AR et al. (2005)</t>
  </si>
  <si>
    <t>10.1111/j.1360-0443.2005.01030.x</t>
  </si>
  <si>
    <t>Tobacco abstinence symptom suppression: The role played by the smoking-related stimuli that are delivered by denicotinized cigarettes</t>
  </si>
  <si>
    <t>Cahill, K et al. (2012)</t>
  </si>
  <si>
    <t>10.1002/14651858.CD006103.pub7</t>
  </si>
  <si>
    <t>Nicotine receptor partial agonists for smoking cessation</t>
  </si>
  <si>
    <t>Kate Cahill : None known Nicola Lindson‐Hawley: NLH is a co‐applicant on the Preloading Trial, which is funded by the NIHR HTA. The study treatment is nicotine patches which are provided free of charge by GlaxoSmithKline. Tom Fanshawe: None known Kyla Thomas: None known Tim Lancaster: None known Robert West, who is an editor for the Tobacco Addiction Group, has ruled himself out of participating in the editorial process for this review, as he is a member of the varenicline advisory board for Pfizer Inc</t>
  </si>
  <si>
    <t>Hughes, JR et al. (2014)</t>
  </si>
  <si>
    <t>10.1002/14651858.CD000031.pub4</t>
  </si>
  <si>
    <t>Antidepressants for smoking cessation</t>
  </si>
  <si>
    <t>JR Hughes has received consultancy fees from many pharmaceutical companies that provide tobacco related services or products or are developing new products, including Pfizer (the maker of NRTs and varenicline) and GlaxoSmithKline (the makers of bupropion and NRTs).</t>
  </si>
  <si>
    <t>West, R and Shahab, L (2016)</t>
  </si>
  <si>
    <t>Estimating the population impact of e-cigarettes on smoking cessation and smoking prevalence in England.</t>
  </si>
  <si>
    <t>R.W. undertakes research and consultancy for companies that market smoking cessation medicines but not e‐cigarettes. He is honorary adviser to the UK's national Centre for Smoking Cessation and Training. His salary is funded by Cancer Research UK. J.B. received an unrestricted research grant from Pfizer in 2012 to study smoking cessation trends in England. L.S. has received a research grant, an honorarium for a talk and travel expenses to attend meetings and workshops from a pharmaceutical company that makes smoking cessation products (not e‐cigarettes).</t>
  </si>
  <si>
    <t>Taylor, M et al. (2011)</t>
  </si>
  <si>
    <t>10.1111/j.1360-0443.2011.03493.x</t>
  </si>
  <si>
    <t>Cost effectiveness of interventions to reduce relapse to smoking following smoking cessation</t>
  </si>
  <si>
    <t>In the last 5 years, Tim Coleman has conducted consultancy work for Johnson &amp; Johnson and Pierre Fabre Laboratories (manufacturers of nicotine replacement therapy), and Matthew Taylor (through his employer, the York Health Economics Consortium) has provided health economics analyses for NICE and pharmaceutical companies. However, this paper has not been discussed with any third parties. No remaining authors have any connections with pharmaceutical companies, no authors have links with the tobacco or gaming industries and no third parties have exerted any influence on the submission of this paper. This work was not directly funded but Ann McNeil, Tim Coleman and Jo Leonardi‐Bee receive funding from the UK Centre for Tobacco Control Studies and Tim Coleman also is supported by the NIHR National School for Primary Care Research</t>
  </si>
  <si>
    <t>Li, Z et al. (2010)</t>
  </si>
  <si>
    <t>10.1097/EDE.0b013e3181c9f941</t>
  </si>
  <si>
    <t>Maternal passive smoking and risk of cleft lip with or without cleft palate</t>
  </si>
  <si>
    <t>Cooper, S et al. (2014)</t>
  </si>
  <si>
    <t>10.3310/hta18540</t>
  </si>
  <si>
    <t>The SNAP trial: A randomised placebo-controlled trial of nicotine replacement therapy in pregnancy - Clinical effectiveness and safety until 2 years after delivery, with economic evaluation</t>
  </si>
  <si>
    <t>Neil Marlow reports personal fees from Novartis, personal fees from Elsevier, outside the submitted work. Tim Coleman reports personal fees from Pierre Fabre Laboratories, France, outside the submitted work</t>
  </si>
  <si>
    <t>Torjesen, I (2015)</t>
  </si>
  <si>
    <t>https://doi.org/10.1136/bmj.h2133</t>
  </si>
  <si>
    <t>Tobacco industry is investing in electronic cigarette types least likely to help smokers quit.</t>
  </si>
  <si>
    <t>Hedley, D (2015)</t>
  </si>
  <si>
    <t>A tale of two joint ventures â€“ Goodbye snus, hello e-vapour? O</t>
  </si>
  <si>
    <t>Hajek, P et al. (2013)</t>
  </si>
  <si>
    <t>https://doi.org/10.1016/S2213-2600(13)70124-3</t>
  </si>
  <si>
    <t>Should electronic cigarettes be regulated as a medicinal device?</t>
  </si>
  <si>
    <t>PH received research funds and provided consultancy to manufacturers of medications for smoking cessation including Pfizer, GlaxoSmithKline, and McNeill; he has no links with the EC industry. JF has provided paid consulting for pharmaceutical companies marketing smoking cessation products (eg Pfizer, Johnson and Johnson) but has never had any paid or financial connection with current EC or tobacco manufacturers. JL provided consultancy to manufacturers of stop-smoking medications including Pfizer, Johnson and Johnson, Novartis, and Pierre Fabre; he has no links with the EC industry. DS has consulted for law firms involved in litigation against tobacco companies and for makers of smoking cessation products; he received no payments from tobacco companies or makers of ECs. DY has no conflicts of interest and specifically has no links with tobacco or the EC industry.</t>
  </si>
  <si>
    <t>Gornall, J (2015)</t>
  </si>
  <si>
    <t>https://doi.org/10.1136/bmj.h3317</t>
  </si>
  <si>
    <t>Why electronic cigarettes are dividing the public health community?</t>
  </si>
  <si>
    <t>I have read and understood BMJ policy on declaration of interests and have no relevant interests to declare.</t>
  </si>
  <si>
    <t>Elam, M (2015)</t>
  </si>
  <si>
    <t>10.1016/j.drugpo.2015.02.002</t>
  </si>
  <si>
    <t>Nicorette reborn? Electronic cigarettes in light of the history of nicotine replacement technology.</t>
  </si>
  <si>
    <t>Jarvis et al. (2012)</t>
  </si>
  <si>
    <t>http://dx.doi.org/10.1136/tc.2010.041608</t>
  </si>
  <si>
    <t>)Impact of smoke-free legislation on children's exposure to secondhand smoke: cotinine data from the Health Survey for England.</t>
  </si>
  <si>
    <t>Gilmore, A and Peeters, S (2013)</t>
  </si>
  <si>
    <t>https://doi.org/10.1016/S0140-6736(13)62439-3</t>
  </si>
  <si>
    <t>Understanding corporations to inform public health policy: the example of tobacco industry interests in harm reduction and reduced risk products.</t>
  </si>
  <si>
    <t>ABG is an unpaid member of the Council of Action on Smoking and Health and was a member of the WHO Expert Committee convened to develop recommendations on how to address tobacco industry interference with tobacco control policy.</t>
  </si>
  <si>
    <t>The Lancet (2015)</t>
  </si>
  <si>
    <t>E-cigarettes: Public Health England's evidence-based confusion</t>
  </si>
  <si>
    <t>Riccardo Polosa, one of the authors of the Nutt paper, is the Chief Scientific Advisor to LIAF. In the paper, he reports serving as a consultant to Arbi Group Srl, an e-cigarette distributor. His research on e-cigarettes is currently supported by LIAF. Another author reports serving as a consultant to manufacturers of smoking cessation products. The editors of the journal added a note at the end of the paper warning readers about the “potential conflict of interest” associated with this work.</t>
  </si>
  <si>
    <t>Davanzo, F et al. (2014)</t>
  </si>
  <si>
    <t>Surveillance of Hazardous Exposures to Electronic Cigarettes in Italy</t>
  </si>
  <si>
    <t>Lindberg, SW et al. (2015)</t>
  </si>
  <si>
    <t>â€œNicotine Poisoning Related to the Use of E-cigarettesâ€</t>
  </si>
  <si>
    <t>Pajarre-Sorsa, S et al. (2014)</t>
  </si>
  <si>
    <t>â€œCalls Concerning Electronic Cigarettes to the Finnish Poison Information Centreâ€</t>
  </si>
  <si>
    <t>Chatterjee, K et al. (2016)</t>
  </si>
  <si>
    <t>10.1515/ijamh-2016-0033</t>
  </si>
  <si>
    <t>Is vaping a gateway to smoking: A review of the longitudinal studies</t>
  </si>
  <si>
    <t>International Journal of Adolescent Medicine and Health</t>
  </si>
  <si>
    <t>The authors have no conflict of interests or disclosures to declare.</t>
  </si>
  <si>
    <t>Harrold, TC et al. (2015)</t>
  </si>
  <si>
    <t>10.5694/mja15.00652</t>
  </si>
  <si>
    <t>Prevalence of e-cigarette users in New South Wales</t>
  </si>
  <si>
    <t>The Medical journal of Australia</t>
  </si>
  <si>
    <t>Loakeimidis, N et al. (2016)</t>
  </si>
  <si>
    <t>10.1016/s1109-9666(16)30011-2</t>
  </si>
  <si>
    <t>Efficacy and safety of electronic cigarettes for smoking cessation: A critical approach</t>
  </si>
  <si>
    <t>Hellenic Journal of Cardiology</t>
  </si>
  <si>
    <t>Hessa, IM et al. (2016)</t>
  </si>
  <si>
    <t>A systematic review of the health risks from passive exposure to electronic cigarette vapour. 2016;</t>
  </si>
  <si>
    <t>Pulvers, K et al. (2017)</t>
  </si>
  <si>
    <t>10.18001/TRS.3.4.11</t>
  </si>
  <si>
    <t>Internet-based Advertising Claims and Consumer Reasons for Using Electronic Cigarettes by Device Type in the US.</t>
  </si>
  <si>
    <t>No authors have conflicts of interest.</t>
  </si>
  <si>
    <t>Dai, H (2017)</t>
  </si>
  <si>
    <t>Direct Marketing Promotion and Electronic Cigarette Use Among US Adults, National Adult Tobacco Survey, 2013â€“2014</t>
  </si>
  <si>
    <t>The authors have no financial relationships relevant to this article or conflicts of interest to disclose.</t>
  </si>
  <si>
    <t>Begg, S et al. (2003)</t>
  </si>
  <si>
    <t>https://doi.org/10.5694/j.1326-5377.2008.tb01503.x</t>
  </si>
  <si>
    <t>Burden of disease and injury in Australia in the new millennium: Measuring health loss from diseases, injuries and risk factors</t>
  </si>
  <si>
    <t>Medical Journal of Australia</t>
  </si>
  <si>
    <t>Cahill, K et al. (2015)</t>
  </si>
  <si>
    <t>10.1002/14651858.CD004307.pub5</t>
  </si>
  <si>
    <t>Incentives for smoking cessation</t>
  </si>
  <si>
    <t>Hughes, JR et al. (2004)</t>
  </si>
  <si>
    <t>10.1111/j.1360-0443.2004.00540.x</t>
  </si>
  <si>
    <t>Shape of the relapse curve and long-term abstinence among untreated smokers</t>
  </si>
  <si>
    <t>Stead, LF et al. (2008)</t>
  </si>
  <si>
    <t>10.1002/14651858.CD000165.pub4</t>
  </si>
  <si>
    <t>Physician advice for smoking cessation</t>
  </si>
  <si>
    <t>Freeman, B et al. (2008)</t>
  </si>
  <si>
    <t>10.1111/j.1360-0443.2008.02145.x</t>
  </si>
  <si>
    <t>The case for the plain packaging of tobacco products</t>
  </si>
  <si>
    <t>Jha, P and Chaloupka, FJ (2000)</t>
  </si>
  <si>
    <t>https://doi.org/10.1136/bmj.321.7257.358</t>
  </si>
  <si>
    <t>The economics of global tobacco control</t>
  </si>
  <si>
    <t>Benowitz, NL et al. (1983)</t>
  </si>
  <si>
    <t>10.1056/NEJM198307213090303</t>
  </si>
  <si>
    <t>Smokers of Low-Yield Cigarettes Do Not Consume Less Nicotine</t>
  </si>
  <si>
    <t>Etter, JF (2013)</t>
  </si>
  <si>
    <t>10.1111/add.12176</t>
  </si>
  <si>
    <t>Commentary on Dawkins etal. (2013): The current legislation on nicotine causes millions of deaths-it has to change</t>
  </si>
  <si>
    <t>J.F.E. was reimbursed by a manufacturer of refill liquids for electronic cigarettes for travelling to London and to China, for mutual information, but he was not paid for these meetings</t>
  </si>
  <si>
    <t>Gottleib, S (2000)</t>
  </si>
  <si>
    <t>PMID: 10787253</t>
  </si>
  <si>
    <t>Supreme Court rules that FDA cannot regulate tobacco industry.</t>
  </si>
  <si>
    <t>Harris, JK et al. (2014)</t>
  </si>
  <si>
    <t>10.2196/jmir.3622</t>
  </si>
  <si>
    <t>Tweeting for and against public health policy: Response to the Chicago Department of Public Health's electronic cigarette Twitter campaign</t>
  </si>
  <si>
    <t>Journal of Medical Internet Research</t>
  </si>
  <si>
    <t>Henningfield, JE et al. (2003)</t>
  </si>
  <si>
    <t>10.1136/tc.12.suppl_1.i14</t>
  </si>
  <si>
    <t>Regulatory strategies to reduce tobacco addiction in youth</t>
  </si>
  <si>
    <t>J Henningfield and M Zeller have provided consulting services regarding treatments for tobacco dependence to GlaxoSmithKline Consumer Health Care through Pinney Associates. In addition, J Henningfield has a financial interest in a nicotine replacement product under development, and serves as an expert witness in litigation against the tobacco industry by the US Department of Justice and other plaintiffs. E Moolchan has received clinical supplies from GlaxoSmithKline Consumer Health Care to support a youth tobacco cessation study at the National Institute on Drug Abuse</t>
  </si>
  <si>
    <t>Kong, G et al. (2015)</t>
  </si>
  <si>
    <t>Reasons for electronic cigarette experi- mentation and discontinuation among adolescents and young adults.</t>
  </si>
  <si>
    <t>Kostygina, G et al. (2014)</t>
  </si>
  <si>
    <t>http://dx.doi.org/10.1136/tobaccocontrol-2014-051830</t>
  </si>
  <si>
    <t>Tobacco industry use of flavours to recruit new users of little cigars and ciga- rillos</t>
  </si>
  <si>
    <t>Krishnan-Sarin, S et al. (2015)</t>
  </si>
  <si>
    <t>E-cigarette use among high school and middle school adolescents in Connecticu</t>
  </si>
  <si>
    <t>Lempert, LK et al. (2016)</t>
  </si>
  <si>
    <t>10.1136/tobaccocontrol-2014-051913</t>
  </si>
  <si>
    <t>The importance of product definitions in U.S. e-cigarette laws and regula- tions.</t>
  </si>
  <si>
    <t>Morean, ME et al. (2015)</t>
  </si>
  <si>
    <t>10.1542/peds.2015-1727</t>
  </si>
  <si>
    <t>High school studentsâ€™ use of elec- tronic cigarettes to vaporize cannabis</t>
  </si>
  <si>
    <t>The authors have indicated they have no potential conflicts of interest to disclose</t>
  </si>
  <si>
    <t>Russell, MA et al. (1982)</t>
  </si>
  <si>
    <t>10.1111/j.1360-0443.1982.tb01416.x</t>
  </si>
  <si>
    <t>Longâ€Term Switching to Lowâ€Tar Lowâ€Nicotine Cigarettes</t>
  </si>
  <si>
    <t>British Journal of Addiction</t>
  </si>
  <si>
    <t>We thank our colleagues Colin Taylor for statistical advice and Yusuf Saloojeefor the COHb analyses, Vera Amato for secretarial help, the Medical ResearchCouncil for financial support and the British American Tobacco Co Ltd for tech-nical help and for supplying the cigarettes</t>
  </si>
  <si>
    <t>Sanford, Z and Goebel, L (2014)</t>
  </si>
  <si>
    <t>PMID: 25322582</t>
  </si>
  <si>
    <t>E-cigarettes: an up to date review and discussion of the controversy</t>
  </si>
  <si>
    <t>The West Virginia medical journal</t>
  </si>
  <si>
    <t>Schweitzer, KS et al. (2015)</t>
  </si>
  <si>
    <t>10.1152/ajplung.00411.2014</t>
  </si>
  <si>
    <t>Endothelial disruptive proinflammatory effects of nicotine and e-cigarette vapor exposures</t>
  </si>
  <si>
    <t>No conflicts of interest, financial or otherwise, are declared by the authors.</t>
  </si>
  <si>
    <t>Thun, MJ and Burns, DM (2001)</t>
  </si>
  <si>
    <t>http://dx.doi.org/10.1136/tc.10.suppl_1.i4</t>
  </si>
  <si>
    <t>Health impact of "reduced yield" cigarettes: A critical assessment of the epidemiological evidence</t>
  </si>
  <si>
    <t>Warner, KE and Martin, EG (2003)</t>
  </si>
  <si>
    <t>http://dx.doi.org/10.1136/tc.12.4.383</t>
  </si>
  <si>
    <t>The U.S. tobacco control communityâ€™s view of the future of tobacco harm reduction</t>
  </si>
  <si>
    <t>Choi, K and Forster, JL (2013)</t>
  </si>
  <si>
    <t>10.2105/AJPH.2012.300947</t>
  </si>
  <si>
    <t>Characteristics associated with awareness, perceptions, and use of electronic nicotine delivery systems among young U.S. Midwestern adults</t>
  </si>
  <si>
    <t>Choi, K and Forster, JL (2014b)</t>
  </si>
  <si>
    <t>10.1016/j.amepre.2014.02.013</t>
  </si>
  <si>
    <t>Authors response.</t>
  </si>
  <si>
    <t>No conflict of interest was reported by the authors of this letter.</t>
  </si>
  <si>
    <t>10.18001/TRS.1.2.3</t>
  </si>
  <si>
    <t>Markov modeling to estimate the population impact of emerging tobacco products: A proof of concept study.</t>
  </si>
  <si>
    <t>Faletau, J et al. (2013)</t>
  </si>
  <si>
    <t>10.1186/1477-7517-10-30</t>
  </si>
  <si>
    <t>Looks like smoking, is it smoking? childrenâ€™s perceptions of cigarette like nicotine delivery systems, smoking and cessation</t>
  </si>
  <si>
    <t>Kadimpati, S et al. (2015)</t>
  </si>
  <si>
    <t>10.1016/j.mayocp.2014.11.005</t>
  </si>
  <si>
    <t>Attitudes, beliefs, and practices regarding electronic nicotine delivery systems in patients scheduled for elective surgery</t>
  </si>
  <si>
    <t>Mayo Clinic Proceedings</t>
  </si>
  <si>
    <t>King, BA et al. (2015)</t>
  </si>
  <si>
    <t>10.1093/ntr/ntu191</t>
  </si>
  <si>
    <t>Trends in awareness and use of electronic cigarettes among U.S. adults, 2010â€“2013.</t>
  </si>
  <si>
    <t>Li, J et al. (2013)</t>
  </si>
  <si>
    <t>PMID: 23824024</t>
  </si>
  <si>
    <t>The use and acceptability of electronic cigarettes among New Zealand smokers</t>
  </si>
  <si>
    <t>New Zealand Medical Journal</t>
  </si>
  <si>
    <t>Li, J et al. (2014)</t>
  </si>
  <si>
    <t>10.1111/1753-6405.12283</t>
  </si>
  <si>
    <t>The use of, and attitudes towards, electronic cigarettes and self-reported exposure to advertising and the product in general</t>
  </si>
  <si>
    <t>The authors have stated they have no conflict of interest.</t>
  </si>
  <si>
    <t>Miech, R et al. (2016)</t>
  </si>
  <si>
    <t>http://dx.doi.org/10.1136/ tobaccocontrol-2016-053014</t>
  </si>
  <si>
    <t>What are kids vaping? Results from a national survey of U.S. adolescents</t>
  </si>
  <si>
    <t>Park, JY et al. (2016)</t>
  </si>
  <si>
    <t xml:space="preserve">10.2105/AJPH.2015.302994
</t>
  </si>
  <si>
    <t>E-cigarette use and intention to initiate or quit smoking among U.S. youths.</t>
  </si>
  <si>
    <t>Pierce, JP et al. (1996)</t>
  </si>
  <si>
    <t>10.1037//0278-6133.15.5.355</t>
  </si>
  <si>
    <t>Validation of susceptibility as a predictor of which adolescents take up smoking in the United States.</t>
  </si>
  <si>
    <t>Shiffman, S et al. (2015)</t>
  </si>
  <si>
    <t>10.1093/ntr/ntu333</t>
  </si>
  <si>
    <t>The impact of flavor descriptors on non smoking teensâ€™ and adult smokersâ€™ interest in elec- tronic cigarettes</t>
  </si>
  <si>
    <t>All authors work for Pinney Associates and provide consulting services to GlaxoSmithKline Consumer Healthcare on their stop-smoking medications and to NJOY, Inc. on electronic nicotine delivery systems (ENDS). SS and JGG also own an interest in a novel nicotine medication in development. The study sponsor was involved in discussion of the study design, but had no role in study execution, data collection, data analysis, or writing of the manuscript, nor did the sponsor review the manuscript prior to submission. The authors have had full access to all the data in the study and take responsibility for the integrity of the data and the accuracy of the data analyses</t>
  </si>
  <si>
    <t>Suris, JC et al. (2015)</t>
  </si>
  <si>
    <t>10.1016/j.drugalcdep.2015.05.034</t>
  </si>
  <si>
    <t>Reasons to use e-cigarettes and associations with other substances among adolescents in Switzerland. Drug and Alcohol</t>
  </si>
  <si>
    <t>Vanyukov, MM et al. (2012)</t>
  </si>
  <si>
    <t>10.1016/j.drugalcdep.2011.12.018</t>
  </si>
  <si>
    <t>Common liability to addiction and â€œgateway hypothesisâ€: theoretical, empirical and evo- lutionary perspective</t>
  </si>
  <si>
    <t>All authors declare that they have no conflicts of interest.</t>
  </si>
  <si>
    <t>Vasiljevic, M et al. (2016)</t>
  </si>
  <si>
    <t>Impact of advertisements promoting candy-like flavoured e-cigarettes on appeal of tobacco smoking among children: an experimental study.</t>
  </si>
  <si>
    <t>Al Jasser, M et al. (2011)</t>
  </si>
  <si>
    <t>PMID: 21611683</t>
  </si>
  <si>
    <t>Propylene glycol: an often unrecognized cause of allergic contact dermatitis in patients using topical corticosteroids.</t>
  </si>
  <si>
    <t>Skin therapy letter</t>
  </si>
  <si>
    <t>American College of Obstetricians and Gynecologists (2011)</t>
  </si>
  <si>
    <t>10.1097/AOG.0b013e3182310ca9</t>
  </si>
  <si>
    <t>Committee opinion number 503: tobacco use and womenâ€™s health</t>
  </si>
  <si>
    <t>Aramakis, VB et al. (2000)</t>
  </si>
  <si>
    <t>https://doi.org/10.1523/JNEUROSCI.20-16-06106.2000</t>
  </si>
  <si>
    <t>A critical period for nicotine-induced disruption of synaptic development in rat auditory cortex</t>
  </si>
  <si>
    <t>Ballbe, M et al. (2014)</t>
  </si>
  <si>
    <t>https://doi.org/10.1016/j.envres.2014.09.005</t>
  </si>
  <si>
    <t>Cigarettes vs. ecigarettes: Passive exposure at home mea- sured by means of airborne marker and biomarkers.</t>
  </si>
  <si>
    <t>Authors declare that they have no conflicts of interest.</t>
  </si>
  <si>
    <t>Banerji, S et al. (2014)</t>
  </si>
  <si>
    <t>Kids and vapor a 4 year analysis of pediatric exposures to electronic cigarettes.</t>
  </si>
  <si>
    <t>Bein, K and Leikauf, GD (2011)</t>
  </si>
  <si>
    <t>10.1002/mnfr.201100279</t>
  </si>
  <si>
    <t>Acrolein - a pulmonary hazard</t>
  </si>
  <si>
    <t>The authors have declared no conflict of interest.</t>
  </si>
  <si>
    <t>Bergstrom, HC et al. (2008)</t>
  </si>
  <si>
    <t>10.1002/syn.20467</t>
  </si>
  <si>
    <t>Continuous nicotine administration produces selective, age-dependent structural alteration of pyramidal neurons from prelimbic cortex</t>
  </si>
  <si>
    <t>Bernheim, A et al. (2013)</t>
  </si>
  <si>
    <t>10.3389/fphar.2013.00118</t>
  </si>
  <si>
    <t>Controversies about the enhanced vulnerability of the adolescent brain to develop addiction</t>
  </si>
  <si>
    <t>The authors declare that the research was conducted in the absence of any commercial or financial relationships that could be construed as a potential conflict of interest.</t>
  </si>
  <si>
    <t>Buka, SL et al. (2003)</t>
  </si>
  <si>
    <t>10.1176/appi.ajp.160.11.1978</t>
  </si>
  <si>
    <t>Elevated risk of tobacco dependence among offspring of mothers who smoked during pregnancy: A 30-year prospective study</t>
  </si>
  <si>
    <t>Cervellin, G et al. (2013)</t>
  </si>
  <si>
    <t>10.4081/ecj.2013.e18</t>
  </si>
  <si>
    <t>Bad news about an old poison: a case of nicotine poisoning due to both ingestion and injection of the content of an electronic cigarette refill.</t>
  </si>
  <si>
    <t>The authors declare no potential conflict of interests.</t>
  </si>
  <si>
    <t>Clark, S and Winter, CK (2015)</t>
  </si>
  <si>
    <t>10.1111/1541-4337.12150</t>
  </si>
  <si>
    <t>Diacetyl in Foods: A Review of Safety and Sensory Characteristics</t>
  </si>
  <si>
    <t>Comprehensive Reviews in Food Science and Food Safety</t>
  </si>
  <si>
    <t>We confirm that the authors of this manuscript have no conflict of interest or relationship, financial or otherwise, that might be perceived as influencing our objectivity.</t>
  </si>
  <si>
    <t>Cohen, SM et al. (1992)</t>
  </si>
  <si>
    <t>PMID: 1617627</t>
  </si>
  <si>
    <t>Acrolein Initiates Rat Urinary Bladder Carcinogenesis</t>
  </si>
  <si>
    <t>Coleman, T et al. (2012)</t>
  </si>
  <si>
    <t>10.1002/14651858.CD010078.pub2</t>
  </si>
  <si>
    <t>Pharmacological interventions for promoting smoking cessation during pregnancy</t>
  </si>
  <si>
    <t>Within the last five years, Tim Coleman has been paid for consultancy work by Johnson and Johnson and Pierre Fabre Laboratories (manufacturers of nicotine replacement therapy). Tim Coleman is Chief Investigator and Sue Cooper Trial Manager for a UK‐based, placebo‐randomised controlled trial of NRT in pregnancy which is funded by public monies and does not use nicotine replacement products which are available on prescription or 'over the counter' in any country (Coleman 2012). This trial is included in his review but neither Tim nor Sue undertook data extraction from or quality assessment of this study. 
Catherine Chamberlain is an author of the Cochrane review which included a subgroup analysis of trials involving provision of NRT as part their intervention strategies Lumley 2009. 
Jo Leonardi‐Bee receives an educational grant from Roche which is unrelated to any smoking cessation treatments. 
Mary‐Ann Davey does not have any conflicts of interest to declare.</t>
  </si>
  <si>
    <t>Dahl, RE (2004)</t>
  </si>
  <si>
    <t>10.1196/annals.1308.001</t>
  </si>
  <si>
    <t>Adolescent brain development: A period of vulnerabilities and opportunities - Keynote Address</t>
  </si>
  <si>
    <t>DeJarnett, N et al. (2014)</t>
  </si>
  <si>
    <t>10.1161/JAHA.114.000934</t>
  </si>
  <si>
    <t>Acrolein exposure is associated with increased cardiovascular disease risk</t>
  </si>
  <si>
    <t>Duncan, JR et al. (2008)</t>
  </si>
  <si>
    <t>10.1016/j.autneu.2008.09.006</t>
  </si>
  <si>
    <t>The development of nicotinic receptors in the human medulla oblongata: interrelationship with the serotonergic system</t>
  </si>
  <si>
    <t>Dwyer, JB et al. (2008)</t>
  </si>
  <si>
    <t>https://doi.org/10.1002/bdrc.20118</t>
  </si>
  <si>
    <t>Nicotine and brain development. Birth Defects Research. Part C:</t>
  </si>
  <si>
    <t>Egilman, DS et al. (2011)</t>
  </si>
  <si>
    <t>10.1179/oeh.2011.17.2.122</t>
  </si>
  <si>
    <t>A proposal for a safe exposure level for diacetyl</t>
  </si>
  <si>
    <t>International Journal of Occupational and Environmental Health</t>
  </si>
  <si>
    <t>Ehlinger, DG et al. (2016)</t>
  </si>
  <si>
    <t>10.1007/s00429-014-0897-3</t>
  </si>
  <si>
    <t>adolescent nicotine induced dendrite remodeling in the nucleus accumbens is rapid, persistent, and D1dopamine receptor dependent.</t>
  </si>
  <si>
    <t>The authors declare no conflict of interest.</t>
  </si>
  <si>
    <t>Ekblad, M et al. (2015)</t>
  </si>
  <si>
    <t>10.1111/apa.12791</t>
  </si>
  <si>
    <t>Smoking during pregnancy affects foetal brain development</t>
  </si>
  <si>
    <t>The authors have no conflict of interests to declare.</t>
  </si>
  <si>
    <t>Fiore, MC et al. (2008)</t>
  </si>
  <si>
    <t>10.1016/j.amepre.2008.04.009</t>
  </si>
  <si>
    <t>Treating Tobacco Use and Dependence: 2008 Updateâ€”Clinical Practice Guidelines.</t>
  </si>
  <si>
    <t>All authors except the following reported no financial or other conflicts of interest: William Bailey reported significant financial interests in the form of compensation for speaking from three different pharmaceutical companies in 2006 and two in 2007. Timothy Baker reported no significant financial interests. Under additional disclosures, he reported that he has served as a co-investigator on research studies at the University of Wisconsin sponsored by four pharmaceutical companies. Neal Benowitz reported significant financial interest in the form of compensation from one pharmaceutical company for each of the years 2005–2007, as well as ownership of one pharmaceutical company stock. Under additional disclosures, he reported providing expert testimony in lawsuits against tobacco companies. Sally Faith Dorfman reported no significant financial interests. Under additional disclosures, she reported her employment by Ferring Pharmaceuticals, Inc., a company whose business does not relate to treating tobacco dependence. Michael C. Fiore reported no significant financial interests. Under additional disclosures, he reported that he served as an investigator on research studies at the University of Wisconsin that were supported wholly or in part by four pharmaceutical companies and in 2005 received compensation from one pharmaceutical company. In addition, he reported that, in 1998, the University of Wisconsin appointed him to a named Chair, made possible by an unrestricted gift to the university from GlaxoWellcome. Michael Goldstein reported no significant financial interests. Under additional disclosures, he reported that the organization that employs him received support from Bayer Pharmaceutical prior to 2005 and that he was employed by Bayer Pharmaceutical Corporation prior to January 1, 2005. His organization received payments for his professional services from two pharmaceutical companies and one commercial Internet smoking cessation site during the period 2005–2007. Harry Lando reported no significant financial interests. Under additional disclosures, he reported serving on an advisory panel for a new tobacco-use cessation medication and attending 2-day meetings in 2005 and 2006 as a member of this panel. Robert Mecklenburg reported no significant financial interests. Under additional disclosures, he reported assisting Clinical Tools, Inc. through a governmental contract to develop a PHS 2000 guideline-based Internet continuing education course. C. Tracy Orleans reported significant financial interests in the form of a dependent child who owns pharmaceutical stock and no additional disclosures. Maxine Stitzer reported no significant financial interests. Under additional disclosures, she reported participation on a pharmaceutical scientific advisory panel for a new tobacco-use cessation medication</t>
  </si>
  <si>
    <t>Franke, RM et al. (2008)</t>
  </si>
  <si>
    <t>10.1111/j.1460-9568.2008.06253.x</t>
  </si>
  <si>
    <t>Prenatal nicotine exposure changes natural and drug-induced reinforcement in adolescent male rats</t>
  </si>
  <si>
    <t>European Journal of Neuroscience</t>
  </si>
  <si>
    <t>Galvan, A et al. (2013)</t>
  </si>
  <si>
    <t>10.1007/s00213-013-3113-x</t>
  </si>
  <si>
    <t>Greater risk sensitivity of dorsolateral prefrontal cortex in young smokers than in nonsmokers</t>
  </si>
  <si>
    <t>None of the authors had a financial relationship with any oganization that sponsored this research. None of the sponsors had any involvement with the original concepts, systematic review of exisiting trial evidence, the design, the choice of investigators, the control of allocation schedule, the conduct of the trial, the collection and monitoring of data, the analysis and interpretation of data, and the writing and approval of the report. The authors have full control of all primary data, and agree to allow the journal to review the data if requested.</t>
  </si>
  <si>
    <t>Gao, YJ et al. (2005)</t>
  </si>
  <si>
    <t>10.1038/oby.2005.77</t>
  </si>
  <si>
    <t>Prenatal exposure to nicotine causes postnatal obesity and altered perivascular adipose tissue function</t>
  </si>
  <si>
    <t>Obesity Research</t>
  </si>
  <si>
    <t>Gilman, SE et al. (2008)</t>
  </si>
  <si>
    <t>10.1093/aje/kwn175</t>
  </si>
  <si>
    <t>Maternal smoking during pregnancy and childrenâ€™s cognitive and physical development: a causal risk factor?</t>
  </si>
  <si>
    <t>Gorini, C et al. (2013)</t>
  </si>
  <si>
    <t>10.1152/japplphysiol.00552.2013</t>
  </si>
  <si>
    <t>Prenatal nicotine exposure enhances the trigeminocardiac reflex via serotonin receptor facilitation in brainstem pathways</t>
  </si>
  <si>
    <t>Journal of Applied Physiology</t>
  </si>
  <si>
    <t>No conflicts of interest, financial or otherwise, are declared by the author(s)</t>
  </si>
  <si>
    <t>Greenland, S et al. (1998)</t>
  </si>
  <si>
    <t>0.2165/00002018-199818040-00005</t>
  </si>
  <si>
    <t>A metaanalysis to assess the incidence of adverse effects associated with the transdermal nicotine patch.</t>
  </si>
  <si>
    <t>Griesler, PC et al. (1998)</t>
  </si>
  <si>
    <t>10.1207/s15327795jra0802_1</t>
  </si>
  <si>
    <t>Maternal smoking in pregnancy, child behavior problems, and adolescent smoking</t>
  </si>
  <si>
    <t>Journal of Research on Adolescence</t>
  </si>
  <si>
    <t>Guttenburg, A et al. (2014)</t>
  </si>
  <si>
    <t>E-cigarette exposure: regional poison center exposure trends</t>
  </si>
  <si>
    <t>Hanna, ST (2006)</t>
  </si>
  <si>
    <t>10.1097/01.fjc.0000205984.13395.9e</t>
  </si>
  <si>
    <t>Nicotine effect on cardiovascular system and ion channels</t>
  </si>
  <si>
    <t>Journal of Cardiovascular Pharmacology</t>
  </si>
  <si>
    <t>Hellstrom-Lindahl, E et al. (1998)</t>
  </si>
  <si>
    <t>10.1016/S0165-3806(98)00046-7</t>
  </si>
  <si>
    <t>Regional distribution of nicotinic receptors during prenatal development of human brain and spinal cord</t>
  </si>
  <si>
    <t>Developmental Brain Research</t>
  </si>
  <si>
    <t>Holbrook, BD (2016)</t>
  </si>
  <si>
    <t>10.1002/bdrc.21128</t>
  </si>
  <si>
    <t>the effects of nicotine on human fetal development. Birth Defects Research. Part C,</t>
  </si>
  <si>
    <t>Iniguez, SD et al. (2009)</t>
  </si>
  <si>
    <t>10.1038/npp.2008.220</t>
  </si>
  <si>
    <t>Nicotine exposure during adolescence induces a depression like state in adulthood.</t>
  </si>
  <si>
    <t>The authors have no financial or competing interests to declare</t>
  </si>
  <si>
    <t>Ino, T (2010)</t>
  </si>
  <si>
    <t>10.1111/j.1442-200X.2009.02883.x</t>
  </si>
  <si>
    <t>Maternal smoking during pregnancy and off spring obesity: meta analysis.</t>
  </si>
  <si>
    <t>Jayaprakasha, GK and Rao, LJ (2011)</t>
  </si>
  <si>
    <t>Chemistry, biogenesis, and biological activities of cinnamomum zeylanicum</t>
  </si>
  <si>
    <t>Critical Reviews in Food Science and Nutrition</t>
  </si>
  <si>
    <t>Kandel, DB and Kandel, ER (2015)</t>
  </si>
  <si>
    <t>Kleykamp, BA et al. (2008)</t>
  </si>
  <si>
    <t>10.1037/1064-1297.16.2.99</t>
  </si>
  <si>
    <t>The Influence of Transdermal Nicotine on Tobacco/Nicotine Abstinence and the Effects of a Concurrently Administered Cigarette in Women and Men</t>
  </si>
  <si>
    <t>Latimer, K et al. (2012)</t>
  </si>
  <si>
    <t>10.1111/j.1365-2214.2012.01366.x</t>
  </si>
  <si>
    <t>Disruptive behaviour disorders: A systematic review of environmental antenatal and early years risk factors</t>
  </si>
  <si>
    <t>Child: Care, Health and Development</t>
  </si>
  <si>
    <t>Lee, S et al. (2011)</t>
  </si>
  <si>
    <t>10.3961/jpmph.2011.44.6.235</t>
  </si>
  <si>
    <t>Public health challenges of electronic cigarettes in South Korea</t>
  </si>
  <si>
    <t>The authors have no conflicts of interest with the material presented in this paper.</t>
  </si>
  <si>
    <t>Lee, SC et al. (2014)</t>
  </si>
  <si>
    <t>Electronic cigarettes: A safe way to light up?</t>
  </si>
  <si>
    <t>Liang, K et al. (2006)</t>
  </si>
  <si>
    <t>10.1111/j.1460-9568.2006.04945.x</t>
  </si>
  <si>
    <t>Neonatal nicotine exposure impairs nicotinic enhancement of central auditory processing and auditory learning in adult rats</t>
  </si>
  <si>
    <t>Lim, HH and Shin, HS (2013)</t>
  </si>
  <si>
    <t>10.5012/bkcs.2013.34.9.2691</t>
  </si>
  <si>
    <t>Measurement of aldehydes in replacement liquids of electronic cigarettes by headspace gas chromatography-mass spectrometry</t>
  </si>
  <si>
    <t>Bulletin of the Korean Chemical Society</t>
  </si>
  <si>
    <t>Lindsay, GB and Rainey, J (1997)</t>
  </si>
  <si>
    <t>10.1111/j.1746-1561.1997.tb03430.x</t>
  </si>
  <si>
    <t>Psychosocial and pharmacologic explanations of nicotineâ€™s â€œgateway drugâ€ function.</t>
  </si>
  <si>
    <t>Luck, W et al. (1985)</t>
  </si>
  <si>
    <t>10.1159/000457063</t>
  </si>
  <si>
    <t>Extent of nicotine and cotinine transfer to the human fetus, placenta and amniotic fluid of smoking mothers</t>
  </si>
  <si>
    <t>Developmental Pharmacology and Therapeutics</t>
  </si>
  <si>
    <t>Mao, J et al. (2012)</t>
  </si>
  <si>
    <t>10.1007/s10059-012-0205-0</t>
  </si>
  <si>
    <t>Nicotine induces the expression of Creactive protein via MAPK dependent signal pathway in U937 macro- phages.</t>
  </si>
  <si>
    <t>Nelson, EE et al. (2005)</t>
  </si>
  <si>
    <t>10.1017/s0033291704003915</t>
  </si>
  <si>
    <t>The social reorientation of adolescence: a neuroscience perspective on the process and its relation to psychopathology.</t>
  </si>
  <si>
    <t>Newman, MB et al. (1999)</t>
  </si>
  <si>
    <t>10.1097/00008877-199911000-00017</t>
  </si>
  <si>
    <t>Locomotor behavioral effects of prenatal and postnatal nicotine exposure in rat offspring</t>
  </si>
  <si>
    <t>Behavioural Pharmacology</t>
  </si>
  <si>
    <t>Nomura, Y et al. (2011)</t>
  </si>
  <si>
    <t>10.15288/jsad.2011.72.199</t>
  </si>
  <si>
    <t>Maternal smoking during pregnancy and risk of alcohol use disorders among adult offspring</t>
  </si>
  <si>
    <t>Poon, K and Leibowitz, SF (2016)</t>
  </si>
  <si>
    <t>10.3389/fnut.2016.00011</t>
  </si>
  <si>
    <t>Consumption of substances of abuse during pregnancy increases consumption in offspring: possible underlying mechanisms.</t>
  </si>
  <si>
    <t>Quaranta, L et al. (2002)</t>
  </si>
  <si>
    <t>Expanding the nosology of hypermelinating neuropathies: description of two new entities.</t>
  </si>
  <si>
    <t>Schneider, S and Diehl, K (2016)</t>
  </si>
  <si>
    <t>10.1093/ntr/ntv193</t>
  </si>
  <si>
    <t>Vaping as a catalyst for smoking? An initial model on the initiation of electronic cigarette use and the transition to tobacco smoking among adolescents.</t>
  </si>
  <si>
    <t>Suter, MA et al. (2015)</t>
  </si>
  <si>
    <t>10.1002/bdra.23333</t>
  </si>
  <si>
    <t>Is there evidence for potential harm of electronic cigarette use in pregnancy? Birth Defects Research Part A</t>
  </si>
  <si>
    <t>The authors report no conflicts of interest.</t>
  </si>
  <si>
    <t>Thranifar, P et al. (2009)</t>
  </si>
  <si>
    <t>10.1007/s10552-009-9307-1</t>
  </si>
  <si>
    <t>Life course socio-economic conditions, passive tobacco exposures and cigarette smoking in a multiethnic birth cohort of U.S. women</t>
  </si>
  <si>
    <t>Varlet, V et al. (2015)</t>
  </si>
  <si>
    <t>10.3390/ijerph120504796</t>
  </si>
  <si>
    <t>Toxicity assessment of refill liquids for electronic cigarette</t>
  </si>
  <si>
    <t>Jean-François Etter was reimbursed by a manufacturer of e-liquids for traveling to London and to China in 2013, but he received no honoraria for these meetings aimed at mutual information. 
Some of the other studies performed by Konstantinos Farsalinos used unrestricted funds provided to the Onassis Cardiac Surgery Center by e-cigarette companies. 
Vincent Varlet, Marc Augsburger, and Aurélien Thomas declare no conflict of interest.</t>
  </si>
  <si>
    <t>Warshaw, EM et al. (2009)</t>
  </si>
  <si>
    <t>10.2310/6620.2008.08039</t>
  </si>
  <si>
    <t>Positive patch-test reactions to propylene glycol: A retrospective cross-sectional analysis from the North American Contact Dermatitis Group, 1996 to 2006</t>
  </si>
  <si>
    <t>Dermatitis</t>
  </si>
  <si>
    <t>Weden, MM and Miles, JN (2012)</t>
  </si>
  <si>
    <t>10.2105/AJPH.2011.300214</t>
  </si>
  <si>
    <t>Intergenerational relationships between the smoking patterns of a population representative sample of U.S. mothers and the smoking trajectories of their children</t>
  </si>
  <si>
    <t>Xiao, D et al. (2008)</t>
  </si>
  <si>
    <t>10.1161/HYPERTENSIONAHA.107.106203</t>
  </si>
  <si>
    <t>Prenatal gender-related nicotine exposure increases blood pressure response to angiotensin II in adult off- spring</t>
  </si>
  <si>
    <t>Zalups, RK and Ahmad, S (2003)</t>
  </si>
  <si>
    <t>https://doi.org/10.1016/S0041-008X(02)00021-2</t>
  </si>
  <si>
    <t>Molecular handling of cadmium in ransporting epithelia</t>
  </si>
  <si>
    <t>Aitken, PP and Eadie, DR (1990)</t>
  </si>
  <si>
    <t>10.1111/j.1360-0443.1990.tb00657.x</t>
  </si>
  <si>
    <t>Reinforcing effects of cigarette advertising on underâ€age smoking</t>
  </si>
  <si>
    <t>Aitken, PP et al. (1987)</t>
  </si>
  <si>
    <t>https://doi.org/10.1111/j.1360-0443.1987.tb01523.x</t>
  </si>
  <si>
    <t>Childrenâ€™s awareness of cigarette advertisements and brand imagery.</t>
  </si>
  <si>
    <t>Banerjee, S et al. (2015)</t>
  </si>
  <si>
    <t>10.18001/TRS.1.2.1</t>
  </si>
  <si>
    <t>Content analysis of trends in print magazine tobacco advertisements</t>
  </si>
  <si>
    <t>All authors of this article declare they have no conflicts of interest.</t>
  </si>
  <si>
    <t>Botvin, EM et al. (1991)</t>
  </si>
  <si>
    <t>10.1111/j.1559-1816.1991.tb00450.x</t>
  </si>
  <si>
    <t>Adolescent Smoking Behavior and the Recognition of Cigarette Advertisements</t>
  </si>
  <si>
    <t>Journal of Applied Social Psychology</t>
  </si>
  <si>
    <t>Cantrell, J et al. (2016)</t>
  </si>
  <si>
    <t>Rapid increase in e-cigarette advertising spending as Altriaâ€™s MarkTen enters the marketplace</t>
  </si>
  <si>
    <t>Coeytaux, RR et al. (1995)</t>
  </si>
  <si>
    <t>http://dx.doi.org/10.1136/tc.4.3.253</t>
  </si>
  <si>
    <t>Tobacco promotions in the hands of youth</t>
  </si>
  <si>
    <t>Glynn, TJ (2014)</t>
  </si>
  <si>
    <t>10.3322/caac.21226</t>
  </si>
  <si>
    <t>E-cigarettes and the future of tobacco control</t>
  </si>
  <si>
    <t>CA Cancer Journal for Clinicians</t>
  </si>
  <si>
    <t>Within the past 5 years (but not the past 36 months), Dr. Glynn has received travel expenses from Pfizer Inc, a manufacturer of a smoking cessation medication (varenicline)</t>
  </si>
  <si>
    <t>Klitzner, M et al. (1991)</t>
  </si>
  <si>
    <t>10.1111/j.1360-0443.1991.tb01781.x</t>
  </si>
  <si>
    <t>Cigarette advertising and adolescent experimentation with smoking.</t>
  </si>
  <si>
    <t>Mantey, DS et al. (2016)</t>
  </si>
  <si>
    <t>10.1016/j.jadohealth.2016.03.003</t>
  </si>
  <si>
    <t>E-Cigarette marketing exposure is associated with e-cigarette use among U.S. youth.</t>
  </si>
  <si>
    <t>Pierce, JP and Gilpin, EA (1995)</t>
  </si>
  <si>
    <t>10.1037/0278-6133.14.6.500</t>
  </si>
  <si>
    <t>A Historical Analysis of Tobacco Marketing and the Uptake of Smoking by Youth in the United States: 1890-1977</t>
  </si>
  <si>
    <t>Health Psychology</t>
  </si>
  <si>
    <t>Richards, JW et al. (1995)</t>
  </si>
  <si>
    <t>http://dx.doi.org/10.1136/tc.4.3.258</t>
  </si>
  <si>
    <t>RJ Reynoldsâ€™ â€œCamel cashâ€: another way to reach kids</t>
  </si>
  <si>
    <t>Rose, SW et al. (2014)</t>
  </si>
  <si>
    <t>10.1136/tobaccocontrol-2013-051461</t>
  </si>
  <si>
    <t>The availability of electronic cigarettes in U.S. retail outlets, 2012: results of two national studies</t>
  </si>
  <si>
    <t>SWR, HD'A, DCB, TK, JH and FJC declare no competing interests. KMR is a special government employee for the FDA Center for Tobacco Products and a member of the Tobacco Products Scientific Advisory Committee; the views expressed in this article are his and not those of the FDA.</t>
  </si>
  <si>
    <t>Sanders-Jackson, A et al. (2015a)</t>
  </si>
  <si>
    <t>10.1016/j.healthplace.2015.03.011</t>
  </si>
  <si>
    <t>Convenience store visits by U.S. adolescents: rationale for healthier retail environments</t>
  </si>
  <si>
    <t>Hall, F et al. (2015)</t>
  </si>
  <si>
    <t>10.1016/j.neubiorev.2015.06.004</t>
  </si>
  <si>
    <t>Negative Affective States and Cognitive Impairments in Nicotine Dependence</t>
  </si>
  <si>
    <t>Dollerup, J et al. (2017)</t>
  </si>
  <si>
    <t>10.2147/CLEP.S127775</t>
  </si>
  <si>
    <t>Cardiovascular risks in smokers treated with nicotine replacement therapy: A historical cohort study</t>
  </si>
  <si>
    <t>Clinical Epidemiology</t>
  </si>
  <si>
    <t>Disclosure JD was formerly employed at MSD, Pfizer, and GSK, and was a contractor with Teva and Gilead. JV has received honoraria from AstraZeneca, Boehringer Ingelheim, Chiesi pharmaceuticals, GlaxoSmithKline, and Novartis for advising and presenting, none of it related to smoking cessation products. AK is either on the advisory board or speakers bureau for Astra Zeneca, Boehringer Ingelheim, Griffols, GSK, Johnson and Johnson, Meda, Merck Frosst, Novartis, Pfizer, Purdue, and Teva. RJM was a consultant for Teva and AstraZeneca, has received travel support from REG, is on the Genentech and Boehringer Ingelheim advisory boards, and has received research grants from NHLBI and MedImmune. AB and JM were employed by Observational and Pragmatic Research Institute Pte Ltd, which receives funding from the UK National Health Service, British Lung Foundation, Aerocrine, AKL Ltd, AstraZeneca, Boehringer Ingelheim, Chiesi, Meda, Mundipharma, Napp, Novartis, Pfizer, REG, Takeda, Teva Pharmaceuticals, Theravance, and Zentiva. DBP has board membership with Aerocrine, Amgen, Astra-Zeneca, Boehringer Ingelheim, Chiesi, Meda, Mundipharma, Napp, Novartis, and Teva Pharmaceuticals; consultancy with Almirall, Amgen, AstraZeneca, Boehringer Ingelheim, Chiesi, GlaxoSmithKline, Meda, Mundipharma, Napp, Novartis, Pfizer, Teva Pharmaceuticals, and Theravance; grants and unrestricted funding for investigator-initiated studies (conducted through Observational and Pragmatic Research Institute Pte Ltd) from the UK National Health Service, British Lung Foundation, Aerocrine, AKL Ltd, AstraZeneca, Boehringer Ingelheim, Chiesi, Meda, Mundipharma, Napp, Novartis, Pfizer, REG, Takeda, Teva Pharmaceuticals, Theravance, and Zentiva; payment for lectures/speaking engagements from Almirall, AstraZeneca, Boehringer Ingelheim, Chiesi, Cipla, GlaxoSmithKline, Kyorin, Meda, Merck, Mundipharma, Novartis, Pfizer, Skyepharma, Takeda, and Teva Pharmaceuticals; payment for manuscript preparation from Mundipharma and Teva Pharmaceuticals; payment for the development of educational materials from Mundipharma and Novartis; stock/stock options from AKL Ltd, which produces phytopharmaceuticals; owns 74% of the social enterprise Optimum Patient Care Ltd, UK, and 74% of Observational and Pragmatic Research Institute Pte Ltd, Singapore; received payment for travel/accommodation/meeting expenses from Aerocrine, AstraZeneca, Boehringer Ingelheim, Mundipharma, Napp, Novartis, and Teva Pharmaceuticals; funding for patient enrollment or completion of research from Chiesi, Novartis, Teva Pharmaceuticals, and Zentiva; and peer reviewer for grant committees of the Medical Research Council, Efficacy and Mechanism Evaluation program, and Health Technology Assessment. The authors report no other conflicts of interest in this work.</t>
  </si>
  <si>
    <t>Lam, C and West, A (2015)</t>
  </si>
  <si>
    <t>Are electronic nicotine delivery systems an effective smoking cessation tool?</t>
  </si>
  <si>
    <t>Canadian Journal of Respiratory Therapy</t>
  </si>
  <si>
    <t>The authors have no financial disclosures or conflicts of interest to declare.</t>
  </si>
  <si>
    <t>Guyatt, GH et al. (2008)</t>
  </si>
  <si>
    <t>https://doi.org/10.1136/bmj.39489.470347.AD</t>
  </si>
  <si>
    <t>GRADE: An emerging consensus on rating quality of evidence and strength of recommendations</t>
  </si>
  <si>
    <t>Chinese Journal of Evidence-Based Medicine</t>
  </si>
  <si>
    <t>All authors are involved in the dissemination of GRADE, and GRADE’s success has a positive influence on their academic career. Authors listed in the byline have received travel reimbursement and honorariums for presentations that included a review of GRADE’s approach to rating quality of evidence and grading recommendations. GHG acts as a consultant to UpToDate; his work includes helping UpToDate in their use of GRADE. HJS is documents editor and methodologist for the American Thoracic Society; one of his roles in these positions is helping implement the use of GRADE. He is supported by “The human factor, mobility and Marie Curie actions scientist reintegration European Commission grant: IGR 42192—GRADE.”</t>
  </si>
  <si>
    <t>Weiss, D et al. (2016)</t>
  </si>
  <si>
    <t>PMID: 29094867</t>
  </si>
  <si>
    <t>Electronic cigarette exposure: Calls to wisconsin poison control centers, 2010â€“2015</t>
  </si>
  <si>
    <t>Wisconsin Medical Journal</t>
  </si>
  <si>
    <t>Carmella, SG et al. (2004)</t>
  </si>
  <si>
    <t>Improved method for determination of 1-hydroxypyrene in human urine</t>
  </si>
  <si>
    <t>Buchet, JP et al. (1992)</t>
  </si>
  <si>
    <t>10.1136/oem.49.11.761</t>
  </si>
  <si>
    <t>Evaluation of exposure to polycyclic aromatic hydrocarbons in a coke production and a graphite electrode manufacturing plant: Assessment of urinary excretion of 1-hydroxypyrene as a biological indicator of exposure</t>
  </si>
  <si>
    <t>British Journal of Industrial Medicine</t>
  </si>
  <si>
    <t>Laugesen, M (2012)</t>
  </si>
  <si>
    <t>PMID: 23321882</t>
  </si>
  <si>
    <t>Modelling a two-tier tobacco excise tax policy to reduce smoking by focusing on the addictive component (nicotine) more than the tobacco weight</t>
  </si>
  <si>
    <t>Monarrez-Espino, J et al. (2014)</t>
  </si>
  <si>
    <t>10.2105/AJPH.2014.302129</t>
  </si>
  <si>
    <t>Systematic review of the effect of pictorial warnings on cigarette packages in smoking behavior</t>
  </si>
  <si>
    <t>Revista panamericana de salud publica = Pan American journal of public health</t>
  </si>
  <si>
    <t>Le Houezec, J (2003)</t>
  </si>
  <si>
    <t>Role of nicotine pharmacokinetics in nicotine addiction and nicotine replacement therapy: A review</t>
  </si>
  <si>
    <t>Henningfield, JE and Zeller, M (2002)</t>
  </si>
  <si>
    <t>Could science-based regulation make tobacco products less addictive?</t>
  </si>
  <si>
    <t>Yale journal of health policy, law, and ethics</t>
  </si>
  <si>
    <t>Messina, ES et al. (1997)</t>
  </si>
  <si>
    <t>10.1007/s002040050588</t>
  </si>
  <si>
    <t>A major role for CYP2A6 in nicotine C-oxidation by human liver microsomes</t>
  </si>
  <si>
    <t>Nakajima, M et al. (1996)</t>
  </si>
  <si>
    <t>0022-3565/96/2772-11O$03.O0000</t>
  </si>
  <si>
    <t>Characterization of CYP2A6 involved in 3â€²-hydroxylation of cotinine in human liver microsomes</t>
  </si>
  <si>
    <t>Lippmann, M et al. (1980)</t>
  </si>
  <si>
    <t>10.1136/oem.37.4.337</t>
  </si>
  <si>
    <t>Deposition, retention, and clearance of inhaled particles</t>
  </si>
  <si>
    <t>Robertson, OH and Loosli, CG (1947)</t>
  </si>
  <si>
    <t>PMID: 20265820</t>
  </si>
  <si>
    <t>Tests for the chronic toxicity of propylene glycol and triethylene glycol on monkeys and rats by vapor inhalation and oral administration</t>
  </si>
  <si>
    <t>The Journal of pharmacology and experimental therapeutics</t>
  </si>
  <si>
    <t>Belluzzi, JD et al. (2004)</t>
  </si>
  <si>
    <t>10.1007/s00213-003-1758-6</t>
  </si>
  <si>
    <t>Age-dependent effects of nicotine on locomotor activity and conditioned place preferences in rats</t>
  </si>
  <si>
    <t>Laugesen, M (2015)</t>
  </si>
  <si>
    <t>PMID: 25820506</t>
  </si>
  <si>
    <t>Nicotine and toxicant yield ratings of electronic cigarette brands in New Zealand</t>
  </si>
  <si>
    <t>Agencies which sold EasyPuff, Elusion, Greensmoke, and KiwiCig contributed to expenses of testing, as had Ruyan for 2008 samples. These contributions did not influence the design or conclusions of this study.</t>
  </si>
  <si>
    <t>Navarro, HA et al. (1988)</t>
  </si>
  <si>
    <t>PMID: 3252040</t>
  </si>
  <si>
    <t>Prenatal exposure to nicotine via maternal infusions: Effects on development of catecholamine systems</t>
  </si>
  <si>
    <t>Supported by a grant from the Smokeless Tobacco Research Council (T.A.S.) and by a Faculty Development Award from the Pharmaceutical Manufacturers Association Foundation (R.D.S.).</t>
  </si>
  <si>
    <t>Protano, C and Vitali, M (2011)</t>
  </si>
  <si>
    <t>10.1289/ehp.1103956</t>
  </si>
  <si>
    <t>The new danger of thirdhand smoke: Why passive smoking does not stop at secondhand smoke</t>
  </si>
  <si>
    <t>The authors declare they have no actual or potential competing financial interests</t>
  </si>
  <si>
    <t>Robertson, OH et al. (1947)</t>
  </si>
  <si>
    <t>Ruprecht, AA et al. (2014)</t>
  </si>
  <si>
    <t>Tumori</t>
  </si>
  <si>
    <t>Zacny, JP and Stitzer, ML (1988)</t>
  </si>
  <si>
    <t>PMID: 3404450</t>
  </si>
  <si>
    <t>Cigarette brand-switching: Effects on smoke exposure and smoking behavior</t>
  </si>
  <si>
    <t>Botvin, GJ et al. (1993)</t>
  </si>
  <si>
    <t>PMC1403364</t>
  </si>
  <si>
    <t>Smoking behavior of adolescents exposed to cigarette advertising</t>
  </si>
  <si>
    <t>Ribisl, KM (2003)</t>
  </si>
  <si>
    <t>http://dx.doi.org/10.1136/tc.12.suppl_1.i48</t>
  </si>
  <si>
    <t>The potential of the internet as a medium to encourage and discourage youth tobacco use</t>
  </si>
  <si>
    <t>American Academy of Pediatrics (2015a)</t>
  </si>
  <si>
    <t>PMID: 25572671</t>
  </si>
  <si>
    <t>Policy statement: electronic nicotine delivery systems</t>
  </si>
  <si>
    <t>Thomas H. Brandon Consulting or Advisory Role: Voxiva Research Funding: Pfizer
Maciej L. Goniewicz No relationship to disclose
Nasser H. Hanna No relationship to disclose
Dorothy K. Hatsukami No relationship to disclose
Roy S. Herbst Honoraria: Eli Lilly, Merck, Boehringer Ingelheim, Celgene, Pfizer, NovaRX</t>
  </si>
  <si>
    <t>American Academy of Pediatrics (2015b)</t>
  </si>
  <si>
    <t>https://doi.org/10.1542/peds.2015-3109</t>
  </si>
  <si>
    <t>Public policy to protect children from tobacco, nicotine, and tobacco smoke.</t>
  </si>
  <si>
    <t>Brandon, TH et al. (2015)</t>
  </si>
  <si>
    <t>10.1200/JCO.2014.59.4465</t>
  </si>
  <si>
    <t>Electronic nicotine delivery systems: A policy statement from the American Association for Cancer Research and the American Society of Clinical Oncology</t>
  </si>
  <si>
    <t>Cobb, NK and Abrams, DB (2014)</t>
  </si>
  <si>
    <t>10.1056/NEJMp1408448</t>
  </si>
  <si>
    <t>The FDA, e-cigarettes, and the demise of combusted tobacco</t>
  </si>
  <si>
    <t>Henningfield, JE (2014)</t>
  </si>
  <si>
    <t>https://doi.org/10.1016/j.ypmed.2014.09.003</t>
  </si>
  <si>
    <t>The tobacco endgame: itâ€™s all about behavior</t>
  </si>
  <si>
    <t>Through my employer, Pinney Associates, I provide consulting services to GlaxoSmithKline Consumer Healthcare regarding matters relating to smoking cessation and, since January, 2014, to NJOY, a marketer of electronic nicotine delivery systems, also known as “electronic cigarettes”. I have a financial interest in a potential nicotine replacement therapy.</t>
  </si>
  <si>
    <t>Rigotti, NA et al. (2005)</t>
  </si>
  <si>
    <t>10.2105/AJPH.2003.026054</t>
  </si>
  <si>
    <t>U.S. college studentsâ€™ exposure to tobacco promotions: prevalence and association with tobacco use</t>
  </si>
  <si>
    <t>Whitsel, LP et al. (2015)</t>
  </si>
  <si>
    <t>10.1097/JOM.0000000000000420</t>
  </si>
  <si>
    <t>Guidance to employers on Integrating E-cigarettes/electronic nicotine delivery systems into tobacco worksite policy</t>
  </si>
  <si>
    <t>Task Force on Community Preventive Services (2001)</t>
  </si>
  <si>
    <t>https://doi.org/10.1016/S0749-3797(00)00300-7</t>
  </si>
  <si>
    <t>Recommendations regarding interventions to reduce tobacco use and exposure to environmental tobacco smoke</t>
  </si>
  <si>
    <t>Jansen, P et al. (2011)</t>
  </si>
  <si>
    <t>10.1080/19325037.2011.10599182</t>
  </si>
  <si>
    <t>Sources of Cigarettes among Adolescent Smokers: Free or Purchased?â€</t>
  </si>
  <si>
    <t>Warner, KE et al. (2004)</t>
  </si>
  <si>
    <t>10.5034/inquiryjrnl_41.1.57</t>
  </si>
  <si>
    <t>The Financial Implications of Coverage of Smoking Cessation Treatment by Managed Care Organizations.</t>
  </si>
  <si>
    <t>Gruber, J (2002)</t>
  </si>
  <si>
    <t>Smokingâ€™s â€˜Internalities</t>
  </si>
  <si>
    <t>Nyman, JA et al. (2007)</t>
  </si>
  <si>
    <t>10.1097/MLR.0b013e31803dce05</t>
  </si>
  <si>
    <t>Quality-of-Life Weights for the U.S. Population: Self-Reported Health Status and Priority Health Conditions, by Demographic Characteristics</t>
  </si>
  <si>
    <t>Gruber, J and Mullainathan, S (2005)</t>
  </si>
  <si>
    <t>10.1057/9780230288027</t>
  </si>
  <si>
    <t>Do cigarette taxes make smokers happier?</t>
  </si>
  <si>
    <t>Happiness and Public Policy: Theory, Case Studies and Implications</t>
  </si>
  <si>
    <t>Muth, MK et al. (2011)</t>
  </si>
  <si>
    <t>Model to Estimate Costs of Using Labeling as a Risk Reduction Strategy for Consumer Products Regulated by the Food and Drug Administration,'</t>
  </si>
  <si>
    <t>Chaloupka, FJ and Warner, K (2000)</t>
  </si>
  <si>
    <t>10.1016/S1574-0064(00)80042-6</t>
  </si>
  <si>
    <t>Chapter 29 The economics of smoking</t>
  </si>
  <si>
    <t>Handbook of Health Economics</t>
  </si>
  <si>
    <t>Cropper, M et al. (2011)</t>
  </si>
  <si>
    <t>10.1146/annurev.resource.012809.103949</t>
  </si>
  <si>
    <t>Valuing mortality risk reductions: Progress and challenges</t>
  </si>
  <si>
    <t>Annual Review of Resource Economics</t>
  </si>
  <si>
    <t>The authors are not aware of any affiliations, memberships, funding, or financial holdings that might be perceived as affecting the objectivity of this review.</t>
  </si>
  <si>
    <t>Etter JF, Bullen, CB (2014)</t>
  </si>
  <si>
    <t>A Longitudinal Study of Electronic Cigarette Users</t>
  </si>
  <si>
    <t>JFE's salary is paid by the University of Geneva. He was reimbursed by a manufacturer of e-liquids for traveling to London and to China. CB's salary is paid by the University of Auckland. CB has no financial or non-financial interests relevant to the submitted work. He has previously undertaken research funded by HealthNew Zealand Ltd via an arrangement with Ruyan (an e-cigarette manufacturer) and has previously undertaken research on behalf of NicoNovum prior to the purchase of the company by RJ Reynolds. He was involved in a previous trial investigating the effect of Quest 3 reduced nicotine cigarettes on smoking cessation, purchased from Vector Group Ltd, USA, but Vector had no role in development of the study design, data collection, analysis, interpretation or writing of publications.</t>
  </si>
  <si>
    <t>Fairchild, A and Colgrove, J (2004)</t>
  </si>
  <si>
    <t>10.2105/ajph.94.2.192</t>
  </si>
  <si>
    <t>Out of the ashes: the life, death, and rebirth of the â€œsaferâ€ cigarette in the United States</t>
  </si>
  <si>
    <t>Moodie, C et al. (2012)</t>
  </si>
  <si>
    <t>Plain tobacco packaging: a systematic review</t>
  </si>
  <si>
    <t>Lydon, DM et al. (2014)</t>
  </si>
  <si>
    <t>10.1016/j.neubiorev.2014.07.003</t>
  </si>
  <si>
    <t>Adolescent brain maturation and smoking: what we know and where weâ€™re headed.</t>
  </si>
  <si>
    <t>Freiberg, M (2012)</t>
  </si>
  <si>
    <t>PMID: 22606921</t>
  </si>
  <si>
    <t>Options for state and local governments to regulate non-cigarette tobacco products.</t>
  </si>
  <si>
    <t>Annals of health law / Loyola University Chicago, School of Law, Institute for Health Law</t>
  </si>
  <si>
    <t>Lindblom, EN (2015)</t>
  </si>
  <si>
    <t>PMID: 26292472</t>
  </si>
  <si>
    <t>Effectively Regulating E-Cigarettes and Their Advertising--And the First Amendment</t>
  </si>
  <si>
    <t>Food and drug law journal</t>
  </si>
  <si>
    <t>Offermann, F (2014)</t>
  </si>
  <si>
    <t>The hazards of e-cigarettes</t>
  </si>
  <si>
    <t>ASHRAE Journal</t>
  </si>
  <si>
    <t>Rigotti, AN et al. (1997)</t>
  </si>
  <si>
    <t>10.1056/NEJM199710093371505</t>
  </si>
  <si>
    <t>The effect of enforcing tobacco-sales laws on adolescents' access to tobacco and smoking behavior</t>
  </si>
  <si>
    <t>Pneumologie</t>
  </si>
  <si>
    <t>Polosa, R et al. (2016)</t>
  </si>
  <si>
    <t>https://doi.org/10.1016/j.jaci.2015.12.017</t>
  </si>
  <si>
    <t>Persisting long term benefits of smoking abstinence and reduction in asthmatic smokers who have switched to electronic cigarettes</t>
  </si>
  <si>
    <t>Discovery Medicine</t>
  </si>
  <si>
    <t>King, W (2003)</t>
  </si>
  <si>
    <t>10.1136/tc.12.suppl_3.iii61</t>
  </si>
  <si>
    <t>The Australian tar derby: The origins and fate of a low tar harm reduction programme</t>
  </si>
  <si>
    <t>Ling, PM and Glantz, SA (2005)</t>
  </si>
  <si>
    <t>http://dx.doi.org/10.1136/tc.2005.011239</t>
  </si>
  <si>
    <t>Tobacco industry consumer research on socially acceptable cigarettes.</t>
  </si>
  <si>
    <t>Tobacco control</t>
  </si>
  <si>
    <t>Pollay, RW and Dewhirst, T (2002)</t>
  </si>
  <si>
    <t>http://dx.doi.org/10.1136/tc.11.suppl_1.i18</t>
  </si>
  <si>
    <t>The dark side of marketing seemingly "Light" cigarettes: Successful images and failed fact</t>
  </si>
  <si>
    <t>Langley, K et al. (2005)</t>
  </si>
  <si>
    <t>PMID: 16402008</t>
  </si>
  <si>
    <t>Maternal smoking during pregnancy as an environmental risk factor for attention deficit hyperactivity disorder behaviour: A review</t>
  </si>
  <si>
    <t>Minerva Pediatrica</t>
  </si>
  <si>
    <t>Lewinsohn, PM et al. (1999)</t>
  </si>
  <si>
    <t>10.1046/j.1360-0443.1999.94691313.x</t>
  </si>
  <si>
    <t>Level of current and past adolescent cigarette smoking as predictors of future substance use disorders in young adulthood</t>
  </si>
  <si>
    <t>Fathelrahman, A et al. (2009)</t>
  </si>
  <si>
    <t>10.1093/ntr/ntn029</t>
  </si>
  <si>
    <t>Smokers' responses toward cigarette pack warning labels in predicting quit intention, stage of change, and self-efficacy</t>
  </si>
  <si>
    <t>Declared none</t>
  </si>
  <si>
    <t>Tobacco</t>
  </si>
  <si>
    <t>Pharamaceutical</t>
  </si>
  <si>
    <t>E-cigarette</t>
  </si>
  <si>
    <t>Tobacco Control Advocate</t>
  </si>
  <si>
    <t xml:space="preserve">total </t>
  </si>
  <si>
    <t>total COI (1998-2018)</t>
  </si>
  <si>
    <t xml:space="preserve">Total of coi between 1998-2019 </t>
  </si>
  <si>
    <t xml:space="preserve">total coi </t>
  </si>
  <si>
    <t xml:space="preserve">articles cited before 1998 </t>
  </si>
  <si>
    <t>Total journal articles (1947-2019)</t>
  </si>
  <si>
    <t>Total number of declarations over 1491 journal articles</t>
  </si>
  <si>
    <t xml:space="preserve">No access to text </t>
  </si>
  <si>
    <t xml:space="preserve">Retreviable texts </t>
  </si>
  <si>
    <t xml:space="preserve">Removed 1965-1997 as they were mostly no mention </t>
  </si>
  <si>
    <t xml:space="preserve">Also removed 2019 </t>
  </si>
  <si>
    <t xml:space="preserve">Total articles removed 1967-1997 and 2019 </t>
  </si>
  <si>
    <t xml:space="preserve">retreviable texts - 1965-1997 and 2019 </t>
  </si>
  <si>
    <t xml:space="preserve">Number of declarations across retreviable texts </t>
  </si>
  <si>
    <t xml:space="preserve">Number of studies </t>
  </si>
  <si>
    <t>n=2313</t>
  </si>
  <si>
    <t>%</t>
  </si>
  <si>
    <t xml:space="preserve">Pre 1990 </t>
  </si>
  <si>
    <t>1990-1999</t>
  </si>
  <si>
    <t>2000-2009</t>
  </si>
  <si>
    <t>2010 onwards</t>
  </si>
  <si>
    <t xml:space="preserve">ND </t>
  </si>
  <si>
    <t xml:space="preserve">Total </t>
  </si>
  <si>
    <t>Book</t>
  </si>
  <si>
    <t>Comment</t>
  </si>
  <si>
    <t>Conference proceedings</t>
  </si>
  <si>
    <t xml:space="preserve">E-cigarette company </t>
  </si>
  <si>
    <t xml:space="preserve">Educational charity </t>
  </si>
  <si>
    <t>News report</t>
  </si>
  <si>
    <t>Other</t>
  </si>
  <si>
    <t>Pharmaceutical website</t>
  </si>
  <si>
    <t>Policy think tank</t>
  </si>
  <si>
    <t>Public health website</t>
  </si>
  <si>
    <t>Social media</t>
  </si>
  <si>
    <t xml:space="preserve">Year </t>
  </si>
  <si>
    <t>Jarvis, MJ et al. (2001)</t>
  </si>
  <si>
    <t>Jarvis, MJ and Feyerabend, C (2015)</t>
  </si>
  <si>
    <t>O'Connell, DL et al. (1981)</t>
  </si>
  <si>
    <t>Cobb, CO et al. (2015a)</t>
  </si>
  <si>
    <t>Cobb, CO et al. (2015b)</t>
  </si>
  <si>
    <t>Electronic cigarettes and nicotine dependence: evolving products, evolving problems</t>
  </si>
  <si>
    <t>Dr. Eissenberg and Cobb’s research is supported by the National Institute on Drug Abuse of the US National Institutes of Health under Award Number P50 DA036105, the National Cancer Institute of the US National Institutes of Health under Award Number R21 CA184634, and the Center for Tobacco Products of the US Food and Drug Administration. Dr. Hendricks’ research is supported by the National Institute on Drug Abuse of the US National Institutes of Health under Award Number R01 DA036027 and the Center for Tobacco Products of the US Food and Drug Administration. The content is solely the responsibility of the authors and does not necessarily represent the views of the NIH or the FDA.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</si>
</sst>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Times New Roman"/>
      <family val="1"/>
    </font>
    <font>
      <sz val="11"/>
      <color rgb="FF9C5700"/>
      <name val="Calibri"/>
      <family val="2"/>
      <scheme val="minor"/>
    </font>
    <font>
      <sz val="11"/>
      <color theme="1"/>
      <name val="Segoe UI"/>
      <family val="2"/>
    </font>
    <font>
      <sz val="11"/>
      <color rgb="FF3C4043"/>
      <name val="Arial"/>
      <family val="2"/>
    </font>
    <font>
      <sz val="9"/>
      <color rgb="FF333333"/>
      <name val="Georgia"/>
      <family val="1"/>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1">
    <xf numFmtId="0" fontId="0" fillId="0" borderId="0" xfId="0"/>
    <xf numFmtId="0" fontId="1" fillId="0" borderId="0" xfId="0" applyFont="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vertical="top" wrapText="1"/>
    </xf>
    <xf numFmtId="10" fontId="0" fillId="0" borderId="0" xfId="0" applyNumberFormat="1"/>
    <xf numFmtId="0" fontId="2" fillId="2" borderId="0" xfId="1" applyAlignment="1">
      <alignment horizontal="left" vertical="top"/>
    </xf>
    <xf numFmtId="0" fontId="3" fillId="0" borderId="0" xfId="0" applyFont="1" applyAlignment="1">
      <alignment vertical="center" wrapText="1"/>
    </xf>
    <xf numFmtId="0" fontId="0" fillId="0" borderId="0" xfId="0" applyAlignment="1">
      <alignment wrapText="1"/>
    </xf>
    <xf numFmtId="0" fontId="4" fillId="0" borderId="0" xfId="0" applyFont="1"/>
    <xf numFmtId="0" fontId="5" fillId="0" borderId="0" xfId="0" applyFont="1"/>
  </cellXfs>
  <cellStyles count="2">
    <cellStyle name="Neutral" xfId="1" builtinId="2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EE432"/>
      <color rgb="FFFF33CC"/>
      <color rgb="FF0000CC"/>
      <color rgb="FF43F360"/>
      <color rgb="FF43AF5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'SumIF example'!$I$1</c:f>
              <c:strCache>
                <c:ptCount val="1"/>
                <c:pt idx="0">
                  <c:v>a</c:v>
                </c:pt>
              </c:strCache>
            </c:strRef>
          </c:tx>
          <c:spPr>
            <a:solidFill>
              <a:schemeClr val="accent1"/>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example'!$I$2:$I$11</c:f>
              <c:numCache>
                <c:formatCode>General</c:formatCode>
                <c:ptCount val="10"/>
                <c:pt idx="0">
                  <c:v>6</c:v>
                </c:pt>
                <c:pt idx="1">
                  <c:v>6</c:v>
                </c:pt>
                <c:pt idx="2">
                  <c:v>6</c:v>
                </c:pt>
                <c:pt idx="3">
                  <c:v>3</c:v>
                </c:pt>
                <c:pt idx="4">
                  <c:v>4</c:v>
                </c:pt>
                <c:pt idx="5">
                  <c:v>6</c:v>
                </c:pt>
                <c:pt idx="6">
                  <c:v>3</c:v>
                </c:pt>
                <c:pt idx="7">
                  <c:v>6</c:v>
                </c:pt>
                <c:pt idx="8">
                  <c:v>8</c:v>
                </c:pt>
                <c:pt idx="9">
                  <c:v>3</c:v>
                </c:pt>
              </c:numCache>
            </c:numRef>
          </c:val>
          <c:extLst>
            <c:ext xmlns:c16="http://schemas.microsoft.com/office/drawing/2014/chart" uri="{C3380CC4-5D6E-409C-BE32-E72D297353CC}">
              <c16:uniqueId val="{00000000-D261-4495-89DC-6EDC0DD650FA}"/>
            </c:ext>
          </c:extLst>
        </c:ser>
        <c:ser>
          <c:idx val="1"/>
          <c:order val="1"/>
          <c:tx>
            <c:strRef>
              <c:f>'SumIF example'!$J$1</c:f>
              <c:strCache>
                <c:ptCount val="1"/>
                <c:pt idx="0">
                  <c:v>b</c:v>
                </c:pt>
              </c:strCache>
            </c:strRef>
          </c:tx>
          <c:spPr>
            <a:solidFill>
              <a:schemeClr val="accent2"/>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example'!$J$2:$J$11</c:f>
              <c:numCache>
                <c:formatCode>General</c:formatCode>
                <c:ptCount val="10"/>
                <c:pt idx="0">
                  <c:v>6</c:v>
                </c:pt>
                <c:pt idx="1">
                  <c:v>5</c:v>
                </c:pt>
                <c:pt idx="2">
                  <c:v>9</c:v>
                </c:pt>
                <c:pt idx="3">
                  <c:v>5</c:v>
                </c:pt>
                <c:pt idx="4">
                  <c:v>6</c:v>
                </c:pt>
                <c:pt idx="5">
                  <c:v>5</c:v>
                </c:pt>
                <c:pt idx="6">
                  <c:v>5</c:v>
                </c:pt>
                <c:pt idx="7">
                  <c:v>10</c:v>
                </c:pt>
                <c:pt idx="8">
                  <c:v>7</c:v>
                </c:pt>
                <c:pt idx="9">
                  <c:v>9</c:v>
                </c:pt>
              </c:numCache>
            </c:numRef>
          </c:val>
          <c:extLst>
            <c:ext xmlns:c16="http://schemas.microsoft.com/office/drawing/2014/chart" uri="{C3380CC4-5D6E-409C-BE32-E72D297353CC}">
              <c16:uniqueId val="{00000001-D261-4495-89DC-6EDC0DD650FA}"/>
            </c:ext>
          </c:extLst>
        </c:ser>
        <c:ser>
          <c:idx val="2"/>
          <c:order val="2"/>
          <c:tx>
            <c:strRef>
              <c:f>'SumIF example'!$K$1</c:f>
              <c:strCache>
                <c:ptCount val="1"/>
                <c:pt idx="0">
                  <c:v>c</c:v>
                </c:pt>
              </c:strCache>
            </c:strRef>
          </c:tx>
          <c:spPr>
            <a:solidFill>
              <a:schemeClr val="accent3"/>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example'!$K$2:$K$11</c:f>
              <c:numCache>
                <c:formatCode>General</c:formatCode>
                <c:ptCount val="10"/>
                <c:pt idx="0">
                  <c:v>4</c:v>
                </c:pt>
                <c:pt idx="1">
                  <c:v>6</c:v>
                </c:pt>
                <c:pt idx="2">
                  <c:v>11</c:v>
                </c:pt>
                <c:pt idx="3">
                  <c:v>3</c:v>
                </c:pt>
                <c:pt idx="4">
                  <c:v>5</c:v>
                </c:pt>
                <c:pt idx="5">
                  <c:v>7</c:v>
                </c:pt>
                <c:pt idx="6">
                  <c:v>2</c:v>
                </c:pt>
                <c:pt idx="7">
                  <c:v>8</c:v>
                </c:pt>
                <c:pt idx="8">
                  <c:v>9</c:v>
                </c:pt>
                <c:pt idx="9">
                  <c:v>5</c:v>
                </c:pt>
              </c:numCache>
            </c:numRef>
          </c:val>
          <c:extLst>
            <c:ext xmlns:c16="http://schemas.microsoft.com/office/drawing/2014/chart" uri="{C3380CC4-5D6E-409C-BE32-E72D297353CC}">
              <c16:uniqueId val="{00000002-D261-4495-89DC-6EDC0DD650FA}"/>
            </c:ext>
          </c:extLst>
        </c:ser>
        <c:ser>
          <c:idx val="3"/>
          <c:order val="3"/>
          <c:tx>
            <c:strRef>
              <c:f>'SumIF example'!$L$1</c:f>
              <c:strCache>
                <c:ptCount val="1"/>
                <c:pt idx="0">
                  <c:v>d</c:v>
                </c:pt>
              </c:strCache>
            </c:strRef>
          </c:tx>
          <c:spPr>
            <a:solidFill>
              <a:schemeClr val="accent4"/>
            </a:solidFill>
            <a:ln>
              <a:noFill/>
            </a:ln>
            <a:effectLst/>
          </c:spPr>
          <c:cat>
            <c:numRef>
              <c:f>'SumIF example'!$H$2:$H$11</c:f>
              <c:numCache>
                <c:formatCode>General</c:formatCode>
                <c:ptCount val="10"/>
                <c:pt idx="0">
                  <c:v>2001</c:v>
                </c:pt>
                <c:pt idx="1">
                  <c:v>2002</c:v>
                </c:pt>
                <c:pt idx="2">
                  <c:v>2003</c:v>
                </c:pt>
                <c:pt idx="3">
                  <c:v>2004</c:v>
                </c:pt>
                <c:pt idx="4">
                  <c:v>2005</c:v>
                </c:pt>
                <c:pt idx="5">
                  <c:v>2006</c:v>
                </c:pt>
                <c:pt idx="6">
                  <c:v>2007</c:v>
                </c:pt>
                <c:pt idx="7">
                  <c:v>2008</c:v>
                </c:pt>
                <c:pt idx="8">
                  <c:v>2009</c:v>
                </c:pt>
                <c:pt idx="9">
                  <c:v>2010</c:v>
                </c:pt>
              </c:numCache>
            </c:numRef>
          </c:cat>
          <c:val>
            <c:numRef>
              <c:f>'SumIF example'!$L$2:$L$11</c:f>
              <c:numCache>
                <c:formatCode>General</c:formatCode>
                <c:ptCount val="10"/>
                <c:pt idx="0">
                  <c:v>6</c:v>
                </c:pt>
                <c:pt idx="1">
                  <c:v>7</c:v>
                </c:pt>
                <c:pt idx="2">
                  <c:v>8</c:v>
                </c:pt>
                <c:pt idx="3">
                  <c:v>5</c:v>
                </c:pt>
                <c:pt idx="4">
                  <c:v>4</c:v>
                </c:pt>
                <c:pt idx="5">
                  <c:v>9</c:v>
                </c:pt>
                <c:pt idx="6">
                  <c:v>7</c:v>
                </c:pt>
                <c:pt idx="7">
                  <c:v>11</c:v>
                </c:pt>
                <c:pt idx="8">
                  <c:v>7</c:v>
                </c:pt>
                <c:pt idx="9">
                  <c:v>9</c:v>
                </c:pt>
              </c:numCache>
            </c:numRef>
          </c:val>
          <c:extLst>
            <c:ext xmlns:c16="http://schemas.microsoft.com/office/drawing/2014/chart" uri="{C3380CC4-5D6E-409C-BE32-E72D297353CC}">
              <c16:uniqueId val="{00000003-D261-4495-89DC-6EDC0DD650FA}"/>
            </c:ext>
          </c:extLst>
        </c:ser>
        <c:dLbls>
          <c:showLegendKey val="0"/>
          <c:showVal val="0"/>
          <c:showCatName val="0"/>
          <c:showSerName val="0"/>
          <c:showPercent val="0"/>
          <c:showBubbleSize val="0"/>
        </c:dLbls>
        <c:axId val="612227232"/>
        <c:axId val="612225592"/>
      </c:areaChart>
      <c:catAx>
        <c:axId val="6122272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5592"/>
        <c:crosses val="autoZero"/>
        <c:auto val="1"/>
        <c:lblAlgn val="ctr"/>
        <c:lblOffset val="100"/>
        <c:noMultiLvlLbl val="0"/>
      </c:catAx>
      <c:valAx>
        <c:axId val="61222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2272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year'!$B$2:$B$22</c:f>
              <c:numCache>
                <c:formatCode>General</c:formatCode>
                <c:ptCount val="21"/>
                <c:pt idx="0">
                  <c:v>11</c:v>
                </c:pt>
                <c:pt idx="1">
                  <c:v>10</c:v>
                </c:pt>
                <c:pt idx="2">
                  <c:v>13</c:v>
                </c:pt>
                <c:pt idx="3">
                  <c:v>9</c:v>
                </c:pt>
                <c:pt idx="4">
                  <c:v>16</c:v>
                </c:pt>
                <c:pt idx="5">
                  <c:v>23</c:v>
                </c:pt>
                <c:pt idx="6">
                  <c:v>15</c:v>
                </c:pt>
                <c:pt idx="7">
                  <c:v>24</c:v>
                </c:pt>
                <c:pt idx="8">
                  <c:v>19</c:v>
                </c:pt>
                <c:pt idx="9">
                  <c:v>24</c:v>
                </c:pt>
                <c:pt idx="10">
                  <c:v>19</c:v>
                </c:pt>
                <c:pt idx="11">
                  <c:v>10</c:v>
                </c:pt>
                <c:pt idx="12">
                  <c:v>12</c:v>
                </c:pt>
                <c:pt idx="13">
                  <c:v>16</c:v>
                </c:pt>
                <c:pt idx="14">
                  <c:v>18</c:v>
                </c:pt>
                <c:pt idx="15">
                  <c:v>25</c:v>
                </c:pt>
                <c:pt idx="16">
                  <c:v>37</c:v>
                </c:pt>
                <c:pt idx="17">
                  <c:v>32</c:v>
                </c:pt>
                <c:pt idx="18">
                  <c:v>22</c:v>
                </c:pt>
                <c:pt idx="19">
                  <c:v>8</c:v>
                </c:pt>
                <c:pt idx="20">
                  <c:v>1</c:v>
                </c:pt>
              </c:numCache>
            </c:numRef>
          </c:val>
          <c:extLst>
            <c:ext xmlns:c16="http://schemas.microsoft.com/office/drawing/2014/chart" uri="{C3380CC4-5D6E-409C-BE32-E72D297353CC}">
              <c16:uniqueId val="{00000000-533A-4AC2-8BB8-21454FA08347}"/>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year'!$C$2:$C$22</c:f>
              <c:numCache>
                <c:formatCode>General</c:formatCode>
                <c:ptCount val="21"/>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152</c:v>
                </c:pt>
                <c:pt idx="18">
                  <c:v>113</c:v>
                </c:pt>
                <c:pt idx="19">
                  <c:v>86</c:v>
                </c:pt>
                <c:pt idx="20">
                  <c:v>23</c:v>
                </c:pt>
              </c:numCache>
            </c:numRef>
          </c:val>
          <c:extLst>
            <c:ext xmlns:c16="http://schemas.microsoft.com/office/drawing/2014/chart" uri="{C3380CC4-5D6E-409C-BE32-E72D297353CC}">
              <c16:uniqueId val="{00000001-533A-4AC2-8BB8-21454FA08347}"/>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year'!$D$2:$D$22</c:f>
              <c:numCache>
                <c:formatCode>General</c:formatCode>
                <c:ptCount val="21"/>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pt idx="20">
                  <c:v>0</c:v>
                </c:pt>
              </c:numCache>
            </c:numRef>
          </c:val>
          <c:extLst>
            <c:ext xmlns:c16="http://schemas.microsoft.com/office/drawing/2014/chart" uri="{C3380CC4-5D6E-409C-BE32-E72D297353CC}">
              <c16:uniqueId val="{00000002-533A-4AC2-8BB8-21454FA08347}"/>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year'!$E$2:$E$22</c:f>
              <c:numCache>
                <c:formatCode>General</c:formatCode>
                <c:ptCount val="21"/>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pt idx="20">
                  <c:v>2</c:v>
                </c:pt>
              </c:numCache>
            </c:numRef>
          </c:val>
          <c:extLst>
            <c:ext xmlns:c16="http://schemas.microsoft.com/office/drawing/2014/chart" uri="{C3380CC4-5D6E-409C-BE32-E72D297353CC}">
              <c16:uniqueId val="{00000003-533A-4AC2-8BB8-21454FA08347}"/>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year'!$F$2:$F$22</c:f>
              <c:numCache>
                <c:formatCode>General</c:formatCode>
                <c:ptCount val="21"/>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pt idx="20">
                  <c:v>0</c:v>
                </c:pt>
              </c:numCache>
            </c:numRef>
          </c:val>
          <c:extLst>
            <c:ext xmlns:c16="http://schemas.microsoft.com/office/drawing/2014/chart" uri="{C3380CC4-5D6E-409C-BE32-E72D297353CC}">
              <c16:uniqueId val="{00000004-533A-4AC2-8BB8-21454FA08347}"/>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year'!$A$2:$A$22</c:f>
              <c:numCache>
                <c:formatCode>General</c:formatCode>
                <c:ptCount val="21"/>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pt idx="20">
                  <c:v>2018</c:v>
                </c:pt>
              </c:numCache>
            </c:numRef>
          </c:cat>
          <c:val>
            <c:numRef>
              <c:f>'Sum by year'!$G$2:$G$22</c:f>
              <c:numCache>
                <c:formatCode>General</c:formatCode>
                <c:ptCount val="21"/>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pt idx="20">
                  <c:v>0</c:v>
                </c:pt>
              </c:numCache>
            </c:numRef>
          </c:val>
          <c:extLst>
            <c:ext xmlns:c16="http://schemas.microsoft.com/office/drawing/2014/chart" uri="{C3380CC4-5D6E-409C-BE32-E72D297353CC}">
              <c16:uniqueId val="{00000005-533A-4AC2-8BB8-21454FA08347}"/>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Declared</a:t>
            </a:r>
            <a:r>
              <a:rPr lang="en-GB" baseline="0">
                <a:solidFill>
                  <a:schemeClr val="tx1"/>
                </a:solidFill>
              </a:rPr>
              <a:t> conflicts on interest</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025425456472774"/>
          <c:y val="9.2728799383327995E-2"/>
          <c:w val="0.81381402118106849"/>
          <c:h val="0.68142571138500663"/>
        </c:manualLayout>
      </c:layout>
      <c:scatterChart>
        <c:scatterStyle val="smoothMarker"/>
        <c:varyColors val="0"/>
        <c:ser>
          <c:idx val="0"/>
          <c:order val="0"/>
          <c:tx>
            <c:v>No mention</c:v>
          </c:tx>
          <c:spPr>
            <a:ln w="19050" cap="rnd">
              <a:solidFill>
                <a:srgbClr val="00B0F0"/>
              </a:solidFill>
              <a:round/>
            </a:ln>
            <a:effectLst/>
          </c:spPr>
          <c:marker>
            <c:symbol val="circle"/>
            <c:size val="5"/>
            <c:spPr>
              <a:solidFill>
                <a:srgbClr val="00B0F0"/>
              </a:solidFill>
              <a:ln w="9525">
                <a:solidFill>
                  <a:srgbClr val="00B0F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10</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0D27-4F30-9055-F6E6E1272CB2}"/>
            </c:ext>
          </c:extLst>
        </c:ser>
        <c:ser>
          <c:idx val="1"/>
          <c:order val="1"/>
          <c:tx>
            <c:v>None declared</c:v>
          </c:tx>
          <c:spPr>
            <a:ln w="19050" cap="rnd">
              <a:solidFill>
                <a:srgbClr val="FF0000">
                  <a:alpha val="90000"/>
                </a:srgbClr>
              </a:solidFill>
              <a:round/>
            </a:ln>
            <a:effectLst/>
          </c:spPr>
          <c:marker>
            <c:symbol val="circle"/>
            <c:size val="5"/>
            <c:spPr>
              <a:solidFill>
                <a:srgbClr val="FF0000"/>
              </a:solidFill>
              <a:ln w="9525">
                <a:solidFill>
                  <a:srgbClr val="FF000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152</c:v>
                </c:pt>
                <c:pt idx="18">
                  <c:v>113</c:v>
                </c:pt>
                <c:pt idx="19">
                  <c:v>86</c:v>
                </c:pt>
              </c:numCache>
            </c:numRef>
          </c:yVal>
          <c:smooth val="1"/>
          <c:extLst>
            <c:ext xmlns:c16="http://schemas.microsoft.com/office/drawing/2014/chart" uri="{C3380CC4-5D6E-409C-BE32-E72D297353CC}">
              <c16:uniqueId val="{00000001-0D27-4F30-9055-F6E6E1272CB2}"/>
            </c:ext>
          </c:extLst>
        </c:ser>
        <c:ser>
          <c:idx val="2"/>
          <c:order val="2"/>
          <c:tx>
            <c:strRef>
              <c:f>'Sum by year'!$D$1</c:f>
              <c:strCache>
                <c:ptCount val="1"/>
                <c:pt idx="0">
                  <c:v>Tobacco</c:v>
                </c:pt>
              </c:strCache>
            </c:strRef>
          </c:tx>
          <c:spPr>
            <a:ln w="19050" cap="rnd">
              <a:solidFill>
                <a:srgbClr val="0000CC"/>
              </a:solidFill>
              <a:round/>
            </a:ln>
            <a:effectLst/>
          </c:spPr>
          <c:marker>
            <c:symbol val="circle"/>
            <c:size val="5"/>
            <c:spPr>
              <a:solidFill>
                <a:srgbClr val="0000CC"/>
              </a:solidFill>
              <a:ln w="9525">
                <a:solidFill>
                  <a:srgbClr val="0000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0D27-4F30-9055-F6E6E1272CB2}"/>
            </c:ext>
          </c:extLst>
        </c:ser>
        <c:ser>
          <c:idx val="3"/>
          <c:order val="3"/>
          <c:tx>
            <c:strRef>
              <c:f>'Sum by year'!$E$1</c:f>
              <c:strCache>
                <c:ptCount val="1"/>
                <c:pt idx="0">
                  <c:v>Pharamaceutical</c:v>
                </c:pt>
              </c:strCache>
            </c:strRef>
          </c:tx>
          <c:spPr>
            <a:ln w="19050" cap="rnd">
              <a:solidFill>
                <a:srgbClr val="FFC000"/>
              </a:solidFill>
              <a:round/>
            </a:ln>
            <a:effectLst/>
          </c:spPr>
          <c:marker>
            <c:symbol val="circle"/>
            <c:size val="5"/>
            <c:spPr>
              <a:solidFill>
                <a:schemeClr val="accent4"/>
              </a:solidFill>
              <a:ln w="9525">
                <a:solidFill>
                  <a:schemeClr val="accent4"/>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0D27-4F30-9055-F6E6E1272CB2}"/>
            </c:ext>
          </c:extLst>
        </c:ser>
        <c:ser>
          <c:idx val="4"/>
          <c:order val="4"/>
          <c:tx>
            <c:strRef>
              <c:f>'Sum by year'!$F$1</c:f>
              <c:strCache>
                <c:ptCount val="1"/>
                <c:pt idx="0">
                  <c:v>E-cigarette</c:v>
                </c:pt>
              </c:strCache>
            </c:strRef>
          </c:tx>
          <c:spPr>
            <a:ln w="19050" cap="rnd">
              <a:solidFill>
                <a:srgbClr val="FF33CC"/>
              </a:solidFill>
              <a:round/>
            </a:ln>
            <a:effectLst/>
          </c:spPr>
          <c:marker>
            <c:symbol val="circle"/>
            <c:size val="5"/>
            <c:spPr>
              <a:solidFill>
                <a:srgbClr val="FF33CC"/>
              </a:solidFill>
              <a:ln w="9525">
                <a:solidFill>
                  <a:srgbClr val="FF33CC"/>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0D27-4F30-9055-F6E6E1272CB2}"/>
            </c:ext>
          </c:extLst>
        </c:ser>
        <c:ser>
          <c:idx val="5"/>
          <c:order val="5"/>
          <c:tx>
            <c:strRef>
              <c:f>'Sum by year'!$G$1</c:f>
              <c:strCache>
                <c:ptCount val="1"/>
                <c:pt idx="0">
                  <c:v>Tobacco Control Advocate</c:v>
                </c:pt>
              </c:strCache>
            </c:strRef>
          </c:tx>
          <c:spPr>
            <a:ln w="19050" cap="rnd">
              <a:solidFill>
                <a:srgbClr val="43F360"/>
              </a:solidFill>
              <a:round/>
            </a:ln>
            <a:effectLst/>
          </c:spPr>
          <c:marker>
            <c:symbol val="circle"/>
            <c:size val="5"/>
            <c:spPr>
              <a:solidFill>
                <a:srgbClr val="43F360"/>
              </a:solidFill>
              <a:ln w="9525">
                <a:solidFill>
                  <a:srgbClr val="43F360"/>
                </a:solidFill>
              </a:ln>
              <a:effectLst/>
            </c:spPr>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0D27-4F30-9055-F6E6E1272CB2}"/>
            </c:ext>
          </c:extLst>
        </c:ser>
        <c:dLbls>
          <c:showLegendKey val="0"/>
          <c:showVal val="0"/>
          <c:showCatName val="0"/>
          <c:showSerName val="0"/>
          <c:showPercent val="0"/>
          <c:showBubbleSize val="0"/>
        </c:dLbls>
        <c:axId val="1036885264"/>
        <c:axId val="1036887504"/>
      </c:scatterChart>
      <c:valAx>
        <c:axId val="1036885264"/>
        <c:scaling>
          <c:orientation val="minMax"/>
          <c:max val="2019"/>
          <c:min val="199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GB" sz="1100">
                    <a:solidFill>
                      <a:schemeClr val="tx1"/>
                    </a:solidFill>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7504"/>
        <c:crosses val="autoZero"/>
        <c:crossBetween val="midCat"/>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solidFill>
                      <a:schemeClr val="tx1"/>
                    </a:solidFill>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68852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percentStacked"/>
        <c:varyColors val="0"/>
        <c:ser>
          <c:idx val="0"/>
          <c:order val="0"/>
          <c:tx>
            <c:strRef>
              <c:f>'Sum by year'!$B$1</c:f>
              <c:strCache>
                <c:ptCount val="1"/>
                <c:pt idx="0">
                  <c:v>No mention</c:v>
                </c:pt>
              </c:strCache>
            </c:strRef>
          </c:tx>
          <c:spPr>
            <a:solidFill>
              <a:srgbClr val="00B0F0"/>
            </a:solidFill>
            <a:ln>
              <a:solidFill>
                <a:srgbClr val="00B0F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10</c:v>
                </c:pt>
                <c:pt idx="12">
                  <c:v>12</c:v>
                </c:pt>
                <c:pt idx="13">
                  <c:v>16</c:v>
                </c:pt>
                <c:pt idx="14">
                  <c:v>18</c:v>
                </c:pt>
                <c:pt idx="15">
                  <c:v>25</c:v>
                </c:pt>
                <c:pt idx="16">
                  <c:v>37</c:v>
                </c:pt>
                <c:pt idx="17">
                  <c:v>32</c:v>
                </c:pt>
                <c:pt idx="18">
                  <c:v>22</c:v>
                </c:pt>
                <c:pt idx="19">
                  <c:v>8</c:v>
                </c:pt>
              </c:numCache>
            </c:numRef>
          </c:val>
          <c:extLst>
            <c:ext xmlns:c16="http://schemas.microsoft.com/office/drawing/2014/chart" uri="{C3380CC4-5D6E-409C-BE32-E72D297353CC}">
              <c16:uniqueId val="{00000000-CF33-4A8B-912B-EBD8AE4061DB}"/>
            </c:ext>
          </c:extLst>
        </c:ser>
        <c:ser>
          <c:idx val="1"/>
          <c:order val="1"/>
          <c:tx>
            <c:strRef>
              <c:f>'Sum by year'!$C$1</c:f>
              <c:strCache>
                <c:ptCount val="1"/>
                <c:pt idx="0">
                  <c:v>Declared none</c:v>
                </c:pt>
              </c:strCache>
            </c:strRef>
          </c:tx>
          <c:spPr>
            <a:solidFill>
              <a:srgbClr val="FF0000"/>
            </a:solidFill>
            <a:ln>
              <a:solidFill>
                <a:srgbClr val="FF0000"/>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152</c:v>
                </c:pt>
                <c:pt idx="18">
                  <c:v>113</c:v>
                </c:pt>
                <c:pt idx="19">
                  <c:v>86</c:v>
                </c:pt>
              </c:numCache>
            </c:numRef>
          </c:val>
          <c:extLst>
            <c:ext xmlns:c16="http://schemas.microsoft.com/office/drawing/2014/chart" uri="{C3380CC4-5D6E-409C-BE32-E72D297353CC}">
              <c16:uniqueId val="{00000001-CF33-4A8B-912B-EBD8AE4061DB}"/>
            </c:ext>
          </c:extLst>
        </c:ser>
        <c:ser>
          <c:idx val="2"/>
          <c:order val="2"/>
          <c:tx>
            <c:strRef>
              <c:f>'Sum by year'!$D$1</c:f>
              <c:strCache>
                <c:ptCount val="1"/>
                <c:pt idx="0">
                  <c:v>Tobacco</c:v>
                </c:pt>
              </c:strCache>
            </c:strRef>
          </c:tx>
          <c:spPr>
            <a:solidFill>
              <a:srgbClr val="0000CC"/>
            </a:solidFill>
            <a:ln>
              <a:solidFill>
                <a:srgbClr val="0000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val>
          <c:extLst>
            <c:ext xmlns:c16="http://schemas.microsoft.com/office/drawing/2014/chart" uri="{C3380CC4-5D6E-409C-BE32-E72D297353CC}">
              <c16:uniqueId val="{00000002-CF33-4A8B-912B-EBD8AE4061DB}"/>
            </c:ext>
          </c:extLst>
        </c:ser>
        <c:ser>
          <c:idx val="3"/>
          <c:order val="3"/>
          <c:tx>
            <c:strRef>
              <c:f>'Sum by year'!$E$1</c:f>
              <c:strCache>
                <c:ptCount val="1"/>
                <c:pt idx="0">
                  <c:v>Pharamaceutical</c:v>
                </c:pt>
              </c:strCache>
            </c:strRef>
          </c:tx>
          <c:spPr>
            <a:solidFill>
              <a:schemeClr val="accent4"/>
            </a:solidFill>
            <a:ln>
              <a:solidFill>
                <a:schemeClr val="accent4"/>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val>
          <c:extLst>
            <c:ext xmlns:c16="http://schemas.microsoft.com/office/drawing/2014/chart" uri="{C3380CC4-5D6E-409C-BE32-E72D297353CC}">
              <c16:uniqueId val="{00000003-CF33-4A8B-912B-EBD8AE4061DB}"/>
            </c:ext>
          </c:extLst>
        </c:ser>
        <c:ser>
          <c:idx val="4"/>
          <c:order val="4"/>
          <c:tx>
            <c:strRef>
              <c:f>'Sum by year'!$F$1</c:f>
              <c:strCache>
                <c:ptCount val="1"/>
                <c:pt idx="0">
                  <c:v>E-cigarette</c:v>
                </c:pt>
              </c:strCache>
            </c:strRef>
          </c:tx>
          <c:spPr>
            <a:solidFill>
              <a:srgbClr val="FF33CC"/>
            </a:solidFill>
            <a:ln>
              <a:solidFill>
                <a:srgbClr val="FF33CC"/>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val>
          <c:extLst>
            <c:ext xmlns:c16="http://schemas.microsoft.com/office/drawing/2014/chart" uri="{C3380CC4-5D6E-409C-BE32-E72D297353CC}">
              <c16:uniqueId val="{00000004-CF33-4A8B-912B-EBD8AE4061DB}"/>
            </c:ext>
          </c:extLst>
        </c:ser>
        <c:ser>
          <c:idx val="5"/>
          <c:order val="5"/>
          <c:tx>
            <c:strRef>
              <c:f>'Sum by year'!$G$1</c:f>
              <c:strCache>
                <c:ptCount val="1"/>
                <c:pt idx="0">
                  <c:v>Tobacco Control Advocate</c:v>
                </c:pt>
              </c:strCache>
            </c:strRef>
          </c:tx>
          <c:spPr>
            <a:solidFill>
              <a:srgbClr val="0EE432"/>
            </a:solidFill>
            <a:ln>
              <a:solidFill>
                <a:srgbClr val="0EE432"/>
              </a:solidFill>
            </a:ln>
            <a:effectLst/>
          </c:spPr>
          <c:cat>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cat>
          <c: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val>
          <c:extLst>
            <c:ext xmlns:c16="http://schemas.microsoft.com/office/drawing/2014/chart" uri="{C3380CC4-5D6E-409C-BE32-E72D297353CC}">
              <c16:uniqueId val="{00000005-CF33-4A8B-912B-EBD8AE4061DB}"/>
            </c:ext>
          </c:extLst>
        </c:ser>
        <c:dLbls>
          <c:showLegendKey val="0"/>
          <c:showVal val="0"/>
          <c:showCatName val="0"/>
          <c:showSerName val="0"/>
          <c:showPercent val="0"/>
          <c:showBubbleSize val="0"/>
        </c:dLbls>
        <c:axId val="960475152"/>
        <c:axId val="960477712"/>
      </c:areaChart>
      <c:catAx>
        <c:axId val="960475152"/>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At val="0"/>
        <c:auto val="1"/>
        <c:lblAlgn val="ctr"/>
        <c:lblOffset val="100"/>
        <c:noMultiLvlLbl val="1"/>
      </c:cat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majorUnit val="2.0000000000000004E-2"/>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GB" sz="1100">
                <a:solidFill>
                  <a:sysClr val="windowText" lastClr="000000"/>
                </a:solidFill>
              </a:rPr>
              <a:t>Declared conflicts</a:t>
            </a:r>
            <a:r>
              <a:rPr lang="en-GB" sz="1100" baseline="0">
                <a:solidFill>
                  <a:sysClr val="windowText" lastClr="000000"/>
                </a:solidFill>
              </a:rPr>
              <a:t> of interest</a:t>
            </a:r>
            <a:endParaRPr lang="en-GB" sz="1100">
              <a:solidFill>
                <a:sysClr val="windowText" lastClr="000000"/>
              </a:solidFill>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'Sum by year'!$B$1</c:f>
              <c:strCache>
                <c:ptCount val="1"/>
                <c:pt idx="0">
                  <c:v>No mention</c:v>
                </c:pt>
              </c:strCache>
            </c:strRef>
          </c:tx>
          <c:spPr>
            <a:ln w="28575" cap="rnd">
              <a:solidFill>
                <a:srgbClr val="00B0F0"/>
              </a:solidFill>
              <a:round/>
            </a:ln>
            <a:effectLst/>
          </c:spPr>
          <c:marker>
            <c:symbol val="none"/>
          </c:marker>
          <c:xVal>
            <c:numRef>
              <c:f>'Removal of no access'!$A$2:$A$43</c:f>
              <c:numCache>
                <c:formatCode>General</c:formatCode>
                <c:ptCount val="42"/>
                <c:pt idx="0">
                  <c:v>1965</c:v>
                </c:pt>
                <c:pt idx="1">
                  <c:v>1971</c:v>
                </c:pt>
                <c:pt idx="2">
                  <c:v>1976</c:v>
                </c:pt>
                <c:pt idx="3">
                  <c:v>1978</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10</c:v>
                </c:pt>
                <c:pt idx="12">
                  <c:v>12</c:v>
                </c:pt>
                <c:pt idx="13">
                  <c:v>16</c:v>
                </c:pt>
                <c:pt idx="14">
                  <c:v>18</c:v>
                </c:pt>
                <c:pt idx="15">
                  <c:v>25</c:v>
                </c:pt>
                <c:pt idx="16">
                  <c:v>37</c:v>
                </c:pt>
                <c:pt idx="17">
                  <c:v>32</c:v>
                </c:pt>
                <c:pt idx="18">
                  <c:v>22</c:v>
                </c:pt>
                <c:pt idx="19">
                  <c:v>8</c:v>
                </c:pt>
              </c:numCache>
            </c:numRef>
          </c:yVal>
          <c:smooth val="1"/>
          <c:extLst>
            <c:ext xmlns:c16="http://schemas.microsoft.com/office/drawing/2014/chart" uri="{C3380CC4-5D6E-409C-BE32-E72D297353CC}">
              <c16:uniqueId val="{00000000-DB02-44BA-A427-6C0BFB47D9AF}"/>
            </c:ext>
          </c:extLst>
        </c:ser>
        <c:ser>
          <c:idx val="1"/>
          <c:order val="1"/>
          <c:tx>
            <c:strRef>
              <c:f>'Sum by year'!$C$1</c:f>
              <c:strCache>
                <c:ptCount val="1"/>
                <c:pt idx="0">
                  <c:v>Declared none</c:v>
                </c:pt>
              </c:strCache>
            </c:strRef>
          </c:tx>
          <c:spPr>
            <a:ln w="28575" cap="rnd">
              <a:solidFill>
                <a:srgbClr val="FF0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152</c:v>
                </c:pt>
                <c:pt idx="18">
                  <c:v>113</c:v>
                </c:pt>
                <c:pt idx="19">
                  <c:v>86</c:v>
                </c:pt>
              </c:numCache>
            </c:numRef>
          </c:yVal>
          <c:smooth val="1"/>
          <c:extLst>
            <c:ext xmlns:c16="http://schemas.microsoft.com/office/drawing/2014/chart" uri="{C3380CC4-5D6E-409C-BE32-E72D297353CC}">
              <c16:uniqueId val="{00000001-DB02-44BA-A427-6C0BFB47D9AF}"/>
            </c:ext>
          </c:extLst>
        </c:ser>
        <c:ser>
          <c:idx val="2"/>
          <c:order val="2"/>
          <c:tx>
            <c:strRef>
              <c:f>'Sum by year'!$D$1</c:f>
              <c:strCache>
                <c:ptCount val="1"/>
                <c:pt idx="0">
                  <c:v>Tobacco</c:v>
                </c:pt>
              </c:strCache>
            </c:strRef>
          </c:tx>
          <c:spPr>
            <a:ln w="28575"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1"/>
          <c:extLst>
            <c:ext xmlns:c16="http://schemas.microsoft.com/office/drawing/2014/chart" uri="{C3380CC4-5D6E-409C-BE32-E72D297353CC}">
              <c16:uniqueId val="{00000002-DB02-44BA-A427-6C0BFB47D9AF}"/>
            </c:ext>
          </c:extLst>
        </c:ser>
        <c:ser>
          <c:idx val="3"/>
          <c:order val="3"/>
          <c:tx>
            <c:strRef>
              <c:f>'Sum by year'!$E$1</c:f>
              <c:strCache>
                <c:ptCount val="1"/>
                <c:pt idx="0">
                  <c:v>Pharamaceutical</c:v>
                </c:pt>
              </c:strCache>
            </c:strRef>
          </c:tx>
          <c:spPr>
            <a:ln w="28575" cap="rnd">
              <a:solidFill>
                <a:schemeClr val="accent4"/>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1"/>
          <c:extLst>
            <c:ext xmlns:c16="http://schemas.microsoft.com/office/drawing/2014/chart" uri="{C3380CC4-5D6E-409C-BE32-E72D297353CC}">
              <c16:uniqueId val="{00000003-DB02-44BA-A427-6C0BFB47D9AF}"/>
            </c:ext>
          </c:extLst>
        </c:ser>
        <c:ser>
          <c:idx val="4"/>
          <c:order val="4"/>
          <c:tx>
            <c:strRef>
              <c:f>'Sum by year'!$F$1</c:f>
              <c:strCache>
                <c:ptCount val="1"/>
                <c:pt idx="0">
                  <c:v>E-cigarette</c:v>
                </c:pt>
              </c:strCache>
            </c:strRef>
          </c:tx>
          <c:spPr>
            <a:ln w="28575"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1"/>
          <c:extLst>
            <c:ext xmlns:c16="http://schemas.microsoft.com/office/drawing/2014/chart" uri="{C3380CC4-5D6E-409C-BE32-E72D297353CC}">
              <c16:uniqueId val="{00000004-DB02-44BA-A427-6C0BFB47D9AF}"/>
            </c:ext>
          </c:extLst>
        </c:ser>
        <c:ser>
          <c:idx val="5"/>
          <c:order val="5"/>
          <c:tx>
            <c:strRef>
              <c:f>'Sum by year'!$G$1</c:f>
              <c:strCache>
                <c:ptCount val="1"/>
                <c:pt idx="0">
                  <c:v>Tobacco Control Advocate</c:v>
                </c:pt>
              </c:strCache>
            </c:strRef>
          </c:tx>
          <c:spPr>
            <a:ln w="28575"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1"/>
          <c:extLst>
            <c:ext xmlns:c16="http://schemas.microsoft.com/office/drawing/2014/chart" uri="{C3380CC4-5D6E-409C-BE32-E72D297353CC}">
              <c16:uniqueId val="{00000005-DB02-44BA-A427-6C0BFB47D9AF}"/>
            </c:ext>
          </c:extLst>
        </c:ser>
        <c:dLbls>
          <c:showLegendKey val="0"/>
          <c:showVal val="0"/>
          <c:showCatName val="0"/>
          <c:showSerName val="0"/>
          <c:showPercent val="0"/>
          <c:showBubbleSize val="0"/>
        </c:dLbls>
        <c:axId val="960475152"/>
        <c:axId val="960477712"/>
      </c:scatterChart>
      <c:valAx>
        <c:axId val="960475152"/>
        <c:scaling>
          <c:orientation val="minMax"/>
          <c:max val="2019"/>
          <c:min val="1965"/>
        </c:scaling>
        <c:delete val="0"/>
        <c:axPos val="b"/>
        <c:title>
          <c:tx>
            <c:rich>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r>
                  <a:rPr lang="en-GB" sz="1050" b="1">
                    <a:solidFill>
                      <a:schemeClr val="tx1"/>
                    </a:solidFill>
                  </a:rPr>
                  <a:t>Year</a:t>
                </a:r>
              </a:p>
            </c:rich>
          </c:tx>
          <c:overlay val="0"/>
          <c:spPr>
            <a:noFill/>
            <a:ln>
              <a:noFill/>
            </a:ln>
            <a:effectLst/>
          </c:spPr>
          <c:txPr>
            <a:bodyPr rot="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7712"/>
        <c:crosses val="autoZero"/>
        <c:crossBetween val="midCat"/>
      </c:valAx>
      <c:valAx>
        <c:axId val="960477712"/>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b="0">
                    <a:solidFill>
                      <a:sysClr val="windowText" lastClr="000000"/>
                    </a:solidFill>
                  </a:rPr>
                  <a:t>Number</a:t>
                </a:r>
                <a:r>
                  <a:rPr lang="en-GB" b="0" baseline="0">
                    <a:solidFill>
                      <a:sysClr val="windowText" lastClr="000000"/>
                    </a:solidFill>
                  </a:rPr>
                  <a:t> of conflicts </a:t>
                </a:r>
                <a:endParaRPr lang="en-GB" b="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9604751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200">
                <a:solidFill>
                  <a:schemeClr val="tx1"/>
                </a:solidFill>
                <a:latin typeface="Times New Roman" panose="02020603050405020304" pitchFamily="18" charset="0"/>
                <a:cs typeface="Times New Roman" panose="02020603050405020304" pitchFamily="18" charset="0"/>
              </a:rPr>
              <a:t>Declared</a:t>
            </a:r>
            <a:r>
              <a:rPr lang="en-GB" sz="1200" baseline="0">
                <a:solidFill>
                  <a:schemeClr val="tx1"/>
                </a:solidFill>
                <a:latin typeface="Times New Roman" panose="02020603050405020304" pitchFamily="18" charset="0"/>
                <a:cs typeface="Times New Roman" panose="02020603050405020304" pitchFamily="18" charset="0"/>
              </a:rPr>
              <a:t> conflicts on interest</a:t>
            </a:r>
            <a:endParaRPr lang="en-GB" sz="1200">
              <a:solidFill>
                <a:schemeClr val="tx1"/>
              </a:solidFill>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manualLayout>
          <c:layoutTarget val="inner"/>
          <c:xMode val="edge"/>
          <c:yMode val="edge"/>
          <c:x val="0.12025425456472774"/>
          <c:y val="9.2728799383327995E-2"/>
          <c:w val="0.81381402118106849"/>
          <c:h val="0.61475909931780037"/>
        </c:manualLayout>
      </c:layout>
      <c:scatterChart>
        <c:scatterStyle val="lineMarker"/>
        <c:varyColors val="0"/>
        <c:ser>
          <c:idx val="0"/>
          <c:order val="0"/>
          <c:tx>
            <c:v>No mention</c:v>
          </c:tx>
          <c:spPr>
            <a:ln w="19050" cap="rnd">
              <a:solidFill>
                <a:srgbClr val="00B0F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year'!$B$2:$B$21</c:f>
              <c:numCache>
                <c:formatCode>General</c:formatCode>
                <c:ptCount val="20"/>
                <c:pt idx="0">
                  <c:v>11</c:v>
                </c:pt>
                <c:pt idx="1">
                  <c:v>10</c:v>
                </c:pt>
                <c:pt idx="2">
                  <c:v>13</c:v>
                </c:pt>
                <c:pt idx="3">
                  <c:v>9</c:v>
                </c:pt>
                <c:pt idx="4">
                  <c:v>16</c:v>
                </c:pt>
                <c:pt idx="5">
                  <c:v>23</c:v>
                </c:pt>
                <c:pt idx="6">
                  <c:v>15</c:v>
                </c:pt>
                <c:pt idx="7">
                  <c:v>24</c:v>
                </c:pt>
                <c:pt idx="8">
                  <c:v>19</c:v>
                </c:pt>
                <c:pt idx="9">
                  <c:v>24</c:v>
                </c:pt>
                <c:pt idx="10">
                  <c:v>19</c:v>
                </c:pt>
                <c:pt idx="11">
                  <c:v>10</c:v>
                </c:pt>
                <c:pt idx="12">
                  <c:v>12</c:v>
                </c:pt>
                <c:pt idx="13">
                  <c:v>16</c:v>
                </c:pt>
                <c:pt idx="14">
                  <c:v>18</c:v>
                </c:pt>
                <c:pt idx="15">
                  <c:v>25</c:v>
                </c:pt>
                <c:pt idx="16">
                  <c:v>37</c:v>
                </c:pt>
                <c:pt idx="17">
                  <c:v>32</c:v>
                </c:pt>
                <c:pt idx="18">
                  <c:v>22</c:v>
                </c:pt>
                <c:pt idx="19">
                  <c:v>8</c:v>
                </c:pt>
              </c:numCache>
            </c:numRef>
          </c:yVal>
          <c:smooth val="0"/>
          <c:extLst>
            <c:ext xmlns:c16="http://schemas.microsoft.com/office/drawing/2014/chart" uri="{C3380CC4-5D6E-409C-BE32-E72D297353CC}">
              <c16:uniqueId val="{00000000-8191-4948-9491-6A2BF0CB2B36}"/>
            </c:ext>
          </c:extLst>
        </c:ser>
        <c:ser>
          <c:idx val="1"/>
          <c:order val="1"/>
          <c:tx>
            <c:v>None declared</c:v>
          </c:tx>
          <c:spPr>
            <a:ln w="19050" cap="rnd">
              <a:solidFill>
                <a:srgbClr val="FF0000">
                  <a:alpha val="90000"/>
                </a:srgbClr>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year'!$C$2:$C$21</c:f>
              <c:numCache>
                <c:formatCode>General</c:formatCode>
                <c:ptCount val="20"/>
                <c:pt idx="0">
                  <c:v>2</c:v>
                </c:pt>
                <c:pt idx="1">
                  <c:v>2</c:v>
                </c:pt>
                <c:pt idx="2">
                  <c:v>2</c:v>
                </c:pt>
                <c:pt idx="3">
                  <c:v>0</c:v>
                </c:pt>
                <c:pt idx="4">
                  <c:v>0</c:v>
                </c:pt>
                <c:pt idx="5">
                  <c:v>2</c:v>
                </c:pt>
                <c:pt idx="6">
                  <c:v>5</c:v>
                </c:pt>
                <c:pt idx="7">
                  <c:v>12</c:v>
                </c:pt>
                <c:pt idx="8">
                  <c:v>10</c:v>
                </c:pt>
                <c:pt idx="9">
                  <c:v>10</c:v>
                </c:pt>
                <c:pt idx="10">
                  <c:v>10</c:v>
                </c:pt>
                <c:pt idx="11">
                  <c:v>20</c:v>
                </c:pt>
                <c:pt idx="12">
                  <c:v>20</c:v>
                </c:pt>
                <c:pt idx="13">
                  <c:v>44</c:v>
                </c:pt>
                <c:pt idx="14">
                  <c:v>39</c:v>
                </c:pt>
                <c:pt idx="15">
                  <c:v>64</c:v>
                </c:pt>
                <c:pt idx="16">
                  <c:v>126</c:v>
                </c:pt>
                <c:pt idx="17">
                  <c:v>152</c:v>
                </c:pt>
                <c:pt idx="18">
                  <c:v>113</c:v>
                </c:pt>
                <c:pt idx="19">
                  <c:v>86</c:v>
                </c:pt>
              </c:numCache>
            </c:numRef>
          </c:yVal>
          <c:smooth val="0"/>
          <c:extLst>
            <c:ext xmlns:c16="http://schemas.microsoft.com/office/drawing/2014/chart" uri="{C3380CC4-5D6E-409C-BE32-E72D297353CC}">
              <c16:uniqueId val="{00000001-8191-4948-9491-6A2BF0CB2B36}"/>
            </c:ext>
          </c:extLst>
        </c:ser>
        <c:ser>
          <c:idx val="2"/>
          <c:order val="2"/>
          <c:tx>
            <c:strRef>
              <c:f>'Sum by year'!$D$1</c:f>
              <c:strCache>
                <c:ptCount val="1"/>
                <c:pt idx="0">
                  <c:v>Tobacco</c:v>
                </c:pt>
              </c:strCache>
            </c:strRef>
          </c:tx>
          <c:spPr>
            <a:ln w="19050" cap="rnd">
              <a:solidFill>
                <a:srgbClr val="0000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year'!$D$2:$D$21</c:f>
              <c:numCache>
                <c:formatCode>General</c:formatCode>
                <c:ptCount val="20"/>
                <c:pt idx="0">
                  <c:v>1</c:v>
                </c:pt>
                <c:pt idx="1">
                  <c:v>0</c:v>
                </c:pt>
                <c:pt idx="2">
                  <c:v>0</c:v>
                </c:pt>
                <c:pt idx="3">
                  <c:v>0</c:v>
                </c:pt>
                <c:pt idx="4">
                  <c:v>0</c:v>
                </c:pt>
                <c:pt idx="5">
                  <c:v>0</c:v>
                </c:pt>
                <c:pt idx="6">
                  <c:v>2</c:v>
                </c:pt>
                <c:pt idx="7">
                  <c:v>0</c:v>
                </c:pt>
                <c:pt idx="8">
                  <c:v>3</c:v>
                </c:pt>
                <c:pt idx="9">
                  <c:v>0</c:v>
                </c:pt>
                <c:pt idx="10">
                  <c:v>1</c:v>
                </c:pt>
                <c:pt idx="11">
                  <c:v>1</c:v>
                </c:pt>
                <c:pt idx="12">
                  <c:v>1</c:v>
                </c:pt>
                <c:pt idx="13">
                  <c:v>1</c:v>
                </c:pt>
                <c:pt idx="14">
                  <c:v>1</c:v>
                </c:pt>
                <c:pt idx="15">
                  <c:v>2</c:v>
                </c:pt>
                <c:pt idx="16">
                  <c:v>7</c:v>
                </c:pt>
                <c:pt idx="17">
                  <c:v>6</c:v>
                </c:pt>
                <c:pt idx="18">
                  <c:v>12</c:v>
                </c:pt>
                <c:pt idx="19">
                  <c:v>7</c:v>
                </c:pt>
              </c:numCache>
            </c:numRef>
          </c:yVal>
          <c:smooth val="0"/>
          <c:extLst>
            <c:ext xmlns:c16="http://schemas.microsoft.com/office/drawing/2014/chart" uri="{C3380CC4-5D6E-409C-BE32-E72D297353CC}">
              <c16:uniqueId val="{00000002-8191-4948-9491-6A2BF0CB2B36}"/>
            </c:ext>
          </c:extLst>
        </c:ser>
        <c:ser>
          <c:idx val="3"/>
          <c:order val="3"/>
          <c:tx>
            <c:strRef>
              <c:f>'Sum by year'!$E$1</c:f>
              <c:strCache>
                <c:ptCount val="1"/>
                <c:pt idx="0">
                  <c:v>Pharamaceutical</c:v>
                </c:pt>
              </c:strCache>
            </c:strRef>
          </c:tx>
          <c:spPr>
            <a:ln w="19050" cap="rnd">
              <a:solidFill>
                <a:srgbClr val="FFC00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year'!$E$2:$E$21</c:f>
              <c:numCache>
                <c:formatCode>General</c:formatCode>
                <c:ptCount val="20"/>
                <c:pt idx="0">
                  <c:v>0</c:v>
                </c:pt>
                <c:pt idx="1">
                  <c:v>1</c:v>
                </c:pt>
                <c:pt idx="2">
                  <c:v>3</c:v>
                </c:pt>
                <c:pt idx="3">
                  <c:v>1</c:v>
                </c:pt>
                <c:pt idx="4">
                  <c:v>1</c:v>
                </c:pt>
                <c:pt idx="5">
                  <c:v>4</c:v>
                </c:pt>
                <c:pt idx="6">
                  <c:v>0</c:v>
                </c:pt>
                <c:pt idx="7">
                  <c:v>2</c:v>
                </c:pt>
                <c:pt idx="8">
                  <c:v>2</c:v>
                </c:pt>
                <c:pt idx="9">
                  <c:v>2</c:v>
                </c:pt>
                <c:pt idx="10">
                  <c:v>8</c:v>
                </c:pt>
                <c:pt idx="11">
                  <c:v>9</c:v>
                </c:pt>
                <c:pt idx="12">
                  <c:v>10</c:v>
                </c:pt>
                <c:pt idx="13">
                  <c:v>7</c:v>
                </c:pt>
                <c:pt idx="14">
                  <c:v>11</c:v>
                </c:pt>
                <c:pt idx="15">
                  <c:v>19</c:v>
                </c:pt>
                <c:pt idx="16">
                  <c:v>47</c:v>
                </c:pt>
                <c:pt idx="17">
                  <c:v>32</c:v>
                </c:pt>
                <c:pt idx="18">
                  <c:v>23</c:v>
                </c:pt>
                <c:pt idx="19">
                  <c:v>12</c:v>
                </c:pt>
              </c:numCache>
            </c:numRef>
          </c:yVal>
          <c:smooth val="0"/>
          <c:extLst>
            <c:ext xmlns:c16="http://schemas.microsoft.com/office/drawing/2014/chart" uri="{C3380CC4-5D6E-409C-BE32-E72D297353CC}">
              <c16:uniqueId val="{00000003-8191-4948-9491-6A2BF0CB2B36}"/>
            </c:ext>
          </c:extLst>
        </c:ser>
        <c:ser>
          <c:idx val="4"/>
          <c:order val="4"/>
          <c:tx>
            <c:strRef>
              <c:f>'Sum by year'!$F$1</c:f>
              <c:strCache>
                <c:ptCount val="1"/>
                <c:pt idx="0">
                  <c:v>E-cigarette</c:v>
                </c:pt>
              </c:strCache>
            </c:strRef>
          </c:tx>
          <c:spPr>
            <a:ln w="19050" cap="rnd">
              <a:solidFill>
                <a:srgbClr val="FF33CC"/>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year'!$F$2:$F$21</c:f>
              <c:numCache>
                <c:formatCode>General</c:formatCode>
                <c:ptCount val="20"/>
                <c:pt idx="0">
                  <c:v>0</c:v>
                </c:pt>
                <c:pt idx="1">
                  <c:v>0</c:v>
                </c:pt>
                <c:pt idx="2">
                  <c:v>0</c:v>
                </c:pt>
                <c:pt idx="3">
                  <c:v>0</c:v>
                </c:pt>
                <c:pt idx="4">
                  <c:v>0</c:v>
                </c:pt>
                <c:pt idx="5">
                  <c:v>0</c:v>
                </c:pt>
                <c:pt idx="6">
                  <c:v>0</c:v>
                </c:pt>
                <c:pt idx="7">
                  <c:v>0</c:v>
                </c:pt>
                <c:pt idx="8">
                  <c:v>0</c:v>
                </c:pt>
                <c:pt idx="9">
                  <c:v>0</c:v>
                </c:pt>
                <c:pt idx="10">
                  <c:v>1</c:v>
                </c:pt>
                <c:pt idx="11">
                  <c:v>0</c:v>
                </c:pt>
                <c:pt idx="12">
                  <c:v>2</c:v>
                </c:pt>
                <c:pt idx="13">
                  <c:v>3</c:v>
                </c:pt>
                <c:pt idx="14">
                  <c:v>2</c:v>
                </c:pt>
                <c:pt idx="15">
                  <c:v>10</c:v>
                </c:pt>
                <c:pt idx="16">
                  <c:v>26</c:v>
                </c:pt>
                <c:pt idx="17">
                  <c:v>20</c:v>
                </c:pt>
                <c:pt idx="18">
                  <c:v>10</c:v>
                </c:pt>
                <c:pt idx="19">
                  <c:v>5</c:v>
                </c:pt>
              </c:numCache>
            </c:numRef>
          </c:yVal>
          <c:smooth val="0"/>
          <c:extLst>
            <c:ext xmlns:c16="http://schemas.microsoft.com/office/drawing/2014/chart" uri="{C3380CC4-5D6E-409C-BE32-E72D297353CC}">
              <c16:uniqueId val="{00000004-8191-4948-9491-6A2BF0CB2B36}"/>
            </c:ext>
          </c:extLst>
        </c:ser>
        <c:ser>
          <c:idx val="5"/>
          <c:order val="5"/>
          <c:tx>
            <c:strRef>
              <c:f>'Sum by year'!$G$1</c:f>
              <c:strCache>
                <c:ptCount val="1"/>
                <c:pt idx="0">
                  <c:v>Tobacco Control Advocate</c:v>
                </c:pt>
              </c:strCache>
            </c:strRef>
          </c:tx>
          <c:spPr>
            <a:ln w="19050" cap="rnd">
              <a:solidFill>
                <a:srgbClr val="43F360"/>
              </a:solidFill>
              <a:round/>
            </a:ln>
            <a:effectLst/>
          </c:spPr>
          <c:marker>
            <c:symbol val="none"/>
          </c:marker>
          <c:xVal>
            <c:numRef>
              <c:f>'Sum by year'!$A$2:$A$21</c:f>
              <c:numCache>
                <c:formatCode>General</c:formatCode>
                <c:ptCount val="20"/>
                <c:pt idx="0">
                  <c:v>1998</c:v>
                </c:pt>
                <c:pt idx="1">
                  <c:v>1999</c:v>
                </c:pt>
                <c:pt idx="2">
                  <c:v>2000</c:v>
                </c:pt>
                <c:pt idx="3">
                  <c:v>2001</c:v>
                </c:pt>
                <c:pt idx="4">
                  <c:v>2002</c:v>
                </c:pt>
                <c:pt idx="5">
                  <c:v>2003</c:v>
                </c:pt>
                <c:pt idx="6">
                  <c:v>2004</c:v>
                </c:pt>
                <c:pt idx="7">
                  <c:v>2005</c:v>
                </c:pt>
                <c:pt idx="8">
                  <c:v>2006</c:v>
                </c:pt>
                <c:pt idx="9">
                  <c:v>2007</c:v>
                </c:pt>
                <c:pt idx="10">
                  <c:v>2008</c:v>
                </c:pt>
                <c:pt idx="11">
                  <c:v>2009</c:v>
                </c:pt>
                <c:pt idx="12">
                  <c:v>2010</c:v>
                </c:pt>
                <c:pt idx="13">
                  <c:v>2011</c:v>
                </c:pt>
                <c:pt idx="14">
                  <c:v>2012</c:v>
                </c:pt>
                <c:pt idx="15">
                  <c:v>2013</c:v>
                </c:pt>
                <c:pt idx="16">
                  <c:v>2014</c:v>
                </c:pt>
                <c:pt idx="17">
                  <c:v>2015</c:v>
                </c:pt>
                <c:pt idx="18">
                  <c:v>2016</c:v>
                </c:pt>
                <c:pt idx="19">
                  <c:v>2017</c:v>
                </c:pt>
              </c:numCache>
            </c:numRef>
          </c:xVal>
          <c:yVal>
            <c:numRef>
              <c:f>'Sum by year'!$G$2:$G$21</c:f>
              <c:numCache>
                <c:formatCode>General</c:formatCode>
                <c:ptCount val="20"/>
                <c:pt idx="0">
                  <c:v>0</c:v>
                </c:pt>
                <c:pt idx="1">
                  <c:v>0</c:v>
                </c:pt>
                <c:pt idx="2">
                  <c:v>0</c:v>
                </c:pt>
                <c:pt idx="3">
                  <c:v>0</c:v>
                </c:pt>
                <c:pt idx="4">
                  <c:v>0</c:v>
                </c:pt>
                <c:pt idx="5">
                  <c:v>1</c:v>
                </c:pt>
                <c:pt idx="6">
                  <c:v>0</c:v>
                </c:pt>
                <c:pt idx="7">
                  <c:v>0</c:v>
                </c:pt>
                <c:pt idx="8">
                  <c:v>0</c:v>
                </c:pt>
                <c:pt idx="9">
                  <c:v>0</c:v>
                </c:pt>
                <c:pt idx="10">
                  <c:v>3</c:v>
                </c:pt>
                <c:pt idx="11">
                  <c:v>2</c:v>
                </c:pt>
                <c:pt idx="12">
                  <c:v>2</c:v>
                </c:pt>
                <c:pt idx="13">
                  <c:v>1</c:v>
                </c:pt>
                <c:pt idx="14">
                  <c:v>2</c:v>
                </c:pt>
                <c:pt idx="15">
                  <c:v>2</c:v>
                </c:pt>
                <c:pt idx="16">
                  <c:v>5</c:v>
                </c:pt>
                <c:pt idx="17">
                  <c:v>4</c:v>
                </c:pt>
                <c:pt idx="18">
                  <c:v>8</c:v>
                </c:pt>
                <c:pt idx="19">
                  <c:v>6</c:v>
                </c:pt>
              </c:numCache>
            </c:numRef>
          </c:yVal>
          <c:smooth val="0"/>
          <c:extLst>
            <c:ext xmlns:c16="http://schemas.microsoft.com/office/drawing/2014/chart" uri="{C3380CC4-5D6E-409C-BE32-E72D297353CC}">
              <c16:uniqueId val="{00000005-8191-4948-9491-6A2BF0CB2B36}"/>
            </c:ext>
          </c:extLst>
        </c:ser>
        <c:dLbls>
          <c:showLegendKey val="0"/>
          <c:showVal val="0"/>
          <c:showCatName val="0"/>
          <c:showSerName val="0"/>
          <c:showPercent val="0"/>
          <c:showBubbleSize val="0"/>
        </c:dLbls>
        <c:axId val="1036885264"/>
        <c:axId val="1036887504"/>
      </c:scatterChart>
      <c:valAx>
        <c:axId val="1036885264"/>
        <c:scaling>
          <c:orientation val="minMax"/>
          <c:max val="2017"/>
          <c:min val="1998"/>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Year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7504"/>
        <c:crosses val="autoZero"/>
        <c:crossBetween val="midCat"/>
        <c:majorUnit val="2"/>
      </c:valAx>
      <c:valAx>
        <c:axId val="1036887504"/>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sz="1100">
                    <a:solidFill>
                      <a:schemeClr val="tx1"/>
                    </a:solidFill>
                    <a:latin typeface="Times New Roman" panose="02020603050405020304" pitchFamily="18" charset="0"/>
                    <a:cs typeface="Times New Roman" panose="02020603050405020304" pitchFamily="18" charset="0"/>
                  </a:rPr>
                  <a:t>Number of conflicts </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36885264"/>
        <c:crossesAt val="1998"/>
        <c:crossBetween val="midCat"/>
      </c:valAx>
      <c:spPr>
        <a:noFill/>
        <a:ln>
          <a:noFill/>
        </a:ln>
        <a:effectLst/>
      </c:spPr>
    </c:plotArea>
    <c:legend>
      <c:legendPos val="b"/>
      <c:layout>
        <c:manualLayout>
          <c:xMode val="edge"/>
          <c:yMode val="edge"/>
          <c:x val="0.11916583359111896"/>
          <c:y val="0.82796782916539524"/>
          <c:w val="0.75331667580362427"/>
          <c:h val="0.150819897512810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238125</xdr:colOff>
      <xdr:row>13</xdr:row>
      <xdr:rowOff>80962</xdr:rowOff>
    </xdr:from>
    <xdr:to>
      <xdr:col>16</xdr:col>
      <xdr:colOff>542925</xdr:colOff>
      <xdr:row>27</xdr:row>
      <xdr:rowOff>157162</xdr:rowOff>
    </xdr:to>
    <xdr:graphicFrame macro="">
      <xdr:nvGraphicFramePr>
        <xdr:cNvPr id="2" name="Chart 1">
          <a:extLst>
            <a:ext uri="{FF2B5EF4-FFF2-40B4-BE49-F238E27FC236}">
              <a16:creationId xmlns:a16="http://schemas.microsoft.com/office/drawing/2014/main" id="{D457F7B0-A416-40DA-9DB0-EFE51C242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19</xdr:col>
      <xdr:colOff>524668</xdr:colOff>
      <xdr:row>0</xdr:row>
      <xdr:rowOff>404811</xdr:rowOff>
    </xdr:from>
    <xdr:to>
      <xdr:col>32</xdr:col>
      <xdr:colOff>11906</xdr:colOff>
      <xdr:row>23</xdr:row>
      <xdr:rowOff>23813</xdr:rowOff>
    </xdr:to>
    <xdr:graphicFrame macro="">
      <xdr:nvGraphicFramePr>
        <xdr:cNvPr id="2" name="Chart 1">
          <a:extLst>
            <a:ext uri="{FF2B5EF4-FFF2-40B4-BE49-F238E27FC236}">
              <a16:creationId xmlns:a16="http://schemas.microsoft.com/office/drawing/2014/main" id="{99605E12-E91E-45D5-B596-BA6692BB36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25174</xdr:colOff>
      <xdr:row>0</xdr:row>
      <xdr:rowOff>343353</xdr:rowOff>
    </xdr:from>
    <xdr:to>
      <xdr:col>19</xdr:col>
      <xdr:colOff>202406</xdr:colOff>
      <xdr:row>22</xdr:row>
      <xdr:rowOff>178593</xdr:rowOff>
    </xdr:to>
    <xdr:graphicFrame macro="">
      <xdr:nvGraphicFramePr>
        <xdr:cNvPr id="3" name="Chart 2">
          <a:extLst>
            <a:ext uri="{FF2B5EF4-FFF2-40B4-BE49-F238E27FC236}">
              <a16:creationId xmlns:a16="http://schemas.microsoft.com/office/drawing/2014/main" id="{9E097B62-A3D4-4000-9C6F-6F75FC1C53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492125</xdr:colOff>
      <xdr:row>0</xdr:row>
      <xdr:rowOff>0</xdr:rowOff>
    </xdr:from>
    <xdr:to>
      <xdr:col>17</xdr:col>
      <xdr:colOff>127000</xdr:colOff>
      <xdr:row>28</xdr:row>
      <xdr:rowOff>174625</xdr:rowOff>
    </xdr:to>
    <xdr:graphicFrame macro="">
      <xdr:nvGraphicFramePr>
        <xdr:cNvPr id="2" name="Chart 1">
          <a:extLst>
            <a:ext uri="{FF2B5EF4-FFF2-40B4-BE49-F238E27FC236}">
              <a16:creationId xmlns:a16="http://schemas.microsoft.com/office/drawing/2014/main" id="{FEC463ED-5A38-4D0F-887D-12B0F332D2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296334</xdr:colOff>
      <xdr:row>0</xdr:row>
      <xdr:rowOff>63501</xdr:rowOff>
    </xdr:from>
    <xdr:to>
      <xdr:col>14</xdr:col>
      <xdr:colOff>162278</xdr:colOff>
      <xdr:row>15</xdr:row>
      <xdr:rowOff>163690</xdr:rowOff>
    </xdr:to>
    <xdr:graphicFrame macro="">
      <xdr:nvGraphicFramePr>
        <xdr:cNvPr id="4" name="Chart 3">
          <a:extLst>
            <a:ext uri="{FF2B5EF4-FFF2-40B4-BE49-F238E27FC236}">
              <a16:creationId xmlns:a16="http://schemas.microsoft.com/office/drawing/2014/main" id="{D58CDC64-83FB-412B-B42A-48E2CDF52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254002</xdr:colOff>
      <xdr:row>17</xdr:row>
      <xdr:rowOff>141110</xdr:rowOff>
    </xdr:from>
    <xdr:to>
      <xdr:col>15</xdr:col>
      <xdr:colOff>423333</xdr:colOff>
      <xdr:row>38</xdr:row>
      <xdr:rowOff>112888</xdr:rowOff>
    </xdr:to>
    <xdr:graphicFrame macro="">
      <xdr:nvGraphicFramePr>
        <xdr:cNvPr id="5" name="Chart 4">
          <a:extLst>
            <a:ext uri="{FF2B5EF4-FFF2-40B4-BE49-F238E27FC236}">
              <a16:creationId xmlns:a16="http://schemas.microsoft.com/office/drawing/2014/main" id="{250CFFE5-DB53-42FB-A87B-BFFB3DBECE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5F6E3-9C38-41E9-A383-E217B550C7AF}">
  <dimension ref="A1:L121"/>
  <sheetViews>
    <sheetView workbookViewId="0">
      <selection activeCell="D29" sqref="D29"/>
    </sheetView>
  </sheetViews>
  <sheetFormatPr defaultRowHeight="14.5" x14ac:dyDescent="0.35"/>
  <sheetData>
    <row r="1" spans="1:12" x14ac:dyDescent="0.35">
      <c r="A1" t="s">
        <v>0</v>
      </c>
      <c r="B1" t="s">
        <v>1</v>
      </c>
      <c r="C1" t="s">
        <v>2</v>
      </c>
      <c r="D1" t="s">
        <v>3</v>
      </c>
      <c r="E1" t="s">
        <v>4</v>
      </c>
      <c r="H1" t="s">
        <v>0</v>
      </c>
      <c r="I1" t="s">
        <v>1</v>
      </c>
      <c r="J1" t="s">
        <v>2</v>
      </c>
      <c r="K1" t="s">
        <v>3</v>
      </c>
      <c r="L1" t="s">
        <v>4</v>
      </c>
    </row>
    <row r="2" spans="1:12" x14ac:dyDescent="0.35">
      <c r="A2">
        <f ca="1">2000+ROUNDUP(10*RAND(), 0)</f>
        <v>2003</v>
      </c>
      <c r="B2">
        <f ca="1">ROUND(RAND(), 0)</f>
        <v>1</v>
      </c>
      <c r="C2">
        <f t="shared" ref="C2:E17" ca="1" si="0">ROUND(RAND(), 0)</f>
        <v>1</v>
      </c>
      <c r="D2">
        <f t="shared" ca="1" si="0"/>
        <v>1</v>
      </c>
      <c r="E2">
        <f t="shared" ca="1" si="0"/>
        <v>1</v>
      </c>
      <c r="H2">
        <v>2001</v>
      </c>
      <c r="I2">
        <f t="shared" ref="I2:I11" ca="1" si="1">SUMIF($A:$A,$H2,B:B)</f>
        <v>6</v>
      </c>
      <c r="J2">
        <f t="shared" ref="J2:J11" ca="1" si="2">SUMIF($A:$A,$H2,C:C)</f>
        <v>6</v>
      </c>
      <c r="K2">
        <f t="shared" ref="K2:K11" ca="1" si="3">SUMIF($A:$A,$H2,D:D)</f>
        <v>4</v>
      </c>
      <c r="L2">
        <v>6</v>
      </c>
    </row>
    <row r="3" spans="1:12" x14ac:dyDescent="0.35">
      <c r="A3">
        <f t="shared" ref="A3:A66" ca="1" si="4">2000+ROUNDUP(10*RAND(), 0)</f>
        <v>2005</v>
      </c>
      <c r="B3">
        <f t="shared" ref="B3:E18" ca="1" si="5">ROUND(RAND(), 0)</f>
        <v>0</v>
      </c>
      <c r="C3">
        <f t="shared" ca="1" si="0"/>
        <v>0</v>
      </c>
      <c r="D3">
        <f t="shared" ca="1" si="0"/>
        <v>0</v>
      </c>
      <c r="E3">
        <f t="shared" ca="1" si="0"/>
        <v>1</v>
      </c>
      <c r="H3">
        <v>2002</v>
      </c>
      <c r="I3">
        <f t="shared" ca="1" si="1"/>
        <v>6</v>
      </c>
      <c r="J3">
        <f t="shared" ca="1" si="2"/>
        <v>5</v>
      </c>
      <c r="K3">
        <f t="shared" ca="1" si="3"/>
        <v>6</v>
      </c>
      <c r="L3">
        <f t="shared" ref="L3:L11" ca="1" si="6">SUMIF($A:$A,$H3,E:E)</f>
        <v>7</v>
      </c>
    </row>
    <row r="4" spans="1:12" x14ac:dyDescent="0.35">
      <c r="A4">
        <f t="shared" ca="1" si="4"/>
        <v>2008</v>
      </c>
      <c r="B4">
        <f t="shared" ca="1" si="5"/>
        <v>0</v>
      </c>
      <c r="C4">
        <f t="shared" ca="1" si="0"/>
        <v>1</v>
      </c>
      <c r="D4">
        <f t="shared" ca="1" si="0"/>
        <v>0</v>
      </c>
      <c r="E4">
        <f t="shared" ca="1" si="0"/>
        <v>1</v>
      </c>
      <c r="H4">
        <v>2003</v>
      </c>
      <c r="I4">
        <f t="shared" ca="1" si="1"/>
        <v>6</v>
      </c>
      <c r="J4">
        <f t="shared" ca="1" si="2"/>
        <v>9</v>
      </c>
      <c r="K4">
        <f t="shared" ca="1" si="3"/>
        <v>11</v>
      </c>
      <c r="L4">
        <f t="shared" ca="1" si="6"/>
        <v>8</v>
      </c>
    </row>
    <row r="5" spans="1:12" x14ac:dyDescent="0.35">
      <c r="A5">
        <f t="shared" ca="1" si="4"/>
        <v>2002</v>
      </c>
      <c r="B5">
        <f t="shared" ca="1" si="5"/>
        <v>1</v>
      </c>
      <c r="C5">
        <f t="shared" ca="1" si="0"/>
        <v>0</v>
      </c>
      <c r="D5">
        <f t="shared" ca="1" si="0"/>
        <v>0</v>
      </c>
      <c r="E5">
        <f t="shared" ca="1" si="0"/>
        <v>1</v>
      </c>
      <c r="H5">
        <v>2004</v>
      </c>
      <c r="I5">
        <f t="shared" ca="1" si="1"/>
        <v>3</v>
      </c>
      <c r="J5">
        <f t="shared" ca="1" si="2"/>
        <v>5</v>
      </c>
      <c r="K5">
        <f t="shared" ca="1" si="3"/>
        <v>3</v>
      </c>
      <c r="L5">
        <f t="shared" ca="1" si="6"/>
        <v>5</v>
      </c>
    </row>
    <row r="6" spans="1:12" x14ac:dyDescent="0.35">
      <c r="A6">
        <f t="shared" ca="1" si="4"/>
        <v>2010</v>
      </c>
      <c r="B6">
        <f t="shared" ca="1" si="5"/>
        <v>1</v>
      </c>
      <c r="C6">
        <f t="shared" ca="1" si="0"/>
        <v>1</v>
      </c>
      <c r="D6">
        <f t="shared" ca="1" si="0"/>
        <v>0</v>
      </c>
      <c r="E6">
        <f t="shared" ca="1" si="0"/>
        <v>1</v>
      </c>
      <c r="H6">
        <v>2005</v>
      </c>
      <c r="I6">
        <f t="shared" ca="1" si="1"/>
        <v>4</v>
      </c>
      <c r="J6">
        <f t="shared" ca="1" si="2"/>
        <v>6</v>
      </c>
      <c r="K6">
        <f t="shared" ca="1" si="3"/>
        <v>5</v>
      </c>
      <c r="L6">
        <f t="shared" ca="1" si="6"/>
        <v>4</v>
      </c>
    </row>
    <row r="7" spans="1:12" x14ac:dyDescent="0.35">
      <c r="A7">
        <f t="shared" ca="1" si="4"/>
        <v>2002</v>
      </c>
      <c r="B7">
        <f t="shared" ca="1" si="5"/>
        <v>0</v>
      </c>
      <c r="C7">
        <f t="shared" ca="1" si="0"/>
        <v>1</v>
      </c>
      <c r="D7">
        <f t="shared" ca="1" si="0"/>
        <v>1</v>
      </c>
      <c r="E7">
        <f t="shared" ca="1" si="0"/>
        <v>1</v>
      </c>
      <c r="H7">
        <v>2006</v>
      </c>
      <c r="I7">
        <f t="shared" ca="1" si="1"/>
        <v>6</v>
      </c>
      <c r="J7">
        <f t="shared" ca="1" si="2"/>
        <v>5</v>
      </c>
      <c r="K7">
        <f t="shared" ca="1" si="3"/>
        <v>7</v>
      </c>
      <c r="L7">
        <f t="shared" ca="1" si="6"/>
        <v>9</v>
      </c>
    </row>
    <row r="8" spans="1:12" x14ac:dyDescent="0.35">
      <c r="A8">
        <f t="shared" ca="1" si="4"/>
        <v>2003</v>
      </c>
      <c r="B8">
        <f t="shared" ca="1" si="5"/>
        <v>1</v>
      </c>
      <c r="C8">
        <f t="shared" ca="1" si="0"/>
        <v>1</v>
      </c>
      <c r="D8">
        <f t="shared" ca="1" si="0"/>
        <v>0</v>
      </c>
      <c r="E8">
        <f t="shared" ca="1" si="0"/>
        <v>1</v>
      </c>
      <c r="H8">
        <v>2007</v>
      </c>
      <c r="I8">
        <f t="shared" ca="1" si="1"/>
        <v>3</v>
      </c>
      <c r="J8">
        <f t="shared" ca="1" si="2"/>
        <v>5</v>
      </c>
      <c r="K8">
        <f t="shared" ca="1" si="3"/>
        <v>2</v>
      </c>
      <c r="L8">
        <f t="shared" ca="1" si="6"/>
        <v>7</v>
      </c>
    </row>
    <row r="9" spans="1:12" x14ac:dyDescent="0.35">
      <c r="A9">
        <f t="shared" ca="1" si="4"/>
        <v>2005</v>
      </c>
      <c r="B9">
        <f t="shared" ca="1" si="5"/>
        <v>1</v>
      </c>
      <c r="C9">
        <f t="shared" ca="1" si="0"/>
        <v>0</v>
      </c>
      <c r="D9">
        <f t="shared" ca="1" si="0"/>
        <v>1</v>
      </c>
      <c r="E9">
        <f t="shared" ca="1" si="0"/>
        <v>1</v>
      </c>
      <c r="H9">
        <v>2008</v>
      </c>
      <c r="I9">
        <f t="shared" ca="1" si="1"/>
        <v>6</v>
      </c>
      <c r="J9">
        <f t="shared" ca="1" si="2"/>
        <v>10</v>
      </c>
      <c r="K9">
        <f t="shared" ca="1" si="3"/>
        <v>8</v>
      </c>
      <c r="L9">
        <f t="shared" ca="1" si="6"/>
        <v>11</v>
      </c>
    </row>
    <row r="10" spans="1:12" x14ac:dyDescent="0.35">
      <c r="A10">
        <f t="shared" ca="1" si="4"/>
        <v>2006</v>
      </c>
      <c r="B10">
        <f t="shared" ca="1" si="5"/>
        <v>0</v>
      </c>
      <c r="C10">
        <f t="shared" ca="1" si="0"/>
        <v>1</v>
      </c>
      <c r="D10">
        <f t="shared" ca="1" si="0"/>
        <v>1</v>
      </c>
      <c r="E10">
        <f t="shared" ca="1" si="0"/>
        <v>1</v>
      </c>
      <c r="H10">
        <v>2009</v>
      </c>
      <c r="I10">
        <f t="shared" ca="1" si="1"/>
        <v>8</v>
      </c>
      <c r="J10">
        <f t="shared" ca="1" si="2"/>
        <v>7</v>
      </c>
      <c r="K10">
        <f t="shared" ca="1" si="3"/>
        <v>9</v>
      </c>
      <c r="L10">
        <f t="shared" ca="1" si="6"/>
        <v>7</v>
      </c>
    </row>
    <row r="11" spans="1:12" x14ac:dyDescent="0.35">
      <c r="A11">
        <f t="shared" ca="1" si="4"/>
        <v>2001</v>
      </c>
      <c r="B11">
        <f t="shared" ca="1" si="5"/>
        <v>1</v>
      </c>
      <c r="C11">
        <f t="shared" ca="1" si="0"/>
        <v>1</v>
      </c>
      <c r="D11">
        <f t="shared" ca="1" si="0"/>
        <v>0</v>
      </c>
      <c r="E11">
        <f t="shared" ca="1" si="0"/>
        <v>1</v>
      </c>
      <c r="H11">
        <v>2010</v>
      </c>
      <c r="I11">
        <f t="shared" ca="1" si="1"/>
        <v>3</v>
      </c>
      <c r="J11">
        <f t="shared" ca="1" si="2"/>
        <v>9</v>
      </c>
      <c r="K11">
        <f t="shared" ca="1" si="3"/>
        <v>5</v>
      </c>
      <c r="L11">
        <f t="shared" ca="1" si="6"/>
        <v>9</v>
      </c>
    </row>
    <row r="12" spans="1:12" x14ac:dyDescent="0.35">
      <c r="A12">
        <f t="shared" ca="1" si="4"/>
        <v>2008</v>
      </c>
      <c r="B12">
        <f ca="1">ROUND(RAND(), 0)</f>
        <v>1</v>
      </c>
      <c r="C12">
        <f t="shared" ca="1" si="0"/>
        <v>0</v>
      </c>
      <c r="D12">
        <f t="shared" ca="1" si="0"/>
        <v>0</v>
      </c>
      <c r="E12">
        <f t="shared" ca="1" si="0"/>
        <v>1</v>
      </c>
    </row>
    <row r="13" spans="1:12" x14ac:dyDescent="0.35">
      <c r="A13">
        <f t="shared" ca="1" si="4"/>
        <v>2002</v>
      </c>
      <c r="B13">
        <f t="shared" ca="1" si="5"/>
        <v>0</v>
      </c>
      <c r="C13">
        <f t="shared" ca="1" si="0"/>
        <v>1</v>
      </c>
      <c r="D13">
        <f t="shared" ca="1" si="0"/>
        <v>0</v>
      </c>
      <c r="E13">
        <f t="shared" ca="1" si="0"/>
        <v>1</v>
      </c>
    </row>
    <row r="14" spans="1:12" x14ac:dyDescent="0.35">
      <c r="A14">
        <f t="shared" ca="1" si="4"/>
        <v>2003</v>
      </c>
      <c r="B14">
        <f t="shared" ca="1" si="5"/>
        <v>0</v>
      </c>
      <c r="C14">
        <f t="shared" ca="1" si="0"/>
        <v>0</v>
      </c>
      <c r="D14">
        <f t="shared" ca="1" si="0"/>
        <v>1</v>
      </c>
      <c r="E14">
        <f t="shared" ca="1" si="0"/>
        <v>1</v>
      </c>
    </row>
    <row r="15" spans="1:12" x14ac:dyDescent="0.35">
      <c r="A15">
        <f t="shared" ca="1" si="4"/>
        <v>2008</v>
      </c>
      <c r="B15">
        <f t="shared" ca="1" si="5"/>
        <v>0</v>
      </c>
      <c r="C15">
        <f t="shared" ca="1" si="0"/>
        <v>1</v>
      </c>
      <c r="D15">
        <f t="shared" ca="1" si="0"/>
        <v>0</v>
      </c>
      <c r="E15">
        <f t="shared" ca="1" si="0"/>
        <v>1</v>
      </c>
    </row>
    <row r="16" spans="1:12" x14ac:dyDescent="0.35">
      <c r="A16">
        <f t="shared" ca="1" si="4"/>
        <v>2001</v>
      </c>
      <c r="B16">
        <f t="shared" ca="1" si="5"/>
        <v>1</v>
      </c>
      <c r="C16">
        <f t="shared" ca="1" si="0"/>
        <v>1</v>
      </c>
      <c r="D16">
        <f t="shared" ca="1" si="0"/>
        <v>0</v>
      </c>
      <c r="E16">
        <f t="shared" ca="1" si="0"/>
        <v>1</v>
      </c>
    </row>
    <row r="17" spans="1:5" x14ac:dyDescent="0.35">
      <c r="A17">
        <f t="shared" ca="1" si="4"/>
        <v>2003</v>
      </c>
      <c r="B17">
        <f t="shared" ca="1" si="5"/>
        <v>0</v>
      </c>
      <c r="C17">
        <f t="shared" ca="1" si="0"/>
        <v>0</v>
      </c>
      <c r="D17">
        <f t="shared" ca="1" si="0"/>
        <v>1</v>
      </c>
      <c r="E17">
        <f t="shared" ca="1" si="0"/>
        <v>0</v>
      </c>
    </row>
    <row r="18" spans="1:5" x14ac:dyDescent="0.35">
      <c r="A18">
        <f t="shared" ca="1" si="4"/>
        <v>2009</v>
      </c>
      <c r="B18">
        <f t="shared" ca="1" si="5"/>
        <v>1</v>
      </c>
      <c r="C18">
        <f t="shared" ca="1" si="5"/>
        <v>1</v>
      </c>
      <c r="D18">
        <f t="shared" ca="1" si="5"/>
        <v>1</v>
      </c>
      <c r="E18">
        <f t="shared" ca="1" si="5"/>
        <v>1</v>
      </c>
    </row>
    <row r="19" spans="1:5" x14ac:dyDescent="0.35">
      <c r="A19">
        <f t="shared" ca="1" si="4"/>
        <v>2008</v>
      </c>
      <c r="B19">
        <f t="shared" ref="B19:E34" ca="1" si="7">ROUND(RAND(), 0)</f>
        <v>0</v>
      </c>
      <c r="C19">
        <f t="shared" ca="1" si="7"/>
        <v>1</v>
      </c>
      <c r="D19">
        <f t="shared" ca="1" si="7"/>
        <v>1</v>
      </c>
      <c r="E19">
        <f t="shared" ca="1" si="7"/>
        <v>1</v>
      </c>
    </row>
    <row r="20" spans="1:5" x14ac:dyDescent="0.35">
      <c r="A20">
        <f t="shared" ca="1" si="4"/>
        <v>2009</v>
      </c>
      <c r="B20">
        <f t="shared" ca="1" si="7"/>
        <v>0</v>
      </c>
      <c r="C20">
        <f t="shared" ca="1" si="7"/>
        <v>0</v>
      </c>
      <c r="D20">
        <f t="shared" ca="1" si="7"/>
        <v>1</v>
      </c>
      <c r="E20">
        <f t="shared" ca="1" si="7"/>
        <v>1</v>
      </c>
    </row>
    <row r="21" spans="1:5" x14ac:dyDescent="0.35">
      <c r="A21">
        <f t="shared" ca="1" si="4"/>
        <v>2002</v>
      </c>
      <c r="B21">
        <f t="shared" ca="1" si="7"/>
        <v>0</v>
      </c>
      <c r="C21">
        <f t="shared" ca="1" si="7"/>
        <v>0</v>
      </c>
      <c r="D21">
        <f t="shared" ca="1" si="7"/>
        <v>0</v>
      </c>
      <c r="E21">
        <f t="shared" ca="1" si="7"/>
        <v>1</v>
      </c>
    </row>
    <row r="22" spans="1:5" x14ac:dyDescent="0.35">
      <c r="A22">
        <f t="shared" ca="1" si="4"/>
        <v>2003</v>
      </c>
      <c r="B22">
        <f ca="1">ROUND(RAND(), 0)</f>
        <v>0</v>
      </c>
      <c r="C22">
        <f t="shared" ca="1" si="7"/>
        <v>0</v>
      </c>
      <c r="D22">
        <f t="shared" ca="1" si="7"/>
        <v>0</v>
      </c>
      <c r="E22">
        <f t="shared" ca="1" si="7"/>
        <v>0</v>
      </c>
    </row>
    <row r="23" spans="1:5" x14ac:dyDescent="0.35">
      <c r="A23">
        <f t="shared" ca="1" si="4"/>
        <v>2009</v>
      </c>
      <c r="B23">
        <f t="shared" ref="B23:B31" ca="1" si="8">ROUND(RAND(), 0)</f>
        <v>1</v>
      </c>
      <c r="C23">
        <f t="shared" ca="1" si="7"/>
        <v>1</v>
      </c>
      <c r="D23">
        <f t="shared" ca="1" si="7"/>
        <v>1</v>
      </c>
      <c r="E23">
        <f t="shared" ca="1" si="7"/>
        <v>1</v>
      </c>
    </row>
    <row r="24" spans="1:5" x14ac:dyDescent="0.35">
      <c r="A24">
        <f t="shared" ca="1" si="4"/>
        <v>2003</v>
      </c>
      <c r="B24">
        <f t="shared" ca="1" si="8"/>
        <v>1</v>
      </c>
      <c r="C24">
        <f t="shared" ca="1" si="7"/>
        <v>0</v>
      </c>
      <c r="D24">
        <f t="shared" ca="1" si="7"/>
        <v>1</v>
      </c>
      <c r="E24">
        <f t="shared" ca="1" si="7"/>
        <v>1</v>
      </c>
    </row>
    <row r="25" spans="1:5" x14ac:dyDescent="0.35">
      <c r="A25">
        <f t="shared" ca="1" si="4"/>
        <v>2003</v>
      </c>
      <c r="B25">
        <f t="shared" ca="1" si="8"/>
        <v>0</v>
      </c>
      <c r="C25">
        <f t="shared" ca="1" si="7"/>
        <v>0</v>
      </c>
      <c r="D25">
        <f t="shared" ca="1" si="7"/>
        <v>1</v>
      </c>
      <c r="E25">
        <f t="shared" ca="1" si="7"/>
        <v>0</v>
      </c>
    </row>
    <row r="26" spans="1:5" x14ac:dyDescent="0.35">
      <c r="A26">
        <f t="shared" ca="1" si="4"/>
        <v>2004</v>
      </c>
      <c r="B26">
        <f t="shared" ca="1" si="8"/>
        <v>1</v>
      </c>
      <c r="C26">
        <f t="shared" ca="1" si="7"/>
        <v>1</v>
      </c>
      <c r="D26">
        <f t="shared" ca="1" si="7"/>
        <v>0</v>
      </c>
      <c r="E26">
        <f t="shared" ca="1" si="7"/>
        <v>1</v>
      </c>
    </row>
    <row r="27" spans="1:5" x14ac:dyDescent="0.35">
      <c r="A27">
        <f t="shared" ca="1" si="4"/>
        <v>2007</v>
      </c>
      <c r="B27">
        <f t="shared" ca="1" si="8"/>
        <v>0</v>
      </c>
      <c r="C27">
        <f t="shared" ca="1" si="7"/>
        <v>1</v>
      </c>
      <c r="D27">
        <f t="shared" ca="1" si="7"/>
        <v>1</v>
      </c>
      <c r="E27">
        <f t="shared" ca="1" si="7"/>
        <v>1</v>
      </c>
    </row>
    <row r="28" spans="1:5" x14ac:dyDescent="0.35">
      <c r="A28">
        <f t="shared" ca="1" si="4"/>
        <v>2009</v>
      </c>
      <c r="B28">
        <f t="shared" ca="1" si="8"/>
        <v>0</v>
      </c>
      <c r="C28">
        <f t="shared" ca="1" si="7"/>
        <v>0</v>
      </c>
      <c r="D28">
        <f t="shared" ca="1" si="7"/>
        <v>0</v>
      </c>
      <c r="E28">
        <f t="shared" ca="1" si="7"/>
        <v>1</v>
      </c>
    </row>
    <row r="29" spans="1:5" x14ac:dyDescent="0.35">
      <c r="A29">
        <f t="shared" ca="1" si="4"/>
        <v>2010</v>
      </c>
      <c r="B29">
        <f t="shared" ca="1" si="8"/>
        <v>1</v>
      </c>
      <c r="C29">
        <f t="shared" ca="1" si="7"/>
        <v>1</v>
      </c>
      <c r="D29">
        <f t="shared" ca="1" si="7"/>
        <v>0</v>
      </c>
      <c r="E29">
        <f t="shared" ca="1" si="7"/>
        <v>1</v>
      </c>
    </row>
    <row r="30" spans="1:5" x14ac:dyDescent="0.35">
      <c r="A30">
        <f t="shared" ca="1" si="4"/>
        <v>2007</v>
      </c>
      <c r="B30">
        <f t="shared" ca="1" si="8"/>
        <v>1</v>
      </c>
      <c r="C30">
        <f t="shared" ca="1" si="7"/>
        <v>1</v>
      </c>
      <c r="D30">
        <f t="shared" ca="1" si="7"/>
        <v>0</v>
      </c>
      <c r="E30">
        <f t="shared" ca="1" si="7"/>
        <v>0</v>
      </c>
    </row>
    <row r="31" spans="1:5" x14ac:dyDescent="0.35">
      <c r="A31">
        <f t="shared" ca="1" si="4"/>
        <v>2010</v>
      </c>
      <c r="B31">
        <f t="shared" ca="1" si="8"/>
        <v>0</v>
      </c>
      <c r="C31">
        <f t="shared" ca="1" si="7"/>
        <v>1</v>
      </c>
      <c r="D31">
        <f t="shared" ca="1" si="7"/>
        <v>1</v>
      </c>
      <c r="E31">
        <f t="shared" ca="1" si="7"/>
        <v>1</v>
      </c>
    </row>
    <row r="32" spans="1:5" x14ac:dyDescent="0.35">
      <c r="A32">
        <f t="shared" ca="1" si="4"/>
        <v>2004</v>
      </c>
      <c r="B32">
        <f ca="1">ROUND(RAND(), 0)</f>
        <v>0</v>
      </c>
      <c r="C32">
        <f t="shared" ca="1" si="7"/>
        <v>0</v>
      </c>
      <c r="D32">
        <f t="shared" ca="1" si="7"/>
        <v>1</v>
      </c>
      <c r="E32">
        <f t="shared" ca="1" si="7"/>
        <v>1</v>
      </c>
    </row>
    <row r="33" spans="1:5" x14ac:dyDescent="0.35">
      <c r="A33">
        <f t="shared" ca="1" si="4"/>
        <v>2003</v>
      </c>
      <c r="B33">
        <f t="shared" ref="B33:E48" ca="1" si="9">ROUND(RAND(), 0)</f>
        <v>1</v>
      </c>
      <c r="C33">
        <f t="shared" ca="1" si="7"/>
        <v>1</v>
      </c>
      <c r="D33">
        <f t="shared" ca="1" si="7"/>
        <v>0</v>
      </c>
      <c r="E33">
        <f t="shared" ca="1" si="7"/>
        <v>1</v>
      </c>
    </row>
    <row r="34" spans="1:5" x14ac:dyDescent="0.35">
      <c r="A34">
        <f t="shared" ca="1" si="4"/>
        <v>2001</v>
      </c>
      <c r="B34">
        <f t="shared" ca="1" si="9"/>
        <v>0</v>
      </c>
      <c r="C34">
        <f t="shared" ca="1" si="7"/>
        <v>0</v>
      </c>
      <c r="D34">
        <f t="shared" ca="1" si="7"/>
        <v>0</v>
      </c>
      <c r="E34">
        <f t="shared" ca="1" si="7"/>
        <v>0</v>
      </c>
    </row>
    <row r="35" spans="1:5" x14ac:dyDescent="0.35">
      <c r="A35">
        <f t="shared" ca="1" si="4"/>
        <v>2009</v>
      </c>
      <c r="B35">
        <f t="shared" ca="1" si="9"/>
        <v>1</v>
      </c>
      <c r="C35">
        <f t="shared" ca="1" si="9"/>
        <v>0</v>
      </c>
      <c r="D35">
        <f t="shared" ca="1" si="9"/>
        <v>1</v>
      </c>
      <c r="E35">
        <f t="shared" ca="1" si="9"/>
        <v>1</v>
      </c>
    </row>
    <row r="36" spans="1:5" x14ac:dyDescent="0.35">
      <c r="A36">
        <f t="shared" ca="1" si="4"/>
        <v>2001</v>
      </c>
      <c r="B36">
        <f t="shared" ca="1" si="9"/>
        <v>1</v>
      </c>
      <c r="C36">
        <f t="shared" ca="1" si="9"/>
        <v>0</v>
      </c>
      <c r="D36">
        <f t="shared" ca="1" si="9"/>
        <v>1</v>
      </c>
      <c r="E36">
        <f t="shared" ca="1" si="9"/>
        <v>0</v>
      </c>
    </row>
    <row r="37" spans="1:5" x14ac:dyDescent="0.35">
      <c r="A37">
        <f t="shared" ca="1" si="4"/>
        <v>2001</v>
      </c>
      <c r="B37">
        <f t="shared" ca="1" si="9"/>
        <v>0</v>
      </c>
      <c r="C37">
        <f t="shared" ca="1" si="9"/>
        <v>0</v>
      </c>
      <c r="D37">
        <f t="shared" ca="1" si="9"/>
        <v>0</v>
      </c>
      <c r="E37">
        <f t="shared" ca="1" si="9"/>
        <v>1</v>
      </c>
    </row>
    <row r="38" spans="1:5" x14ac:dyDescent="0.35">
      <c r="A38">
        <f t="shared" ca="1" si="4"/>
        <v>2001</v>
      </c>
      <c r="B38">
        <f t="shared" ca="1" si="9"/>
        <v>1</v>
      </c>
      <c r="C38">
        <f t="shared" ca="1" si="9"/>
        <v>0</v>
      </c>
      <c r="D38">
        <f t="shared" ca="1" si="9"/>
        <v>0</v>
      </c>
      <c r="E38">
        <f t="shared" ca="1" si="9"/>
        <v>1</v>
      </c>
    </row>
    <row r="39" spans="1:5" x14ac:dyDescent="0.35">
      <c r="A39">
        <f t="shared" ca="1" si="4"/>
        <v>2005</v>
      </c>
      <c r="B39">
        <f t="shared" ca="1" si="9"/>
        <v>0</v>
      </c>
      <c r="C39">
        <f t="shared" ca="1" si="9"/>
        <v>1</v>
      </c>
      <c r="D39">
        <f t="shared" ca="1" si="9"/>
        <v>1</v>
      </c>
      <c r="E39">
        <f t="shared" ca="1" si="9"/>
        <v>0</v>
      </c>
    </row>
    <row r="40" spans="1:5" x14ac:dyDescent="0.35">
      <c r="A40">
        <f t="shared" ca="1" si="4"/>
        <v>2010</v>
      </c>
      <c r="B40">
        <f t="shared" ca="1" si="9"/>
        <v>1</v>
      </c>
      <c r="C40">
        <f t="shared" ca="1" si="9"/>
        <v>1</v>
      </c>
      <c r="D40">
        <f t="shared" ca="1" si="9"/>
        <v>0</v>
      </c>
      <c r="E40">
        <f t="shared" ca="1" si="9"/>
        <v>1</v>
      </c>
    </row>
    <row r="41" spans="1:5" x14ac:dyDescent="0.35">
      <c r="A41">
        <f t="shared" ca="1" si="4"/>
        <v>2006</v>
      </c>
      <c r="B41">
        <f t="shared" ca="1" si="9"/>
        <v>1</v>
      </c>
      <c r="C41">
        <f t="shared" ca="1" si="9"/>
        <v>1</v>
      </c>
      <c r="D41">
        <f t="shared" ca="1" si="9"/>
        <v>0</v>
      </c>
      <c r="E41">
        <f t="shared" ca="1" si="9"/>
        <v>1</v>
      </c>
    </row>
    <row r="42" spans="1:5" x14ac:dyDescent="0.35">
      <c r="A42">
        <f ca="1">2000+ROUNDUP(10*RAND(), 0)</f>
        <v>2004</v>
      </c>
      <c r="B42">
        <f ca="1">ROUND(RAND(), 0)</f>
        <v>0</v>
      </c>
      <c r="C42">
        <f t="shared" ca="1" si="9"/>
        <v>0</v>
      </c>
      <c r="D42">
        <f t="shared" ca="1" si="9"/>
        <v>0</v>
      </c>
      <c r="E42">
        <f t="shared" ca="1" si="9"/>
        <v>0</v>
      </c>
    </row>
    <row r="43" spans="1:5" x14ac:dyDescent="0.35">
      <c r="A43">
        <f t="shared" ca="1" si="4"/>
        <v>2005</v>
      </c>
      <c r="B43">
        <f t="shared" ref="B43:E58" ca="1" si="10">ROUND(RAND(), 0)</f>
        <v>0</v>
      </c>
      <c r="C43">
        <f t="shared" ca="1" si="9"/>
        <v>1</v>
      </c>
      <c r="D43">
        <f t="shared" ca="1" si="9"/>
        <v>0</v>
      </c>
      <c r="E43">
        <f t="shared" ca="1" si="9"/>
        <v>0</v>
      </c>
    </row>
    <row r="44" spans="1:5" x14ac:dyDescent="0.35">
      <c r="A44">
        <f t="shared" ca="1" si="4"/>
        <v>2006</v>
      </c>
      <c r="B44">
        <f t="shared" ca="1" si="10"/>
        <v>0</v>
      </c>
      <c r="C44">
        <f t="shared" ca="1" si="9"/>
        <v>0</v>
      </c>
      <c r="D44">
        <f t="shared" ca="1" si="9"/>
        <v>1</v>
      </c>
      <c r="E44">
        <f t="shared" ca="1" si="9"/>
        <v>0</v>
      </c>
    </row>
    <row r="45" spans="1:5" x14ac:dyDescent="0.35">
      <c r="A45">
        <f t="shared" ca="1" si="4"/>
        <v>2006</v>
      </c>
      <c r="B45">
        <f t="shared" ca="1" si="10"/>
        <v>1</v>
      </c>
      <c r="C45">
        <f t="shared" ca="1" si="9"/>
        <v>0</v>
      </c>
      <c r="D45">
        <f t="shared" ca="1" si="9"/>
        <v>1</v>
      </c>
      <c r="E45">
        <f t="shared" ca="1" si="9"/>
        <v>0</v>
      </c>
    </row>
    <row r="46" spans="1:5" x14ac:dyDescent="0.35">
      <c r="A46">
        <f t="shared" ca="1" si="4"/>
        <v>2006</v>
      </c>
      <c r="B46">
        <f t="shared" ca="1" si="10"/>
        <v>0</v>
      </c>
      <c r="C46">
        <f t="shared" ca="1" si="9"/>
        <v>0</v>
      </c>
      <c r="D46">
        <f t="shared" ca="1" si="9"/>
        <v>1</v>
      </c>
      <c r="E46">
        <f t="shared" ca="1" si="9"/>
        <v>1</v>
      </c>
    </row>
    <row r="47" spans="1:5" x14ac:dyDescent="0.35">
      <c r="A47">
        <f t="shared" ca="1" si="4"/>
        <v>2005</v>
      </c>
      <c r="B47">
        <f t="shared" ca="1" si="10"/>
        <v>0</v>
      </c>
      <c r="C47">
        <f t="shared" ca="1" si="9"/>
        <v>1</v>
      </c>
      <c r="D47">
        <f t="shared" ca="1" si="9"/>
        <v>0</v>
      </c>
      <c r="E47">
        <f t="shared" ca="1" si="9"/>
        <v>0</v>
      </c>
    </row>
    <row r="48" spans="1:5" x14ac:dyDescent="0.35">
      <c r="A48">
        <f t="shared" ca="1" si="4"/>
        <v>2002</v>
      </c>
      <c r="B48">
        <f t="shared" ca="1" si="10"/>
        <v>0</v>
      </c>
      <c r="C48">
        <f t="shared" ca="1" si="9"/>
        <v>1</v>
      </c>
      <c r="D48">
        <f t="shared" ca="1" si="9"/>
        <v>0</v>
      </c>
      <c r="E48">
        <f t="shared" ca="1" si="9"/>
        <v>1</v>
      </c>
    </row>
    <row r="49" spans="1:5" x14ac:dyDescent="0.35">
      <c r="A49">
        <f t="shared" ca="1" si="4"/>
        <v>2008</v>
      </c>
      <c r="B49">
        <f t="shared" ca="1" si="10"/>
        <v>0</v>
      </c>
      <c r="C49">
        <f t="shared" ca="1" si="10"/>
        <v>1</v>
      </c>
      <c r="D49">
        <f t="shared" ca="1" si="10"/>
        <v>1</v>
      </c>
      <c r="E49">
        <f t="shared" ca="1" si="10"/>
        <v>0</v>
      </c>
    </row>
    <row r="50" spans="1:5" x14ac:dyDescent="0.35">
      <c r="A50">
        <f t="shared" ca="1" si="4"/>
        <v>2010</v>
      </c>
      <c r="B50">
        <f t="shared" ca="1" si="10"/>
        <v>0</v>
      </c>
      <c r="C50">
        <f t="shared" ca="1" si="10"/>
        <v>1</v>
      </c>
      <c r="D50">
        <f t="shared" ca="1" si="10"/>
        <v>0</v>
      </c>
      <c r="E50">
        <f t="shared" ca="1" si="10"/>
        <v>1</v>
      </c>
    </row>
    <row r="51" spans="1:5" x14ac:dyDescent="0.35">
      <c r="A51">
        <f t="shared" ca="1" si="4"/>
        <v>2008</v>
      </c>
      <c r="B51">
        <f t="shared" ca="1" si="10"/>
        <v>0</v>
      </c>
      <c r="C51">
        <f t="shared" ca="1" si="10"/>
        <v>1</v>
      </c>
      <c r="D51">
        <f t="shared" ca="1" si="10"/>
        <v>1</v>
      </c>
      <c r="E51">
        <f t="shared" ca="1" si="10"/>
        <v>1</v>
      </c>
    </row>
    <row r="52" spans="1:5" x14ac:dyDescent="0.35">
      <c r="A52">
        <f t="shared" ca="1" si="4"/>
        <v>2006</v>
      </c>
      <c r="B52">
        <f ca="1">ROUND(RAND(), 0)</f>
        <v>1</v>
      </c>
      <c r="C52">
        <f t="shared" ca="1" si="10"/>
        <v>1</v>
      </c>
      <c r="D52">
        <f t="shared" ca="1" si="10"/>
        <v>0</v>
      </c>
      <c r="E52">
        <f t="shared" ca="1" si="10"/>
        <v>1</v>
      </c>
    </row>
    <row r="53" spans="1:5" x14ac:dyDescent="0.35">
      <c r="A53">
        <f t="shared" ca="1" si="4"/>
        <v>2002</v>
      </c>
      <c r="B53">
        <f t="shared" ca="1" si="10"/>
        <v>1</v>
      </c>
      <c r="C53">
        <f t="shared" ca="1" si="10"/>
        <v>0</v>
      </c>
      <c r="D53">
        <f t="shared" ca="1" si="10"/>
        <v>0</v>
      </c>
      <c r="E53">
        <f t="shared" ca="1" si="10"/>
        <v>0</v>
      </c>
    </row>
    <row r="54" spans="1:5" x14ac:dyDescent="0.35">
      <c r="A54">
        <f t="shared" ca="1" si="4"/>
        <v>2006</v>
      </c>
      <c r="B54">
        <f t="shared" ca="1" si="10"/>
        <v>1</v>
      </c>
      <c r="C54">
        <f t="shared" ca="1" si="10"/>
        <v>1</v>
      </c>
      <c r="D54">
        <f t="shared" ca="1" si="10"/>
        <v>0</v>
      </c>
      <c r="E54">
        <f t="shared" ca="1" si="10"/>
        <v>1</v>
      </c>
    </row>
    <row r="55" spans="1:5" x14ac:dyDescent="0.35">
      <c r="A55">
        <f t="shared" ca="1" si="4"/>
        <v>2009</v>
      </c>
      <c r="B55">
        <f t="shared" ca="1" si="10"/>
        <v>0</v>
      </c>
      <c r="C55">
        <f t="shared" ca="1" si="10"/>
        <v>1</v>
      </c>
      <c r="D55">
        <f t="shared" ca="1" si="10"/>
        <v>0</v>
      </c>
      <c r="E55">
        <f t="shared" ca="1" si="10"/>
        <v>0</v>
      </c>
    </row>
    <row r="56" spans="1:5" x14ac:dyDescent="0.35">
      <c r="A56">
        <f t="shared" ca="1" si="4"/>
        <v>2010</v>
      </c>
      <c r="B56">
        <f t="shared" ca="1" si="10"/>
        <v>0</v>
      </c>
      <c r="C56">
        <f t="shared" ca="1" si="10"/>
        <v>1</v>
      </c>
      <c r="D56">
        <f t="shared" ca="1" si="10"/>
        <v>0</v>
      </c>
      <c r="E56">
        <f t="shared" ca="1" si="10"/>
        <v>0</v>
      </c>
    </row>
    <row r="57" spans="1:5" x14ac:dyDescent="0.35">
      <c r="A57">
        <f t="shared" ca="1" si="4"/>
        <v>2007</v>
      </c>
      <c r="B57">
        <f t="shared" ca="1" si="10"/>
        <v>0</v>
      </c>
      <c r="C57">
        <f t="shared" ca="1" si="10"/>
        <v>0</v>
      </c>
      <c r="D57">
        <f t="shared" ca="1" si="10"/>
        <v>0</v>
      </c>
      <c r="E57">
        <f t="shared" ca="1" si="10"/>
        <v>1</v>
      </c>
    </row>
    <row r="58" spans="1:5" x14ac:dyDescent="0.35">
      <c r="A58">
        <f t="shared" ca="1" si="4"/>
        <v>2008</v>
      </c>
      <c r="B58">
        <f t="shared" ca="1" si="10"/>
        <v>1</v>
      </c>
      <c r="C58">
        <f t="shared" ca="1" si="10"/>
        <v>1</v>
      </c>
      <c r="D58">
        <f t="shared" ca="1" si="10"/>
        <v>1</v>
      </c>
      <c r="E58">
        <f t="shared" ca="1" si="10"/>
        <v>1</v>
      </c>
    </row>
    <row r="59" spans="1:5" x14ac:dyDescent="0.35">
      <c r="A59">
        <f t="shared" ca="1" si="4"/>
        <v>2009</v>
      </c>
      <c r="B59">
        <f t="shared" ref="B59:E74" ca="1" si="11">ROUND(RAND(), 0)</f>
        <v>0</v>
      </c>
      <c r="C59">
        <f t="shared" ca="1" si="11"/>
        <v>0</v>
      </c>
      <c r="D59">
        <f t="shared" ca="1" si="11"/>
        <v>0</v>
      </c>
      <c r="E59">
        <f t="shared" ca="1" si="11"/>
        <v>0</v>
      </c>
    </row>
    <row r="60" spans="1:5" x14ac:dyDescent="0.35">
      <c r="A60">
        <f t="shared" ca="1" si="4"/>
        <v>2007</v>
      </c>
      <c r="B60">
        <f t="shared" ca="1" si="11"/>
        <v>1</v>
      </c>
      <c r="C60">
        <f t="shared" ca="1" si="11"/>
        <v>0</v>
      </c>
      <c r="D60">
        <f t="shared" ca="1" si="11"/>
        <v>0</v>
      </c>
      <c r="E60">
        <f t="shared" ca="1" si="11"/>
        <v>0</v>
      </c>
    </row>
    <row r="61" spans="1:5" x14ac:dyDescent="0.35">
      <c r="A61">
        <f t="shared" ca="1" si="4"/>
        <v>2002</v>
      </c>
      <c r="B61">
        <f t="shared" ca="1" si="11"/>
        <v>0</v>
      </c>
      <c r="C61">
        <f t="shared" ca="1" si="11"/>
        <v>1</v>
      </c>
      <c r="D61">
        <f t="shared" ca="1" si="11"/>
        <v>1</v>
      </c>
      <c r="E61">
        <f t="shared" ca="1" si="11"/>
        <v>0</v>
      </c>
    </row>
    <row r="62" spans="1:5" x14ac:dyDescent="0.35">
      <c r="A62">
        <f t="shared" ca="1" si="4"/>
        <v>2005</v>
      </c>
      <c r="B62">
        <f ca="1">ROUND(RAND(), 0)</f>
        <v>1</v>
      </c>
      <c r="C62">
        <f t="shared" ca="1" si="11"/>
        <v>0</v>
      </c>
      <c r="D62">
        <f t="shared" ca="1" si="11"/>
        <v>0</v>
      </c>
      <c r="E62">
        <f t="shared" ca="1" si="11"/>
        <v>0</v>
      </c>
    </row>
    <row r="63" spans="1:5" x14ac:dyDescent="0.35">
      <c r="A63">
        <f t="shared" ca="1" si="4"/>
        <v>2008</v>
      </c>
      <c r="B63">
        <f t="shared" ref="B63:B71" ca="1" si="12">ROUND(RAND(), 0)</f>
        <v>1</v>
      </c>
      <c r="C63">
        <f t="shared" ca="1" si="11"/>
        <v>0</v>
      </c>
      <c r="D63">
        <f t="shared" ca="1" si="11"/>
        <v>1</v>
      </c>
      <c r="E63">
        <f t="shared" ca="1" si="11"/>
        <v>1</v>
      </c>
    </row>
    <row r="64" spans="1:5" x14ac:dyDescent="0.35">
      <c r="A64">
        <f t="shared" ca="1" si="4"/>
        <v>2007</v>
      </c>
      <c r="B64">
        <f t="shared" ca="1" si="12"/>
        <v>0</v>
      </c>
      <c r="C64">
        <f t="shared" ca="1" si="11"/>
        <v>1</v>
      </c>
      <c r="D64">
        <f t="shared" ca="1" si="11"/>
        <v>0</v>
      </c>
      <c r="E64">
        <f t="shared" ca="1" si="11"/>
        <v>1</v>
      </c>
    </row>
    <row r="65" spans="1:5" x14ac:dyDescent="0.35">
      <c r="A65">
        <f t="shared" ca="1" si="4"/>
        <v>2007</v>
      </c>
      <c r="B65">
        <f t="shared" ca="1" si="12"/>
        <v>1</v>
      </c>
      <c r="C65">
        <f t="shared" ca="1" si="11"/>
        <v>0</v>
      </c>
      <c r="D65">
        <f t="shared" ca="1" si="11"/>
        <v>0</v>
      </c>
      <c r="E65">
        <f t="shared" ca="1" si="11"/>
        <v>1</v>
      </c>
    </row>
    <row r="66" spans="1:5" x14ac:dyDescent="0.35">
      <c r="A66">
        <f t="shared" ca="1" si="4"/>
        <v>2005</v>
      </c>
      <c r="B66">
        <f t="shared" ca="1" si="12"/>
        <v>1</v>
      </c>
      <c r="C66">
        <f t="shared" ca="1" si="11"/>
        <v>1</v>
      </c>
      <c r="D66">
        <f t="shared" ca="1" si="11"/>
        <v>1</v>
      </c>
      <c r="E66">
        <f t="shared" ca="1" si="11"/>
        <v>0</v>
      </c>
    </row>
    <row r="67" spans="1:5" x14ac:dyDescent="0.35">
      <c r="A67">
        <f t="shared" ref="A67:A81" ca="1" si="13">2000+ROUNDUP(10*RAND(), 0)</f>
        <v>2004</v>
      </c>
      <c r="B67">
        <f t="shared" ca="1" si="12"/>
        <v>1</v>
      </c>
      <c r="C67">
        <f t="shared" ca="1" si="11"/>
        <v>0</v>
      </c>
      <c r="D67">
        <f t="shared" ca="1" si="11"/>
        <v>0</v>
      </c>
      <c r="E67">
        <f t="shared" ca="1" si="11"/>
        <v>1</v>
      </c>
    </row>
    <row r="68" spans="1:5" x14ac:dyDescent="0.35">
      <c r="A68">
        <f t="shared" ca="1" si="13"/>
        <v>2003</v>
      </c>
      <c r="B68">
        <f t="shared" ca="1" si="12"/>
        <v>1</v>
      </c>
      <c r="C68">
        <f t="shared" ca="1" si="11"/>
        <v>1</v>
      </c>
      <c r="D68">
        <f t="shared" ca="1" si="11"/>
        <v>1</v>
      </c>
      <c r="E68">
        <f t="shared" ca="1" si="11"/>
        <v>0</v>
      </c>
    </row>
    <row r="69" spans="1:5" x14ac:dyDescent="0.35">
      <c r="A69">
        <f t="shared" ca="1" si="13"/>
        <v>2005</v>
      </c>
      <c r="B69">
        <f t="shared" ca="1" si="12"/>
        <v>0</v>
      </c>
      <c r="C69">
        <f t="shared" ca="1" si="11"/>
        <v>0</v>
      </c>
      <c r="D69">
        <f t="shared" ca="1" si="11"/>
        <v>0</v>
      </c>
      <c r="E69">
        <f t="shared" ca="1" si="11"/>
        <v>0</v>
      </c>
    </row>
    <row r="70" spans="1:5" x14ac:dyDescent="0.35">
      <c r="A70">
        <f t="shared" ca="1" si="13"/>
        <v>2007</v>
      </c>
      <c r="B70">
        <f t="shared" ca="1" si="12"/>
        <v>0</v>
      </c>
      <c r="C70">
        <f t="shared" ca="1" si="11"/>
        <v>1</v>
      </c>
      <c r="D70">
        <f t="shared" ca="1" si="11"/>
        <v>1</v>
      </c>
      <c r="E70">
        <f t="shared" ca="1" si="11"/>
        <v>1</v>
      </c>
    </row>
    <row r="71" spans="1:5" x14ac:dyDescent="0.35">
      <c r="A71">
        <f t="shared" ca="1" si="13"/>
        <v>2004</v>
      </c>
      <c r="B71">
        <f t="shared" ca="1" si="12"/>
        <v>0</v>
      </c>
      <c r="C71">
        <f t="shared" ca="1" si="11"/>
        <v>1</v>
      </c>
      <c r="D71">
        <f t="shared" ca="1" si="11"/>
        <v>1</v>
      </c>
      <c r="E71">
        <f t="shared" ca="1" si="11"/>
        <v>1</v>
      </c>
    </row>
    <row r="72" spans="1:5" x14ac:dyDescent="0.35">
      <c r="A72">
        <f t="shared" ca="1" si="13"/>
        <v>2008</v>
      </c>
      <c r="B72">
        <f ca="1">ROUND(RAND(), 0)</f>
        <v>0</v>
      </c>
      <c r="C72">
        <f t="shared" ca="1" si="11"/>
        <v>1</v>
      </c>
      <c r="D72">
        <f t="shared" ca="1" si="11"/>
        <v>1</v>
      </c>
      <c r="E72">
        <f t="shared" ca="1" si="11"/>
        <v>1</v>
      </c>
    </row>
    <row r="73" spans="1:5" x14ac:dyDescent="0.35">
      <c r="A73">
        <f t="shared" ca="1" si="13"/>
        <v>2006</v>
      </c>
      <c r="B73">
        <f t="shared" ref="B73:E88" ca="1" si="14">ROUND(RAND(), 0)</f>
        <v>0</v>
      </c>
      <c r="C73">
        <f t="shared" ca="1" si="11"/>
        <v>0</v>
      </c>
      <c r="D73">
        <f t="shared" ca="1" si="11"/>
        <v>1</v>
      </c>
      <c r="E73">
        <f t="shared" ca="1" si="11"/>
        <v>0</v>
      </c>
    </row>
    <row r="74" spans="1:5" x14ac:dyDescent="0.35">
      <c r="A74">
        <f t="shared" ca="1" si="13"/>
        <v>2009</v>
      </c>
      <c r="B74">
        <f t="shared" ca="1" si="14"/>
        <v>0</v>
      </c>
      <c r="C74">
        <f t="shared" ca="1" si="11"/>
        <v>0</v>
      </c>
      <c r="D74">
        <f t="shared" ca="1" si="11"/>
        <v>0</v>
      </c>
      <c r="E74">
        <f t="shared" ca="1" si="11"/>
        <v>1</v>
      </c>
    </row>
    <row r="75" spans="1:5" x14ac:dyDescent="0.35">
      <c r="A75">
        <f t="shared" ca="1" si="13"/>
        <v>2003</v>
      </c>
      <c r="B75">
        <f t="shared" ca="1" si="14"/>
        <v>0</v>
      </c>
      <c r="C75">
        <f t="shared" ca="1" si="14"/>
        <v>1</v>
      </c>
      <c r="D75">
        <f t="shared" ca="1" si="14"/>
        <v>1</v>
      </c>
      <c r="E75">
        <f t="shared" ca="1" si="14"/>
        <v>0</v>
      </c>
    </row>
    <row r="76" spans="1:5" x14ac:dyDescent="0.35">
      <c r="A76">
        <f t="shared" ca="1" si="13"/>
        <v>2010</v>
      </c>
      <c r="B76">
        <f t="shared" ca="1" si="14"/>
        <v>0</v>
      </c>
      <c r="C76">
        <f t="shared" ca="1" si="14"/>
        <v>1</v>
      </c>
      <c r="D76">
        <f t="shared" ca="1" si="14"/>
        <v>1</v>
      </c>
      <c r="E76">
        <f t="shared" ca="1" si="14"/>
        <v>1</v>
      </c>
    </row>
    <row r="77" spans="1:5" x14ac:dyDescent="0.35">
      <c r="A77">
        <f t="shared" ca="1" si="13"/>
        <v>2003</v>
      </c>
      <c r="B77">
        <f t="shared" ca="1" si="14"/>
        <v>0</v>
      </c>
      <c r="C77">
        <f t="shared" ca="1" si="14"/>
        <v>1</v>
      </c>
      <c r="D77">
        <f t="shared" ca="1" si="14"/>
        <v>1</v>
      </c>
      <c r="E77">
        <f t="shared" ca="1" si="14"/>
        <v>0</v>
      </c>
    </row>
    <row r="78" spans="1:5" x14ac:dyDescent="0.35">
      <c r="A78">
        <f t="shared" ca="1" si="13"/>
        <v>2002</v>
      </c>
      <c r="B78">
        <f t="shared" ca="1" si="14"/>
        <v>1</v>
      </c>
      <c r="C78">
        <f t="shared" ca="1" si="14"/>
        <v>0</v>
      </c>
      <c r="D78">
        <f t="shared" ca="1" si="14"/>
        <v>1</v>
      </c>
      <c r="E78">
        <f t="shared" ca="1" si="14"/>
        <v>1</v>
      </c>
    </row>
    <row r="79" spans="1:5" x14ac:dyDescent="0.35">
      <c r="A79">
        <f t="shared" ca="1" si="13"/>
        <v>2001</v>
      </c>
      <c r="B79">
        <f t="shared" ca="1" si="14"/>
        <v>1</v>
      </c>
      <c r="C79">
        <f t="shared" ca="1" si="14"/>
        <v>1</v>
      </c>
      <c r="D79">
        <f t="shared" ca="1" si="14"/>
        <v>0</v>
      </c>
      <c r="E79">
        <f t="shared" ca="1" si="14"/>
        <v>0</v>
      </c>
    </row>
    <row r="80" spans="1:5" x14ac:dyDescent="0.35">
      <c r="A80">
        <f t="shared" ca="1" si="13"/>
        <v>2010</v>
      </c>
      <c r="B80">
        <f t="shared" ca="1" si="14"/>
        <v>0</v>
      </c>
      <c r="C80">
        <f t="shared" ca="1" si="14"/>
        <v>1</v>
      </c>
      <c r="D80">
        <f t="shared" ca="1" si="14"/>
        <v>1</v>
      </c>
      <c r="E80">
        <f t="shared" ca="1" si="14"/>
        <v>1</v>
      </c>
    </row>
    <row r="81" spans="1:5" x14ac:dyDescent="0.35">
      <c r="A81">
        <f t="shared" ca="1" si="13"/>
        <v>2009</v>
      </c>
      <c r="B81">
        <f t="shared" ca="1" si="14"/>
        <v>1</v>
      </c>
      <c r="C81">
        <f t="shared" ca="1" si="14"/>
        <v>1</v>
      </c>
      <c r="D81">
        <f t="shared" ca="1" si="14"/>
        <v>0</v>
      </c>
      <c r="E81">
        <f t="shared" ca="1" si="14"/>
        <v>0</v>
      </c>
    </row>
    <row r="82" spans="1:5" x14ac:dyDescent="0.35">
      <c r="A82">
        <f ca="1">2000+ROUNDUP(10*RAND(), 0)</f>
        <v>2006</v>
      </c>
      <c r="B82">
        <f ca="1">ROUND(RAND(), 0)</f>
        <v>0</v>
      </c>
      <c r="C82">
        <f t="shared" ca="1" si="14"/>
        <v>0</v>
      </c>
      <c r="D82">
        <f t="shared" ca="1" si="14"/>
        <v>0</v>
      </c>
      <c r="E82">
        <f t="shared" ca="1" si="14"/>
        <v>1</v>
      </c>
    </row>
    <row r="83" spans="1:5" x14ac:dyDescent="0.35">
      <c r="A83">
        <f t="shared" ref="A83:A121" ca="1" si="15">2000+ROUNDUP(10*RAND(), 0)</f>
        <v>2003</v>
      </c>
      <c r="B83">
        <f t="shared" ref="B83:E98" ca="1" si="16">ROUND(RAND(), 0)</f>
        <v>1</v>
      </c>
      <c r="C83">
        <f t="shared" ca="1" si="14"/>
        <v>1</v>
      </c>
      <c r="D83">
        <f t="shared" ca="1" si="14"/>
        <v>1</v>
      </c>
      <c r="E83">
        <f t="shared" ca="1" si="14"/>
        <v>0</v>
      </c>
    </row>
    <row r="84" spans="1:5" x14ac:dyDescent="0.35">
      <c r="A84">
        <f t="shared" ca="1" si="15"/>
        <v>2004</v>
      </c>
      <c r="B84">
        <f t="shared" ca="1" si="16"/>
        <v>1</v>
      </c>
      <c r="C84">
        <f t="shared" ca="1" si="14"/>
        <v>1</v>
      </c>
      <c r="D84">
        <f t="shared" ca="1" si="14"/>
        <v>0</v>
      </c>
      <c r="E84">
        <f t="shared" ca="1" si="14"/>
        <v>0</v>
      </c>
    </row>
    <row r="85" spans="1:5" x14ac:dyDescent="0.35">
      <c r="A85">
        <f t="shared" ca="1" si="15"/>
        <v>2006</v>
      </c>
      <c r="B85">
        <f t="shared" ca="1" si="16"/>
        <v>0</v>
      </c>
      <c r="C85">
        <f t="shared" ca="1" si="14"/>
        <v>1</v>
      </c>
      <c r="D85">
        <f t="shared" ca="1" si="14"/>
        <v>0</v>
      </c>
      <c r="E85">
        <f t="shared" ca="1" si="14"/>
        <v>1</v>
      </c>
    </row>
    <row r="86" spans="1:5" x14ac:dyDescent="0.35">
      <c r="A86">
        <f t="shared" ca="1" si="15"/>
        <v>2001</v>
      </c>
      <c r="B86">
        <f t="shared" ca="1" si="16"/>
        <v>0</v>
      </c>
      <c r="C86">
        <f t="shared" ca="1" si="14"/>
        <v>1</v>
      </c>
      <c r="D86">
        <f t="shared" ca="1" si="14"/>
        <v>1</v>
      </c>
      <c r="E86">
        <f t="shared" ca="1" si="14"/>
        <v>1</v>
      </c>
    </row>
    <row r="87" spans="1:5" x14ac:dyDescent="0.35">
      <c r="A87">
        <f t="shared" ca="1" si="15"/>
        <v>2002</v>
      </c>
      <c r="B87">
        <f t="shared" ca="1" si="16"/>
        <v>1</v>
      </c>
      <c r="C87">
        <f t="shared" ca="1" si="14"/>
        <v>0</v>
      </c>
      <c r="D87">
        <f t="shared" ca="1" si="14"/>
        <v>1</v>
      </c>
      <c r="E87">
        <f t="shared" ca="1" si="14"/>
        <v>0</v>
      </c>
    </row>
    <row r="88" spans="1:5" x14ac:dyDescent="0.35">
      <c r="A88">
        <f t="shared" ca="1" si="15"/>
        <v>2001</v>
      </c>
      <c r="B88">
        <f t="shared" ca="1" si="16"/>
        <v>1</v>
      </c>
      <c r="C88">
        <f t="shared" ca="1" si="14"/>
        <v>1</v>
      </c>
      <c r="D88">
        <f t="shared" ca="1" si="14"/>
        <v>1</v>
      </c>
      <c r="E88">
        <f t="shared" ca="1" si="14"/>
        <v>1</v>
      </c>
    </row>
    <row r="89" spans="1:5" x14ac:dyDescent="0.35">
      <c r="A89">
        <f t="shared" ca="1" si="15"/>
        <v>2003</v>
      </c>
      <c r="B89">
        <f t="shared" ca="1" si="16"/>
        <v>0</v>
      </c>
      <c r="C89">
        <f t="shared" ca="1" si="16"/>
        <v>1</v>
      </c>
      <c r="D89">
        <f t="shared" ca="1" si="16"/>
        <v>0</v>
      </c>
      <c r="E89">
        <f t="shared" ca="1" si="16"/>
        <v>0</v>
      </c>
    </row>
    <row r="90" spans="1:5" x14ac:dyDescent="0.35">
      <c r="A90">
        <f t="shared" ca="1" si="15"/>
        <v>2005</v>
      </c>
      <c r="B90">
        <f t="shared" ca="1" si="16"/>
        <v>1</v>
      </c>
      <c r="C90">
        <f t="shared" ca="1" si="16"/>
        <v>1</v>
      </c>
      <c r="D90">
        <f t="shared" ca="1" si="16"/>
        <v>1</v>
      </c>
      <c r="E90">
        <f t="shared" ca="1" si="16"/>
        <v>1</v>
      </c>
    </row>
    <row r="91" spans="1:5" x14ac:dyDescent="0.35">
      <c r="A91">
        <f t="shared" ca="1" si="15"/>
        <v>2009</v>
      </c>
      <c r="B91">
        <f t="shared" ca="1" si="16"/>
        <v>0</v>
      </c>
      <c r="C91">
        <f t="shared" ca="1" si="16"/>
        <v>0</v>
      </c>
      <c r="D91">
        <f t="shared" ca="1" si="16"/>
        <v>1</v>
      </c>
      <c r="E91">
        <f t="shared" ca="1" si="16"/>
        <v>1</v>
      </c>
    </row>
    <row r="92" spans="1:5" x14ac:dyDescent="0.35">
      <c r="A92">
        <f t="shared" ca="1" si="15"/>
        <v>2002</v>
      </c>
      <c r="B92">
        <f ca="1">ROUND(RAND(), 0)</f>
        <v>1</v>
      </c>
      <c r="C92">
        <f t="shared" ca="1" si="16"/>
        <v>0</v>
      </c>
      <c r="D92">
        <f t="shared" ca="1" si="16"/>
        <v>1</v>
      </c>
      <c r="E92">
        <f t="shared" ca="1" si="16"/>
        <v>0</v>
      </c>
    </row>
    <row r="93" spans="1:5" x14ac:dyDescent="0.35">
      <c r="A93">
        <f t="shared" ca="1" si="15"/>
        <v>2007</v>
      </c>
      <c r="B93">
        <f t="shared" ca="1" si="16"/>
        <v>0</v>
      </c>
      <c r="C93">
        <f t="shared" ca="1" si="16"/>
        <v>1</v>
      </c>
      <c r="D93">
        <f t="shared" ca="1" si="16"/>
        <v>0</v>
      </c>
      <c r="E93">
        <f t="shared" ca="1" si="16"/>
        <v>0</v>
      </c>
    </row>
    <row r="94" spans="1:5" x14ac:dyDescent="0.35">
      <c r="A94">
        <f t="shared" ca="1" si="15"/>
        <v>2006</v>
      </c>
      <c r="B94">
        <f t="shared" ca="1" si="16"/>
        <v>1</v>
      </c>
      <c r="C94">
        <f t="shared" ca="1" si="16"/>
        <v>0</v>
      </c>
      <c r="D94">
        <f t="shared" ca="1" si="16"/>
        <v>1</v>
      </c>
      <c r="E94">
        <f t="shared" ca="1" si="16"/>
        <v>1</v>
      </c>
    </row>
    <row r="95" spans="1:5" x14ac:dyDescent="0.35">
      <c r="A95">
        <f t="shared" ca="1" si="15"/>
        <v>2007</v>
      </c>
      <c r="B95">
        <f t="shared" ca="1" si="16"/>
        <v>0</v>
      </c>
      <c r="C95">
        <f t="shared" ca="1" si="16"/>
        <v>0</v>
      </c>
      <c r="D95">
        <f t="shared" ca="1" si="16"/>
        <v>0</v>
      </c>
      <c r="E95">
        <f t="shared" ca="1" si="16"/>
        <v>1</v>
      </c>
    </row>
    <row r="96" spans="1:5" x14ac:dyDescent="0.35">
      <c r="A96">
        <f t="shared" ca="1" si="15"/>
        <v>2001</v>
      </c>
      <c r="B96">
        <f t="shared" ca="1" si="16"/>
        <v>0</v>
      </c>
      <c r="C96">
        <f t="shared" ca="1" si="16"/>
        <v>0</v>
      </c>
      <c r="D96">
        <f t="shared" ca="1" si="16"/>
        <v>0</v>
      </c>
      <c r="E96">
        <f t="shared" ca="1" si="16"/>
        <v>1</v>
      </c>
    </row>
    <row r="97" spans="1:5" x14ac:dyDescent="0.35">
      <c r="A97">
        <f t="shared" ca="1" si="15"/>
        <v>2009</v>
      </c>
      <c r="B97">
        <f t="shared" ca="1" si="16"/>
        <v>1</v>
      </c>
      <c r="C97">
        <f t="shared" ca="1" si="16"/>
        <v>1</v>
      </c>
      <c r="D97">
        <f t="shared" ca="1" si="16"/>
        <v>1</v>
      </c>
      <c r="E97">
        <f t="shared" ca="1" si="16"/>
        <v>0</v>
      </c>
    </row>
    <row r="98" spans="1:5" x14ac:dyDescent="0.35">
      <c r="A98">
        <f t="shared" ca="1" si="15"/>
        <v>2006</v>
      </c>
      <c r="B98">
        <f t="shared" ca="1" si="16"/>
        <v>1</v>
      </c>
      <c r="C98">
        <f t="shared" ca="1" si="16"/>
        <v>0</v>
      </c>
      <c r="D98">
        <f t="shared" ca="1" si="16"/>
        <v>0</v>
      </c>
      <c r="E98">
        <f t="shared" ca="1" si="16"/>
        <v>0</v>
      </c>
    </row>
    <row r="99" spans="1:5" x14ac:dyDescent="0.35">
      <c r="A99">
        <f t="shared" ca="1" si="15"/>
        <v>2010</v>
      </c>
      <c r="B99">
        <f t="shared" ref="B99:E114" ca="1" si="17">ROUND(RAND(), 0)</f>
        <v>0</v>
      </c>
      <c r="C99">
        <f t="shared" ca="1" si="17"/>
        <v>0</v>
      </c>
      <c r="D99">
        <f t="shared" ca="1" si="17"/>
        <v>1</v>
      </c>
      <c r="E99">
        <f t="shared" ca="1" si="17"/>
        <v>0</v>
      </c>
    </row>
    <row r="100" spans="1:5" x14ac:dyDescent="0.35">
      <c r="A100">
        <f t="shared" ca="1" si="15"/>
        <v>2005</v>
      </c>
      <c r="B100">
        <f t="shared" ca="1" si="17"/>
        <v>0</v>
      </c>
      <c r="C100">
        <f t="shared" ca="1" si="17"/>
        <v>1</v>
      </c>
      <c r="D100">
        <f t="shared" ca="1" si="17"/>
        <v>1</v>
      </c>
      <c r="E100">
        <f t="shared" ca="1" si="17"/>
        <v>1</v>
      </c>
    </row>
    <row r="101" spans="1:5" x14ac:dyDescent="0.35">
      <c r="A101">
        <f t="shared" ca="1" si="15"/>
        <v>2010</v>
      </c>
      <c r="B101">
        <f t="shared" ca="1" si="17"/>
        <v>0</v>
      </c>
      <c r="C101">
        <f t="shared" ca="1" si="17"/>
        <v>0</v>
      </c>
      <c r="D101">
        <f t="shared" ca="1" si="17"/>
        <v>1</v>
      </c>
      <c r="E101">
        <f t="shared" ca="1" si="17"/>
        <v>1</v>
      </c>
    </row>
    <row r="102" spans="1:5" x14ac:dyDescent="0.35">
      <c r="A102">
        <f t="shared" ca="1" si="15"/>
        <v>2009</v>
      </c>
      <c r="B102">
        <f ca="1">ROUND(RAND(), 0)</f>
        <v>1</v>
      </c>
      <c r="C102">
        <f t="shared" ca="1" si="17"/>
        <v>1</v>
      </c>
      <c r="D102">
        <f t="shared" ca="1" si="17"/>
        <v>0</v>
      </c>
      <c r="E102">
        <f t="shared" ca="1" si="17"/>
        <v>0</v>
      </c>
    </row>
    <row r="103" spans="1:5" x14ac:dyDescent="0.35">
      <c r="A103">
        <f t="shared" ca="1" si="15"/>
        <v>2010</v>
      </c>
      <c r="B103">
        <f t="shared" ref="B103:B111" ca="1" si="18">ROUND(RAND(), 0)</f>
        <v>0</v>
      </c>
      <c r="C103">
        <f t="shared" ca="1" si="17"/>
        <v>1</v>
      </c>
      <c r="D103">
        <f t="shared" ca="1" si="17"/>
        <v>0</v>
      </c>
      <c r="E103">
        <f t="shared" ca="1" si="17"/>
        <v>1</v>
      </c>
    </row>
    <row r="104" spans="1:5" x14ac:dyDescent="0.35">
      <c r="A104">
        <f t="shared" ca="1" si="15"/>
        <v>2009</v>
      </c>
      <c r="B104">
        <f t="shared" ca="1" si="18"/>
        <v>1</v>
      </c>
      <c r="C104">
        <f t="shared" ca="1" si="17"/>
        <v>1</v>
      </c>
      <c r="D104">
        <f t="shared" ca="1" si="17"/>
        <v>1</v>
      </c>
      <c r="E104">
        <f t="shared" ca="1" si="17"/>
        <v>0</v>
      </c>
    </row>
    <row r="105" spans="1:5" x14ac:dyDescent="0.35">
      <c r="A105">
        <f t="shared" ca="1" si="15"/>
        <v>2009</v>
      </c>
      <c r="B105">
        <f t="shared" ca="1" si="18"/>
        <v>0</v>
      </c>
      <c r="C105">
        <f t="shared" ca="1" si="17"/>
        <v>0</v>
      </c>
      <c r="D105">
        <f t="shared" ca="1" si="17"/>
        <v>1</v>
      </c>
      <c r="E105">
        <f t="shared" ca="1" si="17"/>
        <v>0</v>
      </c>
    </row>
    <row r="106" spans="1:5" x14ac:dyDescent="0.35">
      <c r="A106">
        <f t="shared" ca="1" si="15"/>
        <v>2003</v>
      </c>
      <c r="B106">
        <f t="shared" ca="1" si="18"/>
        <v>0</v>
      </c>
      <c r="C106">
        <f t="shared" ca="1" si="17"/>
        <v>0</v>
      </c>
      <c r="D106">
        <f t="shared" ca="1" si="17"/>
        <v>1</v>
      </c>
      <c r="E106">
        <f t="shared" ca="1" si="17"/>
        <v>1</v>
      </c>
    </row>
    <row r="107" spans="1:5" x14ac:dyDescent="0.35">
      <c r="A107">
        <f t="shared" ca="1" si="15"/>
        <v>2004</v>
      </c>
      <c r="B107">
        <f t="shared" ca="1" si="18"/>
        <v>0</v>
      </c>
      <c r="C107">
        <f t="shared" ca="1" si="17"/>
        <v>1</v>
      </c>
      <c r="D107">
        <f t="shared" ca="1" si="17"/>
        <v>1</v>
      </c>
      <c r="E107">
        <f t="shared" ca="1" si="17"/>
        <v>1</v>
      </c>
    </row>
    <row r="108" spans="1:5" x14ac:dyDescent="0.35">
      <c r="A108">
        <f t="shared" ca="1" si="15"/>
        <v>2009</v>
      </c>
      <c r="B108">
        <f t="shared" ca="1" si="18"/>
        <v>1</v>
      </c>
      <c r="C108">
        <f t="shared" ca="1" si="17"/>
        <v>0</v>
      </c>
      <c r="D108">
        <f t="shared" ca="1" si="17"/>
        <v>1</v>
      </c>
      <c r="E108">
        <f t="shared" ca="1" si="17"/>
        <v>0</v>
      </c>
    </row>
    <row r="109" spans="1:5" x14ac:dyDescent="0.35">
      <c r="A109">
        <f t="shared" ca="1" si="15"/>
        <v>2001</v>
      </c>
      <c r="B109">
        <f t="shared" ca="1" si="18"/>
        <v>0</v>
      </c>
      <c r="C109">
        <f t="shared" ca="1" si="17"/>
        <v>0</v>
      </c>
      <c r="D109">
        <f t="shared" ca="1" si="17"/>
        <v>0</v>
      </c>
      <c r="E109">
        <f t="shared" ca="1" si="17"/>
        <v>0</v>
      </c>
    </row>
    <row r="110" spans="1:5" x14ac:dyDescent="0.35">
      <c r="A110">
        <f t="shared" ca="1" si="15"/>
        <v>2004</v>
      </c>
      <c r="B110">
        <f t="shared" ca="1" si="18"/>
        <v>0</v>
      </c>
      <c r="C110">
        <f t="shared" ca="1" si="17"/>
        <v>1</v>
      </c>
      <c r="D110">
        <f t="shared" ca="1" si="17"/>
        <v>0</v>
      </c>
      <c r="E110">
        <f t="shared" ca="1" si="17"/>
        <v>0</v>
      </c>
    </row>
    <row r="111" spans="1:5" x14ac:dyDescent="0.35">
      <c r="A111">
        <f t="shared" ca="1" si="15"/>
        <v>2003</v>
      </c>
      <c r="B111">
        <f t="shared" ca="1" si="18"/>
        <v>0</v>
      </c>
      <c r="C111">
        <f t="shared" ca="1" si="17"/>
        <v>1</v>
      </c>
      <c r="D111">
        <f t="shared" ca="1" si="17"/>
        <v>1</v>
      </c>
      <c r="E111">
        <f t="shared" ca="1" si="17"/>
        <v>1</v>
      </c>
    </row>
    <row r="112" spans="1:5" x14ac:dyDescent="0.35">
      <c r="A112">
        <f t="shared" ca="1" si="15"/>
        <v>2002</v>
      </c>
      <c r="B112">
        <f ca="1">ROUND(RAND(), 0)</f>
        <v>1</v>
      </c>
      <c r="C112">
        <f t="shared" ca="1" si="17"/>
        <v>1</v>
      </c>
      <c r="D112">
        <f t="shared" ca="1" si="17"/>
        <v>1</v>
      </c>
      <c r="E112">
        <f t="shared" ca="1" si="17"/>
        <v>1</v>
      </c>
    </row>
    <row r="113" spans="1:5" x14ac:dyDescent="0.35">
      <c r="A113">
        <f t="shared" ca="1" si="15"/>
        <v>2008</v>
      </c>
      <c r="B113">
        <f t="shared" ref="B113:E121" ca="1" si="19">ROUND(RAND(), 0)</f>
        <v>1</v>
      </c>
      <c r="C113">
        <f t="shared" ca="1" si="17"/>
        <v>0</v>
      </c>
      <c r="D113">
        <f t="shared" ca="1" si="17"/>
        <v>1</v>
      </c>
      <c r="E113">
        <f t="shared" ca="1" si="17"/>
        <v>1</v>
      </c>
    </row>
    <row r="114" spans="1:5" x14ac:dyDescent="0.35">
      <c r="A114">
        <f t="shared" ca="1" si="15"/>
        <v>2006</v>
      </c>
      <c r="B114">
        <f t="shared" ca="1" si="19"/>
        <v>0</v>
      </c>
      <c r="C114">
        <f t="shared" ca="1" si="17"/>
        <v>0</v>
      </c>
      <c r="D114">
        <f t="shared" ca="1" si="17"/>
        <v>1</v>
      </c>
      <c r="E114">
        <f t="shared" ca="1" si="17"/>
        <v>1</v>
      </c>
    </row>
    <row r="115" spans="1:5" x14ac:dyDescent="0.35">
      <c r="A115">
        <f t="shared" ca="1" si="15"/>
        <v>2008</v>
      </c>
      <c r="B115">
        <f t="shared" ca="1" si="19"/>
        <v>0</v>
      </c>
      <c r="C115">
        <f t="shared" ca="1" si="19"/>
        <v>1</v>
      </c>
      <c r="D115">
        <f t="shared" ca="1" si="19"/>
        <v>0</v>
      </c>
      <c r="E115">
        <f t="shared" ca="1" si="19"/>
        <v>0</v>
      </c>
    </row>
    <row r="116" spans="1:5" x14ac:dyDescent="0.35">
      <c r="A116">
        <f t="shared" ca="1" si="15"/>
        <v>2001</v>
      </c>
      <c r="B116">
        <f t="shared" ca="1" si="19"/>
        <v>0</v>
      </c>
      <c r="C116">
        <f t="shared" ca="1" si="19"/>
        <v>1</v>
      </c>
      <c r="D116">
        <f t="shared" ca="1" si="19"/>
        <v>1</v>
      </c>
      <c r="E116">
        <f t="shared" ca="1" si="19"/>
        <v>1</v>
      </c>
    </row>
    <row r="117" spans="1:5" x14ac:dyDescent="0.35">
      <c r="A117">
        <f t="shared" ca="1" si="15"/>
        <v>2008</v>
      </c>
      <c r="B117">
        <f t="shared" ca="1" si="19"/>
        <v>1</v>
      </c>
      <c r="C117">
        <f t="shared" ca="1" si="19"/>
        <v>1</v>
      </c>
      <c r="D117">
        <f t="shared" ca="1" si="19"/>
        <v>0</v>
      </c>
      <c r="E117">
        <f t="shared" ca="1" si="19"/>
        <v>0</v>
      </c>
    </row>
    <row r="118" spans="1:5" x14ac:dyDescent="0.35">
      <c r="A118">
        <f t="shared" ca="1" si="15"/>
        <v>2008</v>
      </c>
      <c r="B118">
        <f t="shared" ca="1" si="19"/>
        <v>1</v>
      </c>
      <c r="C118">
        <f t="shared" ca="1" si="19"/>
        <v>0</v>
      </c>
      <c r="D118">
        <f t="shared" ca="1" si="19"/>
        <v>0</v>
      </c>
      <c r="E118">
        <f t="shared" ca="1" si="19"/>
        <v>1</v>
      </c>
    </row>
    <row r="119" spans="1:5" x14ac:dyDescent="0.35">
      <c r="A119">
        <f t="shared" ca="1" si="15"/>
        <v>2003</v>
      </c>
      <c r="B119">
        <f t="shared" ca="1" si="19"/>
        <v>0</v>
      </c>
      <c r="C119">
        <f t="shared" ca="1" si="19"/>
        <v>0</v>
      </c>
      <c r="D119">
        <f t="shared" ca="1" si="19"/>
        <v>0</v>
      </c>
      <c r="E119">
        <f t="shared" ca="1" si="19"/>
        <v>1</v>
      </c>
    </row>
    <row r="120" spans="1:5" x14ac:dyDescent="0.35">
      <c r="A120">
        <f t="shared" ca="1" si="15"/>
        <v>2008</v>
      </c>
      <c r="B120">
        <f t="shared" ca="1" si="19"/>
        <v>0</v>
      </c>
      <c r="C120">
        <f t="shared" ca="1" si="19"/>
        <v>1</v>
      </c>
      <c r="D120">
        <f t="shared" ca="1" si="19"/>
        <v>1</v>
      </c>
      <c r="E120">
        <f t="shared" ca="1" si="19"/>
        <v>1</v>
      </c>
    </row>
    <row r="121" spans="1:5" x14ac:dyDescent="0.35">
      <c r="A121">
        <f t="shared" ca="1" si="15"/>
        <v>2007</v>
      </c>
      <c r="B121">
        <f t="shared" ca="1" si="19"/>
        <v>0</v>
      </c>
      <c r="C121">
        <f t="shared" ca="1" si="19"/>
        <v>0</v>
      </c>
      <c r="D121">
        <f t="shared" ca="1" si="19"/>
        <v>0</v>
      </c>
      <c r="E121">
        <f t="shared" ca="1" si="19"/>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6BBE0-20F3-4FB2-A521-64AF3D7DAAAD}">
  <dimension ref="A1:R1497"/>
  <sheetViews>
    <sheetView tabSelected="1" topLeftCell="A1230" zoomScale="90" zoomScaleNormal="90" workbookViewId="0">
      <selection activeCell="C1236" sqref="C1236"/>
    </sheetView>
  </sheetViews>
  <sheetFormatPr defaultColWidth="70.90625" defaultRowHeight="14.5" x14ac:dyDescent="0.35"/>
  <cols>
    <col min="1" max="1" width="26.36328125" style="2" customWidth="1"/>
    <col min="2" max="2" width="17.08984375" style="2" customWidth="1"/>
    <col min="3" max="3" width="19.08984375" style="2" customWidth="1"/>
    <col min="4" max="4" width="16.08984375" style="2" customWidth="1"/>
    <col min="5" max="5" width="13.54296875" style="2" customWidth="1"/>
    <col min="6" max="6" width="7.90625" style="2" customWidth="1"/>
    <col min="7" max="7" width="18.54296875" style="2" customWidth="1"/>
    <col min="8" max="8" width="70.90625" style="2"/>
    <col min="9" max="9" width="11.90625" style="2" customWidth="1"/>
    <col min="10" max="10" width="15.90625" style="2" customWidth="1"/>
    <col min="11" max="11" width="13.54296875" style="2" customWidth="1"/>
    <col min="12" max="12" width="15.36328125" style="2" customWidth="1"/>
    <col min="13" max="13" width="12.90625" style="2" customWidth="1"/>
    <col min="14" max="14" width="23.54296875" style="2" customWidth="1"/>
    <col min="15" max="15" width="20.90625" style="2" customWidth="1"/>
    <col min="16" max="16" width="14.90625" style="2" customWidth="1"/>
    <col min="17" max="17" width="21.90625" style="2" customWidth="1"/>
    <col min="18" max="16384" width="70.90625" style="2"/>
  </cols>
  <sheetData>
    <row r="1" spans="1:18" ht="15.5" x14ac:dyDescent="0.35">
      <c r="A1" s="1" t="s">
        <v>5</v>
      </c>
      <c r="B1" s="2" t="s">
        <v>6</v>
      </c>
      <c r="C1" s="2" t="s">
        <v>7</v>
      </c>
      <c r="D1" s="2" t="s">
        <v>8</v>
      </c>
      <c r="E1" s="2" t="s">
        <v>9</v>
      </c>
      <c r="F1" s="2" t="s">
        <v>10</v>
      </c>
      <c r="G1" s="2" t="s">
        <v>11</v>
      </c>
      <c r="H1" s="2" t="s">
        <v>12</v>
      </c>
      <c r="I1" s="2" t="s">
        <v>13</v>
      </c>
      <c r="J1" s="2" t="s">
        <v>14</v>
      </c>
      <c r="K1" s="2" t="s">
        <v>15</v>
      </c>
      <c r="L1" s="2" t="s">
        <v>16</v>
      </c>
      <c r="M1" s="2" t="s">
        <v>17</v>
      </c>
      <c r="N1" s="2" t="s">
        <v>18</v>
      </c>
      <c r="O1" s="2" t="s">
        <v>19</v>
      </c>
      <c r="P1" s="2" t="s">
        <v>20</v>
      </c>
      <c r="Q1" s="2" t="s">
        <v>21</v>
      </c>
    </row>
    <row r="2" spans="1:18" ht="362.5" x14ac:dyDescent="0.35">
      <c r="A2" s="2" t="s">
        <v>22</v>
      </c>
      <c r="B2" s="2" t="s">
        <v>23</v>
      </c>
      <c r="C2" s="2" t="s">
        <v>24</v>
      </c>
      <c r="D2" s="2" t="s">
        <v>25</v>
      </c>
      <c r="E2" s="2" t="s">
        <v>25</v>
      </c>
      <c r="F2" s="2">
        <v>8</v>
      </c>
      <c r="G2" s="2" t="s">
        <v>26</v>
      </c>
      <c r="H2" s="3" t="s">
        <v>27</v>
      </c>
      <c r="I2" s="2">
        <v>0</v>
      </c>
      <c r="J2" s="2">
        <v>1</v>
      </c>
      <c r="K2" s="2">
        <v>0</v>
      </c>
      <c r="L2" s="2">
        <v>0</v>
      </c>
      <c r="M2" s="2">
        <v>0</v>
      </c>
      <c r="N2" s="2">
        <v>0</v>
      </c>
      <c r="O2" s="2">
        <v>1</v>
      </c>
      <c r="Q2" s="2">
        <v>2014</v>
      </c>
      <c r="R2" s="2">
        <f>SUM(I2:N2)</f>
        <v>1</v>
      </c>
    </row>
    <row r="3" spans="1:18" ht="217.5" x14ac:dyDescent="0.35">
      <c r="A3" s="2" t="s">
        <v>28</v>
      </c>
      <c r="B3" s="2" t="s">
        <v>29</v>
      </c>
      <c r="C3" s="2" t="s">
        <v>30</v>
      </c>
      <c r="D3" s="2" t="s">
        <v>31</v>
      </c>
      <c r="E3" s="2" t="s">
        <v>32</v>
      </c>
      <c r="F3" s="2">
        <v>7</v>
      </c>
      <c r="G3" s="2" t="s">
        <v>26</v>
      </c>
      <c r="H3" s="3" t="s">
        <v>33</v>
      </c>
      <c r="I3" s="2">
        <v>0</v>
      </c>
      <c r="J3" s="2">
        <v>0</v>
      </c>
      <c r="K3" s="2">
        <v>0</v>
      </c>
      <c r="L3" s="2">
        <v>1</v>
      </c>
      <c r="M3" s="2">
        <v>1</v>
      </c>
      <c r="N3" s="2">
        <v>0</v>
      </c>
      <c r="O3" s="2">
        <v>1</v>
      </c>
      <c r="Q3" s="2">
        <v>2013</v>
      </c>
      <c r="R3" s="2">
        <f>SUM(I3:N3)</f>
        <v>2</v>
      </c>
    </row>
    <row r="4" spans="1:18" x14ac:dyDescent="0.35">
      <c r="A4" s="2" t="s">
        <v>34</v>
      </c>
      <c r="B4" s="2" t="s">
        <v>35</v>
      </c>
      <c r="C4" s="2" t="s">
        <v>36</v>
      </c>
      <c r="D4" s="2" t="s">
        <v>37</v>
      </c>
      <c r="E4" s="2" t="s">
        <v>38</v>
      </c>
      <c r="F4" s="2">
        <v>6</v>
      </c>
      <c r="G4" s="2" t="s">
        <v>26</v>
      </c>
      <c r="H4" s="2" t="s">
        <v>39</v>
      </c>
      <c r="I4" s="2">
        <v>0</v>
      </c>
      <c r="J4" s="2">
        <v>1</v>
      </c>
      <c r="K4" s="2">
        <v>0</v>
      </c>
      <c r="L4" s="2">
        <v>1</v>
      </c>
      <c r="M4" s="2">
        <v>1</v>
      </c>
      <c r="N4" s="2">
        <v>0</v>
      </c>
      <c r="O4" s="2">
        <v>1</v>
      </c>
      <c r="Q4" s="2">
        <v>2014</v>
      </c>
      <c r="R4" s="2">
        <f>SUM(I4:N4)</f>
        <v>3</v>
      </c>
    </row>
    <row r="5" spans="1:18" ht="145" x14ac:dyDescent="0.35">
      <c r="A5" s="2" t="s">
        <v>40</v>
      </c>
      <c r="B5" s="2" t="s">
        <v>41</v>
      </c>
      <c r="C5" s="2" t="s">
        <v>42</v>
      </c>
      <c r="D5" s="2" t="s">
        <v>43</v>
      </c>
      <c r="E5" s="2" t="s">
        <v>44</v>
      </c>
      <c r="F5" s="2">
        <v>6</v>
      </c>
      <c r="G5" s="2" t="s">
        <v>26</v>
      </c>
      <c r="H5" s="3" t="s">
        <v>45</v>
      </c>
      <c r="I5" s="2">
        <v>0</v>
      </c>
      <c r="J5" s="2">
        <v>1</v>
      </c>
      <c r="K5" s="2">
        <v>0</v>
      </c>
      <c r="L5" s="2">
        <v>0</v>
      </c>
      <c r="M5" s="2">
        <v>0</v>
      </c>
      <c r="N5" s="2">
        <v>0</v>
      </c>
      <c r="O5" s="2">
        <v>1</v>
      </c>
      <c r="Q5" s="2">
        <v>2015</v>
      </c>
      <c r="R5" s="2">
        <f>SUM(I5:N5)</f>
        <v>1</v>
      </c>
    </row>
    <row r="6" spans="1:18" ht="159.5" x14ac:dyDescent="0.35">
      <c r="A6" s="2" t="s">
        <v>46</v>
      </c>
      <c r="B6" s="2" t="s">
        <v>47</v>
      </c>
      <c r="C6" s="2" t="s">
        <v>48</v>
      </c>
      <c r="D6" s="2" t="s">
        <v>49</v>
      </c>
      <c r="E6" s="2" t="s">
        <v>50</v>
      </c>
      <c r="F6" s="2">
        <v>6</v>
      </c>
      <c r="G6" s="2" t="s">
        <v>26</v>
      </c>
      <c r="H6" s="3" t="s">
        <v>51</v>
      </c>
      <c r="I6" s="2">
        <v>0</v>
      </c>
      <c r="J6" s="2">
        <v>0</v>
      </c>
      <c r="K6" s="2">
        <v>0</v>
      </c>
      <c r="L6" s="2">
        <v>1</v>
      </c>
      <c r="M6" s="2">
        <v>1</v>
      </c>
      <c r="N6" s="2">
        <v>0</v>
      </c>
      <c r="O6" s="2">
        <v>1</v>
      </c>
      <c r="Q6" s="2">
        <v>2010</v>
      </c>
      <c r="R6" s="2">
        <f>SUM(I6:N6)</f>
        <v>2</v>
      </c>
    </row>
    <row r="7" spans="1:18" ht="203" x14ac:dyDescent="0.35">
      <c r="A7" s="2" t="s">
        <v>52</v>
      </c>
      <c r="B7" s="2" t="s">
        <v>53</v>
      </c>
      <c r="C7" s="2" t="s">
        <v>54</v>
      </c>
      <c r="D7" s="2" t="s">
        <v>25</v>
      </c>
      <c r="E7" s="2" t="s">
        <v>25</v>
      </c>
      <c r="F7" s="2">
        <v>5</v>
      </c>
      <c r="G7" s="2" t="s">
        <v>26</v>
      </c>
      <c r="H7" s="3" t="s">
        <v>55</v>
      </c>
      <c r="I7" s="2">
        <v>0</v>
      </c>
      <c r="J7" s="2">
        <v>0</v>
      </c>
      <c r="K7" s="2">
        <v>0</v>
      </c>
      <c r="L7" s="2">
        <v>1</v>
      </c>
      <c r="M7" s="2">
        <v>1</v>
      </c>
      <c r="N7" s="2">
        <v>0</v>
      </c>
      <c r="O7" s="2">
        <v>1</v>
      </c>
      <c r="Q7" s="2">
        <v>2014</v>
      </c>
      <c r="R7" s="2">
        <f>SUM(I7:N7)</f>
        <v>2</v>
      </c>
    </row>
    <row r="8" spans="1:18" ht="304.5" x14ac:dyDescent="0.35">
      <c r="A8" s="2" t="s">
        <v>56</v>
      </c>
      <c r="B8" s="2" t="s">
        <v>57</v>
      </c>
      <c r="C8" s="2" t="s">
        <v>58</v>
      </c>
      <c r="D8" s="2" t="s">
        <v>25</v>
      </c>
      <c r="E8" s="2" t="s">
        <v>25</v>
      </c>
      <c r="F8" s="2">
        <v>5</v>
      </c>
      <c r="G8" s="2" t="s">
        <v>26</v>
      </c>
      <c r="H8" s="3" t="s">
        <v>59</v>
      </c>
      <c r="I8" s="2">
        <v>0</v>
      </c>
      <c r="J8" s="2">
        <v>0</v>
      </c>
      <c r="K8" s="2">
        <v>0</v>
      </c>
      <c r="L8" s="2">
        <v>1</v>
      </c>
      <c r="M8" s="2">
        <v>0</v>
      </c>
      <c r="N8" s="2">
        <v>1</v>
      </c>
      <c r="O8" s="2">
        <v>1</v>
      </c>
      <c r="Q8" s="2">
        <v>2014</v>
      </c>
      <c r="R8" s="2">
        <f>SUM(I8:N8)</f>
        <v>2</v>
      </c>
    </row>
    <row r="9" spans="1:18" ht="145" x14ac:dyDescent="0.35">
      <c r="A9" s="2" t="s">
        <v>60</v>
      </c>
      <c r="B9" s="2" t="s">
        <v>61</v>
      </c>
      <c r="C9" s="2" t="s">
        <v>62</v>
      </c>
      <c r="D9" s="2" t="s">
        <v>63</v>
      </c>
      <c r="E9" s="2" t="s">
        <v>64</v>
      </c>
      <c r="F9" s="2">
        <v>5</v>
      </c>
      <c r="G9" s="2" t="s">
        <v>26</v>
      </c>
      <c r="H9" s="3" t="s">
        <v>65</v>
      </c>
      <c r="I9" s="2">
        <v>0</v>
      </c>
      <c r="J9" s="2">
        <v>0</v>
      </c>
      <c r="K9" s="2">
        <v>0</v>
      </c>
      <c r="L9" s="2">
        <v>0</v>
      </c>
      <c r="M9" s="2">
        <v>1</v>
      </c>
      <c r="N9" s="2">
        <v>0</v>
      </c>
      <c r="O9" s="2">
        <v>1</v>
      </c>
      <c r="Q9" s="2">
        <v>2012</v>
      </c>
      <c r="R9" s="2">
        <f>SUM(I9:N9)</f>
        <v>1</v>
      </c>
    </row>
    <row r="10" spans="1:18" x14ac:dyDescent="0.35">
      <c r="A10" s="2" t="s">
        <v>66</v>
      </c>
      <c r="B10" s="2" t="s">
        <v>67</v>
      </c>
      <c r="C10" s="2" t="s">
        <v>68</v>
      </c>
      <c r="D10" s="2" t="s">
        <v>69</v>
      </c>
      <c r="E10" s="2" t="s">
        <v>50</v>
      </c>
      <c r="F10" s="2">
        <v>5</v>
      </c>
      <c r="G10" s="2" t="s">
        <v>26</v>
      </c>
      <c r="H10" s="2" t="s">
        <v>70</v>
      </c>
      <c r="I10" s="2">
        <v>0</v>
      </c>
      <c r="J10" s="2">
        <v>1</v>
      </c>
      <c r="K10" s="2">
        <v>0</v>
      </c>
      <c r="L10" s="2">
        <v>0</v>
      </c>
      <c r="M10" s="2">
        <v>0</v>
      </c>
      <c r="N10" s="2">
        <v>0</v>
      </c>
      <c r="O10" s="2">
        <v>1</v>
      </c>
      <c r="Q10" s="2">
        <v>2014</v>
      </c>
      <c r="R10" s="2">
        <f>SUM(I10:N10)</f>
        <v>1</v>
      </c>
    </row>
    <row r="11" spans="1:18" x14ac:dyDescent="0.35">
      <c r="A11" s="2" t="s">
        <v>71</v>
      </c>
      <c r="B11" s="2" t="s">
        <v>72</v>
      </c>
      <c r="C11" s="2" t="s">
        <v>73</v>
      </c>
      <c r="D11" s="2" t="s">
        <v>74</v>
      </c>
      <c r="E11" s="2" t="s">
        <v>75</v>
      </c>
      <c r="F11" s="2">
        <v>4</v>
      </c>
      <c r="G11" s="2" t="s">
        <v>26</v>
      </c>
      <c r="H11" s="2" t="s">
        <v>76</v>
      </c>
      <c r="I11" s="2">
        <v>1</v>
      </c>
      <c r="J11" s="2">
        <v>0</v>
      </c>
      <c r="K11" s="2">
        <v>0</v>
      </c>
      <c r="L11" s="2">
        <v>0</v>
      </c>
      <c r="M11" s="2">
        <v>0</v>
      </c>
      <c r="N11" s="2">
        <v>0</v>
      </c>
      <c r="O11" s="2">
        <v>1</v>
      </c>
      <c r="Q11" s="2">
        <v>2002</v>
      </c>
      <c r="R11" s="2">
        <f>SUM(I11:N11)</f>
        <v>1</v>
      </c>
    </row>
    <row r="12" spans="1:18" x14ac:dyDescent="0.35">
      <c r="A12" s="2" t="s">
        <v>77</v>
      </c>
      <c r="B12" s="2" t="s">
        <v>78</v>
      </c>
      <c r="C12" s="2" t="s">
        <v>79</v>
      </c>
      <c r="D12" s="2" t="s">
        <v>80</v>
      </c>
      <c r="E12" s="2" t="s">
        <v>81</v>
      </c>
      <c r="F12" s="2">
        <v>4</v>
      </c>
      <c r="G12" s="2" t="s">
        <v>26</v>
      </c>
      <c r="H12" s="2" t="s">
        <v>82</v>
      </c>
      <c r="I12" s="2">
        <v>0</v>
      </c>
      <c r="J12" s="2">
        <v>1</v>
      </c>
      <c r="K12" s="2">
        <v>0</v>
      </c>
      <c r="L12" s="2">
        <v>0</v>
      </c>
      <c r="M12" s="2">
        <v>0</v>
      </c>
      <c r="N12" s="2">
        <v>0</v>
      </c>
      <c r="O12" s="2">
        <v>1</v>
      </c>
      <c r="Q12" s="2">
        <v>2014</v>
      </c>
      <c r="R12" s="2">
        <f>SUM(I12:N12)</f>
        <v>1</v>
      </c>
    </row>
    <row r="13" spans="1:18" ht="145" x14ac:dyDescent="0.35">
      <c r="A13" s="2" t="s">
        <v>83</v>
      </c>
      <c r="B13" s="2" t="s">
        <v>84</v>
      </c>
      <c r="C13" s="2" t="s">
        <v>85</v>
      </c>
      <c r="D13" s="2" t="s">
        <v>86</v>
      </c>
      <c r="E13" s="2" t="s">
        <v>38</v>
      </c>
      <c r="F13" s="2">
        <v>4</v>
      </c>
      <c r="G13" s="2" t="s">
        <v>26</v>
      </c>
      <c r="H13" s="3" t="s">
        <v>87</v>
      </c>
      <c r="I13" s="2">
        <v>0</v>
      </c>
      <c r="J13" s="2">
        <v>1</v>
      </c>
      <c r="K13" s="2">
        <v>0</v>
      </c>
      <c r="L13" s="2">
        <v>0</v>
      </c>
      <c r="M13" s="2">
        <v>0</v>
      </c>
      <c r="N13" s="2">
        <v>0</v>
      </c>
      <c r="O13" s="2">
        <v>1</v>
      </c>
      <c r="Q13" s="2">
        <v>2015</v>
      </c>
      <c r="R13" s="2">
        <f>SUM(I13:N13)</f>
        <v>1</v>
      </c>
    </row>
    <row r="14" spans="1:18" ht="145" x14ac:dyDescent="0.35">
      <c r="A14" s="2" t="s">
        <v>88</v>
      </c>
      <c r="B14" s="2" t="s">
        <v>89</v>
      </c>
      <c r="C14" s="2" t="s">
        <v>90</v>
      </c>
      <c r="D14" s="2" t="s">
        <v>25</v>
      </c>
      <c r="E14" s="2" t="s">
        <v>25</v>
      </c>
      <c r="F14" s="2">
        <v>4</v>
      </c>
      <c r="G14" s="2" t="s">
        <v>26</v>
      </c>
      <c r="H14" s="3" t="s">
        <v>91</v>
      </c>
      <c r="I14" s="2">
        <v>0</v>
      </c>
      <c r="J14" s="2">
        <v>1</v>
      </c>
      <c r="K14" s="2">
        <v>0</v>
      </c>
      <c r="L14" s="2">
        <v>0</v>
      </c>
      <c r="M14" s="2">
        <v>0</v>
      </c>
      <c r="N14" s="2">
        <v>0</v>
      </c>
      <c r="O14" s="2">
        <v>1</v>
      </c>
      <c r="Q14" s="2">
        <v>2013</v>
      </c>
      <c r="R14" s="2">
        <f>SUM(I14:N14)</f>
        <v>1</v>
      </c>
    </row>
    <row r="15" spans="1:18" ht="145" x14ac:dyDescent="0.35">
      <c r="A15" s="2" t="s">
        <v>92</v>
      </c>
      <c r="B15" s="2" t="s">
        <v>93</v>
      </c>
      <c r="C15" s="2" t="s">
        <v>94</v>
      </c>
      <c r="D15" s="2" t="s">
        <v>25</v>
      </c>
      <c r="E15" s="2" t="s">
        <v>25</v>
      </c>
      <c r="F15" s="2">
        <v>4</v>
      </c>
      <c r="G15" s="2" t="s">
        <v>26</v>
      </c>
      <c r="H15" s="3" t="s">
        <v>95</v>
      </c>
      <c r="I15" s="2">
        <v>0</v>
      </c>
      <c r="J15" s="2">
        <v>0</v>
      </c>
      <c r="K15" s="2">
        <v>0</v>
      </c>
      <c r="L15" s="2">
        <v>1</v>
      </c>
      <c r="M15" s="2">
        <v>0</v>
      </c>
      <c r="N15" s="2">
        <v>1</v>
      </c>
      <c r="O15" s="2">
        <v>1</v>
      </c>
      <c r="Q15" s="2">
        <v>2014</v>
      </c>
      <c r="R15" s="2">
        <f>SUM(I15:N15)</f>
        <v>2</v>
      </c>
    </row>
    <row r="16" spans="1:18" ht="159.5" x14ac:dyDescent="0.35">
      <c r="A16" s="2" t="s">
        <v>96</v>
      </c>
      <c r="B16" s="2" t="s">
        <v>97</v>
      </c>
      <c r="C16" s="2" t="s">
        <v>98</v>
      </c>
      <c r="D16" s="2" t="s">
        <v>25</v>
      </c>
      <c r="E16" s="2" t="s">
        <v>25</v>
      </c>
      <c r="F16" s="2">
        <v>4</v>
      </c>
      <c r="G16" s="2" t="s">
        <v>26</v>
      </c>
      <c r="H16" s="3" t="s">
        <v>99</v>
      </c>
      <c r="I16" s="2">
        <v>0</v>
      </c>
      <c r="J16" s="2">
        <v>1</v>
      </c>
      <c r="K16" s="2">
        <v>0</v>
      </c>
      <c r="L16" s="2">
        <v>0</v>
      </c>
      <c r="M16" s="2">
        <v>0</v>
      </c>
      <c r="N16" s="2">
        <v>0</v>
      </c>
      <c r="O16" s="2">
        <v>1</v>
      </c>
      <c r="Q16" s="2">
        <v>2013</v>
      </c>
      <c r="R16" s="2">
        <f>SUM(I16:N16)</f>
        <v>1</v>
      </c>
    </row>
    <row r="17" spans="1:18" ht="145" x14ac:dyDescent="0.35">
      <c r="A17" s="2" t="s">
        <v>100</v>
      </c>
      <c r="B17" s="2" t="s">
        <v>101</v>
      </c>
      <c r="C17" s="2" t="s">
        <v>102</v>
      </c>
      <c r="D17" s="2" t="s">
        <v>103</v>
      </c>
      <c r="E17" s="2" t="s">
        <v>104</v>
      </c>
      <c r="F17" s="2">
        <v>4</v>
      </c>
      <c r="G17" s="2" t="s">
        <v>26</v>
      </c>
      <c r="H17" s="3" t="s">
        <v>105</v>
      </c>
      <c r="I17" s="2">
        <v>0</v>
      </c>
      <c r="J17" s="2">
        <v>0</v>
      </c>
      <c r="K17" s="2">
        <v>0</v>
      </c>
      <c r="L17" s="2">
        <v>1</v>
      </c>
      <c r="M17" s="2">
        <v>1</v>
      </c>
      <c r="N17" s="2">
        <v>0</v>
      </c>
      <c r="O17" s="2">
        <v>1</v>
      </c>
      <c r="Q17" s="2">
        <v>2013</v>
      </c>
      <c r="R17" s="2">
        <f>SUM(I17:N17)</f>
        <v>2</v>
      </c>
    </row>
    <row r="18" spans="1:18" ht="217.5" x14ac:dyDescent="0.35">
      <c r="A18" s="2" t="s">
        <v>106</v>
      </c>
      <c r="B18" s="2" t="s">
        <v>107</v>
      </c>
      <c r="C18" s="2" t="s">
        <v>108</v>
      </c>
      <c r="D18" s="2" t="s">
        <v>25</v>
      </c>
      <c r="E18" s="2" t="s">
        <v>25</v>
      </c>
      <c r="F18" s="2">
        <v>4</v>
      </c>
      <c r="G18" s="2" t="s">
        <v>26</v>
      </c>
      <c r="H18" s="3" t="s">
        <v>109</v>
      </c>
      <c r="I18" s="2">
        <v>0</v>
      </c>
      <c r="J18" s="2">
        <v>0</v>
      </c>
      <c r="K18" s="2">
        <v>1</v>
      </c>
      <c r="L18" s="2">
        <v>0</v>
      </c>
      <c r="M18" s="2">
        <v>0</v>
      </c>
      <c r="N18" s="2">
        <v>0</v>
      </c>
      <c r="O18" s="2">
        <v>1</v>
      </c>
      <c r="Q18" s="2">
        <v>2013</v>
      </c>
      <c r="R18" s="2">
        <f>SUM(I18:N18)</f>
        <v>1</v>
      </c>
    </row>
    <row r="19" spans="1:18" ht="145" x14ac:dyDescent="0.35">
      <c r="A19" s="2" t="s">
        <v>110</v>
      </c>
      <c r="B19" s="2" t="s">
        <v>111</v>
      </c>
      <c r="C19" s="2" t="s">
        <v>112</v>
      </c>
      <c r="D19" s="2" t="s">
        <v>113</v>
      </c>
      <c r="E19" s="2" t="s">
        <v>114</v>
      </c>
      <c r="F19" s="2">
        <v>4</v>
      </c>
      <c r="G19" s="2" t="s">
        <v>26</v>
      </c>
      <c r="H19" s="3" t="s">
        <v>115</v>
      </c>
      <c r="I19" s="2">
        <v>0</v>
      </c>
      <c r="J19" s="2">
        <v>1</v>
      </c>
      <c r="K19" s="2">
        <v>0</v>
      </c>
      <c r="L19" s="2">
        <v>0</v>
      </c>
      <c r="M19" s="2">
        <v>0</v>
      </c>
      <c r="N19" s="2">
        <v>0</v>
      </c>
      <c r="O19" s="2">
        <v>1</v>
      </c>
      <c r="Q19" s="2">
        <v>2012</v>
      </c>
      <c r="R19" s="2">
        <f>SUM(I19:N19)</f>
        <v>1</v>
      </c>
    </row>
    <row r="20" spans="1:18" x14ac:dyDescent="0.35">
      <c r="A20" s="2" t="s">
        <v>116</v>
      </c>
      <c r="B20" s="2" t="s">
        <v>117</v>
      </c>
      <c r="C20" s="2" t="s">
        <v>118</v>
      </c>
      <c r="D20" s="2" t="s">
        <v>119</v>
      </c>
      <c r="E20" s="2" t="s">
        <v>120</v>
      </c>
      <c r="F20" s="2">
        <v>4</v>
      </c>
      <c r="G20" s="2" t="s">
        <v>26</v>
      </c>
      <c r="H20" s="2" t="s">
        <v>76</v>
      </c>
      <c r="I20" s="2">
        <v>1</v>
      </c>
      <c r="J20" s="2">
        <v>0</v>
      </c>
      <c r="K20" s="2">
        <v>0</v>
      </c>
      <c r="L20" s="2">
        <v>0</v>
      </c>
      <c r="M20" s="2">
        <v>0</v>
      </c>
      <c r="N20" s="2">
        <v>0</v>
      </c>
      <c r="O20" s="2">
        <v>1</v>
      </c>
      <c r="Q20" s="2">
        <v>2014</v>
      </c>
      <c r="R20" s="2">
        <f>SUM(I20:N20)</f>
        <v>1</v>
      </c>
    </row>
    <row r="21" spans="1:18" x14ac:dyDescent="0.35">
      <c r="A21" s="2" t="s">
        <v>121</v>
      </c>
      <c r="B21" s="2" t="s">
        <v>122</v>
      </c>
      <c r="C21" s="2" t="s">
        <v>123</v>
      </c>
      <c r="D21" s="2" t="s">
        <v>124</v>
      </c>
      <c r="E21" s="2" t="s">
        <v>125</v>
      </c>
      <c r="F21" s="2">
        <v>4</v>
      </c>
      <c r="G21" s="2" t="s">
        <v>26</v>
      </c>
      <c r="H21" s="2" t="s">
        <v>126</v>
      </c>
      <c r="I21" s="2">
        <v>0</v>
      </c>
      <c r="J21" s="2">
        <v>1</v>
      </c>
      <c r="K21" s="2">
        <v>0</v>
      </c>
      <c r="L21" s="2">
        <v>0</v>
      </c>
      <c r="M21" s="2">
        <v>0</v>
      </c>
      <c r="N21" s="2">
        <v>0</v>
      </c>
      <c r="O21" s="2">
        <v>1</v>
      </c>
      <c r="Q21" s="2">
        <v>2015</v>
      </c>
      <c r="R21" s="2">
        <f>SUM(I21:N21)</f>
        <v>1</v>
      </c>
    </row>
    <row r="22" spans="1:18" ht="217.5" x14ac:dyDescent="0.35">
      <c r="A22" s="2" t="s">
        <v>127</v>
      </c>
      <c r="B22" s="2" t="s">
        <v>128</v>
      </c>
      <c r="C22" s="2" t="s">
        <v>129</v>
      </c>
      <c r="D22" s="2" t="s">
        <v>130</v>
      </c>
      <c r="E22" s="2" t="s">
        <v>125</v>
      </c>
      <c r="F22" s="2">
        <v>4</v>
      </c>
      <c r="G22" s="2" t="s">
        <v>26</v>
      </c>
      <c r="H22" s="3" t="s">
        <v>131</v>
      </c>
      <c r="I22" s="2">
        <v>0</v>
      </c>
      <c r="J22" s="2">
        <v>0</v>
      </c>
      <c r="K22" s="2">
        <v>0</v>
      </c>
      <c r="L22" s="2">
        <v>1</v>
      </c>
      <c r="M22" s="2">
        <v>0</v>
      </c>
      <c r="N22" s="2">
        <v>0</v>
      </c>
      <c r="O22" s="2">
        <v>1</v>
      </c>
      <c r="Q22" s="2">
        <v>2015</v>
      </c>
      <c r="R22" s="2">
        <f>SUM(I22:N22)</f>
        <v>1</v>
      </c>
    </row>
    <row r="23" spans="1:18" x14ac:dyDescent="0.35">
      <c r="A23" s="2" t="s">
        <v>132</v>
      </c>
      <c r="B23" s="2" t="s">
        <v>133</v>
      </c>
      <c r="C23" s="2" t="s">
        <v>134</v>
      </c>
      <c r="D23" s="2" t="s">
        <v>135</v>
      </c>
      <c r="E23" s="2" t="s">
        <v>125</v>
      </c>
      <c r="F23" s="2">
        <v>4</v>
      </c>
      <c r="G23" s="2" t="s">
        <v>26</v>
      </c>
      <c r="H23" s="2" t="s">
        <v>136</v>
      </c>
      <c r="I23" s="2">
        <v>0</v>
      </c>
      <c r="J23" s="2">
        <v>0</v>
      </c>
      <c r="K23" s="2">
        <v>0</v>
      </c>
      <c r="L23" s="2">
        <v>1</v>
      </c>
      <c r="M23" s="2">
        <v>0</v>
      </c>
      <c r="N23" s="2">
        <v>0</v>
      </c>
      <c r="O23" s="2">
        <v>1</v>
      </c>
      <c r="Q23" s="2">
        <v>2015</v>
      </c>
      <c r="R23" s="2">
        <f>SUM(I23:N23)</f>
        <v>1</v>
      </c>
    </row>
    <row r="24" spans="1:18" ht="145" x14ac:dyDescent="0.35">
      <c r="A24" s="2" t="s">
        <v>137</v>
      </c>
      <c r="B24" s="2" t="s">
        <v>138</v>
      </c>
      <c r="C24" s="2" t="s">
        <v>139</v>
      </c>
      <c r="D24" s="2" t="s">
        <v>140</v>
      </c>
      <c r="E24" s="2" t="s">
        <v>141</v>
      </c>
      <c r="F24" s="2">
        <v>4</v>
      </c>
      <c r="G24" s="2" t="s">
        <v>26</v>
      </c>
      <c r="H24" s="3" t="s">
        <v>142</v>
      </c>
      <c r="I24" s="2">
        <v>0</v>
      </c>
      <c r="J24" s="2">
        <v>1</v>
      </c>
      <c r="K24" s="2">
        <v>0</v>
      </c>
      <c r="L24" s="2">
        <v>0</v>
      </c>
      <c r="M24" s="2">
        <v>0</v>
      </c>
      <c r="N24" s="2">
        <v>0</v>
      </c>
      <c r="O24" s="2">
        <v>1</v>
      </c>
      <c r="Q24" s="2">
        <v>2010</v>
      </c>
      <c r="R24" s="2">
        <f>SUM(I24:N24)</f>
        <v>1</v>
      </c>
    </row>
    <row r="25" spans="1:18" ht="319" x14ac:dyDescent="0.35">
      <c r="A25" s="2" t="s">
        <v>143</v>
      </c>
      <c r="B25" s="2" t="s">
        <v>144</v>
      </c>
      <c r="C25" s="2" t="s">
        <v>145</v>
      </c>
      <c r="D25" s="2" t="s">
        <v>146</v>
      </c>
      <c r="E25" s="2" t="s">
        <v>147</v>
      </c>
      <c r="F25" s="2">
        <v>4</v>
      </c>
      <c r="G25" s="2" t="s">
        <v>26</v>
      </c>
      <c r="H25" s="3" t="s">
        <v>148</v>
      </c>
      <c r="I25" s="2">
        <v>0</v>
      </c>
      <c r="J25" s="2">
        <v>1</v>
      </c>
      <c r="K25" s="2">
        <v>0</v>
      </c>
      <c r="L25" s="2">
        <v>0</v>
      </c>
      <c r="M25" s="2">
        <v>0</v>
      </c>
      <c r="N25" s="2">
        <v>0</v>
      </c>
      <c r="O25" s="2">
        <v>1</v>
      </c>
      <c r="Q25" s="2">
        <v>2014</v>
      </c>
      <c r="R25" s="2">
        <f>SUM(I25:N25)</f>
        <v>1</v>
      </c>
    </row>
    <row r="26" spans="1:18" x14ac:dyDescent="0.35">
      <c r="A26" s="2" t="s">
        <v>149</v>
      </c>
      <c r="B26" s="2" t="s">
        <v>150</v>
      </c>
      <c r="C26" s="2" t="s">
        <v>151</v>
      </c>
      <c r="D26" s="2" t="s">
        <v>152</v>
      </c>
      <c r="E26" s="2" t="s">
        <v>153</v>
      </c>
      <c r="F26" s="2">
        <v>4</v>
      </c>
      <c r="G26" s="2" t="s">
        <v>26</v>
      </c>
      <c r="I26" s="2">
        <v>0</v>
      </c>
      <c r="J26" s="2">
        <v>0</v>
      </c>
      <c r="K26" s="2">
        <v>0</v>
      </c>
      <c r="L26" s="2">
        <v>0</v>
      </c>
      <c r="M26" s="2">
        <v>1</v>
      </c>
      <c r="N26" s="2">
        <v>0</v>
      </c>
      <c r="O26" s="2">
        <v>1</v>
      </c>
      <c r="Q26" s="2">
        <v>2015</v>
      </c>
      <c r="R26" s="2">
        <f>SUM(I26:N26)</f>
        <v>1</v>
      </c>
    </row>
    <row r="27" spans="1:18" x14ac:dyDescent="0.35">
      <c r="A27" s="2" t="s">
        <v>154</v>
      </c>
      <c r="B27" s="2" t="s">
        <v>155</v>
      </c>
      <c r="C27" s="2" t="s">
        <v>156</v>
      </c>
      <c r="D27" s="2" t="s">
        <v>157</v>
      </c>
      <c r="E27" s="2" t="s">
        <v>158</v>
      </c>
      <c r="F27" s="2">
        <v>4</v>
      </c>
      <c r="G27" s="2" t="s">
        <v>26</v>
      </c>
      <c r="H27" s="2" t="s">
        <v>159</v>
      </c>
      <c r="I27" s="2">
        <v>0</v>
      </c>
      <c r="J27" s="2">
        <v>1</v>
      </c>
      <c r="K27" s="2">
        <v>0</v>
      </c>
      <c r="L27" s="2">
        <v>0</v>
      </c>
      <c r="M27" s="2">
        <v>0</v>
      </c>
      <c r="N27" s="2">
        <v>0</v>
      </c>
      <c r="O27" s="2">
        <v>1</v>
      </c>
      <c r="Q27" s="2">
        <v>2017</v>
      </c>
      <c r="R27" s="2">
        <f>SUM(I27:N27)</f>
        <v>1</v>
      </c>
    </row>
    <row r="28" spans="1:18" ht="217.5" x14ac:dyDescent="0.35">
      <c r="A28" s="2" t="s">
        <v>160</v>
      </c>
      <c r="B28" s="2" t="s">
        <v>161</v>
      </c>
      <c r="C28" s="2" t="s">
        <v>162</v>
      </c>
      <c r="D28" s="2" t="s">
        <v>163</v>
      </c>
      <c r="E28" s="2" t="s">
        <v>164</v>
      </c>
      <c r="F28" s="2">
        <v>4</v>
      </c>
      <c r="G28" s="2" t="s">
        <v>26</v>
      </c>
      <c r="H28" s="3" t="s">
        <v>165</v>
      </c>
      <c r="I28" s="2">
        <v>0</v>
      </c>
      <c r="J28" s="2">
        <v>0</v>
      </c>
      <c r="K28" s="2">
        <v>0</v>
      </c>
      <c r="L28" s="2">
        <v>1</v>
      </c>
      <c r="M28" s="2">
        <v>0</v>
      </c>
      <c r="N28" s="2">
        <v>0</v>
      </c>
      <c r="O28" s="2">
        <v>1</v>
      </c>
      <c r="Q28" s="2">
        <v>2014</v>
      </c>
      <c r="R28" s="2">
        <f>SUM(I28:N28)</f>
        <v>1</v>
      </c>
    </row>
    <row r="29" spans="1:18" ht="174" x14ac:dyDescent="0.35">
      <c r="A29" s="2" t="s">
        <v>166</v>
      </c>
      <c r="B29" s="2" t="s">
        <v>167</v>
      </c>
      <c r="C29" s="2" t="s">
        <v>168</v>
      </c>
      <c r="D29" s="2" t="s">
        <v>169</v>
      </c>
      <c r="E29" s="2" t="s">
        <v>125</v>
      </c>
      <c r="F29" s="2">
        <v>4</v>
      </c>
      <c r="G29" s="2" t="s">
        <v>26</v>
      </c>
      <c r="H29" s="3" t="s">
        <v>170</v>
      </c>
      <c r="I29" s="2">
        <v>0</v>
      </c>
      <c r="J29" s="2">
        <v>0</v>
      </c>
      <c r="K29" s="2">
        <v>0</v>
      </c>
      <c r="L29" s="2">
        <v>1</v>
      </c>
      <c r="M29" s="2">
        <v>1</v>
      </c>
      <c r="N29" s="2">
        <v>0</v>
      </c>
      <c r="O29" s="2">
        <v>1</v>
      </c>
      <c r="Q29" s="2">
        <v>2014</v>
      </c>
      <c r="R29" s="2">
        <f>SUM(I29:N29)</f>
        <v>2</v>
      </c>
    </row>
    <row r="30" spans="1:18" x14ac:dyDescent="0.35">
      <c r="A30" s="2" t="s">
        <v>171</v>
      </c>
      <c r="B30" s="2" t="s">
        <v>172</v>
      </c>
      <c r="C30" s="2" t="s">
        <v>173</v>
      </c>
      <c r="D30" s="2" t="s">
        <v>174</v>
      </c>
      <c r="E30" s="2" t="s">
        <v>81</v>
      </c>
      <c r="F30" s="2">
        <v>3</v>
      </c>
      <c r="G30" s="2" t="s">
        <v>26</v>
      </c>
      <c r="H30" s="2" t="s">
        <v>175</v>
      </c>
      <c r="I30" s="2">
        <v>0</v>
      </c>
      <c r="J30" s="2">
        <v>1</v>
      </c>
      <c r="K30" s="2">
        <v>0</v>
      </c>
      <c r="L30" s="2">
        <v>0</v>
      </c>
      <c r="M30" s="2">
        <v>0</v>
      </c>
      <c r="N30" s="2">
        <v>0</v>
      </c>
      <c r="O30" s="2">
        <v>1</v>
      </c>
      <c r="Q30" s="2">
        <v>2014</v>
      </c>
      <c r="R30" s="2">
        <f>SUM(I30:N30)</f>
        <v>1</v>
      </c>
    </row>
    <row r="31" spans="1:18" x14ac:dyDescent="0.35">
      <c r="A31" s="2" t="s">
        <v>176</v>
      </c>
      <c r="B31" s="2" t="s">
        <v>177</v>
      </c>
      <c r="C31" s="2" t="s">
        <v>178</v>
      </c>
      <c r="D31" s="2" t="s">
        <v>179</v>
      </c>
      <c r="E31" s="2" t="s">
        <v>180</v>
      </c>
      <c r="F31" s="2">
        <v>3</v>
      </c>
      <c r="G31" s="2" t="s">
        <v>26</v>
      </c>
      <c r="H31" s="2" t="s">
        <v>181</v>
      </c>
      <c r="I31" s="2">
        <v>0</v>
      </c>
      <c r="J31" s="2">
        <v>1</v>
      </c>
      <c r="K31" s="2">
        <v>0</v>
      </c>
      <c r="L31" s="2">
        <v>0</v>
      </c>
      <c r="M31" s="2">
        <v>0</v>
      </c>
      <c r="N31" s="2">
        <v>0</v>
      </c>
      <c r="O31" s="2">
        <v>1</v>
      </c>
      <c r="Q31" s="2">
        <v>2014</v>
      </c>
      <c r="R31" s="2">
        <f>SUM(I31:N31)</f>
        <v>1</v>
      </c>
    </row>
    <row r="32" spans="1:18" x14ac:dyDescent="0.35">
      <c r="A32" s="2" t="s">
        <v>182</v>
      </c>
      <c r="B32" s="2" t="s">
        <v>183</v>
      </c>
      <c r="C32" s="2" t="s">
        <v>184</v>
      </c>
      <c r="D32" s="2" t="s">
        <v>185</v>
      </c>
      <c r="E32" s="2" t="s">
        <v>186</v>
      </c>
      <c r="F32" s="2">
        <v>3</v>
      </c>
      <c r="G32" s="2" t="s">
        <v>26</v>
      </c>
      <c r="H32" s="2" t="s">
        <v>187</v>
      </c>
      <c r="I32" s="2">
        <v>0</v>
      </c>
      <c r="J32" s="2">
        <v>1</v>
      </c>
      <c r="K32" s="2">
        <v>0</v>
      </c>
      <c r="L32" s="2">
        <v>0</v>
      </c>
      <c r="M32" s="2">
        <v>0</v>
      </c>
      <c r="N32" s="2">
        <v>0</v>
      </c>
      <c r="O32" s="2">
        <v>1</v>
      </c>
      <c r="Q32" s="2">
        <v>2013</v>
      </c>
      <c r="R32" s="2">
        <f>SUM(I32:N32)</f>
        <v>1</v>
      </c>
    </row>
    <row r="33" spans="1:18" ht="409.5" x14ac:dyDescent="0.35">
      <c r="A33" s="2" t="s">
        <v>188</v>
      </c>
      <c r="B33" s="2" t="s">
        <v>189</v>
      </c>
      <c r="C33" s="2" t="s">
        <v>190</v>
      </c>
      <c r="D33" s="2" t="s">
        <v>191</v>
      </c>
      <c r="E33" s="2" t="s">
        <v>192</v>
      </c>
      <c r="F33" s="2">
        <v>3</v>
      </c>
      <c r="G33" s="2" t="s">
        <v>26</v>
      </c>
      <c r="H33" s="3" t="s">
        <v>193</v>
      </c>
      <c r="I33" s="2">
        <v>0</v>
      </c>
      <c r="J33" s="2">
        <v>1</v>
      </c>
      <c r="K33" s="2">
        <v>0</v>
      </c>
      <c r="L33" s="2">
        <v>0</v>
      </c>
      <c r="M33" s="2">
        <v>0</v>
      </c>
      <c r="N33" s="2">
        <v>0</v>
      </c>
      <c r="O33" s="2">
        <v>1</v>
      </c>
      <c r="Q33" s="2">
        <v>2015</v>
      </c>
      <c r="R33" s="2">
        <f>SUM(I33:N33)</f>
        <v>1</v>
      </c>
    </row>
    <row r="34" spans="1:18" ht="145" x14ac:dyDescent="0.35">
      <c r="A34" s="2" t="s">
        <v>194</v>
      </c>
      <c r="B34" s="2" t="s">
        <v>195</v>
      </c>
      <c r="C34" s="2" t="s">
        <v>196</v>
      </c>
      <c r="D34" s="2" t="s">
        <v>197</v>
      </c>
      <c r="E34" s="2" t="s">
        <v>125</v>
      </c>
      <c r="F34" s="2">
        <v>3</v>
      </c>
      <c r="G34" s="2" t="s">
        <v>26</v>
      </c>
      <c r="H34" s="3" t="s">
        <v>198</v>
      </c>
      <c r="I34" s="2">
        <v>0</v>
      </c>
      <c r="J34" s="2">
        <v>1</v>
      </c>
      <c r="K34" s="2">
        <v>0</v>
      </c>
      <c r="L34" s="2">
        <v>0</v>
      </c>
      <c r="M34" s="2">
        <v>0</v>
      </c>
      <c r="N34" s="2">
        <v>0</v>
      </c>
      <c r="O34" s="2">
        <v>1</v>
      </c>
      <c r="Q34" s="2">
        <v>2013</v>
      </c>
      <c r="R34" s="2">
        <f>SUM(I34:N34)</f>
        <v>1</v>
      </c>
    </row>
    <row r="35" spans="1:18" ht="377" x14ac:dyDescent="0.35">
      <c r="A35" s="2" t="s">
        <v>199</v>
      </c>
      <c r="B35" s="2" t="s">
        <v>200</v>
      </c>
      <c r="C35" s="2" t="s">
        <v>201</v>
      </c>
      <c r="D35" s="2" t="s">
        <v>202</v>
      </c>
      <c r="E35" s="2" t="s">
        <v>186</v>
      </c>
      <c r="F35" s="2">
        <v>3</v>
      </c>
      <c r="G35" s="2" t="s">
        <v>26</v>
      </c>
      <c r="H35" s="3" t="s">
        <v>203</v>
      </c>
      <c r="I35" s="2">
        <v>0</v>
      </c>
      <c r="J35" s="2">
        <v>0</v>
      </c>
      <c r="K35" s="2">
        <v>0</v>
      </c>
      <c r="L35" s="2">
        <v>1</v>
      </c>
      <c r="M35" s="2">
        <v>0</v>
      </c>
      <c r="N35" s="2">
        <v>0</v>
      </c>
      <c r="O35" s="2">
        <v>1</v>
      </c>
      <c r="Q35" s="2">
        <v>2016</v>
      </c>
      <c r="R35" s="2">
        <f>SUM(I35:N35)</f>
        <v>1</v>
      </c>
    </row>
    <row r="36" spans="1:18" x14ac:dyDescent="0.35">
      <c r="A36" s="2" t="s">
        <v>204</v>
      </c>
      <c r="B36" s="2" t="s">
        <v>205</v>
      </c>
      <c r="C36" s="2" t="s">
        <v>206</v>
      </c>
      <c r="D36" s="2" t="s">
        <v>207</v>
      </c>
      <c r="E36" s="2" t="s">
        <v>208</v>
      </c>
      <c r="F36" s="2">
        <v>3</v>
      </c>
      <c r="G36" s="2" t="s">
        <v>26</v>
      </c>
      <c r="H36" s="2" t="s">
        <v>76</v>
      </c>
      <c r="I36" s="2">
        <v>1</v>
      </c>
      <c r="J36" s="2">
        <v>0</v>
      </c>
      <c r="K36" s="2">
        <v>0</v>
      </c>
      <c r="L36" s="2">
        <v>0</v>
      </c>
      <c r="M36" s="2">
        <v>0</v>
      </c>
      <c r="N36" s="2">
        <v>0</v>
      </c>
      <c r="O36" s="2">
        <v>1</v>
      </c>
      <c r="Q36" s="2">
        <v>2014</v>
      </c>
      <c r="R36" s="2">
        <f>SUM(I36:N36)</f>
        <v>1</v>
      </c>
    </row>
    <row r="37" spans="1:18" ht="409.5" x14ac:dyDescent="0.35">
      <c r="A37" s="2" t="s">
        <v>209</v>
      </c>
      <c r="B37" s="2" t="s">
        <v>210</v>
      </c>
      <c r="C37" s="2" t="s">
        <v>211</v>
      </c>
      <c r="D37" s="2" t="s">
        <v>212</v>
      </c>
      <c r="E37" s="2" t="s">
        <v>208</v>
      </c>
      <c r="F37" s="2">
        <v>3</v>
      </c>
      <c r="G37" s="2" t="s">
        <v>26</v>
      </c>
      <c r="H37" s="3" t="s">
        <v>213</v>
      </c>
      <c r="I37" s="2">
        <v>1</v>
      </c>
      <c r="J37" s="2">
        <v>0</v>
      </c>
      <c r="K37" s="2">
        <v>0</v>
      </c>
      <c r="L37" s="2">
        <v>0</v>
      </c>
      <c r="M37" s="2">
        <v>0</v>
      </c>
      <c r="N37" s="2">
        <v>0</v>
      </c>
      <c r="O37" s="2">
        <v>1</v>
      </c>
      <c r="Q37" s="2">
        <v>2014</v>
      </c>
      <c r="R37" s="2">
        <f>SUM(I37:N37)</f>
        <v>1</v>
      </c>
    </row>
    <row r="38" spans="1:18" ht="159.5" x14ac:dyDescent="0.35">
      <c r="A38" s="2" t="s">
        <v>214</v>
      </c>
      <c r="B38" s="2" t="s">
        <v>215</v>
      </c>
      <c r="C38" s="2" t="s">
        <v>216</v>
      </c>
      <c r="D38" s="2" t="s">
        <v>25</v>
      </c>
      <c r="E38" s="2" t="s">
        <v>25</v>
      </c>
      <c r="F38" s="2">
        <v>3</v>
      </c>
      <c r="G38" s="2" t="s">
        <v>26</v>
      </c>
      <c r="H38" s="3" t="s">
        <v>217</v>
      </c>
      <c r="I38" s="2">
        <v>0</v>
      </c>
      <c r="J38" s="2">
        <v>1</v>
      </c>
      <c r="K38" s="2">
        <v>0</v>
      </c>
      <c r="L38" s="2">
        <v>0</v>
      </c>
      <c r="M38" s="2">
        <v>0</v>
      </c>
      <c r="N38" s="2">
        <v>0</v>
      </c>
      <c r="O38" s="2">
        <v>1</v>
      </c>
      <c r="Q38" s="2">
        <v>2013</v>
      </c>
      <c r="R38" s="2">
        <f>SUM(I38:N38)</f>
        <v>1</v>
      </c>
    </row>
    <row r="39" spans="1:18" ht="159.5" x14ac:dyDescent="0.35">
      <c r="A39" s="2" t="s">
        <v>218</v>
      </c>
      <c r="B39" s="2" t="s">
        <v>219</v>
      </c>
      <c r="C39" s="2" t="s">
        <v>220</v>
      </c>
      <c r="D39" s="2" t="s">
        <v>221</v>
      </c>
      <c r="E39" s="2" t="s">
        <v>164</v>
      </c>
      <c r="F39" s="2">
        <v>3</v>
      </c>
      <c r="G39" s="2" t="s">
        <v>26</v>
      </c>
      <c r="H39" s="3" t="s">
        <v>222</v>
      </c>
      <c r="I39" s="2">
        <v>0</v>
      </c>
      <c r="J39" s="2">
        <v>0</v>
      </c>
      <c r="K39" s="2">
        <v>0</v>
      </c>
      <c r="L39" s="2">
        <v>1</v>
      </c>
      <c r="M39" s="2">
        <v>1</v>
      </c>
      <c r="N39" s="2">
        <v>0</v>
      </c>
      <c r="O39" s="2">
        <v>1</v>
      </c>
      <c r="Q39" s="2">
        <v>2014</v>
      </c>
      <c r="R39" s="2">
        <f>SUM(I39:N39)</f>
        <v>2</v>
      </c>
    </row>
    <row r="40" spans="1:18" ht="145" x14ac:dyDescent="0.35">
      <c r="A40" s="2" t="s">
        <v>223</v>
      </c>
      <c r="B40" s="2" t="s">
        <v>224</v>
      </c>
      <c r="C40" s="2" t="s">
        <v>225</v>
      </c>
      <c r="D40" s="2" t="s">
        <v>25</v>
      </c>
      <c r="E40" s="2" t="s">
        <v>25</v>
      </c>
      <c r="F40" s="2">
        <v>3</v>
      </c>
      <c r="G40" s="2" t="s">
        <v>26</v>
      </c>
      <c r="H40" s="3" t="s">
        <v>226</v>
      </c>
      <c r="I40" s="2">
        <v>0</v>
      </c>
      <c r="J40" s="2">
        <v>1</v>
      </c>
      <c r="K40" s="2">
        <v>0</v>
      </c>
      <c r="L40" s="2">
        <v>0</v>
      </c>
      <c r="M40" s="2">
        <v>0</v>
      </c>
      <c r="N40" s="2">
        <v>0</v>
      </c>
      <c r="O40" s="2">
        <v>1</v>
      </c>
      <c r="Q40" s="2">
        <v>2014</v>
      </c>
      <c r="R40" s="2">
        <f>SUM(I40:N40)</f>
        <v>1</v>
      </c>
    </row>
    <row r="41" spans="1:18" x14ac:dyDescent="0.35">
      <c r="A41" s="2" t="s">
        <v>227</v>
      </c>
      <c r="B41" s="2" t="s">
        <v>228</v>
      </c>
      <c r="C41" s="2" t="s">
        <v>229</v>
      </c>
      <c r="D41" s="2" t="s">
        <v>25</v>
      </c>
      <c r="E41" s="2" t="s">
        <v>25</v>
      </c>
      <c r="F41" s="2">
        <v>3</v>
      </c>
      <c r="G41" s="2" t="s">
        <v>26</v>
      </c>
      <c r="H41" s="2" t="s">
        <v>230</v>
      </c>
      <c r="I41" s="2">
        <v>0</v>
      </c>
      <c r="J41" s="2">
        <v>1</v>
      </c>
      <c r="K41" s="2">
        <v>0</v>
      </c>
      <c r="L41" s="2">
        <v>0</v>
      </c>
      <c r="M41" s="2">
        <v>0</v>
      </c>
      <c r="N41" s="2">
        <v>0</v>
      </c>
      <c r="O41" s="2">
        <v>1</v>
      </c>
      <c r="Q41" s="2">
        <v>2015</v>
      </c>
      <c r="R41" s="2">
        <f>SUM(I41:N41)</f>
        <v>1</v>
      </c>
    </row>
    <row r="42" spans="1:18" ht="145" x14ac:dyDescent="0.35">
      <c r="A42" s="2" t="s">
        <v>231</v>
      </c>
      <c r="B42" s="2" t="s">
        <v>232</v>
      </c>
      <c r="C42" s="2" t="s">
        <v>233</v>
      </c>
      <c r="D42" s="2" t="s">
        <v>25</v>
      </c>
      <c r="E42" s="2" t="s">
        <v>25</v>
      </c>
      <c r="F42" s="2">
        <v>3</v>
      </c>
      <c r="G42" s="2" t="s">
        <v>26</v>
      </c>
      <c r="H42" s="3" t="s">
        <v>234</v>
      </c>
      <c r="I42" s="2">
        <v>0</v>
      </c>
      <c r="J42" s="2">
        <v>0</v>
      </c>
      <c r="K42" s="2">
        <v>0</v>
      </c>
      <c r="L42" s="2">
        <v>1</v>
      </c>
      <c r="M42" s="2">
        <v>0</v>
      </c>
      <c r="N42" s="2">
        <v>0</v>
      </c>
      <c r="O42" s="2">
        <v>1</v>
      </c>
      <c r="Q42" s="2">
        <v>2016</v>
      </c>
      <c r="R42" s="2">
        <f>SUM(I42:N42)</f>
        <v>1</v>
      </c>
    </row>
    <row r="43" spans="1:18" ht="409.5" x14ac:dyDescent="0.35">
      <c r="A43" s="2" t="s">
        <v>235</v>
      </c>
      <c r="B43" s="2" t="s">
        <v>236</v>
      </c>
      <c r="C43" s="2" t="s">
        <v>237</v>
      </c>
      <c r="D43" s="2" t="s">
        <v>25</v>
      </c>
      <c r="E43" s="2" t="s">
        <v>25</v>
      </c>
      <c r="F43" s="2">
        <v>3</v>
      </c>
      <c r="G43" s="2" t="s">
        <v>26</v>
      </c>
      <c r="H43" s="3" t="s">
        <v>238</v>
      </c>
      <c r="I43" s="2">
        <v>0</v>
      </c>
      <c r="J43" s="2">
        <v>0</v>
      </c>
      <c r="K43" s="2">
        <v>0</v>
      </c>
      <c r="L43" s="2">
        <v>1</v>
      </c>
      <c r="M43" s="2">
        <v>0</v>
      </c>
      <c r="N43" s="2">
        <v>0</v>
      </c>
      <c r="O43" s="2">
        <v>1</v>
      </c>
      <c r="Q43" s="2">
        <v>2017</v>
      </c>
      <c r="R43" s="2">
        <f>SUM(I43:N43)</f>
        <v>1</v>
      </c>
    </row>
    <row r="44" spans="1:18" x14ac:dyDescent="0.35">
      <c r="A44" s="2" t="s">
        <v>239</v>
      </c>
      <c r="B44" s="2" t="s">
        <v>240</v>
      </c>
      <c r="C44" s="2" t="s">
        <v>241</v>
      </c>
      <c r="D44" s="2" t="s">
        <v>242</v>
      </c>
      <c r="E44" s="2" t="s">
        <v>50</v>
      </c>
      <c r="F44" s="2">
        <v>3</v>
      </c>
      <c r="G44" s="2" t="s">
        <v>26</v>
      </c>
      <c r="I44" s="2">
        <v>0</v>
      </c>
      <c r="J44" s="2">
        <v>1</v>
      </c>
      <c r="K44" s="2">
        <v>0</v>
      </c>
      <c r="L44" s="2">
        <v>0</v>
      </c>
      <c r="M44" s="2">
        <v>0</v>
      </c>
      <c r="N44" s="2">
        <v>0</v>
      </c>
      <c r="O44" s="2">
        <v>1</v>
      </c>
      <c r="Q44" s="2">
        <v>2013</v>
      </c>
      <c r="R44" s="2">
        <f>SUM(I44:N44)</f>
        <v>1</v>
      </c>
    </row>
    <row r="45" spans="1:18" x14ac:dyDescent="0.35">
      <c r="A45" s="2" t="s">
        <v>243</v>
      </c>
      <c r="B45" s="2" t="s">
        <v>244</v>
      </c>
      <c r="C45" s="2" t="s">
        <v>245</v>
      </c>
      <c r="D45" s="2" t="s">
        <v>246</v>
      </c>
      <c r="E45" s="2" t="s">
        <v>247</v>
      </c>
      <c r="F45" s="2">
        <v>3</v>
      </c>
      <c r="G45" s="2" t="s">
        <v>26</v>
      </c>
      <c r="H45" s="2" t="s">
        <v>248</v>
      </c>
      <c r="I45" s="2">
        <v>0</v>
      </c>
      <c r="J45" s="2">
        <v>1</v>
      </c>
      <c r="K45" s="2">
        <v>0</v>
      </c>
      <c r="L45" s="2">
        <v>0</v>
      </c>
      <c r="M45" s="2">
        <v>0</v>
      </c>
      <c r="N45" s="2">
        <v>0</v>
      </c>
      <c r="O45" s="2">
        <v>1</v>
      </c>
      <c r="Q45" s="2">
        <v>2015</v>
      </c>
      <c r="R45" s="2">
        <f>SUM(I45:N45)</f>
        <v>1</v>
      </c>
    </row>
    <row r="46" spans="1:18" ht="290" x14ac:dyDescent="0.35">
      <c r="A46" s="2" t="s">
        <v>249</v>
      </c>
      <c r="B46" s="2" t="s">
        <v>250</v>
      </c>
      <c r="C46" s="2" t="s">
        <v>251</v>
      </c>
      <c r="D46" s="2" t="s">
        <v>252</v>
      </c>
      <c r="E46" s="2" t="s">
        <v>253</v>
      </c>
      <c r="F46" s="2">
        <v>3</v>
      </c>
      <c r="G46" s="2" t="s">
        <v>26</v>
      </c>
      <c r="H46" s="3" t="s">
        <v>254</v>
      </c>
      <c r="I46" s="2">
        <v>0</v>
      </c>
      <c r="J46" s="2">
        <v>1</v>
      </c>
      <c r="K46" s="2">
        <v>0</v>
      </c>
      <c r="L46" s="2">
        <v>0</v>
      </c>
      <c r="M46" s="2">
        <v>0</v>
      </c>
      <c r="N46" s="2">
        <v>0</v>
      </c>
      <c r="O46" s="2">
        <v>1</v>
      </c>
      <c r="Q46" s="2">
        <v>2014</v>
      </c>
      <c r="R46" s="2">
        <f>SUM(I46:N46)</f>
        <v>1</v>
      </c>
    </row>
    <row r="47" spans="1:18" ht="304.5" x14ac:dyDescent="0.35">
      <c r="A47" s="2" t="s">
        <v>255</v>
      </c>
      <c r="B47" s="2" t="s">
        <v>256</v>
      </c>
      <c r="C47" s="2" t="s">
        <v>257</v>
      </c>
      <c r="D47" s="2" t="s">
        <v>258</v>
      </c>
      <c r="E47" s="2" t="s">
        <v>259</v>
      </c>
      <c r="F47" s="2">
        <v>3</v>
      </c>
      <c r="G47" s="2" t="s">
        <v>26</v>
      </c>
      <c r="H47" s="3" t="s">
        <v>260</v>
      </c>
      <c r="I47" s="2">
        <v>0</v>
      </c>
      <c r="J47" s="2">
        <v>1</v>
      </c>
      <c r="K47" s="2">
        <v>0</v>
      </c>
      <c r="L47" s="2">
        <v>0</v>
      </c>
      <c r="M47" s="2">
        <v>0</v>
      </c>
      <c r="N47" s="2">
        <v>0</v>
      </c>
      <c r="O47" s="2">
        <v>1</v>
      </c>
      <c r="Q47" s="2">
        <v>2016</v>
      </c>
      <c r="R47" s="2">
        <f>SUM(I47:N47)</f>
        <v>1</v>
      </c>
    </row>
    <row r="48" spans="1:18" ht="145" x14ac:dyDescent="0.35">
      <c r="A48" s="2" t="s">
        <v>261</v>
      </c>
      <c r="B48" s="2" t="s">
        <v>262</v>
      </c>
      <c r="C48" s="2" t="s">
        <v>263</v>
      </c>
      <c r="D48" s="2" t="s">
        <v>264</v>
      </c>
      <c r="E48" s="2" t="s">
        <v>265</v>
      </c>
      <c r="F48" s="2">
        <v>3</v>
      </c>
      <c r="G48" s="2" t="s">
        <v>26</v>
      </c>
      <c r="H48" s="3" t="s">
        <v>266</v>
      </c>
      <c r="I48" s="2">
        <v>0</v>
      </c>
      <c r="J48" s="2">
        <v>0</v>
      </c>
      <c r="K48" s="2">
        <v>0</v>
      </c>
      <c r="L48" s="2">
        <v>0</v>
      </c>
      <c r="M48" s="2">
        <v>1</v>
      </c>
      <c r="N48" s="2">
        <v>0</v>
      </c>
      <c r="O48" s="2">
        <v>1</v>
      </c>
      <c r="Q48" s="2">
        <v>2014</v>
      </c>
      <c r="R48" s="2">
        <f>SUM(I48:N48)</f>
        <v>1</v>
      </c>
    </row>
    <row r="49" spans="1:18" ht="290" x14ac:dyDescent="0.35">
      <c r="A49" s="2" t="s">
        <v>267</v>
      </c>
      <c r="B49" s="2" t="s">
        <v>268</v>
      </c>
      <c r="C49" s="2" t="s">
        <v>269</v>
      </c>
      <c r="D49" s="2" t="s">
        <v>270</v>
      </c>
      <c r="E49" s="2" t="s">
        <v>271</v>
      </c>
      <c r="F49" s="2">
        <v>3</v>
      </c>
      <c r="G49" s="2" t="s">
        <v>26</v>
      </c>
      <c r="H49" s="3" t="s">
        <v>272</v>
      </c>
      <c r="I49" s="2">
        <v>0</v>
      </c>
      <c r="J49" s="2">
        <v>1</v>
      </c>
      <c r="K49" s="2">
        <v>0</v>
      </c>
      <c r="L49" s="2">
        <v>0</v>
      </c>
      <c r="M49" s="2">
        <v>0</v>
      </c>
      <c r="N49" s="2">
        <v>0</v>
      </c>
      <c r="O49" s="2">
        <v>1</v>
      </c>
      <c r="Q49" s="2">
        <v>2014</v>
      </c>
      <c r="R49" s="2">
        <f>SUM(I49:N49)</f>
        <v>1</v>
      </c>
    </row>
    <row r="50" spans="1:18" ht="159.5" x14ac:dyDescent="0.35">
      <c r="A50" s="2" t="s">
        <v>273</v>
      </c>
      <c r="B50" s="2" t="s">
        <v>274</v>
      </c>
      <c r="C50" s="2" t="s">
        <v>275</v>
      </c>
      <c r="D50" s="2" t="s">
        <v>276</v>
      </c>
      <c r="E50" s="2" t="s">
        <v>158</v>
      </c>
      <c r="F50" s="2">
        <v>3</v>
      </c>
      <c r="G50" s="2" t="s">
        <v>26</v>
      </c>
      <c r="H50" s="3" t="s">
        <v>277</v>
      </c>
      <c r="I50" s="2">
        <v>0</v>
      </c>
      <c r="J50" s="2">
        <v>1</v>
      </c>
      <c r="K50" s="2">
        <v>0</v>
      </c>
      <c r="L50" s="2">
        <v>0</v>
      </c>
      <c r="M50" s="2">
        <v>0</v>
      </c>
      <c r="N50" s="2">
        <v>0</v>
      </c>
      <c r="O50" s="2">
        <v>1</v>
      </c>
      <c r="Q50" s="2">
        <v>2014</v>
      </c>
      <c r="R50" s="2">
        <f>SUM(I50:N50)</f>
        <v>1</v>
      </c>
    </row>
    <row r="51" spans="1:18" x14ac:dyDescent="0.35">
      <c r="A51" s="2" t="s">
        <v>278</v>
      </c>
      <c r="B51" s="2" t="s">
        <v>279</v>
      </c>
      <c r="C51" s="2" t="s">
        <v>280</v>
      </c>
      <c r="D51" s="2" t="s">
        <v>281</v>
      </c>
      <c r="E51" s="2" t="s">
        <v>64</v>
      </c>
      <c r="F51" s="2">
        <v>3</v>
      </c>
      <c r="G51" s="2" t="s">
        <v>26</v>
      </c>
      <c r="H51" s="2" t="s">
        <v>282</v>
      </c>
      <c r="I51" s="2">
        <v>0</v>
      </c>
      <c r="J51" s="2">
        <v>0</v>
      </c>
      <c r="K51" s="2">
        <v>1</v>
      </c>
      <c r="L51" s="2">
        <v>0</v>
      </c>
      <c r="M51" s="2">
        <v>0</v>
      </c>
      <c r="N51" s="2">
        <v>0</v>
      </c>
      <c r="O51" s="2">
        <v>1</v>
      </c>
      <c r="Q51" s="2">
        <v>2012</v>
      </c>
      <c r="R51" s="2">
        <f>SUM(I51:N51)</f>
        <v>1</v>
      </c>
    </row>
    <row r="52" spans="1:18" x14ac:dyDescent="0.35">
      <c r="A52" s="2" t="s">
        <v>283</v>
      </c>
      <c r="B52" s="2" t="s">
        <v>284</v>
      </c>
      <c r="C52" s="2" t="s">
        <v>285</v>
      </c>
      <c r="D52" s="2" t="s">
        <v>286</v>
      </c>
      <c r="E52" s="2" t="s">
        <v>287</v>
      </c>
      <c r="F52" s="2">
        <v>3</v>
      </c>
      <c r="G52" s="2" t="s">
        <v>26</v>
      </c>
      <c r="H52" s="2" t="s">
        <v>76</v>
      </c>
      <c r="I52" s="2">
        <v>1</v>
      </c>
      <c r="J52" s="2">
        <v>0</v>
      </c>
      <c r="K52" s="2">
        <v>0</v>
      </c>
      <c r="L52" s="2">
        <v>0</v>
      </c>
      <c r="M52" s="2">
        <v>0</v>
      </c>
      <c r="N52" s="2">
        <v>0</v>
      </c>
      <c r="O52" s="2">
        <v>1</v>
      </c>
      <c r="Q52" s="2">
        <v>2013</v>
      </c>
      <c r="R52" s="2">
        <f>SUM(I52:N52)</f>
        <v>1</v>
      </c>
    </row>
    <row r="53" spans="1:18" ht="130.5" x14ac:dyDescent="0.35">
      <c r="A53" s="2" t="s">
        <v>288</v>
      </c>
      <c r="B53" s="2" t="s">
        <v>289</v>
      </c>
      <c r="C53" s="2" t="s">
        <v>290</v>
      </c>
      <c r="D53" s="2" t="s">
        <v>291</v>
      </c>
      <c r="E53" s="2" t="s">
        <v>164</v>
      </c>
      <c r="F53" s="2">
        <v>3</v>
      </c>
      <c r="G53" s="2" t="s">
        <v>26</v>
      </c>
      <c r="H53" s="3" t="s">
        <v>292</v>
      </c>
      <c r="I53" s="2">
        <v>0</v>
      </c>
      <c r="J53" s="2">
        <v>1</v>
      </c>
      <c r="K53" s="2">
        <v>0</v>
      </c>
      <c r="L53" s="2">
        <v>0</v>
      </c>
      <c r="M53" s="2">
        <v>0</v>
      </c>
      <c r="N53" s="2">
        <v>0</v>
      </c>
      <c r="O53" s="2">
        <v>1</v>
      </c>
      <c r="Q53" s="2">
        <v>2012</v>
      </c>
      <c r="R53" s="2">
        <f>SUM(I53:N53)</f>
        <v>1</v>
      </c>
    </row>
    <row r="54" spans="1:18" ht="145" x14ac:dyDescent="0.35">
      <c r="A54" s="2" t="s">
        <v>293</v>
      </c>
      <c r="B54" s="2" t="s">
        <v>294</v>
      </c>
      <c r="C54" s="2" t="s">
        <v>295</v>
      </c>
      <c r="D54" s="2" t="s">
        <v>296</v>
      </c>
      <c r="E54" s="2" t="s">
        <v>297</v>
      </c>
      <c r="F54" s="2">
        <v>3</v>
      </c>
      <c r="G54" s="2" t="s">
        <v>26</v>
      </c>
      <c r="H54" s="3" t="s">
        <v>298</v>
      </c>
      <c r="I54" s="2">
        <v>0</v>
      </c>
      <c r="J54" s="2">
        <v>1</v>
      </c>
      <c r="K54" s="2">
        <v>0</v>
      </c>
      <c r="L54" s="2">
        <v>0</v>
      </c>
      <c r="M54" s="2">
        <v>0</v>
      </c>
      <c r="N54" s="2">
        <v>0</v>
      </c>
      <c r="O54" s="2">
        <v>1</v>
      </c>
      <c r="Q54" s="2">
        <v>2013</v>
      </c>
      <c r="R54" s="2">
        <f>SUM(I54:N54)</f>
        <v>1</v>
      </c>
    </row>
    <row r="55" spans="1:18" ht="217.5" x14ac:dyDescent="0.35">
      <c r="A55" s="2" t="s">
        <v>299</v>
      </c>
      <c r="B55" s="2" t="s">
        <v>300</v>
      </c>
      <c r="C55" s="2" t="s">
        <v>301</v>
      </c>
      <c r="D55" s="2" t="s">
        <v>302</v>
      </c>
      <c r="E55" s="2" t="s">
        <v>158</v>
      </c>
      <c r="F55" s="2">
        <v>3</v>
      </c>
      <c r="G55" s="2" t="s">
        <v>26</v>
      </c>
      <c r="H55" s="3" t="s">
        <v>303</v>
      </c>
      <c r="I55" s="2">
        <v>0</v>
      </c>
      <c r="J55" s="2">
        <v>0</v>
      </c>
      <c r="K55" s="2">
        <v>0</v>
      </c>
      <c r="L55" s="2">
        <v>1</v>
      </c>
      <c r="M55" s="2">
        <v>1</v>
      </c>
      <c r="N55" s="2">
        <v>0</v>
      </c>
      <c r="O55" s="2">
        <v>1</v>
      </c>
      <c r="Q55" s="2">
        <v>2014</v>
      </c>
      <c r="R55" s="2">
        <f>SUM(I55:N55)</f>
        <v>2</v>
      </c>
    </row>
    <row r="56" spans="1:18" ht="145" x14ac:dyDescent="0.35">
      <c r="A56" s="2" t="s">
        <v>304</v>
      </c>
      <c r="B56" s="2" t="s">
        <v>305</v>
      </c>
      <c r="C56" s="2" t="s">
        <v>306</v>
      </c>
      <c r="D56" s="2" t="s">
        <v>307</v>
      </c>
      <c r="E56" s="2" t="s">
        <v>125</v>
      </c>
      <c r="F56" s="2">
        <v>3</v>
      </c>
      <c r="G56" s="2" t="s">
        <v>26</v>
      </c>
      <c r="H56" s="3" t="s">
        <v>308</v>
      </c>
      <c r="I56" s="2">
        <v>0</v>
      </c>
      <c r="J56" s="2">
        <v>1</v>
      </c>
      <c r="K56" s="2">
        <v>0</v>
      </c>
      <c r="L56" s="2">
        <v>0</v>
      </c>
      <c r="M56" s="2">
        <v>0</v>
      </c>
      <c r="N56" s="2">
        <v>0</v>
      </c>
      <c r="O56" s="2">
        <v>1</v>
      </c>
      <c r="Q56" s="2">
        <v>2015</v>
      </c>
      <c r="R56" s="2">
        <f>SUM(I56:N56)</f>
        <v>1</v>
      </c>
    </row>
    <row r="57" spans="1:18" x14ac:dyDescent="0.35">
      <c r="A57" s="2" t="s">
        <v>309</v>
      </c>
      <c r="B57" s="2" t="s">
        <v>310</v>
      </c>
      <c r="C57" s="2" t="s">
        <v>311</v>
      </c>
      <c r="D57" s="2" t="s">
        <v>312</v>
      </c>
      <c r="E57" s="2" t="s">
        <v>313</v>
      </c>
      <c r="F57" s="2">
        <v>3</v>
      </c>
      <c r="G57" s="2" t="s">
        <v>26</v>
      </c>
      <c r="H57" s="2" t="s">
        <v>314</v>
      </c>
      <c r="I57" s="2">
        <v>0</v>
      </c>
      <c r="J57" s="2">
        <v>0</v>
      </c>
      <c r="K57" s="2">
        <v>0</v>
      </c>
      <c r="L57" s="2">
        <v>0</v>
      </c>
      <c r="M57" s="2">
        <v>0</v>
      </c>
      <c r="N57" s="2">
        <v>1</v>
      </c>
      <c r="O57" s="2">
        <v>1</v>
      </c>
      <c r="Q57" s="2">
        <v>2014</v>
      </c>
      <c r="R57" s="2">
        <f>SUM(I57:N57)</f>
        <v>1</v>
      </c>
    </row>
    <row r="58" spans="1:18" ht="217.5" x14ac:dyDescent="0.35">
      <c r="A58" s="2" t="s">
        <v>315</v>
      </c>
      <c r="B58" s="2" t="s">
        <v>316</v>
      </c>
      <c r="C58" s="2" t="s">
        <v>317</v>
      </c>
      <c r="D58" s="2" t="s">
        <v>318</v>
      </c>
      <c r="E58" s="2" t="s">
        <v>319</v>
      </c>
      <c r="F58" s="2">
        <v>3</v>
      </c>
      <c r="G58" s="2" t="s">
        <v>26</v>
      </c>
      <c r="H58" s="3" t="s">
        <v>320</v>
      </c>
      <c r="I58" s="2">
        <v>0</v>
      </c>
      <c r="J58" s="2">
        <v>1</v>
      </c>
      <c r="K58" s="2">
        <v>0</v>
      </c>
      <c r="L58" s="2">
        <v>0</v>
      </c>
      <c r="M58" s="2">
        <v>0</v>
      </c>
      <c r="N58" s="2">
        <v>0</v>
      </c>
      <c r="O58" s="2">
        <v>1</v>
      </c>
      <c r="Q58" s="2">
        <v>2015</v>
      </c>
      <c r="R58" s="2">
        <f>SUM(I58:N58)</f>
        <v>1</v>
      </c>
    </row>
    <row r="59" spans="1:18" ht="130.5" x14ac:dyDescent="0.35">
      <c r="A59" s="2" t="s">
        <v>321</v>
      </c>
      <c r="B59" s="2" t="s">
        <v>322</v>
      </c>
      <c r="C59" s="2" t="s">
        <v>323</v>
      </c>
      <c r="D59" s="2" t="s">
        <v>324</v>
      </c>
      <c r="E59" s="2" t="s">
        <v>125</v>
      </c>
      <c r="F59" s="2">
        <v>3</v>
      </c>
      <c r="G59" s="2" t="s">
        <v>26</v>
      </c>
      <c r="H59" s="3" t="s">
        <v>325</v>
      </c>
      <c r="I59" s="2">
        <v>0</v>
      </c>
      <c r="J59" s="2">
        <v>1</v>
      </c>
      <c r="K59" s="2">
        <v>0</v>
      </c>
      <c r="L59" s="2">
        <v>0</v>
      </c>
      <c r="M59" s="2">
        <v>0</v>
      </c>
      <c r="N59" s="2">
        <v>0</v>
      </c>
      <c r="O59" s="2">
        <v>1</v>
      </c>
      <c r="Q59" s="2">
        <v>2013</v>
      </c>
      <c r="R59" s="2">
        <f>SUM(I59:N59)</f>
        <v>1</v>
      </c>
    </row>
    <row r="60" spans="1:18" ht="217.5" x14ac:dyDescent="0.35">
      <c r="A60" s="2" t="s">
        <v>326</v>
      </c>
      <c r="B60" s="2" t="s">
        <v>327</v>
      </c>
      <c r="C60" s="2" t="s">
        <v>328</v>
      </c>
      <c r="D60" s="2" t="s">
        <v>329</v>
      </c>
      <c r="E60" s="2" t="s">
        <v>330</v>
      </c>
      <c r="F60" s="2">
        <v>3</v>
      </c>
      <c r="G60" s="2" t="s">
        <v>26</v>
      </c>
      <c r="H60" s="3" t="s">
        <v>331</v>
      </c>
      <c r="I60" s="2">
        <v>0</v>
      </c>
      <c r="J60" s="2">
        <v>0</v>
      </c>
      <c r="K60" s="2">
        <v>0</v>
      </c>
      <c r="L60" s="2">
        <v>0</v>
      </c>
      <c r="M60" s="2">
        <v>1</v>
      </c>
      <c r="N60" s="2">
        <v>0</v>
      </c>
      <c r="O60" s="2">
        <v>1</v>
      </c>
      <c r="Q60" s="2">
        <v>2015</v>
      </c>
      <c r="R60" s="2">
        <f>SUM(I60:N60)</f>
        <v>1</v>
      </c>
    </row>
    <row r="61" spans="1:18" ht="159.5" x14ac:dyDescent="0.35">
      <c r="A61" s="2" t="s">
        <v>332</v>
      </c>
      <c r="B61" s="2" t="s">
        <v>333</v>
      </c>
      <c r="C61" s="2" t="s">
        <v>334</v>
      </c>
      <c r="D61" s="2" t="s">
        <v>335</v>
      </c>
      <c r="E61" s="2" t="s">
        <v>336</v>
      </c>
      <c r="F61" s="2">
        <v>3</v>
      </c>
      <c r="G61" s="2" t="s">
        <v>26</v>
      </c>
      <c r="H61" s="3" t="s">
        <v>337</v>
      </c>
      <c r="I61" s="2">
        <v>0</v>
      </c>
      <c r="J61" s="2">
        <v>1</v>
      </c>
      <c r="K61" s="2">
        <v>0</v>
      </c>
      <c r="L61" s="2">
        <v>0</v>
      </c>
      <c r="M61" s="2">
        <v>0</v>
      </c>
      <c r="N61" s="2">
        <v>0</v>
      </c>
      <c r="O61" s="2">
        <v>1</v>
      </c>
      <c r="Q61" s="2">
        <v>2015</v>
      </c>
      <c r="R61" s="2">
        <f>SUM(I61:N61)</f>
        <v>1</v>
      </c>
    </row>
    <row r="62" spans="1:18" x14ac:dyDescent="0.35">
      <c r="A62" s="6" t="s">
        <v>338</v>
      </c>
      <c r="B62" s="6" t="s">
        <v>339</v>
      </c>
      <c r="C62" s="2" t="s">
        <v>340</v>
      </c>
      <c r="D62" s="2" t="s">
        <v>341</v>
      </c>
      <c r="E62" s="2" t="s">
        <v>342</v>
      </c>
      <c r="F62" s="2">
        <v>3</v>
      </c>
      <c r="G62" s="2" t="s">
        <v>26</v>
      </c>
      <c r="H62" s="2" t="s">
        <v>343</v>
      </c>
      <c r="I62" s="2">
        <v>0</v>
      </c>
      <c r="J62" s="2">
        <v>1</v>
      </c>
      <c r="K62" s="2">
        <v>0</v>
      </c>
      <c r="L62" s="2">
        <v>0</v>
      </c>
      <c r="M62" s="2">
        <v>0</v>
      </c>
      <c r="N62" s="2">
        <v>0</v>
      </c>
      <c r="O62" s="2">
        <v>1</v>
      </c>
      <c r="Q62" s="2">
        <v>2016</v>
      </c>
      <c r="R62" s="2">
        <f>SUM(I62:N62)</f>
        <v>1</v>
      </c>
    </row>
    <row r="63" spans="1:18" x14ac:dyDescent="0.35">
      <c r="A63" s="6" t="s">
        <v>344</v>
      </c>
      <c r="B63" s="6" t="s">
        <v>339</v>
      </c>
      <c r="C63" s="2" t="s">
        <v>340</v>
      </c>
      <c r="D63" s="2" t="s">
        <v>341</v>
      </c>
      <c r="E63" s="2" t="s">
        <v>342</v>
      </c>
      <c r="F63" s="2">
        <v>3</v>
      </c>
      <c r="G63" s="2" t="s">
        <v>26</v>
      </c>
      <c r="H63" s="2" t="s">
        <v>343</v>
      </c>
      <c r="I63" s="2">
        <v>0</v>
      </c>
      <c r="J63" s="2">
        <v>1</v>
      </c>
      <c r="K63" s="2">
        <v>0</v>
      </c>
      <c r="L63" s="2">
        <v>0</v>
      </c>
      <c r="M63" s="2">
        <v>0</v>
      </c>
      <c r="N63" s="2">
        <v>0</v>
      </c>
      <c r="O63" s="2">
        <v>1</v>
      </c>
      <c r="Q63" s="2">
        <v>2016</v>
      </c>
      <c r="R63" s="2">
        <f>SUM(I63:N63)</f>
        <v>1</v>
      </c>
    </row>
    <row r="64" spans="1:18" x14ac:dyDescent="0.35">
      <c r="A64" s="2" t="s">
        <v>345</v>
      </c>
      <c r="B64" s="2" t="s">
        <v>346</v>
      </c>
      <c r="C64" s="2" t="s">
        <v>347</v>
      </c>
      <c r="D64" s="2" t="s">
        <v>348</v>
      </c>
      <c r="E64" s="2" t="s">
        <v>192</v>
      </c>
      <c r="F64" s="2">
        <v>3</v>
      </c>
      <c r="G64" s="2" t="s">
        <v>26</v>
      </c>
      <c r="H64" s="2" t="s">
        <v>349</v>
      </c>
      <c r="I64" s="2">
        <v>0</v>
      </c>
      <c r="J64" s="2">
        <v>1</v>
      </c>
      <c r="K64" s="2">
        <v>0</v>
      </c>
      <c r="L64" s="2">
        <v>0</v>
      </c>
      <c r="M64" s="2">
        <v>0</v>
      </c>
      <c r="N64" s="2">
        <v>0</v>
      </c>
      <c r="O64" s="2">
        <v>1</v>
      </c>
      <c r="Q64" s="2">
        <v>2016</v>
      </c>
      <c r="R64" s="2">
        <f>SUM(I64:N64)</f>
        <v>1</v>
      </c>
    </row>
    <row r="65" spans="1:18" ht="409.5" x14ac:dyDescent="0.35">
      <c r="A65" s="2" t="s">
        <v>350</v>
      </c>
      <c r="B65" s="2" t="s">
        <v>351</v>
      </c>
      <c r="C65" s="2" t="s">
        <v>352</v>
      </c>
      <c r="D65" s="2" t="s">
        <v>353</v>
      </c>
      <c r="E65" s="2" t="s">
        <v>354</v>
      </c>
      <c r="F65" s="2">
        <v>3</v>
      </c>
      <c r="G65" s="2" t="s">
        <v>26</v>
      </c>
      <c r="H65" s="3" t="s">
        <v>355</v>
      </c>
      <c r="I65" s="2">
        <v>0</v>
      </c>
      <c r="J65" s="2">
        <v>1</v>
      </c>
      <c r="K65" s="2">
        <v>0</v>
      </c>
      <c r="L65" s="2">
        <v>0</v>
      </c>
      <c r="M65" s="2">
        <v>0</v>
      </c>
      <c r="N65" s="2">
        <v>0</v>
      </c>
      <c r="O65" s="2">
        <v>1</v>
      </c>
      <c r="Q65" s="2">
        <v>2014</v>
      </c>
      <c r="R65" s="2">
        <f>SUM(I65:N65)</f>
        <v>1</v>
      </c>
    </row>
    <row r="66" spans="1:18" ht="145" x14ac:dyDescent="0.35">
      <c r="A66" s="2" t="s">
        <v>356</v>
      </c>
      <c r="B66" s="2" t="s">
        <v>357</v>
      </c>
      <c r="C66" s="2" t="s">
        <v>358</v>
      </c>
      <c r="D66" s="2" t="s">
        <v>359</v>
      </c>
      <c r="E66" s="2" t="s">
        <v>360</v>
      </c>
      <c r="F66" s="2">
        <v>3</v>
      </c>
      <c r="G66" s="2" t="s">
        <v>26</v>
      </c>
      <c r="H66" s="3" t="s">
        <v>361</v>
      </c>
      <c r="I66" s="2">
        <v>0</v>
      </c>
      <c r="J66" s="2">
        <v>1</v>
      </c>
      <c r="K66" s="2">
        <v>0</v>
      </c>
      <c r="L66" s="2">
        <v>0</v>
      </c>
      <c r="M66" s="2">
        <v>0</v>
      </c>
      <c r="N66" s="2">
        <v>0</v>
      </c>
      <c r="O66" s="2">
        <v>1</v>
      </c>
      <c r="Q66" s="2">
        <v>2016</v>
      </c>
      <c r="R66" s="2">
        <f>SUM(I66:N66)</f>
        <v>1</v>
      </c>
    </row>
    <row r="67" spans="1:18" x14ac:dyDescent="0.35">
      <c r="A67" s="2" t="s">
        <v>558</v>
      </c>
      <c r="B67" s="2" t="s">
        <v>559</v>
      </c>
      <c r="C67" s="2" t="s">
        <v>560</v>
      </c>
      <c r="D67" s="2" t="s">
        <v>561</v>
      </c>
      <c r="E67" s="2" t="s">
        <v>50</v>
      </c>
      <c r="F67" s="2">
        <v>3</v>
      </c>
      <c r="G67" s="2" t="s">
        <v>26</v>
      </c>
      <c r="H67" s="2" t="s">
        <v>562</v>
      </c>
      <c r="I67" s="2">
        <v>0</v>
      </c>
      <c r="J67" s="2">
        <v>1</v>
      </c>
      <c r="K67" s="2">
        <v>0</v>
      </c>
      <c r="L67" s="2">
        <v>0</v>
      </c>
      <c r="M67" s="2">
        <v>0</v>
      </c>
      <c r="N67" s="2">
        <v>0</v>
      </c>
      <c r="O67" s="2">
        <v>1</v>
      </c>
      <c r="Q67" s="2">
        <v>2013</v>
      </c>
      <c r="R67" s="2">
        <f>SUM(I67:N67)</f>
        <v>1</v>
      </c>
    </row>
    <row r="68" spans="1:18" ht="159.5" x14ac:dyDescent="0.35">
      <c r="A68" s="2" t="s">
        <v>362</v>
      </c>
      <c r="B68" s="2" t="s">
        <v>363</v>
      </c>
      <c r="C68" s="2" t="s">
        <v>364</v>
      </c>
      <c r="D68" s="2" t="s">
        <v>365</v>
      </c>
      <c r="E68" s="2" t="s">
        <v>366</v>
      </c>
      <c r="F68" s="2">
        <v>3</v>
      </c>
      <c r="G68" s="2" t="s">
        <v>26</v>
      </c>
      <c r="H68" s="3" t="s">
        <v>367</v>
      </c>
      <c r="I68" s="2">
        <v>0</v>
      </c>
      <c r="J68" s="2">
        <v>1</v>
      </c>
      <c r="K68" s="2">
        <v>0</v>
      </c>
      <c r="L68" s="2">
        <v>0</v>
      </c>
      <c r="M68" s="2">
        <v>0</v>
      </c>
      <c r="N68" s="2">
        <v>0</v>
      </c>
      <c r="O68" s="2">
        <v>1</v>
      </c>
      <c r="Q68" s="2">
        <v>2016</v>
      </c>
      <c r="R68" s="2">
        <f>SUM(I68:N68)</f>
        <v>1</v>
      </c>
    </row>
    <row r="69" spans="1:18" x14ac:dyDescent="0.35">
      <c r="A69" s="2" t="s">
        <v>368</v>
      </c>
      <c r="B69" s="2" t="s">
        <v>369</v>
      </c>
      <c r="C69" s="2" t="s">
        <v>370</v>
      </c>
      <c r="D69" s="2" t="s">
        <v>371</v>
      </c>
      <c r="E69" s="2" t="s">
        <v>50</v>
      </c>
      <c r="F69" s="2">
        <v>2</v>
      </c>
      <c r="G69" s="2" t="s">
        <v>26</v>
      </c>
      <c r="H69" s="2" t="s">
        <v>372</v>
      </c>
      <c r="I69" s="2">
        <v>0</v>
      </c>
      <c r="J69" s="2">
        <v>1</v>
      </c>
      <c r="K69" s="2">
        <v>0</v>
      </c>
      <c r="L69" s="2">
        <v>0</v>
      </c>
      <c r="M69" s="2">
        <v>0</v>
      </c>
      <c r="N69" s="2">
        <v>0</v>
      </c>
      <c r="O69" s="2">
        <v>1</v>
      </c>
      <c r="Q69" s="2">
        <v>2013</v>
      </c>
      <c r="R69" s="2">
        <f>SUM(I69:N69)</f>
        <v>1</v>
      </c>
    </row>
    <row r="70" spans="1:18" x14ac:dyDescent="0.35">
      <c r="A70" s="2" t="s">
        <v>373</v>
      </c>
      <c r="B70" s="2" t="s">
        <v>374</v>
      </c>
      <c r="C70" s="2" t="s">
        <v>375</v>
      </c>
      <c r="D70" s="2" t="s">
        <v>376</v>
      </c>
      <c r="E70" s="2" t="s">
        <v>125</v>
      </c>
      <c r="F70" s="2">
        <v>2</v>
      </c>
      <c r="G70" s="2" t="s">
        <v>26</v>
      </c>
      <c r="H70" s="2" t="s">
        <v>377</v>
      </c>
      <c r="I70" s="2">
        <v>0</v>
      </c>
      <c r="J70" s="2">
        <v>0</v>
      </c>
      <c r="K70" s="2">
        <v>0</v>
      </c>
      <c r="L70" s="2">
        <v>1</v>
      </c>
      <c r="M70" s="2">
        <v>0</v>
      </c>
      <c r="N70" s="2">
        <v>0</v>
      </c>
      <c r="O70" s="2">
        <v>1</v>
      </c>
      <c r="Q70" s="2">
        <v>2014</v>
      </c>
      <c r="R70" s="2">
        <f>SUM(I70:N70)</f>
        <v>1</v>
      </c>
    </row>
    <row r="71" spans="1:18" x14ac:dyDescent="0.35">
      <c r="A71" s="2" t="s">
        <v>378</v>
      </c>
      <c r="B71" s="2" t="s">
        <v>379</v>
      </c>
      <c r="C71" s="2" t="s">
        <v>380</v>
      </c>
      <c r="D71" s="2" t="s">
        <v>381</v>
      </c>
      <c r="E71" s="2" t="s">
        <v>382</v>
      </c>
      <c r="F71" s="2">
        <v>2</v>
      </c>
      <c r="G71" s="2" t="s">
        <v>26</v>
      </c>
      <c r="H71" s="2" t="s">
        <v>383</v>
      </c>
      <c r="I71" s="2">
        <v>0</v>
      </c>
      <c r="J71" s="2">
        <v>1</v>
      </c>
      <c r="K71" s="2">
        <v>0</v>
      </c>
      <c r="L71" s="2">
        <v>0</v>
      </c>
      <c r="M71" s="2">
        <v>0</v>
      </c>
      <c r="N71" s="2">
        <v>0</v>
      </c>
      <c r="O71" s="2">
        <v>1</v>
      </c>
      <c r="Q71" s="2">
        <v>2010</v>
      </c>
      <c r="R71" s="2">
        <f>SUM(I71:N71)</f>
        <v>1</v>
      </c>
    </row>
    <row r="72" spans="1:18" ht="362.5" x14ac:dyDescent="0.35">
      <c r="A72" s="2" t="s">
        <v>384</v>
      </c>
      <c r="B72" s="2" t="s">
        <v>385</v>
      </c>
      <c r="C72" s="2" t="s">
        <v>386</v>
      </c>
      <c r="D72" s="2" t="s">
        <v>387</v>
      </c>
      <c r="E72" s="2" t="s">
        <v>265</v>
      </c>
      <c r="F72" s="2">
        <v>2</v>
      </c>
      <c r="G72" s="2" t="s">
        <v>26</v>
      </c>
      <c r="H72" s="3" t="s">
        <v>388</v>
      </c>
      <c r="I72" s="2">
        <v>0</v>
      </c>
      <c r="J72" s="2">
        <v>0</v>
      </c>
      <c r="K72" s="2">
        <v>0</v>
      </c>
      <c r="L72" s="2">
        <v>1</v>
      </c>
      <c r="M72" s="2">
        <v>1</v>
      </c>
      <c r="N72" s="2">
        <v>0</v>
      </c>
      <c r="O72" s="2">
        <v>1</v>
      </c>
      <c r="Q72" s="2">
        <v>2016</v>
      </c>
      <c r="R72" s="2">
        <f>SUM(I72:N72)</f>
        <v>2</v>
      </c>
    </row>
    <row r="73" spans="1:18" x14ac:dyDescent="0.35">
      <c r="A73" s="2" t="s">
        <v>389</v>
      </c>
      <c r="B73" s="2" t="s">
        <v>390</v>
      </c>
      <c r="C73" s="2" t="s">
        <v>391</v>
      </c>
      <c r="D73" s="2" t="s">
        <v>392</v>
      </c>
      <c r="E73" s="2" t="s">
        <v>393</v>
      </c>
      <c r="F73" s="2">
        <v>2</v>
      </c>
      <c r="G73" s="2" t="s">
        <v>26</v>
      </c>
      <c r="H73" s="2" t="s">
        <v>76</v>
      </c>
      <c r="I73" s="2">
        <v>1</v>
      </c>
      <c r="J73" s="2">
        <v>0</v>
      </c>
      <c r="K73" s="2">
        <v>0</v>
      </c>
      <c r="L73" s="2">
        <v>0</v>
      </c>
      <c r="M73" s="2">
        <v>0</v>
      </c>
      <c r="N73" s="2">
        <v>0</v>
      </c>
      <c r="O73" s="2">
        <v>1</v>
      </c>
      <c r="Q73" s="2">
        <v>1995</v>
      </c>
      <c r="R73" s="2">
        <f>SUM(I73:N73)</f>
        <v>1</v>
      </c>
    </row>
    <row r="74" spans="1:18" x14ac:dyDescent="0.35">
      <c r="A74" s="2" t="s">
        <v>394</v>
      </c>
      <c r="B74" s="2" t="s">
        <v>395</v>
      </c>
      <c r="C74" s="2" t="s">
        <v>396</v>
      </c>
      <c r="D74" s="2" t="s">
        <v>397</v>
      </c>
      <c r="E74" s="2" t="s">
        <v>319</v>
      </c>
      <c r="F74" s="2">
        <v>2</v>
      </c>
      <c r="G74" s="2" t="s">
        <v>26</v>
      </c>
      <c r="H74" s="2" t="s">
        <v>398</v>
      </c>
      <c r="I74" s="2">
        <v>0</v>
      </c>
      <c r="J74" s="2">
        <v>1</v>
      </c>
      <c r="K74" s="2">
        <v>0</v>
      </c>
      <c r="L74" s="2">
        <v>0</v>
      </c>
      <c r="M74" s="2">
        <v>0</v>
      </c>
      <c r="N74" s="2">
        <v>0</v>
      </c>
      <c r="O74" s="2">
        <v>1</v>
      </c>
      <c r="Q74" s="2">
        <v>2016</v>
      </c>
      <c r="R74" s="2">
        <f>SUM(I74:N74)</f>
        <v>1</v>
      </c>
    </row>
    <row r="75" spans="1:18" x14ac:dyDescent="0.35">
      <c r="A75" s="2" t="s">
        <v>399</v>
      </c>
      <c r="B75" s="2" t="s">
        <v>400</v>
      </c>
      <c r="C75" s="2" t="s">
        <v>401</v>
      </c>
      <c r="D75" s="2" t="s">
        <v>402</v>
      </c>
      <c r="E75" s="2" t="s">
        <v>50</v>
      </c>
      <c r="F75" s="2">
        <v>2</v>
      </c>
      <c r="G75" s="2" t="s">
        <v>26</v>
      </c>
      <c r="H75" s="2" t="s">
        <v>403</v>
      </c>
      <c r="I75" s="2">
        <v>0</v>
      </c>
      <c r="J75" s="2">
        <v>1</v>
      </c>
      <c r="K75" s="2">
        <v>0</v>
      </c>
      <c r="L75" s="2">
        <v>0</v>
      </c>
      <c r="M75" s="2">
        <v>0</v>
      </c>
      <c r="N75" s="2">
        <v>0</v>
      </c>
      <c r="O75" s="2">
        <v>1</v>
      </c>
      <c r="Q75" s="2">
        <v>2007</v>
      </c>
      <c r="R75" s="2">
        <f>SUM(I75:N75)</f>
        <v>1</v>
      </c>
    </row>
    <row r="76" spans="1:18" ht="159.5" x14ac:dyDescent="0.35">
      <c r="A76" s="2" t="s">
        <v>404</v>
      </c>
      <c r="B76" s="2" t="s">
        <v>405</v>
      </c>
      <c r="C76" s="2" t="s">
        <v>406</v>
      </c>
      <c r="D76" s="2" t="s">
        <v>407</v>
      </c>
      <c r="E76" s="2" t="s">
        <v>408</v>
      </c>
      <c r="F76" s="2">
        <v>2</v>
      </c>
      <c r="G76" s="2" t="s">
        <v>26</v>
      </c>
      <c r="H76" s="3" t="s">
        <v>409</v>
      </c>
      <c r="I76" s="2">
        <v>0</v>
      </c>
      <c r="J76" s="2">
        <v>1</v>
      </c>
      <c r="K76" s="2">
        <v>0</v>
      </c>
      <c r="L76" s="2">
        <v>0</v>
      </c>
      <c r="M76" s="2">
        <v>0</v>
      </c>
      <c r="N76" s="2">
        <v>0</v>
      </c>
      <c r="O76" s="2">
        <v>1</v>
      </c>
      <c r="Q76" s="2">
        <v>2017</v>
      </c>
      <c r="R76" s="2">
        <f>SUM(I76:N76)</f>
        <v>1</v>
      </c>
    </row>
    <row r="77" spans="1:18" x14ac:dyDescent="0.35">
      <c r="A77" s="2" t="s">
        <v>410</v>
      </c>
      <c r="B77" s="2" t="s">
        <v>411</v>
      </c>
      <c r="C77" s="2" t="s">
        <v>412</v>
      </c>
      <c r="D77" s="2" t="s">
        <v>413</v>
      </c>
      <c r="E77" s="2" t="s">
        <v>414</v>
      </c>
      <c r="F77" s="2">
        <v>2</v>
      </c>
      <c r="G77" s="2" t="s">
        <v>26</v>
      </c>
      <c r="H77" s="2" t="s">
        <v>70</v>
      </c>
      <c r="I77" s="2">
        <v>0</v>
      </c>
      <c r="J77" s="2">
        <v>1</v>
      </c>
      <c r="K77" s="2">
        <v>0</v>
      </c>
      <c r="L77" s="2">
        <v>0</v>
      </c>
      <c r="M77" s="2">
        <v>0</v>
      </c>
      <c r="N77" s="2">
        <v>0</v>
      </c>
      <c r="O77" s="2">
        <v>1</v>
      </c>
      <c r="Q77" s="2">
        <v>2004</v>
      </c>
      <c r="R77" s="2">
        <f>SUM(I77:N77)</f>
        <v>1</v>
      </c>
    </row>
    <row r="78" spans="1:18" ht="145" x14ac:dyDescent="0.35">
      <c r="A78" s="2" t="s">
        <v>415</v>
      </c>
      <c r="B78" s="2" t="s">
        <v>416</v>
      </c>
      <c r="C78" s="2" t="s">
        <v>417</v>
      </c>
      <c r="D78" s="2" t="s">
        <v>418</v>
      </c>
      <c r="E78" s="2" t="s">
        <v>125</v>
      </c>
      <c r="F78" s="2">
        <v>2</v>
      </c>
      <c r="G78" s="2" t="s">
        <v>26</v>
      </c>
      <c r="H78" s="3" t="s">
        <v>419</v>
      </c>
      <c r="I78" s="2">
        <v>0</v>
      </c>
      <c r="J78" s="2">
        <v>1</v>
      </c>
      <c r="K78" s="2">
        <v>0</v>
      </c>
      <c r="L78" s="2">
        <v>0</v>
      </c>
      <c r="M78" s="2">
        <v>0</v>
      </c>
      <c r="N78" s="2">
        <v>0</v>
      </c>
      <c r="O78" s="2">
        <v>1</v>
      </c>
      <c r="Q78" s="2">
        <v>2015</v>
      </c>
      <c r="R78" s="2">
        <f>SUM(I78:N78)</f>
        <v>1</v>
      </c>
    </row>
    <row r="79" spans="1:18" x14ac:dyDescent="0.35">
      <c r="A79" s="2" t="s">
        <v>420</v>
      </c>
      <c r="B79" s="2" t="s">
        <v>421</v>
      </c>
      <c r="C79" s="2" t="s">
        <v>422</v>
      </c>
      <c r="D79" s="2" t="s">
        <v>423</v>
      </c>
      <c r="E79" s="2" t="s">
        <v>180</v>
      </c>
      <c r="F79" s="2">
        <v>2</v>
      </c>
      <c r="G79" s="2" t="s">
        <v>26</v>
      </c>
      <c r="H79" s="2" t="s">
        <v>70</v>
      </c>
      <c r="I79" s="2">
        <v>0</v>
      </c>
      <c r="J79" s="2">
        <v>1</v>
      </c>
      <c r="K79" s="2">
        <v>0</v>
      </c>
      <c r="L79" s="2">
        <v>0</v>
      </c>
      <c r="M79" s="2">
        <v>0</v>
      </c>
      <c r="N79" s="2">
        <v>0</v>
      </c>
      <c r="O79" s="2">
        <v>1</v>
      </c>
      <c r="Q79" s="2">
        <v>2014</v>
      </c>
      <c r="R79" s="2">
        <f>SUM(I79:N79)</f>
        <v>1</v>
      </c>
    </row>
    <row r="80" spans="1:18" x14ac:dyDescent="0.35">
      <c r="A80" s="2" t="s">
        <v>424</v>
      </c>
      <c r="B80" s="2" t="s">
        <v>425</v>
      </c>
      <c r="C80" s="2" t="s">
        <v>426</v>
      </c>
      <c r="D80" s="2" t="s">
        <v>427</v>
      </c>
      <c r="E80" s="2" t="s">
        <v>319</v>
      </c>
      <c r="F80" s="2">
        <v>2</v>
      </c>
      <c r="G80" s="2" t="s">
        <v>26</v>
      </c>
      <c r="H80" s="2" t="s">
        <v>428</v>
      </c>
      <c r="I80" s="2">
        <v>0</v>
      </c>
      <c r="J80" s="2">
        <v>1</v>
      </c>
      <c r="K80" s="2">
        <v>0</v>
      </c>
      <c r="L80" s="2">
        <v>0</v>
      </c>
      <c r="M80" s="2">
        <v>0</v>
      </c>
      <c r="N80" s="2">
        <v>0</v>
      </c>
      <c r="O80" s="2">
        <v>1</v>
      </c>
      <c r="Q80" s="2">
        <v>2014</v>
      </c>
      <c r="R80" s="2">
        <f>SUM(I80:N80)</f>
        <v>1</v>
      </c>
    </row>
    <row r="81" spans="1:18" ht="159.5" x14ac:dyDescent="0.35">
      <c r="A81" s="2" t="s">
        <v>429</v>
      </c>
      <c r="B81" s="2" t="s">
        <v>430</v>
      </c>
      <c r="C81" s="2" t="s">
        <v>431</v>
      </c>
      <c r="D81" s="2" t="s">
        <v>432</v>
      </c>
      <c r="E81" s="2" t="s">
        <v>330</v>
      </c>
      <c r="F81" s="2">
        <v>2</v>
      </c>
      <c r="G81" s="2" t="s">
        <v>26</v>
      </c>
      <c r="H81" s="3" t="s">
        <v>433</v>
      </c>
      <c r="I81" s="2">
        <v>0</v>
      </c>
      <c r="J81" s="2">
        <v>0</v>
      </c>
      <c r="K81" s="2">
        <v>0</v>
      </c>
      <c r="L81" s="2">
        <v>1</v>
      </c>
      <c r="M81" s="2">
        <v>0</v>
      </c>
      <c r="N81" s="2">
        <v>0</v>
      </c>
      <c r="O81" s="2">
        <v>1</v>
      </c>
      <c r="Q81" s="2">
        <v>2015</v>
      </c>
      <c r="R81" s="2">
        <f>SUM(I81:N81)</f>
        <v>1</v>
      </c>
    </row>
    <row r="82" spans="1:18" x14ac:dyDescent="0.35">
      <c r="A82" s="2" t="s">
        <v>434</v>
      </c>
      <c r="B82" s="2" t="s">
        <v>435</v>
      </c>
      <c r="C82" s="2" t="s">
        <v>436</v>
      </c>
      <c r="D82" s="2" t="s">
        <v>437</v>
      </c>
      <c r="E82" s="2" t="s">
        <v>438</v>
      </c>
      <c r="F82" s="2">
        <v>2</v>
      </c>
      <c r="G82" s="2" t="s">
        <v>26</v>
      </c>
      <c r="H82" s="2" t="s">
        <v>76</v>
      </c>
      <c r="I82" s="2">
        <v>1</v>
      </c>
      <c r="J82" s="2">
        <v>0</v>
      </c>
      <c r="K82" s="2">
        <v>0</v>
      </c>
      <c r="L82" s="2">
        <v>0</v>
      </c>
      <c r="M82" s="2">
        <v>0</v>
      </c>
      <c r="N82" s="2">
        <v>0</v>
      </c>
      <c r="O82" s="2">
        <v>1</v>
      </c>
      <c r="Q82" s="2">
        <v>2014</v>
      </c>
      <c r="R82" s="2">
        <f>SUM(I82:N82)</f>
        <v>1</v>
      </c>
    </row>
    <row r="83" spans="1:18" ht="217.5" x14ac:dyDescent="0.35">
      <c r="A83" s="2" t="s">
        <v>439</v>
      </c>
      <c r="B83" s="2" t="s">
        <v>440</v>
      </c>
      <c r="C83" s="2" t="s">
        <v>441</v>
      </c>
      <c r="D83" s="2" t="s">
        <v>442</v>
      </c>
      <c r="E83" s="2" t="s">
        <v>408</v>
      </c>
      <c r="F83" s="2">
        <v>2</v>
      </c>
      <c r="G83" s="2" t="s">
        <v>26</v>
      </c>
      <c r="H83" s="3" t="s">
        <v>443</v>
      </c>
      <c r="I83" s="2">
        <v>0</v>
      </c>
      <c r="J83" s="2">
        <v>1</v>
      </c>
      <c r="K83" s="2">
        <v>0</v>
      </c>
      <c r="L83" s="2">
        <v>0</v>
      </c>
      <c r="M83" s="2">
        <v>0</v>
      </c>
      <c r="N83" s="2">
        <v>0</v>
      </c>
      <c r="O83" s="2">
        <v>1</v>
      </c>
      <c r="Q83" s="2">
        <v>2015</v>
      </c>
      <c r="R83" s="2">
        <f>SUM(I83:N83)</f>
        <v>1</v>
      </c>
    </row>
    <row r="84" spans="1:18" ht="232" x14ac:dyDescent="0.35">
      <c r="A84" s="2" t="s">
        <v>444</v>
      </c>
      <c r="B84" s="2" t="s">
        <v>445</v>
      </c>
      <c r="C84" s="2" t="s">
        <v>446</v>
      </c>
      <c r="D84" s="2" t="s">
        <v>25</v>
      </c>
      <c r="E84" s="2" t="s">
        <v>25</v>
      </c>
      <c r="F84" s="2">
        <v>2</v>
      </c>
      <c r="G84" s="2" t="s">
        <v>26</v>
      </c>
      <c r="H84" s="3" t="s">
        <v>447</v>
      </c>
      <c r="I84" s="2">
        <v>0</v>
      </c>
      <c r="J84" s="2">
        <v>1</v>
      </c>
      <c r="K84" s="2">
        <v>0</v>
      </c>
      <c r="L84" s="2">
        <v>0</v>
      </c>
      <c r="M84" s="2">
        <v>0</v>
      </c>
      <c r="N84" s="2">
        <v>0</v>
      </c>
      <c r="O84" s="2">
        <v>1</v>
      </c>
      <c r="Q84" s="2">
        <v>2018</v>
      </c>
      <c r="R84" s="2">
        <f>SUM(I84:N84)</f>
        <v>1</v>
      </c>
    </row>
    <row r="85" spans="1:18" x14ac:dyDescent="0.35">
      <c r="A85" s="2" t="s">
        <v>448</v>
      </c>
      <c r="B85" s="2" t="s">
        <v>449</v>
      </c>
      <c r="C85" s="2" t="s">
        <v>450</v>
      </c>
      <c r="D85" s="2" t="s">
        <v>25</v>
      </c>
      <c r="E85" s="2" t="s">
        <v>25</v>
      </c>
      <c r="F85" s="2">
        <v>2</v>
      </c>
      <c r="G85" s="2" t="s">
        <v>26</v>
      </c>
      <c r="H85" s="2" t="s">
        <v>70</v>
      </c>
      <c r="I85" s="2">
        <v>0</v>
      </c>
      <c r="J85" s="2">
        <v>1</v>
      </c>
      <c r="K85" s="2">
        <v>0</v>
      </c>
      <c r="L85" s="2">
        <v>0</v>
      </c>
      <c r="M85" s="2">
        <v>0</v>
      </c>
      <c r="N85" s="2">
        <v>0</v>
      </c>
      <c r="O85" s="2">
        <v>1</v>
      </c>
      <c r="Q85" s="2">
        <v>2014</v>
      </c>
      <c r="R85" s="2">
        <f>SUM(I85:N85)</f>
        <v>1</v>
      </c>
    </row>
    <row r="86" spans="1:18" ht="409.5" x14ac:dyDescent="0.35">
      <c r="A86" s="2" t="s">
        <v>451</v>
      </c>
      <c r="B86" s="2" t="s">
        <v>452</v>
      </c>
      <c r="C86" s="2" t="s">
        <v>453</v>
      </c>
      <c r="D86" s="2" t="s">
        <v>454</v>
      </c>
      <c r="E86" s="2" t="s">
        <v>125</v>
      </c>
      <c r="F86" s="2">
        <v>2</v>
      </c>
      <c r="G86" s="2" t="s">
        <v>26</v>
      </c>
      <c r="H86" s="3" t="s">
        <v>455</v>
      </c>
      <c r="I86" s="2">
        <v>0</v>
      </c>
      <c r="J86" s="2">
        <v>0</v>
      </c>
      <c r="K86" s="2">
        <v>0</v>
      </c>
      <c r="L86" s="2">
        <v>1</v>
      </c>
      <c r="M86" s="2">
        <v>0</v>
      </c>
      <c r="N86" s="2">
        <v>0</v>
      </c>
      <c r="O86" s="2">
        <v>1</v>
      </c>
      <c r="Q86" s="2">
        <v>2013</v>
      </c>
      <c r="R86" s="2">
        <f>SUM(I86:N86)</f>
        <v>1</v>
      </c>
    </row>
    <row r="87" spans="1:18" x14ac:dyDescent="0.35">
      <c r="A87" s="2" t="s">
        <v>456</v>
      </c>
      <c r="B87" s="2" t="s">
        <v>457</v>
      </c>
      <c r="C87" s="2" t="s">
        <v>458</v>
      </c>
      <c r="D87" s="2" t="s">
        <v>459</v>
      </c>
      <c r="E87" s="2" t="s">
        <v>125</v>
      </c>
      <c r="F87" s="2">
        <v>2</v>
      </c>
      <c r="G87" s="2" t="s">
        <v>26</v>
      </c>
      <c r="H87" s="2" t="s">
        <v>460</v>
      </c>
      <c r="I87" s="2">
        <v>0</v>
      </c>
      <c r="J87" s="2">
        <v>1</v>
      </c>
      <c r="K87" s="2">
        <v>0</v>
      </c>
      <c r="L87" s="2">
        <v>0</v>
      </c>
      <c r="M87" s="2">
        <v>0</v>
      </c>
      <c r="N87" s="2">
        <v>0</v>
      </c>
      <c r="O87" s="2">
        <v>1</v>
      </c>
      <c r="Q87" s="2">
        <v>2013</v>
      </c>
      <c r="R87" s="2">
        <f>SUM(I87:N87)</f>
        <v>1</v>
      </c>
    </row>
    <row r="88" spans="1:18" ht="145" x14ac:dyDescent="0.35">
      <c r="A88" s="2" t="s">
        <v>461</v>
      </c>
      <c r="B88" s="2" t="s">
        <v>462</v>
      </c>
      <c r="C88" s="2" t="s">
        <v>463</v>
      </c>
      <c r="D88" s="2" t="s">
        <v>464</v>
      </c>
      <c r="E88" s="2" t="s">
        <v>125</v>
      </c>
      <c r="F88" s="2">
        <v>2</v>
      </c>
      <c r="G88" s="2" t="s">
        <v>26</v>
      </c>
      <c r="H88" s="3" t="s">
        <v>465</v>
      </c>
      <c r="I88" s="2">
        <v>0</v>
      </c>
      <c r="J88" s="2">
        <v>1</v>
      </c>
      <c r="K88" s="2">
        <v>0</v>
      </c>
      <c r="L88" s="2">
        <v>0</v>
      </c>
      <c r="M88" s="2">
        <v>0</v>
      </c>
      <c r="N88" s="2">
        <v>0</v>
      </c>
      <c r="O88" s="2">
        <v>1</v>
      </c>
      <c r="Q88" s="2">
        <v>2015</v>
      </c>
      <c r="R88" s="2">
        <f>SUM(I88:N88)</f>
        <v>1</v>
      </c>
    </row>
    <row r="89" spans="1:18" ht="145" x14ac:dyDescent="0.35">
      <c r="A89" s="2" t="s">
        <v>466</v>
      </c>
      <c r="B89" s="2" t="s">
        <v>467</v>
      </c>
      <c r="C89" s="2" t="s">
        <v>468</v>
      </c>
      <c r="D89" s="2" t="s">
        <v>25</v>
      </c>
      <c r="E89" s="2" t="s">
        <v>25</v>
      </c>
      <c r="F89" s="2">
        <v>2</v>
      </c>
      <c r="G89" s="2" t="s">
        <v>26</v>
      </c>
      <c r="H89" s="3" t="s">
        <v>469</v>
      </c>
      <c r="I89" s="2">
        <v>0</v>
      </c>
      <c r="J89" s="2">
        <v>1</v>
      </c>
      <c r="K89" s="2">
        <v>0</v>
      </c>
      <c r="L89" s="2">
        <v>0</v>
      </c>
      <c r="M89" s="2">
        <v>0</v>
      </c>
      <c r="N89" s="2">
        <v>0</v>
      </c>
      <c r="O89" s="2">
        <v>1</v>
      </c>
      <c r="Q89" s="2">
        <v>2014</v>
      </c>
      <c r="R89" s="2">
        <f>SUM(I89:N89)</f>
        <v>1</v>
      </c>
    </row>
    <row r="90" spans="1:18" ht="217.5" x14ac:dyDescent="0.35">
      <c r="A90" s="2" t="s">
        <v>470</v>
      </c>
      <c r="B90" s="2" t="s">
        <v>471</v>
      </c>
      <c r="C90" s="2" t="s">
        <v>472</v>
      </c>
      <c r="D90" s="2" t="s">
        <v>473</v>
      </c>
      <c r="E90" s="2" t="s">
        <v>125</v>
      </c>
      <c r="F90" s="2">
        <v>2</v>
      </c>
      <c r="G90" s="2" t="s">
        <v>26</v>
      </c>
      <c r="H90" s="3" t="s">
        <v>474</v>
      </c>
      <c r="I90" s="2">
        <v>0</v>
      </c>
      <c r="J90" s="2">
        <v>0</v>
      </c>
      <c r="K90" s="2">
        <v>0</v>
      </c>
      <c r="L90" s="2">
        <v>1</v>
      </c>
      <c r="M90" s="2">
        <v>0</v>
      </c>
      <c r="N90" s="2">
        <v>1</v>
      </c>
      <c r="O90" s="2">
        <v>1</v>
      </c>
      <c r="Q90" s="2">
        <v>2017</v>
      </c>
      <c r="R90" s="2">
        <f>SUM(I90:N90)</f>
        <v>2</v>
      </c>
    </row>
    <row r="91" spans="1:18" ht="348" x14ac:dyDescent="0.35">
      <c r="A91" s="2" t="s">
        <v>475</v>
      </c>
      <c r="B91" s="2" t="s">
        <v>476</v>
      </c>
      <c r="C91" s="2" t="s">
        <v>477</v>
      </c>
      <c r="D91" s="2" t="s">
        <v>478</v>
      </c>
      <c r="E91" s="2" t="s">
        <v>479</v>
      </c>
      <c r="F91" s="2">
        <v>2</v>
      </c>
      <c r="G91" s="2" t="s">
        <v>26</v>
      </c>
      <c r="H91" s="3" t="s">
        <v>480</v>
      </c>
      <c r="I91" s="2">
        <v>1</v>
      </c>
      <c r="J91" s="2">
        <v>0</v>
      </c>
      <c r="K91" s="2">
        <v>0</v>
      </c>
      <c r="L91" s="2">
        <v>0</v>
      </c>
      <c r="M91" s="2">
        <v>0</v>
      </c>
      <c r="N91" s="2">
        <v>0</v>
      </c>
      <c r="O91" s="2">
        <v>1</v>
      </c>
      <c r="Q91" s="2">
        <v>2015</v>
      </c>
      <c r="R91" s="2">
        <f>SUM(I91:N91)</f>
        <v>1</v>
      </c>
    </row>
    <row r="92" spans="1:18" ht="217.5" x14ac:dyDescent="0.35">
      <c r="A92" s="2" t="s">
        <v>481</v>
      </c>
      <c r="B92" s="2" t="s">
        <v>161</v>
      </c>
      <c r="C92" s="2" t="s">
        <v>162</v>
      </c>
      <c r="D92" s="2" t="s">
        <v>25</v>
      </c>
      <c r="E92" s="2" t="s">
        <v>25</v>
      </c>
      <c r="F92" s="2">
        <v>2</v>
      </c>
      <c r="G92" s="2" t="s">
        <v>26</v>
      </c>
      <c r="H92" s="3" t="s">
        <v>165</v>
      </c>
      <c r="I92" s="2">
        <v>0</v>
      </c>
      <c r="J92" s="2">
        <v>0</v>
      </c>
      <c r="K92" s="2">
        <v>0</v>
      </c>
      <c r="L92" s="2">
        <v>1</v>
      </c>
      <c r="M92" s="2">
        <v>0</v>
      </c>
      <c r="N92" s="2">
        <v>0</v>
      </c>
      <c r="O92" s="2">
        <v>1</v>
      </c>
      <c r="Q92" s="2">
        <v>2014</v>
      </c>
      <c r="R92" s="2">
        <f>SUM(I92:N92)</f>
        <v>1</v>
      </c>
    </row>
    <row r="93" spans="1:18" ht="159.5" x14ac:dyDescent="0.35">
      <c r="A93" s="2" t="s">
        <v>482</v>
      </c>
      <c r="B93" s="2" t="s">
        <v>483</v>
      </c>
      <c r="C93" s="2" t="s">
        <v>484</v>
      </c>
      <c r="D93" s="2" t="s">
        <v>485</v>
      </c>
      <c r="E93" s="2" t="s">
        <v>164</v>
      </c>
      <c r="F93" s="2">
        <v>2</v>
      </c>
      <c r="G93" s="2" t="s">
        <v>26</v>
      </c>
      <c r="H93" s="3" t="s">
        <v>486</v>
      </c>
      <c r="I93" s="2">
        <v>0</v>
      </c>
      <c r="J93" s="2">
        <v>0</v>
      </c>
      <c r="K93" s="2">
        <v>0</v>
      </c>
      <c r="L93" s="2">
        <v>1</v>
      </c>
      <c r="M93" s="2">
        <v>0</v>
      </c>
      <c r="N93" s="2">
        <v>1</v>
      </c>
      <c r="O93" s="2">
        <v>1</v>
      </c>
      <c r="Q93" s="2">
        <v>2016</v>
      </c>
      <c r="R93" s="2">
        <f>SUM(I93:N93)</f>
        <v>2</v>
      </c>
    </row>
    <row r="94" spans="1:18" ht="232" x14ac:dyDescent="0.35">
      <c r="A94" s="2" t="s">
        <v>487</v>
      </c>
      <c r="B94" s="2" t="s">
        <v>488</v>
      </c>
      <c r="C94" s="2" t="s">
        <v>489</v>
      </c>
      <c r="D94" s="2" t="s">
        <v>490</v>
      </c>
      <c r="E94" s="2" t="s">
        <v>491</v>
      </c>
      <c r="F94" s="2">
        <v>2</v>
      </c>
      <c r="G94" s="2" t="s">
        <v>26</v>
      </c>
      <c r="H94" s="3" t="s">
        <v>492</v>
      </c>
      <c r="I94" s="2">
        <v>0</v>
      </c>
      <c r="J94" s="2">
        <v>0</v>
      </c>
      <c r="K94" s="2">
        <v>0</v>
      </c>
      <c r="L94" s="2">
        <v>1</v>
      </c>
      <c r="M94" s="2">
        <v>0</v>
      </c>
      <c r="N94" s="2">
        <v>0</v>
      </c>
      <c r="O94" s="2">
        <v>1</v>
      </c>
      <c r="Q94" s="2">
        <v>2013</v>
      </c>
      <c r="R94" s="2">
        <f>SUM(I94:N94)</f>
        <v>1</v>
      </c>
    </row>
    <row r="95" spans="1:18" x14ac:dyDescent="0.35">
      <c r="A95" s="2" t="s">
        <v>493</v>
      </c>
      <c r="B95" s="2" t="s">
        <v>494</v>
      </c>
      <c r="C95" s="2" t="s">
        <v>495</v>
      </c>
      <c r="D95" s="2" t="s">
        <v>496</v>
      </c>
      <c r="E95" s="2" t="s">
        <v>497</v>
      </c>
      <c r="F95" s="2">
        <v>2</v>
      </c>
      <c r="G95" s="2" t="s">
        <v>26</v>
      </c>
      <c r="H95" s="2" t="s">
        <v>76</v>
      </c>
      <c r="I95" s="2">
        <v>1</v>
      </c>
      <c r="J95" s="2">
        <v>0</v>
      </c>
      <c r="K95" s="2">
        <v>0</v>
      </c>
      <c r="L95" s="2">
        <v>0</v>
      </c>
      <c r="M95" s="2">
        <v>0</v>
      </c>
      <c r="N95" s="2">
        <v>0</v>
      </c>
      <c r="O95" s="2">
        <v>1</v>
      </c>
      <c r="Q95" s="2">
        <v>2013</v>
      </c>
      <c r="R95" s="2">
        <f>SUM(I95:N95)</f>
        <v>1</v>
      </c>
    </row>
    <row r="96" spans="1:18" x14ac:dyDescent="0.35">
      <c r="A96" s="2" t="s">
        <v>498</v>
      </c>
      <c r="B96" s="2" t="s">
        <v>499</v>
      </c>
      <c r="C96" s="2" t="s">
        <v>500</v>
      </c>
      <c r="D96" s="2" t="s">
        <v>501</v>
      </c>
      <c r="E96" s="2" t="s">
        <v>502</v>
      </c>
      <c r="F96" s="2">
        <v>2</v>
      </c>
      <c r="G96" s="2" t="s">
        <v>26</v>
      </c>
      <c r="H96" s="2" t="s">
        <v>503</v>
      </c>
      <c r="I96" s="2">
        <v>0</v>
      </c>
      <c r="J96" s="2">
        <v>1</v>
      </c>
      <c r="K96" s="2">
        <v>0</v>
      </c>
      <c r="L96" s="2">
        <v>0</v>
      </c>
      <c r="M96" s="2">
        <v>0</v>
      </c>
      <c r="N96" s="2">
        <v>0</v>
      </c>
      <c r="O96" s="2">
        <v>1</v>
      </c>
      <c r="Q96" s="2">
        <v>2015</v>
      </c>
      <c r="R96" s="2">
        <f>SUM(I96:N96)</f>
        <v>1</v>
      </c>
    </row>
    <row r="97" spans="1:18" x14ac:dyDescent="0.35">
      <c r="A97" s="2" t="s">
        <v>504</v>
      </c>
      <c r="B97" s="2" t="s">
        <v>505</v>
      </c>
      <c r="C97" s="2" t="s">
        <v>506</v>
      </c>
      <c r="D97" s="2" t="s">
        <v>507</v>
      </c>
      <c r="E97" s="2" t="s">
        <v>508</v>
      </c>
      <c r="F97" s="2">
        <v>2</v>
      </c>
      <c r="G97" s="2" t="s">
        <v>26</v>
      </c>
      <c r="H97" s="2" t="s">
        <v>76</v>
      </c>
      <c r="I97" s="2">
        <v>1</v>
      </c>
      <c r="J97" s="2">
        <v>0</v>
      </c>
      <c r="K97" s="2">
        <v>0</v>
      </c>
      <c r="L97" s="2">
        <v>0</v>
      </c>
      <c r="M97" s="2">
        <v>0</v>
      </c>
      <c r="N97" s="2">
        <v>0</v>
      </c>
      <c r="O97" s="2">
        <v>1</v>
      </c>
      <c r="Q97" s="2">
        <v>2001</v>
      </c>
      <c r="R97" s="2">
        <f>SUM(I97:N97)</f>
        <v>1</v>
      </c>
    </row>
    <row r="98" spans="1:18" ht="159.5" x14ac:dyDescent="0.35">
      <c r="A98" s="2" t="s">
        <v>509</v>
      </c>
      <c r="B98" s="2" t="s">
        <v>510</v>
      </c>
      <c r="C98" s="2" t="s">
        <v>511</v>
      </c>
      <c r="D98" s="2" t="s">
        <v>25</v>
      </c>
      <c r="E98" s="2" t="s">
        <v>25</v>
      </c>
      <c r="F98" s="2">
        <v>2</v>
      </c>
      <c r="G98" s="2" t="s">
        <v>26</v>
      </c>
      <c r="H98" s="3" t="s">
        <v>512</v>
      </c>
      <c r="I98" s="2">
        <v>0</v>
      </c>
      <c r="J98" s="2">
        <v>1</v>
      </c>
      <c r="K98" s="2">
        <v>0</v>
      </c>
      <c r="L98" s="2">
        <v>0</v>
      </c>
      <c r="M98" s="2">
        <v>0</v>
      </c>
      <c r="N98" s="2">
        <v>0</v>
      </c>
      <c r="O98" s="2">
        <v>1</v>
      </c>
      <c r="Q98" s="2">
        <v>2014</v>
      </c>
      <c r="R98" s="2">
        <f>SUM(I98:N98)</f>
        <v>1</v>
      </c>
    </row>
    <row r="99" spans="1:18" x14ac:dyDescent="0.35">
      <c r="A99" s="2" t="s">
        <v>513</v>
      </c>
      <c r="B99" s="2" t="s">
        <v>514</v>
      </c>
      <c r="C99" s="2" t="s">
        <v>515</v>
      </c>
      <c r="D99" s="2" t="s">
        <v>516</v>
      </c>
      <c r="E99" s="2" t="s">
        <v>50</v>
      </c>
      <c r="F99" s="2">
        <v>2</v>
      </c>
      <c r="G99" s="2" t="s">
        <v>26</v>
      </c>
      <c r="H99" s="2" t="s">
        <v>517</v>
      </c>
      <c r="I99" s="2">
        <v>0</v>
      </c>
      <c r="J99" s="2">
        <v>1</v>
      </c>
      <c r="K99" s="2">
        <v>0</v>
      </c>
      <c r="L99" s="2">
        <v>0</v>
      </c>
      <c r="M99" s="2">
        <v>0</v>
      </c>
      <c r="N99" s="2">
        <v>0</v>
      </c>
      <c r="O99" s="2">
        <v>1</v>
      </c>
      <c r="Q99" s="2">
        <v>2014</v>
      </c>
      <c r="R99" s="2">
        <f>SUM(I99:N99)</f>
        <v>1</v>
      </c>
    </row>
    <row r="100" spans="1:18" ht="304.5" x14ac:dyDescent="0.35">
      <c r="A100" s="2" t="s">
        <v>518</v>
      </c>
      <c r="B100" s="2" t="s">
        <v>519</v>
      </c>
      <c r="C100" s="2" t="s">
        <v>520</v>
      </c>
      <c r="D100" s="2" t="s">
        <v>25</v>
      </c>
      <c r="E100" s="2" t="s">
        <v>25</v>
      </c>
      <c r="F100" s="2">
        <v>2</v>
      </c>
      <c r="G100" s="2" t="s">
        <v>26</v>
      </c>
      <c r="H100" s="3" t="s">
        <v>521</v>
      </c>
      <c r="I100" s="2">
        <v>0</v>
      </c>
      <c r="J100" s="2">
        <v>1</v>
      </c>
      <c r="K100" s="2">
        <v>0</v>
      </c>
      <c r="L100" s="2">
        <v>0</v>
      </c>
      <c r="M100" s="2">
        <v>0</v>
      </c>
      <c r="N100" s="2">
        <v>0</v>
      </c>
      <c r="O100" s="2">
        <v>1</v>
      </c>
      <c r="Q100" s="2">
        <v>2014</v>
      </c>
      <c r="R100" s="2">
        <f>SUM(I100:N100)</f>
        <v>1</v>
      </c>
    </row>
    <row r="101" spans="1:18" ht="217.5" x14ac:dyDescent="0.35">
      <c r="A101" s="2" t="s">
        <v>522</v>
      </c>
      <c r="B101" s="2" t="s">
        <v>523</v>
      </c>
      <c r="C101" s="2" t="s">
        <v>524</v>
      </c>
      <c r="D101" s="2" t="s">
        <v>525</v>
      </c>
      <c r="E101" s="2" t="s">
        <v>526</v>
      </c>
      <c r="F101" s="2">
        <v>2</v>
      </c>
      <c r="G101" s="2" t="s">
        <v>26</v>
      </c>
      <c r="H101" s="3" t="s">
        <v>527</v>
      </c>
      <c r="I101" s="2">
        <v>0</v>
      </c>
      <c r="J101" s="2">
        <v>0</v>
      </c>
      <c r="K101" s="2">
        <v>0</v>
      </c>
      <c r="L101" s="2">
        <v>1</v>
      </c>
      <c r="M101" s="2">
        <v>0</v>
      </c>
      <c r="N101" s="2">
        <v>0</v>
      </c>
      <c r="O101" s="2">
        <v>1</v>
      </c>
      <c r="Q101" s="2">
        <v>2007</v>
      </c>
      <c r="R101" s="2">
        <f>SUM(I101:N101)</f>
        <v>1</v>
      </c>
    </row>
    <row r="102" spans="1:18" x14ac:dyDescent="0.35">
      <c r="A102" s="2" t="s">
        <v>528</v>
      </c>
      <c r="B102" s="2" t="s">
        <v>529</v>
      </c>
      <c r="C102" s="2" t="s">
        <v>530</v>
      </c>
      <c r="D102" s="2" t="s">
        <v>531</v>
      </c>
      <c r="E102" s="2" t="s">
        <v>104</v>
      </c>
      <c r="F102" s="2">
        <v>2</v>
      </c>
      <c r="G102" s="2" t="s">
        <v>26</v>
      </c>
      <c r="H102" s="2" t="s">
        <v>532</v>
      </c>
      <c r="I102" s="2">
        <v>0</v>
      </c>
      <c r="J102" s="2">
        <v>1</v>
      </c>
      <c r="K102" s="2">
        <v>0</v>
      </c>
      <c r="L102" s="2">
        <v>0</v>
      </c>
      <c r="M102" s="2">
        <v>0</v>
      </c>
      <c r="N102" s="2">
        <v>0</v>
      </c>
      <c r="O102" s="2">
        <v>1</v>
      </c>
      <c r="Q102" s="2">
        <v>2014</v>
      </c>
      <c r="R102" s="2">
        <f>SUM(I102:N102)</f>
        <v>1</v>
      </c>
    </row>
    <row r="103" spans="1:18" ht="145" x14ac:dyDescent="0.35">
      <c r="A103" s="2" t="s">
        <v>533</v>
      </c>
      <c r="B103" s="2" t="s">
        <v>534</v>
      </c>
      <c r="C103" s="2" t="s">
        <v>535</v>
      </c>
      <c r="D103" s="2" t="s">
        <v>536</v>
      </c>
      <c r="E103" s="2" t="s">
        <v>104</v>
      </c>
      <c r="F103" s="2">
        <v>2</v>
      </c>
      <c r="G103" s="2" t="s">
        <v>26</v>
      </c>
      <c r="H103" s="3" t="s">
        <v>537</v>
      </c>
      <c r="I103" s="2">
        <v>0</v>
      </c>
      <c r="J103" s="2">
        <v>1</v>
      </c>
      <c r="K103" s="2">
        <v>0</v>
      </c>
      <c r="L103" s="2">
        <v>0</v>
      </c>
      <c r="M103" s="2">
        <v>0</v>
      </c>
      <c r="N103" s="2">
        <v>0</v>
      </c>
      <c r="O103" s="2">
        <v>1</v>
      </c>
      <c r="Q103" s="2">
        <v>2015</v>
      </c>
      <c r="R103" s="2">
        <f>SUM(I103:N103)</f>
        <v>1</v>
      </c>
    </row>
    <row r="104" spans="1:18" x14ac:dyDescent="0.35">
      <c r="A104" s="2" t="s">
        <v>538</v>
      </c>
      <c r="B104" s="2" t="s">
        <v>539</v>
      </c>
      <c r="C104" s="2" t="s">
        <v>540</v>
      </c>
      <c r="D104" s="2" t="s">
        <v>541</v>
      </c>
      <c r="E104" s="2" t="s">
        <v>542</v>
      </c>
      <c r="F104" s="2">
        <v>2</v>
      </c>
      <c r="G104" s="2" t="s">
        <v>26</v>
      </c>
      <c r="H104" s="2" t="s">
        <v>76</v>
      </c>
      <c r="I104" s="2">
        <v>1</v>
      </c>
      <c r="J104" s="2">
        <v>0</v>
      </c>
      <c r="K104" s="2">
        <v>0</v>
      </c>
      <c r="L104" s="2">
        <v>0</v>
      </c>
      <c r="M104" s="2">
        <v>0</v>
      </c>
      <c r="N104" s="2">
        <v>0</v>
      </c>
      <c r="O104" s="2">
        <v>1</v>
      </c>
      <c r="Q104" s="2">
        <v>2015</v>
      </c>
      <c r="R104" s="2">
        <f>SUM(I104:N104)</f>
        <v>1</v>
      </c>
    </row>
    <row r="105" spans="1:18" x14ac:dyDescent="0.35">
      <c r="A105" s="2" t="s">
        <v>543</v>
      </c>
      <c r="B105" s="2" t="s">
        <v>544</v>
      </c>
      <c r="C105" s="2" t="s">
        <v>545</v>
      </c>
      <c r="D105" s="2" t="s">
        <v>546</v>
      </c>
      <c r="E105" s="2" t="s">
        <v>50</v>
      </c>
      <c r="F105" s="2">
        <v>2</v>
      </c>
      <c r="G105" s="2" t="s">
        <v>26</v>
      </c>
      <c r="H105" s="2" t="s">
        <v>547</v>
      </c>
      <c r="I105" s="2">
        <v>0</v>
      </c>
      <c r="J105" s="2">
        <v>1</v>
      </c>
      <c r="K105" s="2">
        <v>0</v>
      </c>
      <c r="L105" s="2">
        <v>0</v>
      </c>
      <c r="M105" s="2">
        <v>0</v>
      </c>
      <c r="N105" s="2">
        <v>0</v>
      </c>
      <c r="O105" s="2">
        <v>1</v>
      </c>
      <c r="Q105" s="2">
        <v>2011</v>
      </c>
      <c r="R105" s="2">
        <f>SUM(I105:N105)</f>
        <v>1</v>
      </c>
    </row>
    <row r="106" spans="1:18" ht="159.5" x14ac:dyDescent="0.35">
      <c r="A106" s="2" t="s">
        <v>548</v>
      </c>
      <c r="B106" s="2" t="s">
        <v>549</v>
      </c>
      <c r="C106" s="2" t="s">
        <v>550</v>
      </c>
      <c r="D106" s="2" t="s">
        <v>551</v>
      </c>
      <c r="E106" s="2" t="s">
        <v>180</v>
      </c>
      <c r="F106" s="2">
        <v>2</v>
      </c>
      <c r="G106" s="2" t="s">
        <v>26</v>
      </c>
      <c r="H106" s="3" t="s">
        <v>552</v>
      </c>
      <c r="I106" s="2">
        <v>0</v>
      </c>
      <c r="J106" s="2">
        <v>1</v>
      </c>
      <c r="K106" s="2">
        <v>0</v>
      </c>
      <c r="L106" s="2">
        <v>0</v>
      </c>
      <c r="M106" s="2">
        <v>0</v>
      </c>
      <c r="N106" s="2">
        <v>0</v>
      </c>
      <c r="O106" s="2">
        <v>1</v>
      </c>
      <c r="Q106" s="2">
        <v>2011</v>
      </c>
      <c r="R106" s="2">
        <f>SUM(I106:N106)</f>
        <v>1</v>
      </c>
    </row>
    <row r="107" spans="1:18" x14ac:dyDescent="0.35">
      <c r="A107" s="2" t="s">
        <v>553</v>
      </c>
      <c r="B107" s="2" t="s">
        <v>554</v>
      </c>
      <c r="C107" s="2" t="s">
        <v>555</v>
      </c>
      <c r="D107" s="2" t="s">
        <v>556</v>
      </c>
      <c r="E107" s="2" t="s">
        <v>50</v>
      </c>
      <c r="F107" s="2">
        <v>2</v>
      </c>
      <c r="G107" s="2" t="s">
        <v>26</v>
      </c>
      <c r="H107" s="2" t="s">
        <v>557</v>
      </c>
      <c r="I107" s="2">
        <v>0</v>
      </c>
      <c r="J107" s="2">
        <v>1</v>
      </c>
      <c r="K107" s="2">
        <v>0</v>
      </c>
      <c r="L107" s="2">
        <v>0</v>
      </c>
      <c r="M107" s="2">
        <v>0</v>
      </c>
      <c r="N107" s="2">
        <v>0</v>
      </c>
      <c r="O107" s="2">
        <v>1</v>
      </c>
      <c r="Q107" s="2">
        <v>2011</v>
      </c>
      <c r="R107" s="2">
        <f>SUM(I107:N107)</f>
        <v>1</v>
      </c>
    </row>
    <row r="108" spans="1:18" ht="116" x14ac:dyDescent="0.35">
      <c r="A108" s="2" t="s">
        <v>563</v>
      </c>
      <c r="B108" s="2" t="s">
        <v>564</v>
      </c>
      <c r="C108" s="2" t="s">
        <v>565</v>
      </c>
      <c r="D108" s="2" t="s">
        <v>566</v>
      </c>
      <c r="E108" s="2" t="s">
        <v>567</v>
      </c>
      <c r="F108" s="2">
        <v>2</v>
      </c>
      <c r="G108" s="2" t="s">
        <v>26</v>
      </c>
      <c r="H108" s="3" t="s">
        <v>568</v>
      </c>
      <c r="I108" s="2">
        <v>0</v>
      </c>
      <c r="J108" s="2">
        <v>1</v>
      </c>
      <c r="K108" s="2">
        <v>0</v>
      </c>
      <c r="L108" s="2">
        <v>0</v>
      </c>
      <c r="M108" s="2">
        <v>0</v>
      </c>
      <c r="N108" s="2">
        <v>0</v>
      </c>
      <c r="O108" s="2">
        <v>1</v>
      </c>
      <c r="Q108" s="2">
        <v>2010</v>
      </c>
      <c r="R108" s="2">
        <f>SUM(I108:N108)</f>
        <v>1</v>
      </c>
    </row>
    <row r="109" spans="1:18" x14ac:dyDescent="0.35">
      <c r="A109" s="2" t="s">
        <v>569</v>
      </c>
      <c r="B109" s="2" t="s">
        <v>570</v>
      </c>
      <c r="C109" s="2" t="s">
        <v>571</v>
      </c>
      <c r="D109" s="2" t="s">
        <v>572</v>
      </c>
      <c r="E109" s="2" t="s">
        <v>158</v>
      </c>
      <c r="F109" s="2">
        <v>2</v>
      </c>
      <c r="G109" s="2" t="s">
        <v>26</v>
      </c>
      <c r="H109" s="2" t="s">
        <v>573</v>
      </c>
      <c r="I109" s="2">
        <v>0</v>
      </c>
      <c r="J109" s="2">
        <v>0</v>
      </c>
      <c r="K109" s="2">
        <v>1</v>
      </c>
      <c r="L109" s="2">
        <v>0</v>
      </c>
      <c r="M109" s="2">
        <v>1</v>
      </c>
      <c r="N109" s="2">
        <v>0</v>
      </c>
      <c r="O109" s="2">
        <v>1</v>
      </c>
      <c r="Q109" s="2">
        <v>2014</v>
      </c>
      <c r="R109" s="2">
        <f>SUM(I109:N109)</f>
        <v>2</v>
      </c>
    </row>
    <row r="110" spans="1:18" ht="217.5" x14ac:dyDescent="0.35">
      <c r="A110" s="2" t="s">
        <v>574</v>
      </c>
      <c r="B110" s="2" t="s">
        <v>575</v>
      </c>
      <c r="C110" s="2" t="s">
        <v>576</v>
      </c>
      <c r="D110" s="2" t="s">
        <v>577</v>
      </c>
      <c r="E110" s="2" t="s">
        <v>158</v>
      </c>
      <c r="F110" s="2">
        <v>2</v>
      </c>
      <c r="G110" s="2" t="s">
        <v>26</v>
      </c>
      <c r="H110" s="3" t="s">
        <v>578</v>
      </c>
      <c r="I110" s="2">
        <v>0</v>
      </c>
      <c r="J110" s="2">
        <v>0</v>
      </c>
      <c r="K110" s="2">
        <v>1</v>
      </c>
      <c r="L110" s="2">
        <v>0</v>
      </c>
      <c r="M110" s="2">
        <v>1</v>
      </c>
      <c r="N110" s="2">
        <v>0</v>
      </c>
      <c r="O110" s="2">
        <v>1</v>
      </c>
      <c r="Q110" s="2">
        <v>2015</v>
      </c>
      <c r="R110" s="2">
        <f>SUM(I110:N110)</f>
        <v>2</v>
      </c>
    </row>
    <row r="111" spans="1:18" x14ac:dyDescent="0.35">
      <c r="A111" s="2" t="s">
        <v>579</v>
      </c>
      <c r="B111" s="2" t="s">
        <v>580</v>
      </c>
      <c r="C111" s="2" t="s">
        <v>581</v>
      </c>
      <c r="D111" s="2" t="s">
        <v>582</v>
      </c>
      <c r="E111" s="2" t="s">
        <v>50</v>
      </c>
      <c r="F111" s="2">
        <v>2</v>
      </c>
      <c r="G111" s="2" t="s">
        <v>26</v>
      </c>
      <c r="H111" s="2" t="s">
        <v>583</v>
      </c>
      <c r="I111" s="2">
        <v>0</v>
      </c>
      <c r="J111" s="2">
        <v>1</v>
      </c>
      <c r="K111" s="2">
        <v>0</v>
      </c>
      <c r="L111" s="2">
        <v>0</v>
      </c>
      <c r="M111" s="2">
        <v>0</v>
      </c>
      <c r="N111" s="2">
        <v>0</v>
      </c>
      <c r="O111" s="2">
        <v>1</v>
      </c>
      <c r="Q111" s="2">
        <v>2016</v>
      </c>
      <c r="R111" s="2">
        <f>SUM(I111:N111)</f>
        <v>1</v>
      </c>
    </row>
    <row r="112" spans="1:18" x14ac:dyDescent="0.35">
      <c r="A112" s="2" t="s">
        <v>584</v>
      </c>
      <c r="B112" s="2" t="s">
        <v>585</v>
      </c>
      <c r="C112" s="2" t="s">
        <v>586</v>
      </c>
      <c r="D112" s="2" t="s">
        <v>587</v>
      </c>
      <c r="E112" s="2" t="s">
        <v>50</v>
      </c>
      <c r="F112" s="2">
        <v>2</v>
      </c>
      <c r="G112" s="2" t="s">
        <v>26</v>
      </c>
      <c r="H112" s="2" t="s">
        <v>588</v>
      </c>
      <c r="I112" s="2">
        <v>0</v>
      </c>
      <c r="J112" s="2">
        <v>1</v>
      </c>
      <c r="K112" s="2">
        <v>0</v>
      </c>
      <c r="L112" s="2">
        <v>0</v>
      </c>
      <c r="M112" s="2">
        <v>0</v>
      </c>
      <c r="N112" s="2">
        <v>0</v>
      </c>
      <c r="O112" s="2">
        <v>1</v>
      </c>
      <c r="Q112" s="2">
        <v>2014</v>
      </c>
      <c r="R112" s="2">
        <f>SUM(I112:N112)</f>
        <v>1</v>
      </c>
    </row>
    <row r="113" spans="1:18" x14ac:dyDescent="0.35">
      <c r="A113" s="2" t="s">
        <v>589</v>
      </c>
      <c r="B113" s="2" t="s">
        <v>590</v>
      </c>
      <c r="C113" s="2" t="s">
        <v>591</v>
      </c>
      <c r="D113" s="2" t="s">
        <v>592</v>
      </c>
      <c r="E113" s="2" t="s">
        <v>50</v>
      </c>
      <c r="F113" s="2">
        <v>2</v>
      </c>
      <c r="G113" s="2" t="s">
        <v>26</v>
      </c>
      <c r="H113" s="2" t="s">
        <v>593</v>
      </c>
      <c r="I113" s="2">
        <v>0</v>
      </c>
      <c r="J113" s="2">
        <v>1</v>
      </c>
      <c r="K113" s="2">
        <v>0</v>
      </c>
      <c r="L113" s="2">
        <v>0</v>
      </c>
      <c r="M113" s="2">
        <v>0</v>
      </c>
      <c r="N113" s="2">
        <v>0</v>
      </c>
      <c r="O113" s="2">
        <v>1</v>
      </c>
      <c r="Q113" s="2">
        <v>2014</v>
      </c>
      <c r="R113" s="2">
        <f>SUM(I113:N113)</f>
        <v>1</v>
      </c>
    </row>
    <row r="114" spans="1:18" x14ac:dyDescent="0.35">
      <c r="A114" s="2" t="s">
        <v>594</v>
      </c>
      <c r="B114" s="2" t="s">
        <v>595</v>
      </c>
      <c r="C114" s="2" t="s">
        <v>596</v>
      </c>
      <c r="D114" s="2" t="s">
        <v>597</v>
      </c>
      <c r="E114" s="2" t="s">
        <v>75</v>
      </c>
      <c r="F114" s="2">
        <v>2</v>
      </c>
      <c r="G114" s="2" t="s">
        <v>26</v>
      </c>
      <c r="H114" s="2" t="s">
        <v>70</v>
      </c>
      <c r="I114" s="2">
        <v>0</v>
      </c>
      <c r="J114" s="2">
        <v>1</v>
      </c>
      <c r="K114" s="2">
        <v>0</v>
      </c>
      <c r="L114" s="2">
        <v>0</v>
      </c>
      <c r="M114" s="2">
        <v>0</v>
      </c>
      <c r="N114" s="2">
        <v>0</v>
      </c>
      <c r="O114" s="2">
        <v>1</v>
      </c>
      <c r="Q114" s="2">
        <v>2015</v>
      </c>
      <c r="R114" s="2">
        <f>SUM(I114:N114)</f>
        <v>1</v>
      </c>
    </row>
    <row r="115" spans="1:18" ht="217.5" x14ac:dyDescent="0.35">
      <c r="A115" s="2" t="s">
        <v>598</v>
      </c>
      <c r="B115" s="2" t="s">
        <v>599</v>
      </c>
      <c r="C115" s="2" t="s">
        <v>600</v>
      </c>
      <c r="D115" s="2" t="s">
        <v>601</v>
      </c>
      <c r="E115" s="2" t="s">
        <v>44</v>
      </c>
      <c r="F115" s="2">
        <v>2</v>
      </c>
      <c r="G115" s="2" t="s">
        <v>26</v>
      </c>
      <c r="H115" s="3" t="s">
        <v>602</v>
      </c>
      <c r="I115" s="2">
        <v>0</v>
      </c>
      <c r="J115" s="2">
        <v>1</v>
      </c>
      <c r="K115" s="2">
        <v>0</v>
      </c>
      <c r="L115" s="2">
        <v>0</v>
      </c>
      <c r="M115" s="2">
        <v>0</v>
      </c>
      <c r="N115" s="2">
        <v>0</v>
      </c>
      <c r="O115" s="2">
        <v>1</v>
      </c>
      <c r="Q115" s="2">
        <v>2015</v>
      </c>
      <c r="R115" s="2">
        <f>SUM(I115:N115)</f>
        <v>1</v>
      </c>
    </row>
    <row r="116" spans="1:18" ht="217.5" x14ac:dyDescent="0.35">
      <c r="A116" s="2" t="s">
        <v>603</v>
      </c>
      <c r="B116" s="2" t="s">
        <v>604</v>
      </c>
      <c r="C116" s="2" t="s">
        <v>605</v>
      </c>
      <c r="D116" s="2" t="s">
        <v>606</v>
      </c>
      <c r="E116" s="2" t="s">
        <v>607</v>
      </c>
      <c r="F116" s="2">
        <v>2</v>
      </c>
      <c r="G116" s="2" t="s">
        <v>26</v>
      </c>
      <c r="H116" s="3" t="s">
        <v>608</v>
      </c>
      <c r="I116" s="2">
        <v>0</v>
      </c>
      <c r="J116" s="2">
        <v>0</v>
      </c>
      <c r="K116" s="2">
        <v>0</v>
      </c>
      <c r="L116" s="2">
        <v>1</v>
      </c>
      <c r="M116" s="2">
        <v>1</v>
      </c>
      <c r="N116" s="2">
        <v>0</v>
      </c>
      <c r="O116" s="2">
        <v>1</v>
      </c>
      <c r="Q116" s="2">
        <v>2014</v>
      </c>
      <c r="R116" s="2">
        <f>SUM(I116:N116)</f>
        <v>2</v>
      </c>
    </row>
    <row r="117" spans="1:18" ht="159.5" x14ac:dyDescent="0.35">
      <c r="A117" s="2" t="s">
        <v>609</v>
      </c>
      <c r="B117" s="2" t="s">
        <v>610</v>
      </c>
      <c r="C117" s="2" t="s">
        <v>611</v>
      </c>
      <c r="D117" s="2" t="s">
        <v>612</v>
      </c>
      <c r="E117" s="2" t="s">
        <v>613</v>
      </c>
      <c r="F117" s="2">
        <v>2</v>
      </c>
      <c r="G117" s="2" t="s">
        <v>26</v>
      </c>
      <c r="H117" s="3" t="s">
        <v>614</v>
      </c>
      <c r="I117" s="2">
        <v>0</v>
      </c>
      <c r="J117" s="2">
        <v>1</v>
      </c>
      <c r="K117" s="2">
        <v>0</v>
      </c>
      <c r="L117" s="2">
        <v>0</v>
      </c>
      <c r="M117" s="2">
        <v>0</v>
      </c>
      <c r="N117" s="2">
        <v>0</v>
      </c>
      <c r="O117" s="2">
        <v>1</v>
      </c>
      <c r="Q117" s="2">
        <v>2015</v>
      </c>
      <c r="R117" s="2">
        <f>SUM(I117:N117)</f>
        <v>1</v>
      </c>
    </row>
    <row r="118" spans="1:18" x14ac:dyDescent="0.35">
      <c r="A118" s="2" t="s">
        <v>615</v>
      </c>
      <c r="B118" s="2" t="s">
        <v>616</v>
      </c>
      <c r="C118" s="2" t="s">
        <v>617</v>
      </c>
      <c r="D118" s="2" t="s">
        <v>618</v>
      </c>
      <c r="E118" s="2" t="s">
        <v>619</v>
      </c>
      <c r="F118" s="2">
        <v>2</v>
      </c>
      <c r="G118" s="2" t="s">
        <v>26</v>
      </c>
      <c r="H118" s="2" t="s">
        <v>620</v>
      </c>
      <c r="I118" s="2">
        <v>1</v>
      </c>
      <c r="J118" s="2">
        <v>0</v>
      </c>
      <c r="K118" s="2">
        <v>0</v>
      </c>
      <c r="L118" s="2">
        <v>0</v>
      </c>
      <c r="M118" s="2">
        <v>0</v>
      </c>
      <c r="N118" s="2">
        <v>0</v>
      </c>
      <c r="O118" s="2">
        <v>1</v>
      </c>
      <c r="Q118" s="2">
        <v>2014</v>
      </c>
      <c r="R118" s="2">
        <f>SUM(I118:N118)</f>
        <v>1</v>
      </c>
    </row>
    <row r="119" spans="1:18" ht="145" x14ac:dyDescent="0.35">
      <c r="A119" s="2" t="s">
        <v>621</v>
      </c>
      <c r="B119" s="2" t="s">
        <v>622</v>
      </c>
      <c r="C119" s="2" t="s">
        <v>623</v>
      </c>
      <c r="D119" s="2" t="s">
        <v>624</v>
      </c>
      <c r="E119" s="2" t="s">
        <v>625</v>
      </c>
      <c r="F119" s="2">
        <v>2</v>
      </c>
      <c r="G119" s="2" t="s">
        <v>26</v>
      </c>
      <c r="H119" s="3" t="s">
        <v>626</v>
      </c>
      <c r="I119" s="2">
        <v>0</v>
      </c>
      <c r="J119" s="2">
        <v>0</v>
      </c>
      <c r="K119" s="2">
        <v>0</v>
      </c>
      <c r="L119" s="2">
        <v>1</v>
      </c>
      <c r="M119" s="2">
        <v>0</v>
      </c>
      <c r="N119" s="2">
        <v>0</v>
      </c>
      <c r="O119" s="2">
        <v>1</v>
      </c>
      <c r="Q119" s="2">
        <v>2015</v>
      </c>
      <c r="R119" s="2">
        <f>SUM(I119:N119)</f>
        <v>1</v>
      </c>
    </row>
    <row r="120" spans="1:18" ht="145" x14ac:dyDescent="0.35">
      <c r="A120" s="2" t="s">
        <v>627</v>
      </c>
      <c r="B120" s="2" t="s">
        <v>628</v>
      </c>
      <c r="C120" s="2" t="s">
        <v>629</v>
      </c>
      <c r="D120" s="2" t="s">
        <v>630</v>
      </c>
      <c r="E120" s="2" t="s">
        <v>32</v>
      </c>
      <c r="F120" s="2">
        <v>2</v>
      </c>
      <c r="G120" s="2" t="s">
        <v>26</v>
      </c>
      <c r="H120" s="3" t="s">
        <v>631</v>
      </c>
      <c r="I120" s="2">
        <v>0</v>
      </c>
      <c r="J120" s="2">
        <v>0</v>
      </c>
      <c r="K120" s="2">
        <v>0</v>
      </c>
      <c r="L120" s="2">
        <v>1</v>
      </c>
      <c r="M120" s="2">
        <v>1</v>
      </c>
      <c r="N120" s="2">
        <v>0</v>
      </c>
      <c r="O120" s="2">
        <v>1</v>
      </c>
      <c r="Q120" s="2">
        <v>2014</v>
      </c>
      <c r="R120" s="2">
        <f>SUM(I120:N120)</f>
        <v>2</v>
      </c>
    </row>
    <row r="121" spans="1:18" ht="145" x14ac:dyDescent="0.35">
      <c r="A121" s="2" t="s">
        <v>632</v>
      </c>
      <c r="B121" s="2" t="s">
        <v>633</v>
      </c>
      <c r="C121" s="2" t="s">
        <v>634</v>
      </c>
      <c r="D121" s="2" t="s">
        <v>635</v>
      </c>
      <c r="E121" s="2" t="s">
        <v>158</v>
      </c>
      <c r="F121" s="2">
        <v>2</v>
      </c>
      <c r="G121" s="2" t="s">
        <v>26</v>
      </c>
      <c r="H121" s="3" t="s">
        <v>636</v>
      </c>
      <c r="I121" s="2">
        <v>0</v>
      </c>
      <c r="J121" s="2">
        <v>0</v>
      </c>
      <c r="K121" s="2">
        <v>0</v>
      </c>
      <c r="L121" s="2">
        <v>1</v>
      </c>
      <c r="M121" s="2">
        <v>1</v>
      </c>
      <c r="N121" s="2">
        <v>0</v>
      </c>
      <c r="O121" s="2">
        <v>1</v>
      </c>
      <c r="Q121" s="2">
        <v>2015</v>
      </c>
      <c r="R121" s="2">
        <f>SUM(I121:N121)</f>
        <v>2</v>
      </c>
    </row>
    <row r="122" spans="1:18" x14ac:dyDescent="0.35">
      <c r="A122" s="2" t="s">
        <v>637</v>
      </c>
      <c r="B122" s="2" t="s">
        <v>638</v>
      </c>
      <c r="C122" s="2" t="s">
        <v>639</v>
      </c>
      <c r="D122" s="2" t="s">
        <v>640</v>
      </c>
      <c r="E122" s="2" t="s">
        <v>542</v>
      </c>
      <c r="F122" s="2">
        <v>2</v>
      </c>
      <c r="G122" s="2" t="s">
        <v>26</v>
      </c>
      <c r="H122" s="2" t="s">
        <v>76</v>
      </c>
      <c r="I122" s="2">
        <v>1</v>
      </c>
      <c r="J122" s="2">
        <v>0</v>
      </c>
      <c r="K122" s="2">
        <v>0</v>
      </c>
      <c r="L122" s="2">
        <v>0</v>
      </c>
      <c r="M122" s="2">
        <v>0</v>
      </c>
      <c r="N122" s="2">
        <v>0</v>
      </c>
      <c r="O122" s="2">
        <v>1</v>
      </c>
      <c r="Q122" s="2">
        <v>2015</v>
      </c>
      <c r="R122" s="2">
        <f>SUM(I122:N122)</f>
        <v>1</v>
      </c>
    </row>
    <row r="123" spans="1:18" x14ac:dyDescent="0.35">
      <c r="A123" s="2" t="s">
        <v>641</v>
      </c>
      <c r="B123" s="2" t="s">
        <v>642</v>
      </c>
      <c r="C123" s="2" t="s">
        <v>643</v>
      </c>
      <c r="D123" s="2" t="s">
        <v>644</v>
      </c>
      <c r="E123" s="2" t="s">
        <v>125</v>
      </c>
      <c r="F123" s="2">
        <v>2</v>
      </c>
      <c r="G123" s="2" t="s">
        <v>26</v>
      </c>
      <c r="H123" s="2" t="s">
        <v>76</v>
      </c>
      <c r="I123" s="2">
        <v>1</v>
      </c>
      <c r="J123" s="2">
        <v>0</v>
      </c>
      <c r="K123" s="2">
        <v>0</v>
      </c>
      <c r="L123" s="2">
        <v>0</v>
      </c>
      <c r="M123" s="2">
        <v>0</v>
      </c>
      <c r="N123" s="2">
        <v>0</v>
      </c>
      <c r="O123" s="2">
        <v>1</v>
      </c>
      <c r="Q123" s="2">
        <v>2014</v>
      </c>
      <c r="R123" s="2">
        <f>SUM(I123:N123)</f>
        <v>1</v>
      </c>
    </row>
    <row r="124" spans="1:18" x14ac:dyDescent="0.35">
      <c r="A124" s="2" t="s">
        <v>645</v>
      </c>
      <c r="B124" s="2" t="s">
        <v>646</v>
      </c>
      <c r="C124" s="2" t="s">
        <v>647</v>
      </c>
      <c r="D124" s="2" t="s">
        <v>648</v>
      </c>
      <c r="E124" s="2" t="s">
        <v>542</v>
      </c>
      <c r="F124" s="2">
        <v>2</v>
      </c>
      <c r="G124" s="2" t="s">
        <v>26</v>
      </c>
      <c r="H124" s="2" t="s">
        <v>76</v>
      </c>
      <c r="I124" s="2">
        <v>1</v>
      </c>
      <c r="J124" s="2">
        <v>0</v>
      </c>
      <c r="K124" s="2">
        <v>0</v>
      </c>
      <c r="L124" s="2">
        <v>0</v>
      </c>
      <c r="M124" s="2">
        <v>0</v>
      </c>
      <c r="N124" s="2">
        <v>0</v>
      </c>
      <c r="O124" s="2">
        <v>1</v>
      </c>
      <c r="Q124" s="2">
        <v>2014</v>
      </c>
      <c r="R124" s="2">
        <f>SUM(I124:N124)</f>
        <v>1</v>
      </c>
    </row>
    <row r="125" spans="1:18" x14ac:dyDescent="0.35">
      <c r="A125" s="2" t="s">
        <v>649</v>
      </c>
      <c r="B125" s="2" t="s">
        <v>650</v>
      </c>
      <c r="C125" s="2" t="s">
        <v>651</v>
      </c>
      <c r="D125" s="2" t="s">
        <v>652</v>
      </c>
      <c r="E125" s="2" t="s">
        <v>158</v>
      </c>
      <c r="F125" s="2">
        <v>2</v>
      </c>
      <c r="G125" s="2" t="s">
        <v>26</v>
      </c>
      <c r="H125" s="2" t="s">
        <v>653</v>
      </c>
      <c r="I125" s="2">
        <v>0</v>
      </c>
      <c r="J125" s="2">
        <v>1</v>
      </c>
      <c r="K125" s="2">
        <v>0</v>
      </c>
      <c r="L125" s="2">
        <v>0</v>
      </c>
      <c r="M125" s="2">
        <v>0</v>
      </c>
      <c r="N125" s="2">
        <v>0</v>
      </c>
      <c r="O125" s="2">
        <v>1</v>
      </c>
      <c r="Q125" s="2">
        <v>2014</v>
      </c>
      <c r="R125" s="2">
        <f>SUM(I125:N125)</f>
        <v>1</v>
      </c>
    </row>
    <row r="126" spans="1:18" ht="145" x14ac:dyDescent="0.35">
      <c r="A126" s="2" t="s">
        <v>654</v>
      </c>
      <c r="B126" s="2" t="s">
        <v>655</v>
      </c>
      <c r="C126" s="2" t="s">
        <v>656</v>
      </c>
      <c r="D126" s="2" t="s">
        <v>657</v>
      </c>
      <c r="E126" s="2" t="s">
        <v>125</v>
      </c>
      <c r="F126" s="2">
        <v>2</v>
      </c>
      <c r="G126" s="2" t="s">
        <v>26</v>
      </c>
      <c r="H126" s="3" t="s">
        <v>658</v>
      </c>
      <c r="I126" s="2">
        <v>0</v>
      </c>
      <c r="J126" s="2">
        <v>1</v>
      </c>
      <c r="K126" s="2">
        <v>0</v>
      </c>
      <c r="L126" s="2">
        <v>0</v>
      </c>
      <c r="M126" s="2">
        <v>0</v>
      </c>
      <c r="N126" s="2">
        <v>0</v>
      </c>
      <c r="O126" s="2">
        <v>1</v>
      </c>
      <c r="Q126" s="2">
        <v>2014</v>
      </c>
      <c r="R126" s="2">
        <f>SUM(I126:N126)</f>
        <v>1</v>
      </c>
    </row>
    <row r="127" spans="1:18" ht="159.5" x14ac:dyDescent="0.35">
      <c r="A127" s="2" t="s">
        <v>659</v>
      </c>
      <c r="B127" s="2" t="s">
        <v>660</v>
      </c>
      <c r="C127" s="2" t="s">
        <v>661</v>
      </c>
      <c r="D127" s="2" t="s">
        <v>662</v>
      </c>
      <c r="E127" s="2" t="s">
        <v>663</v>
      </c>
      <c r="F127" s="2">
        <v>2</v>
      </c>
      <c r="G127" s="2" t="s">
        <v>26</v>
      </c>
      <c r="H127" s="3" t="s">
        <v>664</v>
      </c>
      <c r="I127" s="2">
        <v>0</v>
      </c>
      <c r="J127" s="2">
        <v>1</v>
      </c>
      <c r="K127" s="2">
        <v>0</v>
      </c>
      <c r="L127" s="2">
        <v>0</v>
      </c>
      <c r="M127" s="2">
        <v>0</v>
      </c>
      <c r="N127" s="2">
        <v>0</v>
      </c>
      <c r="O127" s="2">
        <v>1</v>
      </c>
      <c r="Q127" s="2">
        <v>2015</v>
      </c>
      <c r="R127" s="2">
        <f>SUM(I127:N127)</f>
        <v>1</v>
      </c>
    </row>
    <row r="128" spans="1:18" x14ac:dyDescent="0.35">
      <c r="A128" s="2" t="s">
        <v>665</v>
      </c>
      <c r="B128" s="2" t="s">
        <v>666</v>
      </c>
      <c r="C128" s="2" t="s">
        <v>667</v>
      </c>
      <c r="D128" s="2" t="s">
        <v>668</v>
      </c>
      <c r="E128" s="2" t="s">
        <v>180</v>
      </c>
      <c r="F128" s="2">
        <v>2</v>
      </c>
      <c r="G128" s="2" t="s">
        <v>26</v>
      </c>
      <c r="H128" s="2" t="s">
        <v>669</v>
      </c>
      <c r="I128" s="2">
        <v>0</v>
      </c>
      <c r="J128" s="2">
        <v>1</v>
      </c>
      <c r="K128" s="2">
        <v>0</v>
      </c>
      <c r="L128" s="2">
        <v>0</v>
      </c>
      <c r="M128" s="2">
        <v>0</v>
      </c>
      <c r="N128" s="2">
        <v>0</v>
      </c>
      <c r="O128" s="2">
        <v>1</v>
      </c>
      <c r="Q128" s="2">
        <v>2014</v>
      </c>
      <c r="R128" s="2">
        <f>SUM(I128:N128)</f>
        <v>1</v>
      </c>
    </row>
    <row r="129" spans="1:18" x14ac:dyDescent="0.35">
      <c r="A129" s="2" t="s">
        <v>670</v>
      </c>
      <c r="B129" s="2" t="s">
        <v>671</v>
      </c>
      <c r="C129" s="2" t="s">
        <v>672</v>
      </c>
      <c r="D129" s="2" t="s">
        <v>673</v>
      </c>
      <c r="E129" s="2" t="s">
        <v>180</v>
      </c>
      <c r="F129" s="2">
        <v>2</v>
      </c>
      <c r="G129" s="2" t="s">
        <v>26</v>
      </c>
      <c r="H129" s="2" t="s">
        <v>70</v>
      </c>
      <c r="I129" s="2">
        <v>0</v>
      </c>
      <c r="J129" s="2">
        <v>1</v>
      </c>
      <c r="K129" s="2">
        <v>0</v>
      </c>
      <c r="L129" s="2">
        <v>0</v>
      </c>
      <c r="M129" s="2">
        <v>0</v>
      </c>
      <c r="N129" s="2">
        <v>0</v>
      </c>
      <c r="O129" s="2">
        <v>1</v>
      </c>
      <c r="Q129" s="2">
        <v>2014</v>
      </c>
      <c r="R129" s="2">
        <f>SUM(I129:N129)</f>
        <v>1</v>
      </c>
    </row>
    <row r="130" spans="1:18" x14ac:dyDescent="0.35">
      <c r="A130" s="2" t="s">
        <v>674</v>
      </c>
      <c r="B130" s="2" t="s">
        <v>675</v>
      </c>
      <c r="C130" s="2" t="s">
        <v>676</v>
      </c>
      <c r="D130" s="2" t="s">
        <v>677</v>
      </c>
      <c r="E130" s="2" t="s">
        <v>125</v>
      </c>
      <c r="F130" s="2">
        <v>2</v>
      </c>
      <c r="G130" s="2" t="s">
        <v>26</v>
      </c>
      <c r="H130" s="2" t="s">
        <v>678</v>
      </c>
      <c r="I130" s="2">
        <v>0</v>
      </c>
      <c r="J130" s="2">
        <v>1</v>
      </c>
      <c r="K130" s="2">
        <v>0</v>
      </c>
      <c r="L130" s="2">
        <v>0</v>
      </c>
      <c r="M130" s="2">
        <v>0</v>
      </c>
      <c r="N130" s="2">
        <v>0</v>
      </c>
      <c r="O130" s="2">
        <v>1</v>
      </c>
      <c r="Q130" s="2">
        <v>2015</v>
      </c>
      <c r="R130" s="2">
        <f>SUM(I130:N130)</f>
        <v>1</v>
      </c>
    </row>
    <row r="131" spans="1:18" x14ac:dyDescent="0.35">
      <c r="A131" s="2" t="s">
        <v>679</v>
      </c>
      <c r="B131" s="2" t="s">
        <v>680</v>
      </c>
      <c r="C131" s="2" t="s">
        <v>681</v>
      </c>
      <c r="D131" s="2" t="s">
        <v>682</v>
      </c>
      <c r="E131" s="2" t="s">
        <v>125</v>
      </c>
      <c r="F131" s="2">
        <v>2</v>
      </c>
      <c r="G131" s="2" t="s">
        <v>26</v>
      </c>
      <c r="H131" s="2" t="s">
        <v>683</v>
      </c>
      <c r="I131" s="2">
        <v>0</v>
      </c>
      <c r="J131" s="2">
        <v>0</v>
      </c>
      <c r="K131" s="2">
        <v>0</v>
      </c>
      <c r="L131" s="2">
        <v>1</v>
      </c>
      <c r="M131" s="2">
        <v>0</v>
      </c>
      <c r="N131" s="2">
        <v>0</v>
      </c>
      <c r="O131" s="2">
        <v>1</v>
      </c>
      <c r="Q131" s="2">
        <v>2015</v>
      </c>
      <c r="R131" s="2">
        <f>SUM(I131:N131)</f>
        <v>1</v>
      </c>
    </row>
    <row r="132" spans="1:18" x14ac:dyDescent="0.35">
      <c r="A132" s="2" t="s">
        <v>684</v>
      </c>
      <c r="B132" s="2" t="s">
        <v>685</v>
      </c>
      <c r="C132" s="2" t="s">
        <v>686</v>
      </c>
      <c r="D132" s="2" t="s">
        <v>687</v>
      </c>
      <c r="E132" s="2" t="s">
        <v>688</v>
      </c>
      <c r="F132" s="2">
        <v>2</v>
      </c>
      <c r="G132" s="2" t="s">
        <v>26</v>
      </c>
      <c r="H132" s="2" t="s">
        <v>689</v>
      </c>
      <c r="I132" s="2">
        <v>0</v>
      </c>
      <c r="J132" s="2">
        <v>1</v>
      </c>
      <c r="K132" s="2">
        <v>0</v>
      </c>
      <c r="L132" s="2">
        <v>0</v>
      </c>
      <c r="M132" s="2">
        <v>0</v>
      </c>
      <c r="N132" s="2">
        <v>0</v>
      </c>
      <c r="O132" s="2">
        <v>1</v>
      </c>
      <c r="Q132" s="2">
        <v>2015</v>
      </c>
      <c r="R132" s="2">
        <f>SUM(I132:N132)</f>
        <v>1</v>
      </c>
    </row>
    <row r="133" spans="1:18" x14ac:dyDescent="0.35">
      <c r="A133" s="2" t="s">
        <v>690</v>
      </c>
      <c r="B133" s="2" t="s">
        <v>691</v>
      </c>
      <c r="C133" s="2" t="s">
        <v>692</v>
      </c>
      <c r="D133" s="2" t="s">
        <v>693</v>
      </c>
      <c r="E133" s="2" t="s">
        <v>694</v>
      </c>
      <c r="F133" s="2">
        <v>2</v>
      </c>
      <c r="G133" s="2" t="s">
        <v>26</v>
      </c>
      <c r="H133" s="2" t="s">
        <v>695</v>
      </c>
      <c r="I133" s="2">
        <v>0</v>
      </c>
      <c r="J133" s="2">
        <v>0</v>
      </c>
      <c r="K133" s="2">
        <v>0</v>
      </c>
      <c r="L133" s="2">
        <v>1</v>
      </c>
      <c r="M133" s="2">
        <v>0</v>
      </c>
      <c r="N133" s="2">
        <v>0</v>
      </c>
      <c r="O133" s="2">
        <v>1</v>
      </c>
      <c r="Q133" s="2">
        <v>2015</v>
      </c>
      <c r="R133" s="2">
        <f>SUM(I133:N133)</f>
        <v>1</v>
      </c>
    </row>
    <row r="134" spans="1:18" ht="145" x14ac:dyDescent="0.35">
      <c r="A134" s="2" t="s">
        <v>696</v>
      </c>
      <c r="B134" s="2" t="s">
        <v>697</v>
      </c>
      <c r="C134" s="2" t="s">
        <v>698</v>
      </c>
      <c r="D134" s="2" t="s">
        <v>699</v>
      </c>
      <c r="E134" s="2" t="s">
        <v>700</v>
      </c>
      <c r="F134" s="2">
        <v>2</v>
      </c>
      <c r="G134" s="2" t="s">
        <v>26</v>
      </c>
      <c r="H134" s="3" t="s">
        <v>701</v>
      </c>
      <c r="I134" s="2">
        <v>1</v>
      </c>
      <c r="J134" s="2">
        <v>0</v>
      </c>
      <c r="K134" s="2">
        <v>0</v>
      </c>
      <c r="L134" s="2">
        <v>0</v>
      </c>
      <c r="M134" s="2">
        <v>0</v>
      </c>
      <c r="N134" s="2">
        <v>0</v>
      </c>
      <c r="O134" s="2">
        <v>1</v>
      </c>
      <c r="Q134" s="2">
        <v>2011</v>
      </c>
      <c r="R134" s="2">
        <f>SUM(I134:N134)</f>
        <v>1</v>
      </c>
    </row>
    <row r="135" spans="1:18" x14ac:dyDescent="0.35">
      <c r="A135" s="2" t="s">
        <v>702</v>
      </c>
      <c r="B135" s="2" t="s">
        <v>703</v>
      </c>
      <c r="C135" s="2" t="s">
        <v>704</v>
      </c>
      <c r="D135" s="2" t="s">
        <v>705</v>
      </c>
      <c r="E135" s="2" t="s">
        <v>50</v>
      </c>
      <c r="F135" s="2">
        <v>2</v>
      </c>
      <c r="G135" s="2" t="s">
        <v>26</v>
      </c>
      <c r="H135" s="2" t="s">
        <v>706</v>
      </c>
      <c r="I135" s="2">
        <v>0</v>
      </c>
      <c r="J135" s="2">
        <v>1</v>
      </c>
      <c r="K135" s="2">
        <v>0</v>
      </c>
      <c r="L135" s="2">
        <v>0</v>
      </c>
      <c r="M135" s="2">
        <v>0</v>
      </c>
      <c r="N135" s="2">
        <v>0</v>
      </c>
      <c r="O135" s="2">
        <v>1</v>
      </c>
      <c r="Q135" s="2">
        <v>2014</v>
      </c>
      <c r="R135" s="2">
        <f>SUM(I135:N135)</f>
        <v>1</v>
      </c>
    </row>
    <row r="136" spans="1:18" ht="304.5" x14ac:dyDescent="0.35">
      <c r="A136" s="2" t="s">
        <v>707</v>
      </c>
      <c r="B136" s="2" t="s">
        <v>708</v>
      </c>
      <c r="C136" s="2" t="s">
        <v>709</v>
      </c>
      <c r="D136" s="2" t="s">
        <v>710</v>
      </c>
      <c r="E136" s="2" t="s">
        <v>694</v>
      </c>
      <c r="F136" s="2">
        <v>2</v>
      </c>
      <c r="G136" s="2" t="s">
        <v>26</v>
      </c>
      <c r="H136" s="3" t="s">
        <v>711</v>
      </c>
      <c r="I136" s="2">
        <v>0</v>
      </c>
      <c r="J136" s="2">
        <v>0</v>
      </c>
      <c r="K136" s="2">
        <v>0</v>
      </c>
      <c r="L136" s="2">
        <v>1</v>
      </c>
      <c r="M136" s="2">
        <v>1</v>
      </c>
      <c r="N136" s="2">
        <v>0</v>
      </c>
      <c r="O136" s="2">
        <v>1</v>
      </c>
      <c r="Q136" s="2">
        <v>2015</v>
      </c>
      <c r="R136" s="2">
        <f>SUM(I136:N136)</f>
        <v>2</v>
      </c>
    </row>
    <row r="137" spans="1:18" x14ac:dyDescent="0.35">
      <c r="A137" s="2" t="s">
        <v>712</v>
      </c>
      <c r="B137" s="2" t="s">
        <v>713</v>
      </c>
      <c r="C137" s="2" t="s">
        <v>714</v>
      </c>
      <c r="D137" s="2" t="s">
        <v>715</v>
      </c>
      <c r="E137" s="2" t="s">
        <v>716</v>
      </c>
      <c r="F137" s="2">
        <v>2</v>
      </c>
      <c r="G137" s="2" t="s">
        <v>26</v>
      </c>
      <c r="H137" s="2" t="s">
        <v>76</v>
      </c>
      <c r="I137" s="2">
        <v>1</v>
      </c>
      <c r="J137" s="2">
        <v>0</v>
      </c>
      <c r="K137" s="2">
        <v>0</v>
      </c>
      <c r="L137" s="2">
        <v>0</v>
      </c>
      <c r="M137" s="2">
        <v>0</v>
      </c>
      <c r="N137" s="2">
        <v>0</v>
      </c>
      <c r="O137" s="2">
        <v>1</v>
      </c>
      <c r="Q137" s="2">
        <v>2015</v>
      </c>
      <c r="R137" s="2">
        <f>SUM(I137:N137)</f>
        <v>1</v>
      </c>
    </row>
    <row r="138" spans="1:18" x14ac:dyDescent="0.35">
      <c r="A138" s="2" t="s">
        <v>717</v>
      </c>
      <c r="B138" s="2" t="s">
        <v>718</v>
      </c>
      <c r="C138" s="2" t="s">
        <v>719</v>
      </c>
      <c r="D138" s="2" t="s">
        <v>720</v>
      </c>
      <c r="E138" s="2" t="s">
        <v>158</v>
      </c>
      <c r="F138" s="2">
        <v>2</v>
      </c>
      <c r="G138" s="2" t="s">
        <v>26</v>
      </c>
      <c r="H138" s="2" t="s">
        <v>721</v>
      </c>
      <c r="I138" s="2">
        <v>0</v>
      </c>
      <c r="J138" s="2">
        <v>0</v>
      </c>
      <c r="K138" s="2">
        <v>1</v>
      </c>
      <c r="L138" s="2">
        <v>0</v>
      </c>
      <c r="M138" s="2">
        <v>1</v>
      </c>
      <c r="N138" s="2">
        <v>0</v>
      </c>
      <c r="O138" s="2">
        <v>1</v>
      </c>
      <c r="Q138" s="2">
        <v>2015</v>
      </c>
      <c r="R138" s="2">
        <f>SUM(I138:N138)</f>
        <v>2</v>
      </c>
    </row>
    <row r="139" spans="1:18" x14ac:dyDescent="0.35">
      <c r="A139" s="2" t="s">
        <v>722</v>
      </c>
      <c r="B139" s="2" t="s">
        <v>723</v>
      </c>
      <c r="C139" s="2" t="s">
        <v>724</v>
      </c>
      <c r="D139" s="2" t="s">
        <v>725</v>
      </c>
      <c r="E139" s="2" t="s">
        <v>330</v>
      </c>
      <c r="F139" s="2">
        <v>2</v>
      </c>
      <c r="G139" s="2" t="s">
        <v>26</v>
      </c>
      <c r="H139" s="2" t="s">
        <v>76</v>
      </c>
      <c r="I139" s="2">
        <v>1</v>
      </c>
      <c r="J139" s="2">
        <v>0</v>
      </c>
      <c r="K139" s="2">
        <v>0</v>
      </c>
      <c r="L139" s="2">
        <v>0</v>
      </c>
      <c r="M139" s="2">
        <v>0</v>
      </c>
      <c r="N139" s="2">
        <v>0</v>
      </c>
      <c r="O139" s="2">
        <v>1</v>
      </c>
      <c r="Q139" s="2">
        <v>1999</v>
      </c>
      <c r="R139" s="2">
        <f>SUM(I139:N139)</f>
        <v>1</v>
      </c>
    </row>
    <row r="140" spans="1:18" x14ac:dyDescent="0.35">
      <c r="A140" s="2" t="s">
        <v>726</v>
      </c>
      <c r="B140" s="2" t="s">
        <v>727</v>
      </c>
      <c r="C140" s="2" t="s">
        <v>728</v>
      </c>
      <c r="D140" s="2" t="s">
        <v>729</v>
      </c>
      <c r="E140" s="2" t="s">
        <v>125</v>
      </c>
      <c r="F140" s="2">
        <v>2</v>
      </c>
      <c r="G140" s="2" t="s">
        <v>26</v>
      </c>
      <c r="H140" s="2" t="s">
        <v>730</v>
      </c>
      <c r="I140" s="2">
        <v>0</v>
      </c>
      <c r="J140" s="2">
        <v>1</v>
      </c>
      <c r="K140" s="2">
        <v>0</v>
      </c>
      <c r="L140" s="2">
        <v>0</v>
      </c>
      <c r="M140" s="2">
        <v>0</v>
      </c>
      <c r="N140" s="2">
        <v>0</v>
      </c>
      <c r="O140" s="2">
        <v>1</v>
      </c>
      <c r="Q140" s="2">
        <v>2014</v>
      </c>
      <c r="R140" s="2">
        <f>SUM(I140:N140)</f>
        <v>1</v>
      </c>
    </row>
    <row r="141" spans="1:18" x14ac:dyDescent="0.35">
      <c r="A141" s="2" t="s">
        <v>731</v>
      </c>
      <c r="B141" s="2" t="s">
        <v>732</v>
      </c>
      <c r="C141" s="2" t="s">
        <v>733</v>
      </c>
      <c r="D141" s="2" t="s">
        <v>734</v>
      </c>
      <c r="E141" s="2" t="s">
        <v>625</v>
      </c>
      <c r="F141" s="2">
        <v>2</v>
      </c>
      <c r="G141" s="2" t="s">
        <v>26</v>
      </c>
      <c r="H141" s="2" t="s">
        <v>70</v>
      </c>
      <c r="I141" s="2">
        <v>0</v>
      </c>
      <c r="J141" s="2">
        <v>1</v>
      </c>
      <c r="K141" s="2">
        <v>0</v>
      </c>
      <c r="L141" s="2">
        <v>0</v>
      </c>
      <c r="M141" s="2">
        <v>0</v>
      </c>
      <c r="N141" s="2">
        <v>0</v>
      </c>
      <c r="O141" s="2">
        <v>1</v>
      </c>
      <c r="Q141" s="2">
        <v>2014</v>
      </c>
      <c r="R141" s="2">
        <f>SUM(I141:N141)</f>
        <v>1</v>
      </c>
    </row>
    <row r="142" spans="1:18" x14ac:dyDescent="0.35">
      <c r="A142" s="2" t="s">
        <v>735</v>
      </c>
      <c r="B142" s="2" t="s">
        <v>736</v>
      </c>
      <c r="C142" s="2" t="s">
        <v>737</v>
      </c>
      <c r="D142" s="2" t="s">
        <v>738</v>
      </c>
      <c r="E142" s="2" t="s">
        <v>125</v>
      </c>
      <c r="F142" s="2">
        <v>2</v>
      </c>
      <c r="G142" s="2" t="s">
        <v>26</v>
      </c>
      <c r="H142" s="2" t="s">
        <v>739</v>
      </c>
      <c r="I142" s="2">
        <v>0</v>
      </c>
      <c r="J142" s="2">
        <v>0</v>
      </c>
      <c r="K142" s="2">
        <v>0</v>
      </c>
      <c r="L142" s="2">
        <v>1</v>
      </c>
      <c r="M142" s="2">
        <v>0</v>
      </c>
      <c r="N142" s="2">
        <v>0</v>
      </c>
      <c r="O142" s="2">
        <v>1</v>
      </c>
      <c r="Q142" s="2">
        <v>2015</v>
      </c>
      <c r="R142" s="2">
        <f>SUM(I142:N142)</f>
        <v>1</v>
      </c>
    </row>
    <row r="143" spans="1:18" ht="145" x14ac:dyDescent="0.35">
      <c r="A143" s="2" t="s">
        <v>740</v>
      </c>
      <c r="B143" s="2" t="s">
        <v>741</v>
      </c>
      <c r="C143" s="2" t="s">
        <v>742</v>
      </c>
      <c r="D143" s="2" t="s">
        <v>743</v>
      </c>
      <c r="E143" s="2" t="s">
        <v>125</v>
      </c>
      <c r="F143" s="2">
        <v>2</v>
      </c>
      <c r="G143" s="2" t="s">
        <v>26</v>
      </c>
      <c r="H143" s="3" t="s">
        <v>744</v>
      </c>
      <c r="I143" s="2">
        <v>1</v>
      </c>
      <c r="J143" s="2">
        <v>0</v>
      </c>
      <c r="K143" s="2">
        <v>0</v>
      </c>
      <c r="L143" s="2">
        <v>0</v>
      </c>
      <c r="M143" s="2">
        <v>0</v>
      </c>
      <c r="N143" s="2">
        <v>0</v>
      </c>
      <c r="O143" s="2">
        <v>1</v>
      </c>
      <c r="Q143" s="2">
        <v>2003</v>
      </c>
      <c r="R143" s="2">
        <f>SUM(I143:N143)</f>
        <v>1</v>
      </c>
    </row>
    <row r="144" spans="1:18" x14ac:dyDescent="0.35">
      <c r="A144" s="2" t="s">
        <v>745</v>
      </c>
      <c r="B144" s="2" t="s">
        <v>746</v>
      </c>
      <c r="C144" s="2" t="s">
        <v>747</v>
      </c>
      <c r="D144" s="2" t="s">
        <v>748</v>
      </c>
      <c r="E144" s="2" t="s">
        <v>749</v>
      </c>
      <c r="F144" s="2">
        <v>2</v>
      </c>
      <c r="G144" s="2" t="s">
        <v>26</v>
      </c>
      <c r="H144" s="2" t="s">
        <v>750</v>
      </c>
      <c r="I144" s="2">
        <v>0</v>
      </c>
      <c r="J144" s="2">
        <v>0</v>
      </c>
      <c r="K144" s="2">
        <v>0</v>
      </c>
      <c r="L144" s="2">
        <v>0</v>
      </c>
      <c r="M144" s="2">
        <v>1</v>
      </c>
      <c r="N144" s="2">
        <v>0</v>
      </c>
      <c r="O144" s="2">
        <v>1</v>
      </c>
      <c r="Q144" s="2">
        <v>2013</v>
      </c>
      <c r="R144" s="2">
        <f>SUM(I144:N144)</f>
        <v>1</v>
      </c>
    </row>
    <row r="145" spans="1:18" ht="217.5" x14ac:dyDescent="0.35">
      <c r="A145" s="2" t="s">
        <v>751</v>
      </c>
      <c r="B145" s="2" t="s">
        <v>752</v>
      </c>
      <c r="C145" s="2" t="s">
        <v>753</v>
      </c>
      <c r="D145" s="2" t="s">
        <v>754</v>
      </c>
      <c r="E145" s="2" t="s">
        <v>158</v>
      </c>
      <c r="F145" s="2">
        <v>2</v>
      </c>
      <c r="G145" s="2" t="s">
        <v>26</v>
      </c>
      <c r="H145" s="3" t="s">
        <v>755</v>
      </c>
      <c r="I145" s="2">
        <v>0</v>
      </c>
      <c r="J145" s="2">
        <v>1</v>
      </c>
      <c r="K145" s="2">
        <v>0</v>
      </c>
      <c r="L145" s="2">
        <v>0</v>
      </c>
      <c r="M145" s="2">
        <v>0</v>
      </c>
      <c r="N145" s="2">
        <v>0</v>
      </c>
      <c r="O145" s="2">
        <v>1</v>
      </c>
      <c r="Q145" s="2">
        <v>2013</v>
      </c>
      <c r="R145" s="2">
        <f>SUM(I145:N145)</f>
        <v>1</v>
      </c>
    </row>
    <row r="146" spans="1:18" x14ac:dyDescent="0.35">
      <c r="A146" s="2" t="s">
        <v>756</v>
      </c>
      <c r="B146" s="2" t="s">
        <v>757</v>
      </c>
      <c r="C146" s="2" t="s">
        <v>758</v>
      </c>
      <c r="D146" s="2" t="s">
        <v>759</v>
      </c>
      <c r="E146" s="2" t="s">
        <v>50</v>
      </c>
      <c r="F146" s="2">
        <v>2</v>
      </c>
      <c r="G146" s="2" t="s">
        <v>26</v>
      </c>
      <c r="H146" s="2" t="s">
        <v>70</v>
      </c>
      <c r="I146" s="2">
        <v>0</v>
      </c>
      <c r="J146" s="2">
        <v>1</v>
      </c>
      <c r="K146" s="2">
        <v>0</v>
      </c>
      <c r="L146" s="2">
        <v>0</v>
      </c>
      <c r="M146" s="2">
        <v>0</v>
      </c>
      <c r="N146" s="2">
        <v>0</v>
      </c>
      <c r="O146" s="2">
        <v>1</v>
      </c>
      <c r="Q146" s="2">
        <v>2015</v>
      </c>
      <c r="R146" s="2">
        <f>SUM(I146:N146)</f>
        <v>1</v>
      </c>
    </row>
    <row r="147" spans="1:18" x14ac:dyDescent="0.35">
      <c r="A147" s="2" t="s">
        <v>760</v>
      </c>
      <c r="B147" s="2" t="s">
        <v>761</v>
      </c>
      <c r="C147" s="2" t="s">
        <v>762</v>
      </c>
      <c r="D147" s="2" t="s">
        <v>763</v>
      </c>
      <c r="E147" s="2" t="s">
        <v>125</v>
      </c>
      <c r="F147" s="2">
        <v>2</v>
      </c>
      <c r="G147" s="2" t="s">
        <v>26</v>
      </c>
      <c r="H147" s="2" t="s">
        <v>764</v>
      </c>
      <c r="I147" s="2">
        <v>0</v>
      </c>
      <c r="J147" s="2">
        <v>1</v>
      </c>
      <c r="K147" s="2">
        <v>0</v>
      </c>
      <c r="L147" s="2">
        <v>0</v>
      </c>
      <c r="M147" s="2">
        <v>0</v>
      </c>
      <c r="N147" s="2">
        <v>0</v>
      </c>
      <c r="O147" s="2">
        <v>1</v>
      </c>
      <c r="Q147" s="2">
        <v>2015</v>
      </c>
      <c r="R147" s="2">
        <f>SUM(I147:N147)</f>
        <v>1</v>
      </c>
    </row>
    <row r="148" spans="1:18" ht="409.5" x14ac:dyDescent="0.35">
      <c r="A148" s="2" t="s">
        <v>765</v>
      </c>
      <c r="B148" s="2" t="s">
        <v>766</v>
      </c>
      <c r="C148" s="2" t="s">
        <v>767</v>
      </c>
      <c r="D148" s="2" t="s">
        <v>768</v>
      </c>
      <c r="E148" s="2" t="s">
        <v>38</v>
      </c>
      <c r="F148" s="2">
        <v>2</v>
      </c>
      <c r="G148" s="2" t="s">
        <v>26</v>
      </c>
      <c r="H148" s="3" t="s">
        <v>769</v>
      </c>
      <c r="I148" s="2">
        <v>0</v>
      </c>
      <c r="J148" s="2">
        <v>0</v>
      </c>
      <c r="K148" s="2">
        <v>0</v>
      </c>
      <c r="L148" s="2">
        <v>1</v>
      </c>
      <c r="M148" s="2">
        <v>1</v>
      </c>
      <c r="N148" s="2">
        <v>0</v>
      </c>
      <c r="O148" s="2">
        <v>1</v>
      </c>
      <c r="Q148" s="2">
        <v>2014</v>
      </c>
      <c r="R148" s="2">
        <f>SUM(I148:N148)</f>
        <v>2</v>
      </c>
    </row>
    <row r="149" spans="1:18" x14ac:dyDescent="0.35">
      <c r="A149" s="2" t="s">
        <v>770</v>
      </c>
      <c r="B149" s="2" t="s">
        <v>771</v>
      </c>
      <c r="C149" s="2" t="s">
        <v>772</v>
      </c>
      <c r="D149" s="2" t="s">
        <v>773</v>
      </c>
      <c r="E149" s="2" t="s">
        <v>44</v>
      </c>
      <c r="F149" s="2">
        <v>2</v>
      </c>
      <c r="G149" s="2" t="s">
        <v>26</v>
      </c>
      <c r="H149" s="2" t="s">
        <v>774</v>
      </c>
      <c r="I149" s="2">
        <v>0</v>
      </c>
      <c r="J149" s="2">
        <v>1</v>
      </c>
      <c r="K149" s="2">
        <v>0</v>
      </c>
      <c r="L149" s="2">
        <v>0</v>
      </c>
      <c r="M149" s="2">
        <v>0</v>
      </c>
      <c r="N149" s="2">
        <v>0</v>
      </c>
      <c r="O149" s="2">
        <v>1</v>
      </c>
      <c r="Q149" s="2">
        <v>2014</v>
      </c>
      <c r="R149" s="2">
        <f>SUM(I149:N149)</f>
        <v>1</v>
      </c>
    </row>
    <row r="150" spans="1:18" x14ac:dyDescent="0.35">
      <c r="A150" s="2" t="s">
        <v>775</v>
      </c>
      <c r="B150" s="2" t="s">
        <v>776</v>
      </c>
      <c r="C150" s="2" t="s">
        <v>777</v>
      </c>
      <c r="D150" s="2" t="s">
        <v>778</v>
      </c>
      <c r="E150" s="2" t="s">
        <v>125</v>
      </c>
      <c r="F150" s="2">
        <v>2</v>
      </c>
      <c r="G150" s="2" t="s">
        <v>26</v>
      </c>
      <c r="H150" s="2" t="s">
        <v>779</v>
      </c>
      <c r="I150" s="2">
        <v>0</v>
      </c>
      <c r="J150" s="2">
        <v>1</v>
      </c>
      <c r="K150" s="2">
        <v>0</v>
      </c>
      <c r="L150" s="2">
        <v>0</v>
      </c>
      <c r="M150" s="2">
        <v>0</v>
      </c>
      <c r="N150" s="2">
        <v>0</v>
      </c>
      <c r="O150" s="2">
        <v>1</v>
      </c>
      <c r="Q150" s="2">
        <v>2014</v>
      </c>
      <c r="R150" s="2">
        <f>SUM(I150:N150)</f>
        <v>1</v>
      </c>
    </row>
    <row r="151" spans="1:18" ht="145" x14ac:dyDescent="0.35">
      <c r="A151" s="2" t="s">
        <v>780</v>
      </c>
      <c r="B151" s="2" t="s">
        <v>781</v>
      </c>
      <c r="C151" s="2" t="s">
        <v>782</v>
      </c>
      <c r="D151" s="2" t="s">
        <v>783</v>
      </c>
      <c r="E151" s="2" t="s">
        <v>408</v>
      </c>
      <c r="F151" s="2">
        <v>2</v>
      </c>
      <c r="G151" s="2" t="s">
        <v>26</v>
      </c>
      <c r="H151" s="3" t="s">
        <v>784</v>
      </c>
      <c r="I151" s="2">
        <v>0</v>
      </c>
      <c r="J151" s="2">
        <v>0</v>
      </c>
      <c r="K151" s="2">
        <v>0</v>
      </c>
      <c r="L151" s="2">
        <v>1</v>
      </c>
      <c r="M151" s="2">
        <v>1</v>
      </c>
      <c r="N151" s="2">
        <v>0</v>
      </c>
      <c r="O151" s="2">
        <v>1</v>
      </c>
      <c r="Q151" s="2">
        <v>2014</v>
      </c>
      <c r="R151" s="2">
        <f>SUM(I151:N151)</f>
        <v>2</v>
      </c>
    </row>
    <row r="152" spans="1:18" ht="130.5" x14ac:dyDescent="0.35">
      <c r="A152" s="2" t="s">
        <v>785</v>
      </c>
      <c r="B152" s="2" t="s">
        <v>786</v>
      </c>
      <c r="C152" s="2" t="s">
        <v>787</v>
      </c>
      <c r="D152" s="2" t="s">
        <v>788</v>
      </c>
      <c r="E152" s="2" t="s">
        <v>125</v>
      </c>
      <c r="F152" s="2">
        <v>2</v>
      </c>
      <c r="G152" s="2" t="s">
        <v>26</v>
      </c>
      <c r="H152" s="3" t="s">
        <v>789</v>
      </c>
      <c r="I152" s="2">
        <v>0</v>
      </c>
      <c r="J152" s="2">
        <v>1</v>
      </c>
      <c r="K152" s="2">
        <v>0</v>
      </c>
      <c r="L152" s="2">
        <v>0</v>
      </c>
      <c r="M152" s="2">
        <v>0</v>
      </c>
      <c r="N152" s="2">
        <v>0</v>
      </c>
      <c r="O152" s="2">
        <v>1</v>
      </c>
      <c r="Q152" s="2">
        <v>2015</v>
      </c>
      <c r="R152" s="2">
        <f>SUM(I152:N152)</f>
        <v>1</v>
      </c>
    </row>
    <row r="153" spans="1:18" ht="145" x14ac:dyDescent="0.35">
      <c r="A153" s="2" t="s">
        <v>790</v>
      </c>
      <c r="B153" s="2" t="s">
        <v>791</v>
      </c>
      <c r="C153" s="2" t="s">
        <v>792</v>
      </c>
      <c r="D153" s="2" t="s">
        <v>793</v>
      </c>
      <c r="E153" s="2" t="s">
        <v>336</v>
      </c>
      <c r="F153" s="2">
        <v>2</v>
      </c>
      <c r="G153" s="2" t="s">
        <v>26</v>
      </c>
      <c r="H153" s="3" t="s">
        <v>794</v>
      </c>
      <c r="I153" s="2">
        <v>0</v>
      </c>
      <c r="J153" s="2">
        <v>0</v>
      </c>
      <c r="K153" s="2">
        <v>0</v>
      </c>
      <c r="L153" s="2">
        <v>1</v>
      </c>
      <c r="M153" s="2">
        <v>0</v>
      </c>
      <c r="N153" s="2">
        <v>0</v>
      </c>
      <c r="O153" s="2">
        <v>1</v>
      </c>
      <c r="Q153" s="2">
        <v>2014</v>
      </c>
      <c r="R153" s="2">
        <f>SUM(I153:N153)</f>
        <v>1</v>
      </c>
    </row>
    <row r="154" spans="1:18" x14ac:dyDescent="0.35">
      <c r="A154" s="2" t="s">
        <v>795</v>
      </c>
      <c r="B154" s="2" t="s">
        <v>796</v>
      </c>
      <c r="C154" s="2" t="s">
        <v>797</v>
      </c>
      <c r="D154" s="2" t="s">
        <v>798</v>
      </c>
      <c r="E154" s="2" t="s">
        <v>799</v>
      </c>
      <c r="F154" s="2">
        <v>2</v>
      </c>
      <c r="G154" s="2" t="s">
        <v>26</v>
      </c>
      <c r="H154" s="2" t="s">
        <v>800</v>
      </c>
      <c r="I154" s="2">
        <v>0</v>
      </c>
      <c r="J154" s="2">
        <v>0</v>
      </c>
      <c r="K154" s="2">
        <v>0</v>
      </c>
      <c r="L154" s="2">
        <v>1</v>
      </c>
      <c r="M154" s="2">
        <v>0</v>
      </c>
      <c r="N154" s="2">
        <v>0</v>
      </c>
      <c r="O154" s="2">
        <v>1</v>
      </c>
      <c r="Q154" s="2">
        <v>2016</v>
      </c>
      <c r="R154" s="2">
        <f>SUM(I154:N154)</f>
        <v>1</v>
      </c>
    </row>
    <row r="155" spans="1:18" x14ac:dyDescent="0.35">
      <c r="A155" s="2" t="s">
        <v>801</v>
      </c>
      <c r="B155" s="2" t="s">
        <v>802</v>
      </c>
      <c r="C155" s="2" t="s">
        <v>803</v>
      </c>
      <c r="D155" s="2" t="s">
        <v>804</v>
      </c>
      <c r="E155" s="2" t="s">
        <v>147</v>
      </c>
      <c r="F155" s="2">
        <v>2</v>
      </c>
      <c r="G155" s="2" t="s">
        <v>26</v>
      </c>
      <c r="H155" s="2" t="s">
        <v>76</v>
      </c>
      <c r="I155" s="2">
        <v>1</v>
      </c>
      <c r="J155" s="2">
        <v>0</v>
      </c>
      <c r="K155" s="2">
        <v>0</v>
      </c>
      <c r="L155" s="2">
        <v>0</v>
      </c>
      <c r="M155" s="2">
        <v>0</v>
      </c>
      <c r="N155" s="2">
        <v>0</v>
      </c>
      <c r="O155" s="2">
        <v>1</v>
      </c>
      <c r="Q155" s="2">
        <v>2015</v>
      </c>
      <c r="R155" s="2">
        <f>SUM(I155:N155)</f>
        <v>1</v>
      </c>
    </row>
    <row r="156" spans="1:18" ht="159.5" x14ac:dyDescent="0.35">
      <c r="A156" s="2" t="s">
        <v>805</v>
      </c>
      <c r="B156" s="2" t="s">
        <v>806</v>
      </c>
      <c r="C156" s="2" t="s">
        <v>807</v>
      </c>
      <c r="D156" s="2" t="s">
        <v>808</v>
      </c>
      <c r="E156" s="2" t="s">
        <v>50</v>
      </c>
      <c r="F156" s="2">
        <v>2</v>
      </c>
      <c r="G156" s="2" t="s">
        <v>26</v>
      </c>
      <c r="H156" s="3" t="s">
        <v>809</v>
      </c>
      <c r="I156" s="2">
        <v>0</v>
      </c>
      <c r="J156" s="2">
        <v>1</v>
      </c>
      <c r="K156" s="2">
        <v>0</v>
      </c>
      <c r="L156" s="2">
        <v>0</v>
      </c>
      <c r="M156" s="2">
        <v>0</v>
      </c>
      <c r="N156" s="2">
        <v>0</v>
      </c>
      <c r="O156" s="2">
        <v>1</v>
      </c>
      <c r="Q156" s="2">
        <v>2016</v>
      </c>
      <c r="R156" s="2">
        <f>SUM(I156:N156)</f>
        <v>1</v>
      </c>
    </row>
    <row r="157" spans="1:18" x14ac:dyDescent="0.35">
      <c r="A157" s="2" t="s">
        <v>810</v>
      </c>
      <c r="B157" s="2" t="s">
        <v>811</v>
      </c>
      <c r="C157" s="2" t="s">
        <v>812</v>
      </c>
      <c r="D157" s="2" t="s">
        <v>813</v>
      </c>
      <c r="E157" s="2" t="s">
        <v>354</v>
      </c>
      <c r="F157" s="2">
        <v>2</v>
      </c>
      <c r="G157" s="2" t="s">
        <v>26</v>
      </c>
      <c r="H157" s="2" t="s">
        <v>814</v>
      </c>
      <c r="I157" s="2">
        <v>1</v>
      </c>
      <c r="J157" s="2">
        <v>0</v>
      </c>
      <c r="K157" s="2">
        <v>0</v>
      </c>
      <c r="L157" s="2">
        <v>0</v>
      </c>
      <c r="M157" s="2">
        <v>0</v>
      </c>
      <c r="N157" s="2">
        <v>0</v>
      </c>
      <c r="O157" s="2">
        <v>1</v>
      </c>
      <c r="Q157" s="2">
        <v>2017</v>
      </c>
      <c r="R157" s="2">
        <f>SUM(I157:N157)</f>
        <v>1</v>
      </c>
    </row>
    <row r="158" spans="1:18" x14ac:dyDescent="0.35">
      <c r="A158" s="2" t="s">
        <v>815</v>
      </c>
      <c r="B158" s="2" t="s">
        <v>816</v>
      </c>
      <c r="C158" s="2" t="s">
        <v>817</v>
      </c>
      <c r="D158" s="2" t="s">
        <v>818</v>
      </c>
      <c r="E158" s="2" t="s">
        <v>125</v>
      </c>
      <c r="F158" s="2">
        <v>2</v>
      </c>
      <c r="G158" s="2" t="s">
        <v>26</v>
      </c>
      <c r="H158" s="2" t="s">
        <v>819</v>
      </c>
      <c r="I158" s="2">
        <v>0</v>
      </c>
      <c r="J158" s="2">
        <v>0</v>
      </c>
      <c r="K158" s="2">
        <v>0</v>
      </c>
      <c r="L158" s="2">
        <v>1</v>
      </c>
      <c r="M158" s="2">
        <v>0</v>
      </c>
      <c r="N158" s="2">
        <v>0</v>
      </c>
      <c r="O158" s="2">
        <v>1</v>
      </c>
      <c r="Q158" s="2">
        <v>2009</v>
      </c>
      <c r="R158" s="2">
        <f>SUM(I158:N158)</f>
        <v>1</v>
      </c>
    </row>
    <row r="159" spans="1:18" x14ac:dyDescent="0.35">
      <c r="A159" s="2" t="s">
        <v>820</v>
      </c>
      <c r="B159" s="2" t="s">
        <v>821</v>
      </c>
      <c r="C159" s="2" t="s">
        <v>822</v>
      </c>
      <c r="D159" s="2" t="s">
        <v>823</v>
      </c>
      <c r="E159" s="2" t="s">
        <v>824</v>
      </c>
      <c r="F159" s="2">
        <v>2</v>
      </c>
      <c r="G159" s="2" t="s">
        <v>26</v>
      </c>
      <c r="H159" s="2" t="s">
        <v>76</v>
      </c>
      <c r="I159" s="2">
        <v>1</v>
      </c>
      <c r="J159" s="2">
        <v>0</v>
      </c>
      <c r="K159" s="2">
        <v>0</v>
      </c>
      <c r="L159" s="2">
        <v>0</v>
      </c>
      <c r="M159" s="2">
        <v>0</v>
      </c>
      <c r="N159" s="2">
        <v>0</v>
      </c>
      <c r="O159" s="2">
        <v>1</v>
      </c>
      <c r="Q159" s="2">
        <v>2016</v>
      </c>
      <c r="R159" s="2">
        <f>SUM(I159:N159)</f>
        <v>1</v>
      </c>
    </row>
    <row r="160" spans="1:18" x14ac:dyDescent="0.35">
      <c r="A160" s="2" t="s">
        <v>825</v>
      </c>
      <c r="B160" s="2" t="s">
        <v>826</v>
      </c>
      <c r="C160" s="2" t="s">
        <v>827</v>
      </c>
      <c r="D160" s="2" t="s">
        <v>828</v>
      </c>
      <c r="E160" s="2" t="s">
        <v>125</v>
      </c>
      <c r="F160" s="2">
        <v>2</v>
      </c>
      <c r="G160" s="2" t="s">
        <v>26</v>
      </c>
      <c r="H160" s="2" t="s">
        <v>76</v>
      </c>
      <c r="I160" s="2">
        <v>1</v>
      </c>
      <c r="J160" s="2">
        <v>0</v>
      </c>
      <c r="K160" s="2">
        <v>0</v>
      </c>
      <c r="L160" s="2">
        <v>0</v>
      </c>
      <c r="M160" s="2">
        <v>0</v>
      </c>
      <c r="N160" s="2">
        <v>0</v>
      </c>
      <c r="O160" s="2">
        <v>1</v>
      </c>
      <c r="Q160" s="2">
        <v>2016</v>
      </c>
      <c r="R160" s="2">
        <f>SUM(I160:N160)</f>
        <v>1</v>
      </c>
    </row>
    <row r="161" spans="1:18" ht="130.5" x14ac:dyDescent="0.35">
      <c r="A161" s="2" t="s">
        <v>829</v>
      </c>
      <c r="B161" s="2" t="s">
        <v>830</v>
      </c>
      <c r="C161" s="2" t="s">
        <v>831</v>
      </c>
      <c r="D161" s="2" t="s">
        <v>832</v>
      </c>
      <c r="E161" s="2" t="s">
        <v>125</v>
      </c>
      <c r="F161" s="2">
        <v>2</v>
      </c>
      <c r="G161" s="2" t="s">
        <v>26</v>
      </c>
      <c r="H161" s="3" t="s">
        <v>833</v>
      </c>
      <c r="I161" s="2">
        <v>0</v>
      </c>
      <c r="J161" s="2">
        <v>0</v>
      </c>
      <c r="K161" s="2">
        <v>0</v>
      </c>
      <c r="L161" s="2">
        <v>1</v>
      </c>
      <c r="M161" s="2">
        <v>0</v>
      </c>
      <c r="N161" s="2">
        <v>0</v>
      </c>
      <c r="O161" s="2">
        <v>1</v>
      </c>
      <c r="Q161" s="2">
        <v>2016</v>
      </c>
      <c r="R161" s="2">
        <f>SUM(I161:N161)</f>
        <v>1</v>
      </c>
    </row>
    <row r="162" spans="1:18" x14ac:dyDescent="0.35">
      <c r="A162" s="2" t="s">
        <v>834</v>
      </c>
      <c r="B162" s="2" t="s">
        <v>835</v>
      </c>
      <c r="C162" s="2" t="s">
        <v>836</v>
      </c>
      <c r="D162" s="2" t="s">
        <v>837</v>
      </c>
      <c r="E162" s="2" t="s">
        <v>613</v>
      </c>
      <c r="F162" s="2">
        <v>2</v>
      </c>
      <c r="G162" s="2" t="s">
        <v>26</v>
      </c>
      <c r="H162" s="2" t="s">
        <v>838</v>
      </c>
      <c r="I162" s="2">
        <v>0</v>
      </c>
      <c r="J162" s="2">
        <v>1</v>
      </c>
      <c r="K162" s="2">
        <v>0</v>
      </c>
      <c r="L162" s="2">
        <v>0</v>
      </c>
      <c r="M162" s="2">
        <v>0</v>
      </c>
      <c r="N162" s="2">
        <v>0</v>
      </c>
      <c r="O162" s="2">
        <v>1</v>
      </c>
      <c r="Q162" s="2">
        <v>2017</v>
      </c>
      <c r="R162" s="2">
        <f>SUM(I162:N162)</f>
        <v>1</v>
      </c>
    </row>
    <row r="163" spans="1:18" ht="145" x14ac:dyDescent="0.35">
      <c r="A163" s="2" t="s">
        <v>839</v>
      </c>
      <c r="B163" s="2" t="s">
        <v>840</v>
      </c>
      <c r="C163" s="2" t="s">
        <v>841</v>
      </c>
      <c r="D163" s="2" t="s">
        <v>842</v>
      </c>
      <c r="E163" s="2" t="s">
        <v>360</v>
      </c>
      <c r="F163" s="2">
        <v>2</v>
      </c>
      <c r="G163" s="2" t="s">
        <v>26</v>
      </c>
      <c r="H163" s="3" t="s">
        <v>843</v>
      </c>
      <c r="I163" s="2">
        <v>0</v>
      </c>
      <c r="J163" s="2">
        <v>1</v>
      </c>
      <c r="K163" s="2">
        <v>0</v>
      </c>
      <c r="L163" s="2">
        <v>0</v>
      </c>
      <c r="M163" s="2">
        <v>0</v>
      </c>
      <c r="N163" s="2">
        <v>0</v>
      </c>
      <c r="O163" s="2">
        <v>1</v>
      </c>
      <c r="Q163" s="2">
        <v>2017</v>
      </c>
      <c r="R163" s="2">
        <f>SUM(I163:N163)</f>
        <v>1</v>
      </c>
    </row>
    <row r="164" spans="1:18" ht="145" x14ac:dyDescent="0.35">
      <c r="A164" s="2" t="s">
        <v>844</v>
      </c>
      <c r="B164" s="2" t="s">
        <v>845</v>
      </c>
      <c r="C164" s="2" t="s">
        <v>846</v>
      </c>
      <c r="D164" s="2" t="s">
        <v>847</v>
      </c>
      <c r="E164" s="2" t="s">
        <v>164</v>
      </c>
      <c r="F164" s="2">
        <v>2</v>
      </c>
      <c r="G164" s="2" t="s">
        <v>26</v>
      </c>
      <c r="H164" s="3" t="s">
        <v>848</v>
      </c>
      <c r="I164" s="2">
        <v>0</v>
      </c>
      <c r="J164" s="2">
        <v>1</v>
      </c>
      <c r="K164" s="2">
        <v>0</v>
      </c>
      <c r="L164" s="2">
        <v>0</v>
      </c>
      <c r="M164" s="2">
        <v>0</v>
      </c>
      <c r="N164" s="2">
        <v>0</v>
      </c>
      <c r="O164" s="2">
        <v>1</v>
      </c>
      <c r="Q164" s="2">
        <v>2016</v>
      </c>
      <c r="R164" s="2">
        <f>SUM(I164:N164)</f>
        <v>1</v>
      </c>
    </row>
    <row r="165" spans="1:18" x14ac:dyDescent="0.35">
      <c r="A165" s="2" t="s">
        <v>849</v>
      </c>
      <c r="B165" s="2" t="s">
        <v>850</v>
      </c>
      <c r="C165" s="2" t="s">
        <v>851</v>
      </c>
      <c r="D165" s="2" t="s">
        <v>852</v>
      </c>
      <c r="E165" s="2" t="s">
        <v>853</v>
      </c>
      <c r="F165" s="2">
        <v>2</v>
      </c>
      <c r="G165" s="2" t="s">
        <v>26</v>
      </c>
      <c r="H165" s="2" t="s">
        <v>854</v>
      </c>
      <c r="I165" s="2">
        <v>0</v>
      </c>
      <c r="J165" s="2">
        <v>1</v>
      </c>
      <c r="K165" s="2">
        <v>0</v>
      </c>
      <c r="L165" s="2">
        <v>0</v>
      </c>
      <c r="M165" s="2">
        <v>0</v>
      </c>
      <c r="N165" s="2">
        <v>0</v>
      </c>
      <c r="O165" s="2">
        <v>1</v>
      </c>
      <c r="Q165" s="2">
        <v>2016</v>
      </c>
      <c r="R165" s="2">
        <f>SUM(I165:N165)</f>
        <v>1</v>
      </c>
    </row>
    <row r="166" spans="1:18" ht="159.5" x14ac:dyDescent="0.35">
      <c r="A166" s="2" t="s">
        <v>855</v>
      </c>
      <c r="B166" s="2" t="s">
        <v>856</v>
      </c>
      <c r="C166" s="2" t="s">
        <v>857</v>
      </c>
      <c r="D166" s="2" t="s">
        <v>858</v>
      </c>
      <c r="E166" s="2" t="s">
        <v>625</v>
      </c>
      <c r="F166" s="2">
        <v>2</v>
      </c>
      <c r="G166" s="2" t="s">
        <v>26</v>
      </c>
      <c r="H166" s="3" t="s">
        <v>859</v>
      </c>
      <c r="I166" s="2">
        <v>0</v>
      </c>
      <c r="J166" s="2">
        <v>1</v>
      </c>
      <c r="K166" s="2">
        <v>0</v>
      </c>
      <c r="L166" s="2">
        <v>0</v>
      </c>
      <c r="M166" s="2">
        <v>0</v>
      </c>
      <c r="N166" s="2">
        <v>0</v>
      </c>
      <c r="O166" s="2">
        <v>1</v>
      </c>
      <c r="Q166" s="2">
        <v>2017</v>
      </c>
      <c r="R166" s="2">
        <f>SUM(I166:N166)</f>
        <v>1</v>
      </c>
    </row>
    <row r="167" spans="1:18" x14ac:dyDescent="0.35">
      <c r="A167" s="2" t="s">
        <v>860</v>
      </c>
      <c r="B167" s="2" t="s">
        <v>861</v>
      </c>
      <c r="C167" s="2" t="s">
        <v>862</v>
      </c>
      <c r="D167" s="2" t="s">
        <v>863</v>
      </c>
      <c r="E167" s="2" t="s">
        <v>50</v>
      </c>
      <c r="F167" s="2">
        <v>2</v>
      </c>
      <c r="G167" s="2" t="s">
        <v>26</v>
      </c>
      <c r="H167" s="2" t="s">
        <v>864</v>
      </c>
      <c r="I167" s="2">
        <v>0</v>
      </c>
      <c r="J167" s="2">
        <v>1</v>
      </c>
      <c r="K167" s="2">
        <v>0</v>
      </c>
      <c r="L167" s="2">
        <v>0</v>
      </c>
      <c r="M167" s="2">
        <v>0</v>
      </c>
      <c r="N167" s="2">
        <v>0</v>
      </c>
      <c r="O167" s="2">
        <v>1</v>
      </c>
      <c r="Q167" s="2">
        <v>2016</v>
      </c>
      <c r="R167" s="2">
        <f>SUM(I167:N167)</f>
        <v>1</v>
      </c>
    </row>
    <row r="168" spans="1:18" ht="145" x14ac:dyDescent="0.35">
      <c r="A168" s="2" t="s">
        <v>865</v>
      </c>
      <c r="B168" s="2" t="s">
        <v>866</v>
      </c>
      <c r="C168" s="2" t="s">
        <v>867</v>
      </c>
      <c r="D168" s="2" t="s">
        <v>868</v>
      </c>
      <c r="E168" s="2" t="s">
        <v>354</v>
      </c>
      <c r="F168" s="2">
        <v>2</v>
      </c>
      <c r="G168" s="2" t="s">
        <v>26</v>
      </c>
      <c r="H168" s="3" t="s">
        <v>869</v>
      </c>
      <c r="I168" s="2">
        <v>0</v>
      </c>
      <c r="J168" s="2">
        <v>1</v>
      </c>
      <c r="K168" s="2">
        <v>0</v>
      </c>
      <c r="L168" s="2">
        <v>0</v>
      </c>
      <c r="M168" s="2">
        <v>0</v>
      </c>
      <c r="N168" s="2">
        <v>0</v>
      </c>
      <c r="O168" s="2">
        <v>1</v>
      </c>
      <c r="Q168" s="2">
        <v>2017</v>
      </c>
      <c r="R168" s="2">
        <f>SUM(I168:N168)</f>
        <v>1</v>
      </c>
    </row>
    <row r="169" spans="1:18" x14ac:dyDescent="0.35">
      <c r="A169" s="2" t="s">
        <v>870</v>
      </c>
      <c r="B169" s="2" t="s">
        <v>727</v>
      </c>
      <c r="C169" s="2" t="s">
        <v>728</v>
      </c>
      <c r="D169" s="2" t="s">
        <v>729</v>
      </c>
      <c r="E169" s="2" t="s">
        <v>125</v>
      </c>
      <c r="F169" s="2">
        <v>2</v>
      </c>
      <c r="G169" s="2" t="s">
        <v>26</v>
      </c>
      <c r="H169" s="2" t="s">
        <v>730</v>
      </c>
      <c r="I169" s="2">
        <v>0</v>
      </c>
      <c r="J169" s="2">
        <v>1</v>
      </c>
      <c r="K169" s="2">
        <v>0</v>
      </c>
      <c r="L169" s="2">
        <v>0</v>
      </c>
      <c r="M169" s="2">
        <v>0</v>
      </c>
      <c r="N169" s="2">
        <v>0</v>
      </c>
      <c r="O169" s="2">
        <v>1</v>
      </c>
      <c r="Q169" s="2">
        <v>2015</v>
      </c>
      <c r="R169" s="2">
        <f>SUM(I169:N169)</f>
        <v>1</v>
      </c>
    </row>
    <row r="170" spans="1:18" x14ac:dyDescent="0.35">
      <c r="A170" s="2" t="s">
        <v>871</v>
      </c>
      <c r="B170" s="2" t="s">
        <v>872</v>
      </c>
      <c r="C170" s="2" t="s">
        <v>873</v>
      </c>
      <c r="D170" s="2" t="s">
        <v>874</v>
      </c>
      <c r="E170" s="2" t="s">
        <v>158</v>
      </c>
      <c r="F170" s="2">
        <v>2</v>
      </c>
      <c r="G170" s="2" t="s">
        <v>26</v>
      </c>
      <c r="H170" s="2" t="s">
        <v>875</v>
      </c>
      <c r="I170" s="2">
        <v>0</v>
      </c>
      <c r="J170" s="2">
        <v>1</v>
      </c>
      <c r="K170" s="2">
        <v>0</v>
      </c>
      <c r="L170" s="2">
        <v>0</v>
      </c>
      <c r="M170" s="2">
        <v>0</v>
      </c>
      <c r="N170" s="2">
        <v>0</v>
      </c>
      <c r="O170" s="2">
        <v>1</v>
      </c>
      <c r="Q170" s="2">
        <v>2015</v>
      </c>
      <c r="R170" s="2">
        <f>SUM(I170:N170)</f>
        <v>1</v>
      </c>
    </row>
    <row r="171" spans="1:18" x14ac:dyDescent="0.35">
      <c r="A171" s="2" t="s">
        <v>876</v>
      </c>
      <c r="B171" s="2" t="s">
        <v>877</v>
      </c>
      <c r="C171" s="2" t="s">
        <v>878</v>
      </c>
      <c r="D171" s="2" t="s">
        <v>879</v>
      </c>
      <c r="E171" s="2" t="s">
        <v>253</v>
      </c>
      <c r="F171" s="2">
        <v>2</v>
      </c>
      <c r="G171" s="2" t="s">
        <v>26</v>
      </c>
      <c r="H171" s="2" t="s">
        <v>880</v>
      </c>
      <c r="I171" s="2">
        <v>0</v>
      </c>
      <c r="J171" s="2">
        <v>1</v>
      </c>
      <c r="K171" s="2">
        <v>0</v>
      </c>
      <c r="L171" s="2">
        <v>0</v>
      </c>
      <c r="M171" s="2">
        <v>0</v>
      </c>
      <c r="N171" s="2">
        <v>0</v>
      </c>
      <c r="O171" s="2">
        <v>1</v>
      </c>
      <c r="Q171" s="2">
        <v>2017</v>
      </c>
      <c r="R171" s="2">
        <f>SUM(I171:N171)</f>
        <v>1</v>
      </c>
    </row>
    <row r="172" spans="1:18" ht="159.5" x14ac:dyDescent="0.35">
      <c r="A172" s="2" t="s">
        <v>881</v>
      </c>
      <c r="B172" s="2" t="s">
        <v>882</v>
      </c>
      <c r="C172" s="2" t="s">
        <v>883</v>
      </c>
      <c r="D172" s="2" t="s">
        <v>884</v>
      </c>
      <c r="E172" s="2" t="s">
        <v>153</v>
      </c>
      <c r="F172" s="2">
        <v>2</v>
      </c>
      <c r="G172" s="2" t="s">
        <v>26</v>
      </c>
      <c r="H172" s="3" t="s">
        <v>885</v>
      </c>
      <c r="I172" s="2">
        <v>0</v>
      </c>
      <c r="J172" s="2">
        <v>0</v>
      </c>
      <c r="K172" s="2">
        <v>1</v>
      </c>
      <c r="L172" s="2">
        <v>0</v>
      </c>
      <c r="M172" s="2">
        <v>0</v>
      </c>
      <c r="N172" s="2">
        <v>0</v>
      </c>
      <c r="O172" s="2">
        <v>1</v>
      </c>
      <c r="Q172" s="2">
        <v>2016</v>
      </c>
      <c r="R172" s="2">
        <f>SUM(I172:N172)</f>
        <v>1</v>
      </c>
    </row>
    <row r="173" spans="1:18" x14ac:dyDescent="0.35">
      <c r="A173" s="2" t="s">
        <v>886</v>
      </c>
      <c r="B173" s="2" t="s">
        <v>887</v>
      </c>
      <c r="C173" s="2" t="s">
        <v>888</v>
      </c>
      <c r="D173" s="2" t="s">
        <v>889</v>
      </c>
      <c r="E173" s="2" t="s">
        <v>180</v>
      </c>
      <c r="F173" s="2">
        <v>2</v>
      </c>
      <c r="G173" s="2" t="s">
        <v>26</v>
      </c>
      <c r="H173" s="2" t="s">
        <v>70</v>
      </c>
      <c r="I173" s="2">
        <v>0</v>
      </c>
      <c r="J173" s="2">
        <v>1</v>
      </c>
      <c r="K173" s="2">
        <v>0</v>
      </c>
      <c r="L173" s="2">
        <v>0</v>
      </c>
      <c r="M173" s="2">
        <v>0</v>
      </c>
      <c r="N173" s="2">
        <v>0</v>
      </c>
      <c r="O173" s="2">
        <v>1</v>
      </c>
      <c r="Q173" s="2">
        <v>2014</v>
      </c>
      <c r="R173" s="2">
        <f>SUM(I173:N173)</f>
        <v>1</v>
      </c>
    </row>
    <row r="174" spans="1:18" x14ac:dyDescent="0.35">
      <c r="A174" s="2" t="s">
        <v>890</v>
      </c>
      <c r="B174" s="2" t="s">
        <v>891</v>
      </c>
      <c r="C174" s="2" t="s">
        <v>892</v>
      </c>
      <c r="D174" s="2" t="s">
        <v>893</v>
      </c>
      <c r="E174" s="2" t="s">
        <v>567</v>
      </c>
      <c r="F174" s="2">
        <v>2</v>
      </c>
      <c r="G174" s="2" t="s">
        <v>26</v>
      </c>
      <c r="H174" s="2" t="s">
        <v>894</v>
      </c>
      <c r="I174" s="2">
        <v>0</v>
      </c>
      <c r="J174" s="2">
        <v>1</v>
      </c>
      <c r="K174" s="2">
        <v>0</v>
      </c>
      <c r="L174" s="2">
        <v>0</v>
      </c>
      <c r="M174" s="2">
        <v>0</v>
      </c>
      <c r="N174" s="2">
        <v>0</v>
      </c>
      <c r="O174" s="2">
        <v>1</v>
      </c>
      <c r="Q174" s="2">
        <v>2014</v>
      </c>
      <c r="R174" s="2">
        <f>SUM(I174:N174)</f>
        <v>1</v>
      </c>
    </row>
    <row r="175" spans="1:18" x14ac:dyDescent="0.35">
      <c r="A175" s="2" t="s">
        <v>895</v>
      </c>
      <c r="B175" s="2" t="s">
        <v>896</v>
      </c>
      <c r="C175" s="2" t="s">
        <v>897</v>
      </c>
      <c r="D175" s="2" t="s">
        <v>898</v>
      </c>
      <c r="E175" s="2" t="s">
        <v>247</v>
      </c>
      <c r="F175" s="2">
        <v>2</v>
      </c>
      <c r="G175" s="2" t="s">
        <v>26</v>
      </c>
      <c r="H175" s="2" t="s">
        <v>899</v>
      </c>
      <c r="I175" s="2">
        <v>0</v>
      </c>
      <c r="J175" s="2">
        <v>1</v>
      </c>
      <c r="K175" s="2">
        <v>0</v>
      </c>
      <c r="L175" s="2">
        <v>0</v>
      </c>
      <c r="M175" s="2">
        <v>0</v>
      </c>
      <c r="N175" s="2">
        <v>0</v>
      </c>
      <c r="O175" s="2">
        <v>1</v>
      </c>
      <c r="Q175" s="2">
        <v>2014</v>
      </c>
      <c r="R175" s="2">
        <f>SUM(I175:N175)</f>
        <v>1</v>
      </c>
    </row>
    <row r="176" spans="1:18" x14ac:dyDescent="0.35">
      <c r="A176" s="2" t="s">
        <v>900</v>
      </c>
      <c r="B176" s="2" t="s">
        <v>901</v>
      </c>
      <c r="C176" s="2" t="s">
        <v>902</v>
      </c>
      <c r="D176" s="2" t="s">
        <v>903</v>
      </c>
      <c r="E176" s="2" t="s">
        <v>180</v>
      </c>
      <c r="F176" s="2">
        <v>2</v>
      </c>
      <c r="G176" s="2" t="s">
        <v>26</v>
      </c>
      <c r="H176" s="2" t="s">
        <v>904</v>
      </c>
      <c r="I176" s="2">
        <v>0</v>
      </c>
      <c r="J176" s="2">
        <v>1</v>
      </c>
      <c r="K176" s="2">
        <v>0</v>
      </c>
      <c r="L176" s="2">
        <v>0</v>
      </c>
      <c r="M176" s="2">
        <v>0</v>
      </c>
      <c r="N176" s="2">
        <v>0</v>
      </c>
      <c r="O176" s="2">
        <v>1</v>
      </c>
      <c r="Q176" s="2">
        <v>2011</v>
      </c>
      <c r="R176" s="2">
        <f>SUM(I176:N176)</f>
        <v>1</v>
      </c>
    </row>
    <row r="177" spans="1:18" x14ac:dyDescent="0.35">
      <c r="A177" s="2" t="s">
        <v>905</v>
      </c>
      <c r="B177" s="2" t="s">
        <v>906</v>
      </c>
      <c r="C177" s="2" t="s">
        <v>907</v>
      </c>
      <c r="D177" s="2" t="s">
        <v>908</v>
      </c>
      <c r="E177" s="2" t="s">
        <v>25</v>
      </c>
      <c r="F177" s="2">
        <v>2</v>
      </c>
      <c r="G177" s="2" t="s">
        <v>26</v>
      </c>
      <c r="H177" s="2" t="s">
        <v>909</v>
      </c>
      <c r="I177" s="2">
        <v>0</v>
      </c>
      <c r="J177" s="2">
        <v>1</v>
      </c>
      <c r="K177" s="2">
        <v>0</v>
      </c>
      <c r="L177" s="2">
        <v>0</v>
      </c>
      <c r="M177" s="2">
        <v>0</v>
      </c>
      <c r="N177" s="2">
        <v>0</v>
      </c>
      <c r="O177" s="2">
        <v>1</v>
      </c>
      <c r="Q177" s="2">
        <v>2015</v>
      </c>
      <c r="R177" s="2">
        <f>SUM(I177:N177)</f>
        <v>1</v>
      </c>
    </row>
    <row r="178" spans="1:18" x14ac:dyDescent="0.35">
      <c r="A178" s="2" t="s">
        <v>910</v>
      </c>
      <c r="B178" s="2" t="s">
        <v>911</v>
      </c>
      <c r="C178" s="2" t="s">
        <v>912</v>
      </c>
      <c r="D178" s="2" t="s">
        <v>913</v>
      </c>
      <c r="E178" s="2" t="s">
        <v>914</v>
      </c>
      <c r="F178" s="2">
        <v>2</v>
      </c>
      <c r="G178" s="2" t="s">
        <v>26</v>
      </c>
      <c r="H178" s="2" t="s">
        <v>915</v>
      </c>
      <c r="I178" s="2">
        <v>0</v>
      </c>
      <c r="J178" s="2">
        <v>1</v>
      </c>
      <c r="K178" s="2">
        <v>0</v>
      </c>
      <c r="L178" s="2">
        <v>0</v>
      </c>
      <c r="M178" s="2">
        <v>0</v>
      </c>
      <c r="N178" s="2">
        <v>0</v>
      </c>
      <c r="O178" s="2">
        <v>1</v>
      </c>
      <c r="Q178" s="2">
        <v>2016</v>
      </c>
      <c r="R178" s="2">
        <f>SUM(I178:N178)</f>
        <v>1</v>
      </c>
    </row>
    <row r="179" spans="1:18" x14ac:dyDescent="0.35">
      <c r="A179" s="2" t="s">
        <v>916</v>
      </c>
      <c r="B179" s="2" t="s">
        <v>917</v>
      </c>
      <c r="C179" s="2" t="s">
        <v>918</v>
      </c>
      <c r="D179" s="2" t="s">
        <v>919</v>
      </c>
      <c r="E179" s="2" t="s">
        <v>542</v>
      </c>
      <c r="F179" s="2">
        <v>2</v>
      </c>
      <c r="G179" s="2" t="s">
        <v>26</v>
      </c>
      <c r="H179" s="2" t="s">
        <v>76</v>
      </c>
      <c r="I179" s="2">
        <v>1</v>
      </c>
      <c r="J179" s="2">
        <v>0</v>
      </c>
      <c r="K179" s="2">
        <v>0</v>
      </c>
      <c r="L179" s="2">
        <v>0</v>
      </c>
      <c r="M179" s="2">
        <v>0</v>
      </c>
      <c r="N179" s="2">
        <v>0</v>
      </c>
      <c r="O179" s="2">
        <v>1</v>
      </c>
      <c r="Q179" s="2">
        <v>2000</v>
      </c>
      <c r="R179" s="2">
        <f>SUM(I179:N179)</f>
        <v>1</v>
      </c>
    </row>
    <row r="180" spans="1:18" ht="203" x14ac:dyDescent="0.35">
      <c r="A180" s="2" t="s">
        <v>920</v>
      </c>
      <c r="B180" s="2" t="s">
        <v>921</v>
      </c>
      <c r="C180" s="2" t="s">
        <v>922</v>
      </c>
      <c r="D180" s="2" t="s">
        <v>923</v>
      </c>
      <c r="E180" s="2" t="s">
        <v>50</v>
      </c>
      <c r="F180" s="2">
        <v>2</v>
      </c>
      <c r="G180" s="2" t="s">
        <v>26</v>
      </c>
      <c r="H180" s="3" t="s">
        <v>924</v>
      </c>
      <c r="I180" s="2">
        <v>0</v>
      </c>
      <c r="J180" s="2">
        <v>0</v>
      </c>
      <c r="K180" s="2">
        <v>0</v>
      </c>
      <c r="L180" s="2">
        <v>1</v>
      </c>
      <c r="M180" s="2">
        <v>0</v>
      </c>
      <c r="N180" s="2">
        <v>0</v>
      </c>
      <c r="O180" s="2">
        <v>1</v>
      </c>
      <c r="Q180" s="2">
        <v>2010</v>
      </c>
      <c r="R180" s="2">
        <f>SUM(I180:N180)</f>
        <v>1</v>
      </c>
    </row>
    <row r="181" spans="1:18" x14ac:dyDescent="0.35">
      <c r="A181" s="2" t="s">
        <v>925</v>
      </c>
      <c r="B181" s="2" t="s">
        <v>926</v>
      </c>
      <c r="C181" s="2" t="s">
        <v>927</v>
      </c>
      <c r="D181" s="2" t="s">
        <v>928</v>
      </c>
      <c r="E181" s="2" t="s">
        <v>50</v>
      </c>
      <c r="F181" s="2">
        <v>2</v>
      </c>
      <c r="G181" s="2" t="s">
        <v>26</v>
      </c>
      <c r="H181" s="2" t="s">
        <v>929</v>
      </c>
      <c r="I181" s="2">
        <v>0</v>
      </c>
      <c r="J181" s="2">
        <v>1</v>
      </c>
      <c r="K181" s="2">
        <v>0</v>
      </c>
      <c r="L181" s="2">
        <v>0</v>
      </c>
      <c r="M181" s="2">
        <v>0</v>
      </c>
      <c r="N181" s="2">
        <v>0</v>
      </c>
      <c r="O181" s="2">
        <v>1</v>
      </c>
      <c r="Q181" s="2">
        <v>2009</v>
      </c>
      <c r="R181" s="2">
        <f>SUM(I181:N181)</f>
        <v>1</v>
      </c>
    </row>
    <row r="182" spans="1:18" x14ac:dyDescent="0.35">
      <c r="A182" s="2" t="s">
        <v>930</v>
      </c>
      <c r="B182" s="2" t="s">
        <v>931</v>
      </c>
      <c r="C182" s="2" t="s">
        <v>932</v>
      </c>
      <c r="D182" s="2" t="s">
        <v>933</v>
      </c>
      <c r="E182" s="2" t="s">
        <v>934</v>
      </c>
      <c r="F182" s="2">
        <v>2</v>
      </c>
      <c r="G182" s="2" t="s">
        <v>26</v>
      </c>
      <c r="I182" s="2">
        <v>0</v>
      </c>
      <c r="J182" s="2">
        <v>1</v>
      </c>
      <c r="K182" s="2">
        <v>0</v>
      </c>
      <c r="L182" s="2">
        <v>0</v>
      </c>
      <c r="M182" s="2">
        <v>0</v>
      </c>
      <c r="N182" s="2">
        <v>0</v>
      </c>
      <c r="O182" s="2">
        <v>1</v>
      </c>
      <c r="Q182" s="2">
        <v>2010</v>
      </c>
      <c r="R182" s="2">
        <f>SUM(I182:N182)</f>
        <v>1</v>
      </c>
    </row>
    <row r="183" spans="1:18" ht="217.5" x14ac:dyDescent="0.35">
      <c r="A183" s="2" t="s">
        <v>935</v>
      </c>
      <c r="B183" s="2" t="s">
        <v>936</v>
      </c>
      <c r="C183" s="2" t="s">
        <v>937</v>
      </c>
      <c r="D183" s="2" t="s">
        <v>938</v>
      </c>
      <c r="E183" s="2" t="s">
        <v>360</v>
      </c>
      <c r="F183" s="2">
        <v>2</v>
      </c>
      <c r="G183" s="2" t="s">
        <v>26</v>
      </c>
      <c r="H183" s="3" t="s">
        <v>939</v>
      </c>
      <c r="I183" s="2">
        <v>0</v>
      </c>
      <c r="J183" s="2">
        <v>0</v>
      </c>
      <c r="K183" s="2">
        <v>0</v>
      </c>
      <c r="L183" s="2">
        <v>1</v>
      </c>
      <c r="M183" s="2">
        <v>0</v>
      </c>
      <c r="N183" s="2">
        <v>0</v>
      </c>
      <c r="O183" s="2">
        <v>1</v>
      </c>
      <c r="Q183" s="2">
        <v>2009</v>
      </c>
      <c r="R183" s="2">
        <f>SUM(I183:N183)</f>
        <v>1</v>
      </c>
    </row>
    <row r="184" spans="1:18" x14ac:dyDescent="0.35">
      <c r="A184" s="2" t="s">
        <v>940</v>
      </c>
      <c r="B184" s="2" t="s">
        <v>941</v>
      </c>
      <c r="C184" s="2" t="s">
        <v>942</v>
      </c>
      <c r="D184" s="2" t="s">
        <v>943</v>
      </c>
      <c r="E184" s="2" t="s">
        <v>50</v>
      </c>
      <c r="F184" s="2">
        <v>2</v>
      </c>
      <c r="G184" s="2" t="s">
        <v>26</v>
      </c>
      <c r="H184" s="2" t="s">
        <v>944</v>
      </c>
      <c r="I184" s="2">
        <v>0</v>
      </c>
      <c r="J184" s="2">
        <v>1</v>
      </c>
      <c r="K184" s="2">
        <v>0</v>
      </c>
      <c r="L184" s="2">
        <v>0</v>
      </c>
      <c r="M184" s="2">
        <v>0</v>
      </c>
      <c r="N184" s="2">
        <v>0</v>
      </c>
      <c r="O184" s="2">
        <v>1</v>
      </c>
      <c r="Q184" s="2">
        <v>2010</v>
      </c>
      <c r="R184" s="2">
        <f>SUM(I184:N184)</f>
        <v>1</v>
      </c>
    </row>
    <row r="185" spans="1:18" x14ac:dyDescent="0.35">
      <c r="A185" s="2" t="s">
        <v>945</v>
      </c>
      <c r="B185" s="2" t="s">
        <v>946</v>
      </c>
      <c r="C185" s="2" t="s">
        <v>947</v>
      </c>
      <c r="D185" s="2" t="s">
        <v>948</v>
      </c>
      <c r="E185" s="2" t="s">
        <v>949</v>
      </c>
      <c r="F185" s="2">
        <v>2</v>
      </c>
      <c r="G185" s="2" t="s">
        <v>26</v>
      </c>
      <c r="H185" s="2" t="s">
        <v>76</v>
      </c>
      <c r="I185" s="2">
        <v>1</v>
      </c>
      <c r="J185" s="2">
        <v>0</v>
      </c>
      <c r="K185" s="2">
        <v>0</v>
      </c>
      <c r="L185" s="2">
        <v>0</v>
      </c>
      <c r="M185" s="2">
        <v>0</v>
      </c>
      <c r="N185" s="2">
        <v>0</v>
      </c>
      <c r="O185" s="2">
        <v>1</v>
      </c>
      <c r="Q185" s="2">
        <v>2013</v>
      </c>
      <c r="R185" s="2">
        <f>SUM(I185:N185)</f>
        <v>1</v>
      </c>
    </row>
    <row r="186" spans="1:18" x14ac:dyDescent="0.35">
      <c r="A186" s="2" t="s">
        <v>950</v>
      </c>
      <c r="B186" s="2" t="s">
        <v>951</v>
      </c>
      <c r="C186" s="2" t="s">
        <v>952</v>
      </c>
      <c r="D186" s="2" t="s">
        <v>953</v>
      </c>
      <c r="E186" s="2" t="s">
        <v>954</v>
      </c>
      <c r="F186" s="2">
        <v>2</v>
      </c>
      <c r="G186" s="2" t="s">
        <v>26</v>
      </c>
      <c r="H186" s="2" t="s">
        <v>955</v>
      </c>
      <c r="I186" s="2">
        <v>0</v>
      </c>
      <c r="J186" s="2">
        <v>1</v>
      </c>
      <c r="K186" s="2">
        <v>0</v>
      </c>
      <c r="L186" s="2">
        <v>0</v>
      </c>
      <c r="M186" s="2">
        <v>0</v>
      </c>
      <c r="N186" s="2">
        <v>0</v>
      </c>
      <c r="O186" s="2">
        <v>1</v>
      </c>
      <c r="Q186" s="2">
        <v>2014</v>
      </c>
      <c r="R186" s="2">
        <f>SUM(I186:N186)</f>
        <v>1</v>
      </c>
    </row>
    <row r="187" spans="1:18" x14ac:dyDescent="0.35">
      <c r="A187" s="2" t="s">
        <v>956</v>
      </c>
      <c r="B187" s="2" t="s">
        <v>957</v>
      </c>
      <c r="C187" s="2" t="s">
        <v>958</v>
      </c>
      <c r="D187" s="2" t="s">
        <v>959</v>
      </c>
      <c r="E187" s="2" t="s">
        <v>960</v>
      </c>
      <c r="F187" s="2">
        <v>2</v>
      </c>
      <c r="G187" s="2" t="s">
        <v>26</v>
      </c>
      <c r="H187" s="2" t="s">
        <v>961</v>
      </c>
      <c r="I187" s="2">
        <v>0</v>
      </c>
      <c r="J187" s="2">
        <v>0</v>
      </c>
      <c r="K187" s="2">
        <v>1</v>
      </c>
      <c r="L187" s="2">
        <v>0</v>
      </c>
      <c r="M187" s="2">
        <v>0</v>
      </c>
      <c r="N187" s="2">
        <v>0</v>
      </c>
      <c r="O187" s="2">
        <v>1</v>
      </c>
      <c r="Q187" s="2">
        <v>2011</v>
      </c>
      <c r="R187" s="2">
        <f>SUM(I187:N187)</f>
        <v>1</v>
      </c>
    </row>
    <row r="188" spans="1:18" ht="159.5" x14ac:dyDescent="0.35">
      <c r="A188" s="2" t="s">
        <v>962</v>
      </c>
      <c r="B188" s="2" t="s">
        <v>963</v>
      </c>
      <c r="C188" s="2" t="s">
        <v>964</v>
      </c>
      <c r="D188" s="2" t="s">
        <v>965</v>
      </c>
      <c r="E188" s="2" t="s">
        <v>104</v>
      </c>
      <c r="F188" s="2">
        <v>2</v>
      </c>
      <c r="G188" s="2" t="s">
        <v>26</v>
      </c>
      <c r="H188" s="3" t="s">
        <v>966</v>
      </c>
      <c r="I188" s="2">
        <v>0</v>
      </c>
      <c r="J188" s="2">
        <v>1</v>
      </c>
      <c r="K188" s="2">
        <v>0</v>
      </c>
      <c r="L188" s="2">
        <v>0</v>
      </c>
      <c r="M188" s="2">
        <v>0</v>
      </c>
      <c r="N188" s="2">
        <v>0</v>
      </c>
      <c r="O188" s="2">
        <v>1</v>
      </c>
      <c r="Q188" s="2">
        <v>2010</v>
      </c>
      <c r="R188" s="2">
        <f>SUM(I188:N188)</f>
        <v>1</v>
      </c>
    </row>
    <row r="189" spans="1:18" x14ac:dyDescent="0.35">
      <c r="A189" s="2" t="s">
        <v>967</v>
      </c>
      <c r="B189" s="2" t="s">
        <v>968</v>
      </c>
      <c r="C189" s="2" t="s">
        <v>969</v>
      </c>
      <c r="D189" s="2" t="s">
        <v>970</v>
      </c>
      <c r="E189" s="2" t="s">
        <v>50</v>
      </c>
      <c r="F189" s="2">
        <v>2</v>
      </c>
      <c r="G189" s="2" t="s">
        <v>26</v>
      </c>
      <c r="H189" s="2" t="s">
        <v>70</v>
      </c>
      <c r="I189" s="2">
        <v>0</v>
      </c>
      <c r="J189" s="2">
        <v>1</v>
      </c>
      <c r="K189" s="2">
        <v>0</v>
      </c>
      <c r="L189" s="2">
        <v>0</v>
      </c>
      <c r="M189" s="2">
        <v>0</v>
      </c>
      <c r="N189" s="2">
        <v>0</v>
      </c>
      <c r="O189" s="2">
        <v>1</v>
      </c>
      <c r="Q189" s="2">
        <v>2014</v>
      </c>
      <c r="R189" s="2">
        <f>SUM(I189:N189)</f>
        <v>1</v>
      </c>
    </row>
    <row r="190" spans="1:18" x14ac:dyDescent="0.35">
      <c r="A190" s="2" t="s">
        <v>971</v>
      </c>
      <c r="B190" s="2" t="s">
        <v>972</v>
      </c>
      <c r="C190" s="2" t="s">
        <v>973</v>
      </c>
      <c r="D190" s="2" t="s">
        <v>974</v>
      </c>
      <c r="E190" s="2" t="s">
        <v>50</v>
      </c>
      <c r="F190" s="2">
        <v>2</v>
      </c>
      <c r="G190" s="2" t="s">
        <v>26</v>
      </c>
      <c r="H190" s="2" t="s">
        <v>70</v>
      </c>
      <c r="I190" s="2">
        <v>0</v>
      </c>
      <c r="J190" s="2">
        <v>1</v>
      </c>
      <c r="K190" s="2">
        <v>0</v>
      </c>
      <c r="L190" s="2">
        <v>0</v>
      </c>
      <c r="M190" s="2">
        <v>0</v>
      </c>
      <c r="N190" s="2">
        <v>0</v>
      </c>
      <c r="O190" s="2">
        <v>1</v>
      </c>
      <c r="Q190" s="2">
        <v>2014</v>
      </c>
      <c r="R190" s="2">
        <f>SUM(I190:N190)</f>
        <v>1</v>
      </c>
    </row>
    <row r="191" spans="1:18" x14ac:dyDescent="0.35">
      <c r="A191" s="2" t="s">
        <v>975</v>
      </c>
      <c r="B191" s="2" t="s">
        <v>976</v>
      </c>
      <c r="C191" s="2" t="s">
        <v>977</v>
      </c>
      <c r="D191" s="2" t="s">
        <v>978</v>
      </c>
      <c r="E191" s="2" t="s">
        <v>75</v>
      </c>
      <c r="F191" s="2">
        <v>2</v>
      </c>
      <c r="G191" s="2" t="s">
        <v>26</v>
      </c>
      <c r="H191" s="2" t="s">
        <v>979</v>
      </c>
      <c r="I191" s="2">
        <v>0</v>
      </c>
      <c r="J191" s="2">
        <v>1</v>
      </c>
      <c r="K191" s="2">
        <v>0</v>
      </c>
      <c r="L191" s="2">
        <v>0</v>
      </c>
      <c r="M191" s="2">
        <v>0</v>
      </c>
      <c r="N191" s="2">
        <v>0</v>
      </c>
      <c r="O191" s="2">
        <v>1</v>
      </c>
      <c r="Q191" s="2">
        <v>2014</v>
      </c>
      <c r="R191" s="2">
        <f>SUM(I191:N191)</f>
        <v>1</v>
      </c>
    </row>
    <row r="192" spans="1:18" x14ac:dyDescent="0.35">
      <c r="A192" s="2" t="s">
        <v>980</v>
      </c>
      <c r="B192" s="2" t="s">
        <v>981</v>
      </c>
      <c r="C192" s="2" t="s">
        <v>982</v>
      </c>
      <c r="D192" s="2" t="s">
        <v>983</v>
      </c>
      <c r="E192" s="2" t="s">
        <v>50</v>
      </c>
      <c r="F192" s="2">
        <v>2</v>
      </c>
      <c r="G192" s="2" t="s">
        <v>26</v>
      </c>
      <c r="H192" s="2" t="s">
        <v>984</v>
      </c>
      <c r="I192" s="2">
        <v>0</v>
      </c>
      <c r="J192" s="2">
        <v>1</v>
      </c>
      <c r="K192" s="2">
        <v>0</v>
      </c>
      <c r="L192" s="2">
        <v>0</v>
      </c>
      <c r="M192" s="2">
        <v>0</v>
      </c>
      <c r="N192" s="2">
        <v>0</v>
      </c>
      <c r="O192" s="2">
        <v>1</v>
      </c>
      <c r="Q192" s="2">
        <v>2015</v>
      </c>
      <c r="R192" s="2">
        <f>SUM(I192:N192)</f>
        <v>1</v>
      </c>
    </row>
    <row r="193" spans="1:18" x14ac:dyDescent="0.35">
      <c r="A193" s="2" t="s">
        <v>985</v>
      </c>
      <c r="B193" s="2" t="s">
        <v>986</v>
      </c>
      <c r="C193" s="2" t="s">
        <v>987</v>
      </c>
      <c r="D193" s="2" t="s">
        <v>988</v>
      </c>
      <c r="E193" s="2" t="s">
        <v>989</v>
      </c>
      <c r="F193" s="2">
        <v>2</v>
      </c>
      <c r="G193" s="2" t="s">
        <v>26</v>
      </c>
      <c r="H193" s="2" t="s">
        <v>76</v>
      </c>
      <c r="I193" s="2">
        <v>1</v>
      </c>
      <c r="J193" s="2">
        <v>0</v>
      </c>
      <c r="K193" s="2">
        <v>0</v>
      </c>
      <c r="L193" s="2">
        <v>0</v>
      </c>
      <c r="M193" s="2">
        <v>0</v>
      </c>
      <c r="N193" s="2">
        <v>0</v>
      </c>
      <c r="O193" s="2">
        <v>1</v>
      </c>
      <c r="Q193" s="2">
        <v>1991</v>
      </c>
      <c r="R193" s="2">
        <f>SUM(I193:N193)</f>
        <v>1</v>
      </c>
    </row>
    <row r="194" spans="1:18" ht="290" x14ac:dyDescent="0.35">
      <c r="A194" s="2" t="s">
        <v>990</v>
      </c>
      <c r="B194" s="2" t="s">
        <v>991</v>
      </c>
      <c r="C194" s="2" t="s">
        <v>992</v>
      </c>
      <c r="D194" s="2" t="s">
        <v>993</v>
      </c>
      <c r="E194" s="2" t="s">
        <v>125</v>
      </c>
      <c r="F194" s="2">
        <v>2</v>
      </c>
      <c r="G194" s="2" t="s">
        <v>26</v>
      </c>
      <c r="H194" s="3" t="s">
        <v>994</v>
      </c>
      <c r="I194" s="2">
        <v>0</v>
      </c>
      <c r="J194" s="2">
        <v>1</v>
      </c>
      <c r="K194" s="2">
        <v>0</v>
      </c>
      <c r="L194" s="2">
        <v>0</v>
      </c>
      <c r="M194" s="2">
        <v>0</v>
      </c>
      <c r="N194" s="2">
        <v>0</v>
      </c>
      <c r="O194" s="2">
        <v>1</v>
      </c>
      <c r="Q194" s="2">
        <v>2016</v>
      </c>
      <c r="R194" s="2">
        <f>SUM(I194:N194)</f>
        <v>1</v>
      </c>
    </row>
    <row r="195" spans="1:18" ht="145" x14ac:dyDescent="0.35">
      <c r="A195" s="2" t="s">
        <v>995</v>
      </c>
      <c r="B195" s="2" t="s">
        <v>996</v>
      </c>
      <c r="C195" s="2" t="s">
        <v>997</v>
      </c>
      <c r="D195" s="2" t="s">
        <v>998</v>
      </c>
      <c r="E195" s="2" t="s">
        <v>330</v>
      </c>
      <c r="F195" s="2">
        <v>2</v>
      </c>
      <c r="G195" s="2" t="s">
        <v>26</v>
      </c>
      <c r="H195" s="3" t="s">
        <v>999</v>
      </c>
      <c r="I195" s="2">
        <v>0</v>
      </c>
      <c r="J195" s="2">
        <v>1</v>
      </c>
      <c r="K195" s="2">
        <v>0</v>
      </c>
      <c r="L195" s="2">
        <v>0</v>
      </c>
      <c r="M195" s="2">
        <v>0</v>
      </c>
      <c r="N195" s="2">
        <v>0</v>
      </c>
      <c r="O195" s="2">
        <v>1</v>
      </c>
      <c r="Q195" s="2">
        <v>2016</v>
      </c>
      <c r="R195" s="2">
        <f>SUM(I195:N195)</f>
        <v>1</v>
      </c>
    </row>
    <row r="196" spans="1:18" x14ac:dyDescent="0.35">
      <c r="A196" s="2" t="s">
        <v>1000</v>
      </c>
      <c r="B196" s="2" t="s">
        <v>1001</v>
      </c>
      <c r="C196" s="2" t="s">
        <v>1002</v>
      </c>
      <c r="D196" s="2" t="s">
        <v>1003</v>
      </c>
      <c r="E196" s="2" t="s">
        <v>949</v>
      </c>
      <c r="F196" s="2">
        <v>2</v>
      </c>
      <c r="G196" s="2" t="s">
        <v>26</v>
      </c>
      <c r="H196" s="2" t="s">
        <v>76</v>
      </c>
      <c r="I196" s="2">
        <v>1</v>
      </c>
      <c r="J196" s="2">
        <v>0</v>
      </c>
      <c r="K196" s="2">
        <v>0</v>
      </c>
      <c r="L196" s="2">
        <v>0</v>
      </c>
      <c r="M196" s="2">
        <v>0</v>
      </c>
      <c r="N196" s="2">
        <v>0</v>
      </c>
      <c r="O196" s="2">
        <v>1</v>
      </c>
      <c r="Q196" s="2">
        <v>2010</v>
      </c>
      <c r="R196" s="2">
        <f>SUM(I196:N196)</f>
        <v>1</v>
      </c>
    </row>
    <row r="197" spans="1:18" x14ac:dyDescent="0.35">
      <c r="A197" s="2" t="s">
        <v>1004</v>
      </c>
      <c r="B197" s="2" t="s">
        <v>1005</v>
      </c>
      <c r="C197" s="2" t="s">
        <v>1006</v>
      </c>
      <c r="D197" s="2" t="s">
        <v>1007</v>
      </c>
      <c r="E197" s="2" t="s">
        <v>125</v>
      </c>
      <c r="F197" s="2">
        <v>2</v>
      </c>
      <c r="G197" s="2" t="s">
        <v>26</v>
      </c>
      <c r="H197" s="2" t="s">
        <v>1008</v>
      </c>
      <c r="I197" s="2">
        <v>0</v>
      </c>
      <c r="J197" s="2">
        <v>1</v>
      </c>
      <c r="K197" s="2">
        <v>0</v>
      </c>
      <c r="L197" s="2">
        <v>0</v>
      </c>
      <c r="M197" s="2">
        <v>0</v>
      </c>
      <c r="N197" s="2">
        <v>0</v>
      </c>
      <c r="O197" s="2">
        <v>1</v>
      </c>
      <c r="Q197" s="2">
        <v>2015</v>
      </c>
      <c r="R197" s="2">
        <f>SUM(I197:N197)</f>
        <v>1</v>
      </c>
    </row>
    <row r="198" spans="1:18" x14ac:dyDescent="0.35">
      <c r="A198" s="2" t="s">
        <v>1009</v>
      </c>
      <c r="B198" s="2" t="s">
        <v>1010</v>
      </c>
      <c r="C198" s="2" t="s">
        <v>1011</v>
      </c>
      <c r="D198" s="2" t="s">
        <v>1012</v>
      </c>
      <c r="E198" s="2" t="s">
        <v>1013</v>
      </c>
      <c r="F198" s="2">
        <v>2</v>
      </c>
      <c r="G198" s="2" t="s">
        <v>26</v>
      </c>
      <c r="H198" s="2" t="s">
        <v>76</v>
      </c>
      <c r="I198" s="2">
        <v>1</v>
      </c>
      <c r="J198" s="2">
        <v>0</v>
      </c>
      <c r="K198" s="2">
        <v>0</v>
      </c>
      <c r="L198" s="2">
        <v>0</v>
      </c>
      <c r="M198" s="2">
        <v>0</v>
      </c>
      <c r="N198" s="2">
        <v>0</v>
      </c>
      <c r="O198" s="2">
        <v>1</v>
      </c>
      <c r="Q198" s="2">
        <v>2015</v>
      </c>
      <c r="R198" s="2">
        <f>SUM(I198:N198)</f>
        <v>1</v>
      </c>
    </row>
    <row r="199" spans="1:18" x14ac:dyDescent="0.35">
      <c r="A199" s="2" t="s">
        <v>1014</v>
      </c>
      <c r="B199" s="2" t="s">
        <v>1015</v>
      </c>
      <c r="C199" s="2" t="s">
        <v>1016</v>
      </c>
      <c r="D199" s="2" t="s">
        <v>1017</v>
      </c>
      <c r="E199" s="2" t="s">
        <v>50</v>
      </c>
      <c r="F199" s="2">
        <v>2</v>
      </c>
      <c r="G199" s="2" t="s">
        <v>26</v>
      </c>
      <c r="H199" s="2" t="s">
        <v>70</v>
      </c>
      <c r="I199" s="2">
        <v>0</v>
      </c>
      <c r="J199" s="2">
        <v>1</v>
      </c>
      <c r="K199" s="2">
        <v>0</v>
      </c>
      <c r="L199" s="2">
        <v>0</v>
      </c>
      <c r="M199" s="2">
        <v>0</v>
      </c>
      <c r="N199" s="2">
        <v>0</v>
      </c>
      <c r="O199" s="2">
        <v>1</v>
      </c>
      <c r="Q199" s="2">
        <v>2014</v>
      </c>
      <c r="R199" s="2">
        <f>SUM(I199:N199)</f>
        <v>1</v>
      </c>
    </row>
    <row r="200" spans="1:18" x14ac:dyDescent="0.35">
      <c r="A200" s="2" t="s">
        <v>1018</v>
      </c>
      <c r="B200" s="2" t="s">
        <v>1019</v>
      </c>
      <c r="C200" s="2" t="s">
        <v>1020</v>
      </c>
      <c r="D200" s="2" t="s">
        <v>1021</v>
      </c>
      <c r="E200" s="2" t="s">
        <v>125</v>
      </c>
      <c r="F200" s="2">
        <v>2</v>
      </c>
      <c r="G200" s="2" t="s">
        <v>26</v>
      </c>
      <c r="H200" s="2" t="s">
        <v>70</v>
      </c>
      <c r="I200" s="2">
        <v>0</v>
      </c>
      <c r="J200" s="2">
        <v>1</v>
      </c>
      <c r="K200" s="2">
        <v>0</v>
      </c>
      <c r="L200" s="2">
        <v>0</v>
      </c>
      <c r="M200" s="2">
        <v>0</v>
      </c>
      <c r="N200" s="2">
        <v>0</v>
      </c>
      <c r="O200" s="2">
        <v>1</v>
      </c>
      <c r="Q200" s="2">
        <v>2013</v>
      </c>
      <c r="R200" s="2">
        <f>SUM(I200:N200)</f>
        <v>1</v>
      </c>
    </row>
    <row r="201" spans="1:18" ht="145" x14ac:dyDescent="0.35">
      <c r="A201" s="2" t="s">
        <v>1022</v>
      </c>
      <c r="B201" s="2" t="s">
        <v>1023</v>
      </c>
      <c r="C201" s="2" t="s">
        <v>1024</v>
      </c>
      <c r="D201" s="2" t="s">
        <v>1025</v>
      </c>
      <c r="E201" s="2" t="s">
        <v>125</v>
      </c>
      <c r="F201" s="2">
        <v>1</v>
      </c>
      <c r="G201" s="2" t="s">
        <v>26</v>
      </c>
      <c r="H201" s="3" t="s">
        <v>1026</v>
      </c>
      <c r="I201" s="2">
        <v>0</v>
      </c>
      <c r="J201" s="2">
        <v>0</v>
      </c>
      <c r="K201" s="2">
        <v>1</v>
      </c>
      <c r="L201" s="2">
        <v>1</v>
      </c>
      <c r="M201" s="2">
        <v>0</v>
      </c>
      <c r="N201" s="2">
        <v>0</v>
      </c>
      <c r="O201" s="2">
        <v>1</v>
      </c>
      <c r="Q201" s="2">
        <v>2014</v>
      </c>
      <c r="R201" s="2">
        <f>SUM(I201:N201)</f>
        <v>2</v>
      </c>
    </row>
    <row r="202" spans="1:18" ht="232" x14ac:dyDescent="0.35">
      <c r="A202" s="2" t="s">
        <v>1027</v>
      </c>
      <c r="B202" s="2" t="s">
        <v>1028</v>
      </c>
      <c r="C202" s="2" t="s">
        <v>1029</v>
      </c>
      <c r="D202" s="2" t="s">
        <v>1030</v>
      </c>
      <c r="E202" s="2" t="s">
        <v>125</v>
      </c>
      <c r="F202" s="2">
        <v>1</v>
      </c>
      <c r="G202" s="2" t="s">
        <v>26</v>
      </c>
      <c r="H202" s="3" t="s">
        <v>1031</v>
      </c>
      <c r="I202" s="2">
        <v>0</v>
      </c>
      <c r="J202" s="2">
        <v>0</v>
      </c>
      <c r="K202" s="2">
        <v>0</v>
      </c>
      <c r="L202" s="2">
        <v>1</v>
      </c>
      <c r="M202" s="2">
        <v>0</v>
      </c>
      <c r="N202" s="2">
        <v>0</v>
      </c>
      <c r="O202" s="2">
        <v>1</v>
      </c>
      <c r="Q202" s="2">
        <v>2016</v>
      </c>
      <c r="R202" s="2">
        <f>SUM(I202:N202)</f>
        <v>1</v>
      </c>
    </row>
    <row r="203" spans="1:18" x14ac:dyDescent="0.35">
      <c r="A203" s="2" t="s">
        <v>1032</v>
      </c>
      <c r="B203" s="2" t="s">
        <v>1033</v>
      </c>
      <c r="C203" s="2" t="s">
        <v>1034</v>
      </c>
      <c r="D203" s="2" t="s">
        <v>1035</v>
      </c>
      <c r="E203" s="2" t="s">
        <v>949</v>
      </c>
      <c r="F203" s="2">
        <v>1</v>
      </c>
      <c r="G203" s="2" t="s">
        <v>26</v>
      </c>
      <c r="H203" s="2" t="s">
        <v>76</v>
      </c>
      <c r="I203" s="2">
        <v>1</v>
      </c>
      <c r="J203" s="2">
        <v>0</v>
      </c>
      <c r="K203" s="2">
        <v>0</v>
      </c>
      <c r="L203" s="2">
        <v>0</v>
      </c>
      <c r="M203" s="2">
        <v>0</v>
      </c>
      <c r="N203" s="2">
        <v>0</v>
      </c>
      <c r="O203" s="2">
        <v>1</v>
      </c>
      <c r="Q203" s="2">
        <v>2015</v>
      </c>
      <c r="R203" s="2">
        <f>SUM(I203:N203)</f>
        <v>1</v>
      </c>
    </row>
    <row r="204" spans="1:18" x14ac:dyDescent="0.35">
      <c r="A204" s="2" t="s">
        <v>1036</v>
      </c>
      <c r="B204" s="2" t="s">
        <v>1037</v>
      </c>
      <c r="C204" s="2" t="s">
        <v>1038</v>
      </c>
      <c r="D204" s="2" t="s">
        <v>1039</v>
      </c>
      <c r="E204" s="2" t="s">
        <v>125</v>
      </c>
      <c r="F204" s="2">
        <v>1</v>
      </c>
      <c r="G204" s="2" t="s">
        <v>26</v>
      </c>
      <c r="H204" s="2" t="s">
        <v>76</v>
      </c>
      <c r="I204" s="2">
        <v>1</v>
      </c>
      <c r="J204" s="2">
        <v>0</v>
      </c>
      <c r="K204" s="2">
        <v>0</v>
      </c>
      <c r="L204" s="2">
        <v>0</v>
      </c>
      <c r="M204" s="2">
        <v>0</v>
      </c>
      <c r="N204" s="2">
        <v>0</v>
      </c>
      <c r="O204" s="2">
        <v>1</v>
      </c>
      <c r="Q204" s="2">
        <v>2015</v>
      </c>
      <c r="R204" s="2">
        <f>SUM(I204:N204)</f>
        <v>1</v>
      </c>
    </row>
    <row r="205" spans="1:18" x14ac:dyDescent="0.35">
      <c r="A205" s="2" t="s">
        <v>1040</v>
      </c>
      <c r="B205" s="2" t="s">
        <v>1041</v>
      </c>
      <c r="C205" s="2" t="s">
        <v>1042</v>
      </c>
      <c r="D205" s="2" t="s">
        <v>1043</v>
      </c>
      <c r="E205" s="2" t="s">
        <v>125</v>
      </c>
      <c r="F205" s="2">
        <v>1</v>
      </c>
      <c r="G205" s="2" t="s">
        <v>26</v>
      </c>
      <c r="H205" s="2" t="s">
        <v>1044</v>
      </c>
      <c r="I205" s="2">
        <v>0</v>
      </c>
      <c r="J205" s="2">
        <v>1</v>
      </c>
      <c r="K205" s="2">
        <v>0</v>
      </c>
      <c r="L205" s="2">
        <v>0</v>
      </c>
      <c r="M205" s="2">
        <v>0</v>
      </c>
      <c r="N205" s="2">
        <v>0</v>
      </c>
      <c r="O205" s="2">
        <v>1</v>
      </c>
      <c r="Q205" s="2">
        <v>2016</v>
      </c>
      <c r="R205" s="2">
        <f>SUM(I205:N205)</f>
        <v>1</v>
      </c>
    </row>
    <row r="206" spans="1:18" ht="145" x14ac:dyDescent="0.35">
      <c r="A206" s="2" t="s">
        <v>1045</v>
      </c>
      <c r="B206" s="2" t="s">
        <v>1046</v>
      </c>
      <c r="C206" s="2" t="s">
        <v>1047</v>
      </c>
      <c r="D206" s="2" t="s">
        <v>1048</v>
      </c>
      <c r="E206" s="2" t="s">
        <v>125</v>
      </c>
      <c r="F206" s="2">
        <v>1</v>
      </c>
      <c r="G206" s="2" t="s">
        <v>26</v>
      </c>
      <c r="H206" s="3" t="s">
        <v>1049</v>
      </c>
      <c r="I206" s="2">
        <v>0</v>
      </c>
      <c r="J206" s="2">
        <v>1</v>
      </c>
      <c r="K206" s="2">
        <v>0</v>
      </c>
      <c r="L206" s="2">
        <v>0</v>
      </c>
      <c r="M206" s="2">
        <v>0</v>
      </c>
      <c r="N206" s="2">
        <v>0</v>
      </c>
      <c r="O206" s="2">
        <v>1</v>
      </c>
      <c r="Q206" s="2">
        <v>2013</v>
      </c>
      <c r="R206" s="2">
        <f>SUM(I206:N206)</f>
        <v>1</v>
      </c>
    </row>
    <row r="207" spans="1:18" x14ac:dyDescent="0.35">
      <c r="A207" s="2" t="s">
        <v>1050</v>
      </c>
      <c r="B207" s="2" t="s">
        <v>1051</v>
      </c>
      <c r="C207" s="2" t="s">
        <v>1052</v>
      </c>
      <c r="D207" s="2" t="s">
        <v>1053</v>
      </c>
      <c r="E207" s="2" t="s">
        <v>32</v>
      </c>
      <c r="F207" s="2">
        <v>1</v>
      </c>
      <c r="G207" s="2" t="s">
        <v>26</v>
      </c>
      <c r="H207" s="2" t="s">
        <v>1054</v>
      </c>
      <c r="I207" s="2">
        <v>0</v>
      </c>
      <c r="J207" s="2">
        <v>1</v>
      </c>
      <c r="K207" s="2">
        <v>0</v>
      </c>
      <c r="L207" s="2">
        <v>0</v>
      </c>
      <c r="M207" s="2">
        <v>0</v>
      </c>
      <c r="N207" s="2">
        <v>0</v>
      </c>
      <c r="O207" s="2">
        <v>1</v>
      </c>
      <c r="Q207" s="2">
        <v>2015</v>
      </c>
      <c r="R207" s="2">
        <f>SUM(I207:N207)</f>
        <v>1</v>
      </c>
    </row>
    <row r="208" spans="1:18" ht="159.5" x14ac:dyDescent="0.35">
      <c r="A208" s="2" t="s">
        <v>1055</v>
      </c>
      <c r="B208" s="2" t="s">
        <v>1056</v>
      </c>
      <c r="C208" s="2" t="s">
        <v>1057</v>
      </c>
      <c r="D208" s="2" t="s">
        <v>1058</v>
      </c>
      <c r="E208" s="2" t="s">
        <v>125</v>
      </c>
      <c r="F208" s="2">
        <v>1</v>
      </c>
      <c r="G208" s="2" t="s">
        <v>26</v>
      </c>
      <c r="H208" s="3" t="s">
        <v>1059</v>
      </c>
      <c r="I208" s="2">
        <v>0</v>
      </c>
      <c r="J208" s="2">
        <v>1</v>
      </c>
      <c r="K208" s="2">
        <v>0</v>
      </c>
      <c r="L208" s="2">
        <v>0</v>
      </c>
      <c r="M208" s="2">
        <v>0</v>
      </c>
      <c r="N208" s="2">
        <v>0</v>
      </c>
      <c r="O208" s="2">
        <v>1</v>
      </c>
      <c r="Q208" s="2">
        <v>2014</v>
      </c>
      <c r="R208" s="2">
        <f>SUM(I208:N208)</f>
        <v>1</v>
      </c>
    </row>
    <row r="209" spans="1:18" x14ac:dyDescent="0.35">
      <c r="A209" s="2" t="s">
        <v>1060</v>
      </c>
      <c r="B209" s="2" t="s">
        <v>1061</v>
      </c>
      <c r="C209" s="2" t="s">
        <v>1062</v>
      </c>
      <c r="D209" s="2" t="s">
        <v>1063</v>
      </c>
      <c r="E209" s="2" t="s">
        <v>1064</v>
      </c>
      <c r="F209" s="2">
        <v>1</v>
      </c>
      <c r="G209" s="2" t="s">
        <v>26</v>
      </c>
      <c r="H209" s="2" t="s">
        <v>76</v>
      </c>
      <c r="I209" s="2">
        <v>1</v>
      </c>
      <c r="J209" s="2">
        <v>0</v>
      </c>
      <c r="K209" s="2">
        <v>0</v>
      </c>
      <c r="L209" s="2">
        <v>0</v>
      </c>
      <c r="M209" s="2">
        <v>0</v>
      </c>
      <c r="N209" s="2">
        <v>0</v>
      </c>
      <c r="O209" s="2">
        <v>1</v>
      </c>
      <c r="Q209" s="2">
        <v>2013</v>
      </c>
      <c r="R209" s="2">
        <f>SUM(I209:N209)</f>
        <v>1</v>
      </c>
    </row>
    <row r="210" spans="1:18" x14ac:dyDescent="0.35">
      <c r="A210" s="2" t="s">
        <v>1065</v>
      </c>
      <c r="B210" s="2" t="s">
        <v>1066</v>
      </c>
      <c r="C210" s="2" t="s">
        <v>1067</v>
      </c>
      <c r="D210" s="2" t="s">
        <v>1068</v>
      </c>
      <c r="E210" s="2" t="s">
        <v>360</v>
      </c>
      <c r="F210" s="2">
        <v>1</v>
      </c>
      <c r="G210" s="2" t="s">
        <v>26</v>
      </c>
      <c r="H210" s="2" t="s">
        <v>76</v>
      </c>
      <c r="I210" s="2">
        <v>1</v>
      </c>
      <c r="J210" s="2">
        <v>0</v>
      </c>
      <c r="K210" s="2">
        <v>0</v>
      </c>
      <c r="L210" s="2">
        <v>0</v>
      </c>
      <c r="M210" s="2">
        <v>0</v>
      </c>
      <c r="N210" s="2">
        <v>0</v>
      </c>
      <c r="O210" s="2">
        <v>1</v>
      </c>
      <c r="Q210" s="2">
        <v>2014</v>
      </c>
      <c r="R210" s="2">
        <f>SUM(I210:N210)</f>
        <v>1</v>
      </c>
    </row>
    <row r="211" spans="1:18" x14ac:dyDescent="0.35">
      <c r="A211" s="2" t="s">
        <v>1069</v>
      </c>
      <c r="B211" s="2" t="s">
        <v>1070</v>
      </c>
      <c r="C211" s="2" t="s">
        <v>1071</v>
      </c>
      <c r="D211" s="2" t="s">
        <v>1072</v>
      </c>
      <c r="E211" s="2" t="s">
        <v>125</v>
      </c>
      <c r="F211" s="2">
        <v>1</v>
      </c>
      <c r="G211" s="2" t="s">
        <v>26</v>
      </c>
      <c r="H211" s="2" t="s">
        <v>1073</v>
      </c>
      <c r="I211" s="2">
        <v>0</v>
      </c>
      <c r="J211" s="2">
        <v>1</v>
      </c>
      <c r="K211" s="2">
        <v>0</v>
      </c>
      <c r="L211" s="2">
        <v>0</v>
      </c>
      <c r="M211" s="2">
        <v>0</v>
      </c>
      <c r="N211" s="2">
        <v>0</v>
      </c>
      <c r="O211" s="2">
        <v>1</v>
      </c>
      <c r="Q211" s="2">
        <v>2014</v>
      </c>
      <c r="R211" s="2">
        <f>SUM(I211:N211)</f>
        <v>1</v>
      </c>
    </row>
    <row r="212" spans="1:18" ht="304.5" x14ac:dyDescent="0.35">
      <c r="A212" s="2" t="s">
        <v>1074</v>
      </c>
      <c r="B212" s="2" t="s">
        <v>1075</v>
      </c>
      <c r="C212" s="2" t="s">
        <v>1076</v>
      </c>
      <c r="D212" s="2" t="s">
        <v>1077</v>
      </c>
      <c r="E212" s="2" t="s">
        <v>663</v>
      </c>
      <c r="F212" s="2">
        <v>1</v>
      </c>
      <c r="G212" s="2" t="s">
        <v>26</v>
      </c>
      <c r="H212" s="3" t="s">
        <v>1078</v>
      </c>
      <c r="I212" s="2">
        <v>0</v>
      </c>
      <c r="J212" s="2">
        <v>1</v>
      </c>
      <c r="K212" s="2">
        <v>0</v>
      </c>
      <c r="L212" s="2">
        <v>0</v>
      </c>
      <c r="M212" s="2">
        <v>0</v>
      </c>
      <c r="N212" s="2">
        <v>0</v>
      </c>
      <c r="O212" s="2">
        <v>1</v>
      </c>
      <c r="Q212" s="2">
        <v>2017</v>
      </c>
      <c r="R212" s="2">
        <f>SUM(I212:N212)</f>
        <v>1</v>
      </c>
    </row>
    <row r="213" spans="1:18" ht="246.5" x14ac:dyDescent="0.35">
      <c r="A213" s="2" t="s">
        <v>1079</v>
      </c>
      <c r="B213" s="2" t="s">
        <v>1080</v>
      </c>
      <c r="C213" s="2" t="s">
        <v>1081</v>
      </c>
      <c r="D213" s="2" t="s">
        <v>1082</v>
      </c>
      <c r="E213" s="2" t="s">
        <v>1083</v>
      </c>
      <c r="F213" s="2">
        <v>1</v>
      </c>
      <c r="G213" s="2" t="s">
        <v>26</v>
      </c>
      <c r="H213" s="3" t="s">
        <v>1084</v>
      </c>
      <c r="I213" s="2">
        <v>0</v>
      </c>
      <c r="J213" s="2">
        <v>1</v>
      </c>
      <c r="K213" s="2">
        <v>0</v>
      </c>
      <c r="L213" s="2">
        <v>0</v>
      </c>
      <c r="M213" s="2">
        <v>0</v>
      </c>
      <c r="N213" s="2">
        <v>0</v>
      </c>
      <c r="O213" s="2">
        <v>1</v>
      </c>
      <c r="Q213" s="2">
        <v>2017</v>
      </c>
      <c r="R213" s="2">
        <f>SUM(I213:N213)</f>
        <v>1</v>
      </c>
    </row>
    <row r="214" spans="1:18" ht="159.5" x14ac:dyDescent="0.35">
      <c r="A214" s="2" t="s">
        <v>1085</v>
      </c>
      <c r="B214" s="2" t="s">
        <v>1086</v>
      </c>
      <c r="C214" s="2" t="s">
        <v>1087</v>
      </c>
      <c r="D214" s="2" t="s">
        <v>1088</v>
      </c>
      <c r="E214" s="2" t="s">
        <v>1089</v>
      </c>
      <c r="F214" s="2">
        <v>1</v>
      </c>
      <c r="G214" s="2" t="s">
        <v>26</v>
      </c>
      <c r="H214" s="3" t="s">
        <v>1090</v>
      </c>
      <c r="I214" s="2">
        <v>0</v>
      </c>
      <c r="J214" s="2">
        <v>1</v>
      </c>
      <c r="K214" s="2">
        <v>0</v>
      </c>
      <c r="L214" s="2">
        <v>0</v>
      </c>
      <c r="M214" s="2">
        <v>0</v>
      </c>
      <c r="N214" s="2">
        <v>0</v>
      </c>
      <c r="O214" s="2">
        <v>1</v>
      </c>
      <c r="Q214" s="2">
        <v>2017</v>
      </c>
      <c r="R214" s="2">
        <f>SUM(I214:N214)</f>
        <v>1</v>
      </c>
    </row>
    <row r="215" spans="1:18" ht="159.5" x14ac:dyDescent="0.35">
      <c r="A215" s="2" t="s">
        <v>1091</v>
      </c>
      <c r="B215" s="2" t="s">
        <v>1092</v>
      </c>
      <c r="C215" s="2" t="s">
        <v>1093</v>
      </c>
      <c r="D215" s="2" t="s">
        <v>1094</v>
      </c>
      <c r="E215" s="2" t="s">
        <v>265</v>
      </c>
      <c r="F215" s="2">
        <v>1</v>
      </c>
      <c r="G215" s="2" t="s">
        <v>26</v>
      </c>
      <c r="H215" s="3" t="s">
        <v>1095</v>
      </c>
      <c r="I215" s="2">
        <v>0</v>
      </c>
      <c r="J215" s="2">
        <v>0</v>
      </c>
      <c r="K215" s="2">
        <v>0</v>
      </c>
      <c r="L215" s="2">
        <v>1</v>
      </c>
      <c r="M215" s="2">
        <v>0</v>
      </c>
      <c r="N215" s="2">
        <v>0</v>
      </c>
      <c r="O215" s="2">
        <v>1</v>
      </c>
      <c r="Q215" s="2">
        <v>2017</v>
      </c>
      <c r="R215" s="2">
        <f>SUM(I215:N215)</f>
        <v>1</v>
      </c>
    </row>
    <row r="216" spans="1:18" ht="409.5" x14ac:dyDescent="0.35">
      <c r="A216" s="2" t="s">
        <v>1096</v>
      </c>
      <c r="B216" s="2" t="s">
        <v>1097</v>
      </c>
      <c r="C216" s="2" t="s">
        <v>1098</v>
      </c>
      <c r="D216" s="2" t="s">
        <v>1099</v>
      </c>
      <c r="E216" s="2" t="s">
        <v>1100</v>
      </c>
      <c r="F216" s="2">
        <v>1</v>
      </c>
      <c r="G216" s="2" t="s">
        <v>26</v>
      </c>
      <c r="H216" s="3" t="s">
        <v>1101</v>
      </c>
      <c r="I216" s="2">
        <v>0</v>
      </c>
      <c r="J216" s="2">
        <v>0</v>
      </c>
      <c r="K216" s="2">
        <v>0</v>
      </c>
      <c r="L216" s="2">
        <v>1</v>
      </c>
      <c r="M216" s="2">
        <v>0</v>
      </c>
      <c r="N216" s="2">
        <v>0</v>
      </c>
      <c r="O216" s="2">
        <v>1</v>
      </c>
      <c r="Q216" s="2">
        <v>2016</v>
      </c>
      <c r="R216" s="2">
        <f>SUM(I216:N216)</f>
        <v>1</v>
      </c>
    </row>
    <row r="217" spans="1:18" ht="145" x14ac:dyDescent="0.35">
      <c r="A217" s="2" t="s">
        <v>1102</v>
      </c>
      <c r="B217" s="2" t="s">
        <v>1103</v>
      </c>
      <c r="C217" s="2" t="s">
        <v>1104</v>
      </c>
      <c r="D217" s="2" t="s">
        <v>1105</v>
      </c>
      <c r="E217" s="2" t="s">
        <v>408</v>
      </c>
      <c r="F217" s="2">
        <v>1</v>
      </c>
      <c r="G217" s="2" t="s">
        <v>26</v>
      </c>
      <c r="H217" s="3" t="s">
        <v>1106</v>
      </c>
      <c r="I217" s="2">
        <v>0</v>
      </c>
      <c r="J217" s="2">
        <v>1</v>
      </c>
      <c r="K217" s="2">
        <v>0</v>
      </c>
      <c r="L217" s="2">
        <v>0</v>
      </c>
      <c r="M217" s="2">
        <v>0</v>
      </c>
      <c r="N217" s="2">
        <v>0</v>
      </c>
      <c r="O217" s="2">
        <v>1</v>
      </c>
      <c r="Q217" s="2">
        <v>2016</v>
      </c>
      <c r="R217" s="2">
        <f>SUM(I217:N217)</f>
        <v>1</v>
      </c>
    </row>
    <row r="218" spans="1:18" ht="159.5" x14ac:dyDescent="0.35">
      <c r="A218" s="2" t="s">
        <v>1107</v>
      </c>
      <c r="B218" s="2" t="s">
        <v>1108</v>
      </c>
      <c r="C218" s="2" t="s">
        <v>1109</v>
      </c>
      <c r="D218" s="2" t="s">
        <v>1110</v>
      </c>
      <c r="E218" s="2" t="s">
        <v>125</v>
      </c>
      <c r="F218" s="2">
        <v>1</v>
      </c>
      <c r="G218" s="2" t="s">
        <v>26</v>
      </c>
      <c r="H218" s="3" t="s">
        <v>1111</v>
      </c>
      <c r="I218" s="2">
        <v>0</v>
      </c>
      <c r="J218" s="2">
        <v>1</v>
      </c>
      <c r="K218" s="2">
        <v>0</v>
      </c>
      <c r="L218" s="2">
        <v>0</v>
      </c>
      <c r="M218" s="2">
        <v>0</v>
      </c>
      <c r="N218" s="2">
        <v>0</v>
      </c>
      <c r="O218" s="2">
        <v>1</v>
      </c>
      <c r="Q218" s="2">
        <v>2016</v>
      </c>
      <c r="R218" s="2">
        <f>SUM(I218:N218)</f>
        <v>1</v>
      </c>
    </row>
    <row r="219" spans="1:18" ht="203" x14ac:dyDescent="0.35">
      <c r="A219" s="2" t="s">
        <v>1112</v>
      </c>
      <c r="B219" s="2" t="s">
        <v>1113</v>
      </c>
      <c r="C219" s="2" t="s">
        <v>1114</v>
      </c>
      <c r="D219" s="2" t="s">
        <v>1115</v>
      </c>
      <c r="E219" s="2" t="s">
        <v>158</v>
      </c>
      <c r="F219" s="2">
        <v>1</v>
      </c>
      <c r="G219" s="2" t="s">
        <v>26</v>
      </c>
      <c r="H219" s="3" t="s">
        <v>1116</v>
      </c>
      <c r="I219" s="2">
        <v>0</v>
      </c>
      <c r="J219" s="2">
        <v>1</v>
      </c>
      <c r="K219" s="2">
        <v>0</v>
      </c>
      <c r="L219" s="2">
        <v>0</v>
      </c>
      <c r="M219" s="2">
        <v>0</v>
      </c>
      <c r="N219" s="2">
        <v>0</v>
      </c>
      <c r="O219" s="2">
        <v>1</v>
      </c>
      <c r="Q219" s="2">
        <v>2017</v>
      </c>
      <c r="R219" s="2">
        <f>SUM(I219:N219)</f>
        <v>1</v>
      </c>
    </row>
    <row r="220" spans="1:18" ht="409.5" x14ac:dyDescent="0.35">
      <c r="A220" s="2" t="s">
        <v>1117</v>
      </c>
      <c r="B220" s="2" t="s">
        <v>1118</v>
      </c>
      <c r="C220" s="2" t="s">
        <v>1119</v>
      </c>
      <c r="D220" s="2" t="s">
        <v>1120</v>
      </c>
      <c r="E220" s="2" t="s">
        <v>1121</v>
      </c>
      <c r="F220" s="2">
        <v>1</v>
      </c>
      <c r="G220" s="2" t="s">
        <v>26</v>
      </c>
      <c r="H220" s="3" t="s">
        <v>1122</v>
      </c>
      <c r="I220" s="2">
        <v>0</v>
      </c>
      <c r="J220" s="2">
        <v>1</v>
      </c>
      <c r="K220" s="2">
        <v>0</v>
      </c>
      <c r="L220" s="2">
        <v>0</v>
      </c>
      <c r="M220" s="2">
        <v>0</v>
      </c>
      <c r="N220" s="2">
        <v>0</v>
      </c>
      <c r="O220" s="2">
        <v>1</v>
      </c>
      <c r="Q220" s="2">
        <v>2003</v>
      </c>
      <c r="R220" s="2">
        <f>SUM(I220:N220)</f>
        <v>1</v>
      </c>
    </row>
    <row r="221" spans="1:18" ht="145" x14ac:dyDescent="0.35">
      <c r="A221" s="2" t="s">
        <v>1123</v>
      </c>
      <c r="B221" s="2" t="s">
        <v>1124</v>
      </c>
      <c r="C221" s="2" t="s">
        <v>1125</v>
      </c>
      <c r="D221" s="2" t="s">
        <v>1126</v>
      </c>
      <c r="E221" s="2" t="s">
        <v>125</v>
      </c>
      <c r="F221" s="2">
        <v>1</v>
      </c>
      <c r="G221" s="2" t="s">
        <v>26</v>
      </c>
      <c r="H221" s="3" t="s">
        <v>1127</v>
      </c>
      <c r="I221" s="2">
        <v>0</v>
      </c>
      <c r="J221" s="2">
        <v>1</v>
      </c>
      <c r="K221" s="2">
        <v>0</v>
      </c>
      <c r="L221" s="2">
        <v>0</v>
      </c>
      <c r="M221" s="2">
        <v>0</v>
      </c>
      <c r="N221" s="2">
        <v>0</v>
      </c>
      <c r="O221" s="2">
        <v>1</v>
      </c>
      <c r="Q221" s="2">
        <v>2016</v>
      </c>
      <c r="R221" s="2">
        <f>SUM(I221:N221)</f>
        <v>1</v>
      </c>
    </row>
    <row r="222" spans="1:18" x14ac:dyDescent="0.35">
      <c r="A222" s="2" t="s">
        <v>1128</v>
      </c>
      <c r="B222" s="2" t="s">
        <v>1129</v>
      </c>
      <c r="C222" s="2" t="s">
        <v>1130</v>
      </c>
      <c r="D222" s="2" t="s">
        <v>1131</v>
      </c>
      <c r="E222" s="2" t="s">
        <v>1132</v>
      </c>
      <c r="F222" s="2">
        <v>1</v>
      </c>
      <c r="G222" s="2" t="s">
        <v>26</v>
      </c>
      <c r="H222" s="2" t="s">
        <v>1133</v>
      </c>
      <c r="I222" s="2">
        <v>0</v>
      </c>
      <c r="J222" s="2">
        <v>1</v>
      </c>
      <c r="K222" s="2">
        <v>0</v>
      </c>
      <c r="L222" s="2">
        <v>0</v>
      </c>
      <c r="M222" s="2">
        <v>0</v>
      </c>
      <c r="N222" s="2">
        <v>0</v>
      </c>
      <c r="O222" s="2">
        <v>1</v>
      </c>
      <c r="Q222" s="2">
        <v>2017</v>
      </c>
      <c r="R222" s="2">
        <f>SUM(I222:N222)</f>
        <v>1</v>
      </c>
    </row>
    <row r="223" spans="1:18" x14ac:dyDescent="0.35">
      <c r="A223" s="2" t="s">
        <v>1134</v>
      </c>
      <c r="B223" s="2" t="s">
        <v>1135</v>
      </c>
      <c r="C223" s="2" t="s">
        <v>1136</v>
      </c>
      <c r="D223" s="2" t="s">
        <v>1137</v>
      </c>
      <c r="E223" s="2" t="s">
        <v>1132</v>
      </c>
      <c r="F223" s="2">
        <v>1</v>
      </c>
      <c r="G223" s="2" t="s">
        <v>26</v>
      </c>
      <c r="H223" s="2" t="s">
        <v>1138</v>
      </c>
      <c r="I223" s="2">
        <v>0</v>
      </c>
      <c r="J223" s="2">
        <v>1</v>
      </c>
      <c r="K223" s="2">
        <v>0</v>
      </c>
      <c r="L223" s="2">
        <v>0</v>
      </c>
      <c r="M223" s="2">
        <v>0</v>
      </c>
      <c r="N223" s="2">
        <v>0</v>
      </c>
      <c r="O223" s="2">
        <v>1</v>
      </c>
      <c r="Q223" s="2">
        <v>2016</v>
      </c>
      <c r="R223" s="2">
        <f>SUM(I223:N223)</f>
        <v>1</v>
      </c>
    </row>
    <row r="224" spans="1:18" ht="145" x14ac:dyDescent="0.35">
      <c r="A224" s="2" t="s">
        <v>1139</v>
      </c>
      <c r="B224" s="2" t="s">
        <v>628</v>
      </c>
      <c r="C224" s="2" t="s">
        <v>629</v>
      </c>
      <c r="D224" s="2" t="s">
        <v>630</v>
      </c>
      <c r="E224" s="2" t="s">
        <v>32</v>
      </c>
      <c r="F224" s="2">
        <v>1</v>
      </c>
      <c r="G224" s="2" t="s">
        <v>26</v>
      </c>
      <c r="H224" s="3" t="s">
        <v>631</v>
      </c>
      <c r="I224" s="2">
        <v>0</v>
      </c>
      <c r="J224" s="2">
        <v>0</v>
      </c>
      <c r="K224" s="2">
        <v>0</v>
      </c>
      <c r="L224" s="2">
        <v>1</v>
      </c>
      <c r="M224" s="2">
        <v>1</v>
      </c>
      <c r="N224" s="2">
        <v>0</v>
      </c>
      <c r="O224" s="2">
        <v>1</v>
      </c>
      <c r="Q224" s="2">
        <v>2011</v>
      </c>
      <c r="R224" s="2">
        <f>SUM(I224:N224)</f>
        <v>2</v>
      </c>
    </row>
    <row r="225" spans="1:18" ht="145" x14ac:dyDescent="0.35">
      <c r="A225" s="2" t="s">
        <v>1140</v>
      </c>
      <c r="B225" s="2" t="s">
        <v>1141</v>
      </c>
      <c r="C225" s="2" t="s">
        <v>1142</v>
      </c>
      <c r="D225" s="2" t="s">
        <v>1143</v>
      </c>
      <c r="E225" s="2" t="s">
        <v>104</v>
      </c>
      <c r="F225" s="2">
        <v>1</v>
      </c>
      <c r="G225" s="2" t="s">
        <v>26</v>
      </c>
      <c r="H225" s="3" t="s">
        <v>1144</v>
      </c>
      <c r="I225" s="2">
        <v>0</v>
      </c>
      <c r="J225" s="2">
        <v>1</v>
      </c>
      <c r="K225" s="2">
        <v>0</v>
      </c>
      <c r="L225" s="2">
        <v>0</v>
      </c>
      <c r="M225" s="2">
        <v>0</v>
      </c>
      <c r="N225" s="2">
        <v>0</v>
      </c>
      <c r="O225" s="2">
        <v>1</v>
      </c>
      <c r="Q225" s="2">
        <v>2015</v>
      </c>
      <c r="R225" s="2">
        <f>SUM(I225:N225)</f>
        <v>1</v>
      </c>
    </row>
    <row r="226" spans="1:18" ht="145" x14ac:dyDescent="0.35">
      <c r="A226" s="2" t="s">
        <v>1145</v>
      </c>
      <c r="B226" s="2" t="s">
        <v>1146</v>
      </c>
      <c r="C226" s="2" t="s">
        <v>1147</v>
      </c>
      <c r="D226" s="2" t="s">
        <v>1148</v>
      </c>
      <c r="E226" s="2" t="s">
        <v>265</v>
      </c>
      <c r="F226" s="2">
        <v>1</v>
      </c>
      <c r="G226" s="2" t="s">
        <v>26</v>
      </c>
      <c r="H226" s="3" t="s">
        <v>1149</v>
      </c>
      <c r="I226" s="2">
        <v>0</v>
      </c>
      <c r="J226" s="2">
        <v>0</v>
      </c>
      <c r="K226" s="2">
        <v>0</v>
      </c>
      <c r="L226" s="2">
        <v>0</v>
      </c>
      <c r="M226" s="2">
        <v>1</v>
      </c>
      <c r="N226" s="2">
        <v>0</v>
      </c>
      <c r="O226" s="2">
        <v>1</v>
      </c>
      <c r="Q226" s="2">
        <v>2013</v>
      </c>
      <c r="R226" s="2">
        <f>SUM(I226:N226)</f>
        <v>1</v>
      </c>
    </row>
    <row r="227" spans="1:18" ht="145" x14ac:dyDescent="0.35">
      <c r="A227" s="2" t="s">
        <v>1150</v>
      </c>
      <c r="B227" s="2" t="s">
        <v>1151</v>
      </c>
      <c r="C227" s="2" t="s">
        <v>1152</v>
      </c>
      <c r="D227" s="2" t="s">
        <v>1153</v>
      </c>
      <c r="E227" s="2" t="s">
        <v>1154</v>
      </c>
      <c r="F227" s="2">
        <v>1</v>
      </c>
      <c r="G227" s="2" t="s">
        <v>26</v>
      </c>
      <c r="H227" s="3" t="s">
        <v>1155</v>
      </c>
      <c r="I227" s="2">
        <v>0</v>
      </c>
      <c r="J227" s="2">
        <v>0</v>
      </c>
      <c r="K227" s="2">
        <v>0</v>
      </c>
      <c r="L227" s="2">
        <v>0</v>
      </c>
      <c r="M227" s="2">
        <v>1</v>
      </c>
      <c r="N227" s="2">
        <v>0</v>
      </c>
      <c r="O227" s="2">
        <v>1</v>
      </c>
      <c r="Q227" s="2">
        <v>2016</v>
      </c>
      <c r="R227" s="2">
        <f>SUM(I227:N227)</f>
        <v>1</v>
      </c>
    </row>
    <row r="228" spans="1:18" ht="217.5" x14ac:dyDescent="0.35">
      <c r="A228" s="2" t="s">
        <v>1156</v>
      </c>
      <c r="B228" s="2" t="s">
        <v>1157</v>
      </c>
      <c r="C228" s="2" t="s">
        <v>1158</v>
      </c>
      <c r="D228" s="2" t="s">
        <v>1159</v>
      </c>
      <c r="E228" s="2" t="s">
        <v>330</v>
      </c>
      <c r="F228" s="2">
        <v>1</v>
      </c>
      <c r="G228" s="2" t="s">
        <v>26</v>
      </c>
      <c r="H228" s="3" t="s">
        <v>1160</v>
      </c>
      <c r="I228" s="2">
        <v>0</v>
      </c>
      <c r="J228" s="2">
        <v>1</v>
      </c>
      <c r="K228" s="2">
        <v>0</v>
      </c>
      <c r="L228" s="2">
        <v>0</v>
      </c>
      <c r="M228" s="2">
        <v>0</v>
      </c>
      <c r="N228" s="2">
        <v>0</v>
      </c>
      <c r="O228" s="2">
        <v>1</v>
      </c>
      <c r="Q228" s="2">
        <v>2018</v>
      </c>
      <c r="R228" s="2">
        <f>SUM(I228:N228)</f>
        <v>1</v>
      </c>
    </row>
    <row r="229" spans="1:18" x14ac:dyDescent="0.35">
      <c r="A229" s="2" t="s">
        <v>1161</v>
      </c>
      <c r="B229" s="2" t="s">
        <v>1162</v>
      </c>
      <c r="C229" s="2" t="s">
        <v>1163</v>
      </c>
      <c r="D229" s="2" t="s">
        <v>1164</v>
      </c>
      <c r="E229" s="2" t="s">
        <v>1165</v>
      </c>
      <c r="F229" s="2">
        <v>1</v>
      </c>
      <c r="G229" s="2" t="s">
        <v>26</v>
      </c>
      <c r="H229" s="2" t="s">
        <v>1166</v>
      </c>
      <c r="I229" s="2">
        <v>0</v>
      </c>
      <c r="J229" s="2">
        <v>1</v>
      </c>
      <c r="K229" s="2">
        <v>0</v>
      </c>
      <c r="L229" s="2">
        <v>0</v>
      </c>
      <c r="M229" s="2">
        <v>0</v>
      </c>
      <c r="N229" s="2">
        <v>0</v>
      </c>
      <c r="O229" s="2">
        <v>1</v>
      </c>
      <c r="Q229" s="2">
        <v>2018</v>
      </c>
      <c r="R229" s="2">
        <f>SUM(I229:N229)</f>
        <v>1</v>
      </c>
    </row>
    <row r="230" spans="1:18" x14ac:dyDescent="0.35">
      <c r="A230" s="2" t="s">
        <v>1167</v>
      </c>
      <c r="B230" s="2" t="s">
        <v>1168</v>
      </c>
      <c r="C230" s="2" t="s">
        <v>1169</v>
      </c>
      <c r="D230" s="2" t="s">
        <v>1170</v>
      </c>
      <c r="E230" s="2" t="s">
        <v>330</v>
      </c>
      <c r="F230" s="2">
        <v>1</v>
      </c>
      <c r="G230" s="2" t="s">
        <v>26</v>
      </c>
      <c r="H230" s="2" t="s">
        <v>1171</v>
      </c>
      <c r="I230" s="2">
        <v>0</v>
      </c>
      <c r="J230" s="2">
        <v>0</v>
      </c>
      <c r="K230" s="2">
        <v>0</v>
      </c>
      <c r="L230" s="2">
        <v>1</v>
      </c>
      <c r="M230" s="2">
        <v>0</v>
      </c>
      <c r="N230" s="2">
        <v>0</v>
      </c>
      <c r="O230" s="2">
        <v>1</v>
      </c>
      <c r="Q230" s="2">
        <v>2017</v>
      </c>
      <c r="R230" s="2">
        <f>SUM(I230:N230)</f>
        <v>1</v>
      </c>
    </row>
    <row r="231" spans="1:18" ht="159.5" x14ac:dyDescent="0.35">
      <c r="A231" s="2" t="s">
        <v>1172</v>
      </c>
      <c r="B231" s="2" t="s">
        <v>1173</v>
      </c>
      <c r="C231" s="2" t="s">
        <v>1174</v>
      </c>
      <c r="D231" s="2" t="s">
        <v>1175</v>
      </c>
      <c r="E231" s="2" t="s">
        <v>50</v>
      </c>
      <c r="F231" s="2">
        <v>1</v>
      </c>
      <c r="G231" s="2" t="s">
        <v>26</v>
      </c>
      <c r="H231" s="3" t="s">
        <v>1176</v>
      </c>
      <c r="I231" s="2">
        <v>0</v>
      </c>
      <c r="J231" s="2">
        <v>1</v>
      </c>
      <c r="K231" s="2">
        <v>0</v>
      </c>
      <c r="L231" s="2">
        <v>0</v>
      </c>
      <c r="M231" s="2">
        <v>0</v>
      </c>
      <c r="N231" s="2">
        <v>0</v>
      </c>
      <c r="O231" s="2">
        <v>1</v>
      </c>
      <c r="Q231" s="2">
        <v>2015</v>
      </c>
      <c r="R231" s="2">
        <f>SUM(I231:N231)</f>
        <v>1</v>
      </c>
    </row>
    <row r="232" spans="1:18" x14ac:dyDescent="0.35">
      <c r="A232" s="2" t="s">
        <v>1177</v>
      </c>
      <c r="B232" s="2" t="s">
        <v>1178</v>
      </c>
      <c r="C232" s="2" t="s">
        <v>1179</v>
      </c>
      <c r="D232" s="2" t="s">
        <v>1180</v>
      </c>
      <c r="E232" s="2" t="s">
        <v>125</v>
      </c>
      <c r="F232" s="2">
        <v>1</v>
      </c>
      <c r="G232" s="2" t="s">
        <v>26</v>
      </c>
      <c r="H232" s="2" t="s">
        <v>1181</v>
      </c>
      <c r="I232" s="2">
        <v>0</v>
      </c>
      <c r="J232" s="2">
        <v>1</v>
      </c>
      <c r="K232" s="2">
        <v>0</v>
      </c>
      <c r="L232" s="2">
        <v>0</v>
      </c>
      <c r="M232" s="2">
        <v>0</v>
      </c>
      <c r="N232" s="2">
        <v>0</v>
      </c>
      <c r="O232" s="2">
        <v>1</v>
      </c>
      <c r="Q232" s="2">
        <v>2016</v>
      </c>
      <c r="R232" s="2">
        <f>SUM(I232:N232)</f>
        <v>1</v>
      </c>
    </row>
    <row r="233" spans="1:18" x14ac:dyDescent="0.35">
      <c r="A233" s="2" t="s">
        <v>1182</v>
      </c>
      <c r="B233" s="2" t="s">
        <v>1183</v>
      </c>
      <c r="C233" s="2" t="s">
        <v>1184</v>
      </c>
      <c r="D233" s="2" t="s">
        <v>1185</v>
      </c>
      <c r="E233" s="2" t="s">
        <v>50</v>
      </c>
      <c r="F233" s="2">
        <v>1</v>
      </c>
      <c r="G233" s="2" t="s">
        <v>26</v>
      </c>
      <c r="H233" s="2" t="s">
        <v>1186</v>
      </c>
      <c r="I233" s="2">
        <v>0</v>
      </c>
      <c r="J233" s="2">
        <v>1</v>
      </c>
      <c r="K233" s="2">
        <v>0</v>
      </c>
      <c r="L233" s="2">
        <v>0</v>
      </c>
      <c r="M233" s="2">
        <v>0</v>
      </c>
      <c r="N233" s="2">
        <v>0</v>
      </c>
      <c r="O233" s="2">
        <v>1</v>
      </c>
      <c r="Q233" s="2">
        <v>2014</v>
      </c>
      <c r="R233" s="2">
        <f>SUM(I233:N233)</f>
        <v>1</v>
      </c>
    </row>
    <row r="234" spans="1:18" ht="290" x14ac:dyDescent="0.35">
      <c r="A234" s="2" t="s">
        <v>1187</v>
      </c>
      <c r="B234" s="2" t="s">
        <v>1188</v>
      </c>
      <c r="C234" s="2" t="s">
        <v>1189</v>
      </c>
      <c r="D234" s="2" t="s">
        <v>1190</v>
      </c>
      <c r="E234" s="2" t="s">
        <v>50</v>
      </c>
      <c r="F234" s="2">
        <v>1</v>
      </c>
      <c r="G234" s="2" t="s">
        <v>26</v>
      </c>
      <c r="H234" s="3" t="s">
        <v>1191</v>
      </c>
      <c r="I234" s="2">
        <v>0</v>
      </c>
      <c r="J234" s="2">
        <v>1</v>
      </c>
      <c r="K234" s="2">
        <v>0</v>
      </c>
      <c r="L234" s="2">
        <v>0</v>
      </c>
      <c r="M234" s="2">
        <v>0</v>
      </c>
      <c r="N234" s="2">
        <v>0</v>
      </c>
      <c r="O234" s="2">
        <v>1</v>
      </c>
      <c r="Q234" s="2">
        <v>2014</v>
      </c>
      <c r="R234" s="2">
        <f>SUM(I234:N234)</f>
        <v>1</v>
      </c>
    </row>
    <row r="235" spans="1:18" ht="409.5" x14ac:dyDescent="0.35">
      <c r="A235" s="2" t="s">
        <v>1192</v>
      </c>
      <c r="B235" s="2" t="s">
        <v>1193</v>
      </c>
      <c r="C235" s="2" t="s">
        <v>1194</v>
      </c>
      <c r="D235" s="2" t="s">
        <v>1195</v>
      </c>
      <c r="E235" s="2" t="s">
        <v>1196</v>
      </c>
      <c r="F235" s="2">
        <v>1</v>
      </c>
      <c r="G235" s="2" t="s">
        <v>26</v>
      </c>
      <c r="H235" s="3" t="s">
        <v>1197</v>
      </c>
      <c r="I235" s="2">
        <v>0</v>
      </c>
      <c r="J235" s="2">
        <v>1</v>
      </c>
      <c r="K235" s="2">
        <v>0</v>
      </c>
      <c r="L235" s="2">
        <v>0</v>
      </c>
      <c r="M235" s="2">
        <v>0</v>
      </c>
      <c r="N235" s="2">
        <v>0</v>
      </c>
      <c r="O235" s="2">
        <v>1</v>
      </c>
      <c r="Q235" s="2">
        <v>2008</v>
      </c>
      <c r="R235" s="2">
        <f>SUM(I235:N235)</f>
        <v>1</v>
      </c>
    </row>
    <row r="236" spans="1:18" x14ac:dyDescent="0.35">
      <c r="A236" s="2" t="s">
        <v>1198</v>
      </c>
      <c r="B236" s="2" t="s">
        <v>1199</v>
      </c>
      <c r="C236" s="2" t="s">
        <v>1200</v>
      </c>
      <c r="D236" s="2" t="s">
        <v>1201</v>
      </c>
      <c r="E236" s="2" t="s">
        <v>619</v>
      </c>
      <c r="F236" s="2">
        <v>1</v>
      </c>
      <c r="G236" s="2" t="s">
        <v>26</v>
      </c>
      <c r="H236" s="2" t="s">
        <v>1202</v>
      </c>
      <c r="I236" s="2">
        <v>1</v>
      </c>
      <c r="J236" s="2">
        <v>0</v>
      </c>
      <c r="K236" s="2">
        <v>0</v>
      </c>
      <c r="L236" s="2">
        <v>0</v>
      </c>
      <c r="M236" s="2">
        <v>0</v>
      </c>
      <c r="N236" s="2">
        <v>0</v>
      </c>
      <c r="O236" s="2">
        <v>1</v>
      </c>
      <c r="Q236" s="2">
        <v>2008</v>
      </c>
      <c r="R236" s="2">
        <f>SUM(I236:N236)</f>
        <v>1</v>
      </c>
    </row>
    <row r="237" spans="1:18" x14ac:dyDescent="0.35">
      <c r="A237" s="2" t="s">
        <v>1203</v>
      </c>
      <c r="B237" s="2" t="s">
        <v>1204</v>
      </c>
      <c r="C237" s="2" t="s">
        <v>1205</v>
      </c>
      <c r="D237" s="2" t="s">
        <v>1206</v>
      </c>
      <c r="E237" s="2" t="s">
        <v>125</v>
      </c>
      <c r="F237" s="2">
        <v>1</v>
      </c>
      <c r="G237" s="2" t="s">
        <v>26</v>
      </c>
      <c r="H237" s="2" t="s">
        <v>1207</v>
      </c>
      <c r="I237" s="2">
        <v>0</v>
      </c>
      <c r="J237" s="2">
        <v>1</v>
      </c>
      <c r="K237" s="2">
        <v>0</v>
      </c>
      <c r="L237" s="2">
        <v>0</v>
      </c>
      <c r="M237" s="2">
        <v>0</v>
      </c>
      <c r="N237" s="2">
        <v>0</v>
      </c>
      <c r="O237" s="2">
        <v>1</v>
      </c>
      <c r="Q237" s="2">
        <v>2013</v>
      </c>
      <c r="R237" s="2">
        <f>SUM(I237:N237)</f>
        <v>1</v>
      </c>
    </row>
    <row r="238" spans="1:18" x14ac:dyDescent="0.35">
      <c r="A238" s="2" t="s">
        <v>1208</v>
      </c>
      <c r="B238" s="2" t="s">
        <v>1209</v>
      </c>
      <c r="C238" s="2" t="s">
        <v>1210</v>
      </c>
      <c r="D238" s="2" t="s">
        <v>1211</v>
      </c>
      <c r="E238" s="2" t="s">
        <v>1212</v>
      </c>
      <c r="F238" s="2">
        <v>1</v>
      </c>
      <c r="G238" s="2" t="s">
        <v>26</v>
      </c>
      <c r="H238" s="2" t="s">
        <v>70</v>
      </c>
      <c r="I238" s="2">
        <v>0</v>
      </c>
      <c r="J238" s="2">
        <v>1</v>
      </c>
      <c r="K238" s="2">
        <v>0</v>
      </c>
      <c r="L238" s="2">
        <v>0</v>
      </c>
      <c r="M238" s="2">
        <v>0</v>
      </c>
      <c r="N238" s="2">
        <v>0</v>
      </c>
      <c r="O238" s="2">
        <v>1</v>
      </c>
      <c r="Q238" s="2">
        <v>2010</v>
      </c>
      <c r="R238" s="2">
        <f>SUM(I238:N238)</f>
        <v>1</v>
      </c>
    </row>
    <row r="239" spans="1:18" ht="145" x14ac:dyDescent="0.35">
      <c r="A239" s="2" t="s">
        <v>1213</v>
      </c>
      <c r="B239" s="2" t="s">
        <v>1214</v>
      </c>
      <c r="C239" s="2" t="s">
        <v>1215</v>
      </c>
      <c r="D239" s="2" t="s">
        <v>1216</v>
      </c>
      <c r="E239" s="2" t="s">
        <v>1212</v>
      </c>
      <c r="F239" s="2">
        <v>1</v>
      </c>
      <c r="G239" s="2" t="s">
        <v>26</v>
      </c>
      <c r="H239" s="3" t="s">
        <v>1217</v>
      </c>
      <c r="I239" s="2">
        <v>0</v>
      </c>
      <c r="J239" s="2">
        <v>1</v>
      </c>
      <c r="K239" s="2">
        <v>0</v>
      </c>
      <c r="L239" s="2">
        <v>0</v>
      </c>
      <c r="M239" s="2">
        <v>0</v>
      </c>
      <c r="N239" s="2">
        <v>0</v>
      </c>
      <c r="O239" s="2">
        <v>1</v>
      </c>
      <c r="Q239" s="2">
        <v>2011</v>
      </c>
      <c r="R239" s="2">
        <f>SUM(I239:N239)</f>
        <v>1</v>
      </c>
    </row>
    <row r="240" spans="1:18" x14ac:dyDescent="0.35">
      <c r="A240" s="2" t="s">
        <v>1218</v>
      </c>
      <c r="B240" s="2" t="s">
        <v>1219</v>
      </c>
      <c r="C240" s="2" t="s">
        <v>1220</v>
      </c>
      <c r="D240" s="2" t="s">
        <v>1221</v>
      </c>
      <c r="E240" s="2" t="s">
        <v>1222</v>
      </c>
      <c r="F240" s="2">
        <v>1</v>
      </c>
      <c r="G240" s="2" t="s">
        <v>26</v>
      </c>
      <c r="H240" s="2" t="s">
        <v>76</v>
      </c>
      <c r="I240" s="2">
        <v>1</v>
      </c>
      <c r="J240" s="2">
        <v>0</v>
      </c>
      <c r="K240" s="2">
        <v>0</v>
      </c>
      <c r="L240" s="2">
        <v>0</v>
      </c>
      <c r="M240" s="2">
        <v>0</v>
      </c>
      <c r="N240" s="2">
        <v>0</v>
      </c>
      <c r="O240" s="2">
        <v>1</v>
      </c>
      <c r="Q240" s="2">
        <v>2009</v>
      </c>
      <c r="R240" s="2">
        <f>SUM(I240:N240)</f>
        <v>1</v>
      </c>
    </row>
    <row r="241" spans="1:18" x14ac:dyDescent="0.35">
      <c r="A241" s="2" t="s">
        <v>1223</v>
      </c>
      <c r="B241" s="2" t="s">
        <v>1224</v>
      </c>
      <c r="C241" s="2" t="s">
        <v>1225</v>
      </c>
      <c r="D241" s="2" t="s">
        <v>1226</v>
      </c>
      <c r="E241" s="2" t="s">
        <v>265</v>
      </c>
      <c r="F241" s="2">
        <v>1</v>
      </c>
      <c r="G241" s="2" t="s">
        <v>26</v>
      </c>
      <c r="H241" s="2" t="s">
        <v>1227</v>
      </c>
      <c r="I241" s="2">
        <v>0</v>
      </c>
      <c r="J241" s="2">
        <v>0</v>
      </c>
      <c r="K241" s="2">
        <v>0</v>
      </c>
      <c r="L241" s="2">
        <v>1</v>
      </c>
      <c r="M241" s="2">
        <v>0</v>
      </c>
      <c r="N241" s="2">
        <v>0</v>
      </c>
      <c r="O241" s="2">
        <v>1</v>
      </c>
      <c r="Q241" s="2">
        <v>2000</v>
      </c>
      <c r="R241" s="2">
        <f>SUM(I241:N241)</f>
        <v>1</v>
      </c>
    </row>
    <row r="242" spans="1:18" ht="232" x14ac:dyDescent="0.35">
      <c r="A242" s="2" t="s">
        <v>1228</v>
      </c>
      <c r="B242" s="2" t="s">
        <v>1229</v>
      </c>
      <c r="C242" s="2" t="s">
        <v>1230</v>
      </c>
      <c r="D242" s="2" t="s">
        <v>1231</v>
      </c>
      <c r="E242" s="2" t="s">
        <v>164</v>
      </c>
      <c r="F242" s="2">
        <v>1</v>
      </c>
      <c r="G242" s="2" t="s">
        <v>26</v>
      </c>
      <c r="H242" s="3" t="s">
        <v>1232</v>
      </c>
      <c r="I242" s="2">
        <v>0</v>
      </c>
      <c r="J242" s="2">
        <v>0</v>
      </c>
      <c r="K242" s="2">
        <v>0</v>
      </c>
      <c r="L242" s="2">
        <v>1</v>
      </c>
      <c r="M242" s="2">
        <v>0</v>
      </c>
      <c r="N242" s="2">
        <v>0</v>
      </c>
      <c r="O242" s="2">
        <v>1</v>
      </c>
      <c r="Q242" s="2">
        <v>2014</v>
      </c>
      <c r="R242" s="2">
        <f>SUM(I242:N242)</f>
        <v>1</v>
      </c>
    </row>
    <row r="243" spans="1:18" ht="174" x14ac:dyDescent="0.35">
      <c r="A243" s="2" t="s">
        <v>1233</v>
      </c>
      <c r="B243" s="2" t="s">
        <v>1234</v>
      </c>
      <c r="C243" s="2" t="s">
        <v>1235</v>
      </c>
      <c r="D243" s="2" t="s">
        <v>1236</v>
      </c>
      <c r="E243" s="2" t="s">
        <v>104</v>
      </c>
      <c r="F243" s="2">
        <v>1</v>
      </c>
      <c r="G243" s="2" t="s">
        <v>26</v>
      </c>
      <c r="H243" s="3" t="s">
        <v>1237</v>
      </c>
      <c r="I243" s="2">
        <v>0</v>
      </c>
      <c r="J243" s="2">
        <v>0</v>
      </c>
      <c r="K243" s="2">
        <v>0</v>
      </c>
      <c r="L243" s="2">
        <v>1</v>
      </c>
      <c r="M243" s="2">
        <v>0</v>
      </c>
      <c r="N243" s="2">
        <v>1</v>
      </c>
      <c r="O243" s="2">
        <v>1</v>
      </c>
      <c r="Q243" s="2">
        <v>2013</v>
      </c>
      <c r="R243" s="2">
        <f>SUM(I243:N243)</f>
        <v>2</v>
      </c>
    </row>
    <row r="244" spans="1:18" x14ac:dyDescent="0.35">
      <c r="A244" s="2" t="s">
        <v>1238</v>
      </c>
      <c r="B244" s="2" t="s">
        <v>1239</v>
      </c>
      <c r="C244" s="2" t="s">
        <v>1240</v>
      </c>
      <c r="D244" s="2" t="s">
        <v>1241</v>
      </c>
      <c r="E244" s="2" t="s">
        <v>1242</v>
      </c>
      <c r="F244" s="2">
        <v>1</v>
      </c>
      <c r="G244" s="2" t="s">
        <v>26</v>
      </c>
      <c r="H244" s="2" t="s">
        <v>76</v>
      </c>
      <c r="I244" s="2">
        <v>1</v>
      </c>
      <c r="J244" s="2">
        <v>0</v>
      </c>
      <c r="K244" s="2">
        <v>0</v>
      </c>
      <c r="L244" s="2">
        <v>0</v>
      </c>
      <c r="M244" s="2">
        <v>0</v>
      </c>
      <c r="N244" s="2">
        <v>0</v>
      </c>
      <c r="O244" s="2">
        <v>1</v>
      </c>
      <c r="Q244" s="2">
        <v>2006</v>
      </c>
      <c r="R244" s="2">
        <f>SUM(I244:N244)</f>
        <v>1</v>
      </c>
    </row>
    <row r="245" spans="1:18" x14ac:dyDescent="0.35">
      <c r="A245" s="2" t="s">
        <v>1243</v>
      </c>
      <c r="B245" s="2" t="s">
        <v>1244</v>
      </c>
      <c r="C245" s="2" t="s">
        <v>1245</v>
      </c>
      <c r="D245" s="2" t="s">
        <v>1246</v>
      </c>
      <c r="E245" s="2" t="s">
        <v>542</v>
      </c>
      <c r="F245" s="2">
        <v>1</v>
      </c>
      <c r="G245" s="2" t="s">
        <v>26</v>
      </c>
      <c r="H245" s="2" t="s">
        <v>76</v>
      </c>
      <c r="I245" s="2">
        <v>1</v>
      </c>
      <c r="J245" s="2">
        <v>0</v>
      </c>
      <c r="K245" s="2">
        <v>0</v>
      </c>
      <c r="L245" s="2">
        <v>0</v>
      </c>
      <c r="M245" s="2">
        <v>0</v>
      </c>
      <c r="N245" s="2">
        <v>0</v>
      </c>
      <c r="O245" s="2">
        <v>1</v>
      </c>
      <c r="Q245" s="2">
        <v>2007</v>
      </c>
      <c r="R245" s="2">
        <f>SUM(I245:N245)</f>
        <v>1</v>
      </c>
    </row>
    <row r="246" spans="1:18" x14ac:dyDescent="0.35">
      <c r="A246" s="2" t="s">
        <v>1247</v>
      </c>
      <c r="B246" s="2" t="s">
        <v>1248</v>
      </c>
      <c r="C246" s="2" t="s">
        <v>1249</v>
      </c>
      <c r="D246" s="2" t="s">
        <v>1250</v>
      </c>
      <c r="E246" s="2" t="s">
        <v>1251</v>
      </c>
      <c r="F246" s="2">
        <v>1</v>
      </c>
      <c r="G246" s="2" t="s">
        <v>26</v>
      </c>
      <c r="H246" s="2" t="s">
        <v>1252</v>
      </c>
      <c r="I246" s="2">
        <v>1</v>
      </c>
      <c r="J246" s="2">
        <v>0</v>
      </c>
      <c r="K246" s="2">
        <v>0</v>
      </c>
      <c r="L246" s="2">
        <v>0</v>
      </c>
      <c r="M246" s="2">
        <v>0</v>
      </c>
      <c r="N246" s="2">
        <v>0</v>
      </c>
      <c r="O246" s="2">
        <v>1</v>
      </c>
      <c r="Q246" s="2">
        <v>2013</v>
      </c>
      <c r="R246" s="2">
        <f>SUM(I246:N246)</f>
        <v>1</v>
      </c>
    </row>
    <row r="247" spans="1:18" x14ac:dyDescent="0.35">
      <c r="A247" s="2" t="s">
        <v>1253</v>
      </c>
      <c r="B247" s="2" t="s">
        <v>1254</v>
      </c>
      <c r="C247" s="2" t="s">
        <v>1255</v>
      </c>
      <c r="D247" s="2" t="s">
        <v>1256</v>
      </c>
      <c r="E247" s="2" t="s">
        <v>1257</v>
      </c>
      <c r="F247" s="2">
        <v>1</v>
      </c>
      <c r="G247" s="2" t="s">
        <v>26</v>
      </c>
      <c r="H247" s="2" t="s">
        <v>1258</v>
      </c>
      <c r="I247" s="2">
        <v>0</v>
      </c>
      <c r="J247" s="2">
        <v>1</v>
      </c>
      <c r="K247" s="2">
        <v>0</v>
      </c>
      <c r="L247" s="2">
        <v>0</v>
      </c>
      <c r="M247" s="2">
        <v>0</v>
      </c>
      <c r="N247" s="2">
        <v>0</v>
      </c>
      <c r="O247" s="2">
        <v>1</v>
      </c>
      <c r="Q247" s="2">
        <v>2009</v>
      </c>
      <c r="R247" s="2">
        <f>SUM(I247:N247)</f>
        <v>1</v>
      </c>
    </row>
    <row r="248" spans="1:18" ht="130.5" x14ac:dyDescent="0.35">
      <c r="A248" s="2" t="s">
        <v>1259</v>
      </c>
      <c r="B248" s="2" t="s">
        <v>1260</v>
      </c>
      <c r="C248" s="2" t="s">
        <v>1261</v>
      </c>
      <c r="D248" s="2" t="s">
        <v>1262</v>
      </c>
      <c r="E248" s="2" t="s">
        <v>38</v>
      </c>
      <c r="F248" s="2">
        <v>1</v>
      </c>
      <c r="G248" s="2" t="s">
        <v>26</v>
      </c>
      <c r="H248" s="3" t="s">
        <v>1263</v>
      </c>
      <c r="I248" s="2">
        <v>0</v>
      </c>
      <c r="J248" s="2">
        <v>1</v>
      </c>
      <c r="K248" s="2">
        <v>0</v>
      </c>
      <c r="L248" s="2">
        <v>0</v>
      </c>
      <c r="M248" s="2">
        <v>0</v>
      </c>
      <c r="N248" s="2">
        <v>0</v>
      </c>
      <c r="O248" s="2">
        <v>1</v>
      </c>
      <c r="Q248" s="2">
        <v>2015</v>
      </c>
      <c r="R248" s="2">
        <f>SUM(I248:N248)</f>
        <v>1</v>
      </c>
    </row>
    <row r="249" spans="1:18" x14ac:dyDescent="0.35">
      <c r="A249" s="2" t="s">
        <v>1264</v>
      </c>
      <c r="B249" s="2" t="s">
        <v>1265</v>
      </c>
      <c r="C249" s="2" t="s">
        <v>1266</v>
      </c>
      <c r="D249" s="2" t="s">
        <v>1267</v>
      </c>
      <c r="E249" s="2" t="s">
        <v>1268</v>
      </c>
      <c r="F249" s="2">
        <v>1</v>
      </c>
      <c r="G249" s="2" t="s">
        <v>26</v>
      </c>
      <c r="H249" s="2" t="s">
        <v>76</v>
      </c>
      <c r="I249" s="2">
        <v>1</v>
      </c>
      <c r="J249" s="2">
        <v>0</v>
      </c>
      <c r="K249" s="2">
        <v>0</v>
      </c>
      <c r="L249" s="2">
        <v>0</v>
      </c>
      <c r="M249" s="2">
        <v>0</v>
      </c>
      <c r="N249" s="2">
        <v>0</v>
      </c>
      <c r="O249" s="2">
        <v>1</v>
      </c>
      <c r="Q249" s="2">
        <v>2014</v>
      </c>
      <c r="R249" s="2">
        <f>SUM(I249:N249)</f>
        <v>1</v>
      </c>
    </row>
    <row r="250" spans="1:18" ht="145" x14ac:dyDescent="0.35">
      <c r="A250" s="2" t="s">
        <v>1269</v>
      </c>
      <c r="B250" s="2" t="s">
        <v>1023</v>
      </c>
      <c r="C250" s="2" t="s">
        <v>1024</v>
      </c>
      <c r="D250" s="2" t="s">
        <v>1025</v>
      </c>
      <c r="E250" s="2" t="s">
        <v>125</v>
      </c>
      <c r="F250" s="2">
        <v>1</v>
      </c>
      <c r="G250" s="2" t="s">
        <v>26</v>
      </c>
      <c r="H250" s="3" t="s">
        <v>1026</v>
      </c>
      <c r="I250" s="2">
        <v>0</v>
      </c>
      <c r="J250" s="2">
        <v>0</v>
      </c>
      <c r="K250" s="2">
        <v>0</v>
      </c>
      <c r="L250" s="2">
        <v>0</v>
      </c>
      <c r="M250" s="2">
        <v>1</v>
      </c>
      <c r="N250" s="2">
        <v>0</v>
      </c>
      <c r="O250" s="2">
        <v>1</v>
      </c>
      <c r="Q250" s="2">
        <v>2014</v>
      </c>
      <c r="R250" s="2">
        <f>SUM(I250:N250)</f>
        <v>1</v>
      </c>
    </row>
    <row r="251" spans="1:18" x14ac:dyDescent="0.35">
      <c r="A251" s="2" t="s">
        <v>1270</v>
      </c>
      <c r="B251" s="2" t="s">
        <v>122</v>
      </c>
      <c r="C251" s="2" t="s">
        <v>123</v>
      </c>
      <c r="D251" s="2" t="s">
        <v>124</v>
      </c>
      <c r="E251" s="2" t="s">
        <v>125</v>
      </c>
      <c r="F251" s="2">
        <v>1</v>
      </c>
      <c r="G251" s="2" t="s">
        <v>26</v>
      </c>
      <c r="H251" s="2" t="s">
        <v>126</v>
      </c>
      <c r="I251" s="2">
        <v>0</v>
      </c>
      <c r="J251" s="2">
        <v>1</v>
      </c>
      <c r="K251" s="2">
        <v>0</v>
      </c>
      <c r="L251" s="2">
        <v>0</v>
      </c>
      <c r="M251" s="2">
        <v>0</v>
      </c>
      <c r="N251" s="2">
        <v>0</v>
      </c>
      <c r="O251" s="2">
        <v>1</v>
      </c>
      <c r="Q251" s="2">
        <v>2015</v>
      </c>
      <c r="R251" s="2">
        <f>SUM(I251:N251)</f>
        <v>1</v>
      </c>
    </row>
    <row r="252" spans="1:18" ht="159.5" x14ac:dyDescent="0.35">
      <c r="A252" s="2" t="s">
        <v>1271</v>
      </c>
      <c r="B252" s="2" t="s">
        <v>1272</v>
      </c>
      <c r="C252" s="2" t="s">
        <v>1273</v>
      </c>
      <c r="D252" s="2" t="s">
        <v>1274</v>
      </c>
      <c r="E252" s="2" t="s">
        <v>1212</v>
      </c>
      <c r="F252" s="2">
        <v>1</v>
      </c>
      <c r="G252" s="2" t="s">
        <v>26</v>
      </c>
      <c r="H252" s="3" t="s">
        <v>1275</v>
      </c>
      <c r="I252" s="2">
        <v>0</v>
      </c>
      <c r="J252" s="2">
        <v>0</v>
      </c>
      <c r="K252" s="2">
        <v>0</v>
      </c>
      <c r="L252" s="2">
        <v>1</v>
      </c>
      <c r="M252" s="2">
        <v>0</v>
      </c>
      <c r="N252" s="2">
        <v>0</v>
      </c>
      <c r="O252" s="2">
        <v>1</v>
      </c>
      <c r="Q252" s="2">
        <v>2014</v>
      </c>
      <c r="R252" s="2">
        <f>SUM(I252:N252)</f>
        <v>1</v>
      </c>
    </row>
    <row r="253" spans="1:18" ht="145" x14ac:dyDescent="0.35">
      <c r="A253" s="2" t="s">
        <v>1276</v>
      </c>
      <c r="B253" s="2" t="s">
        <v>1277</v>
      </c>
      <c r="C253" s="2" t="s">
        <v>1278</v>
      </c>
      <c r="D253" s="2" t="s">
        <v>1279</v>
      </c>
      <c r="E253" s="2" t="s">
        <v>1280</v>
      </c>
      <c r="F253" s="2">
        <v>1</v>
      </c>
      <c r="G253" s="2" t="s">
        <v>26</v>
      </c>
      <c r="H253" s="3" t="s">
        <v>1281</v>
      </c>
      <c r="I253" s="2">
        <v>0</v>
      </c>
      <c r="J253" s="2">
        <v>0</v>
      </c>
      <c r="K253" s="2">
        <v>0</v>
      </c>
      <c r="L253" s="2">
        <v>1</v>
      </c>
      <c r="M253" s="2">
        <v>0</v>
      </c>
      <c r="N253" s="2">
        <v>0</v>
      </c>
      <c r="O253" s="2">
        <v>1</v>
      </c>
      <c r="Q253" s="2">
        <v>2015</v>
      </c>
      <c r="R253" s="2">
        <f>SUM(I253:N253)</f>
        <v>1</v>
      </c>
    </row>
    <row r="254" spans="1:18" ht="409.5" x14ac:dyDescent="0.35">
      <c r="A254" s="2" t="s">
        <v>1282</v>
      </c>
      <c r="B254" s="2" t="s">
        <v>1283</v>
      </c>
      <c r="C254" s="2" t="s">
        <v>1284</v>
      </c>
      <c r="D254" s="2" t="s">
        <v>1285</v>
      </c>
      <c r="E254" s="2" t="s">
        <v>1286</v>
      </c>
      <c r="F254" s="2">
        <v>1</v>
      </c>
      <c r="G254" s="2" t="s">
        <v>26</v>
      </c>
      <c r="H254" s="3" t="s">
        <v>1287</v>
      </c>
      <c r="I254" s="2">
        <v>0</v>
      </c>
      <c r="J254" s="2">
        <v>1</v>
      </c>
      <c r="K254" s="2">
        <v>0</v>
      </c>
      <c r="L254" s="2">
        <v>0</v>
      </c>
      <c r="M254" s="2">
        <v>0</v>
      </c>
      <c r="N254" s="2">
        <v>0</v>
      </c>
      <c r="O254" s="2">
        <v>1</v>
      </c>
      <c r="Q254" s="2">
        <v>2011</v>
      </c>
      <c r="R254" s="2">
        <f>SUM(I254:N254)</f>
        <v>1</v>
      </c>
    </row>
    <row r="255" spans="1:18" ht="409.5" x14ac:dyDescent="0.35">
      <c r="A255" s="2" t="s">
        <v>1288</v>
      </c>
      <c r="B255" s="2" t="s">
        <v>1289</v>
      </c>
      <c r="C255" s="2" t="s">
        <v>1290</v>
      </c>
      <c r="D255" s="2" t="s">
        <v>1291</v>
      </c>
      <c r="E255" s="2" t="s">
        <v>50</v>
      </c>
      <c r="F255" s="2">
        <v>1</v>
      </c>
      <c r="G255" s="2" t="s">
        <v>26</v>
      </c>
      <c r="H255" s="3" t="s">
        <v>1292</v>
      </c>
      <c r="I255" s="2">
        <v>0</v>
      </c>
      <c r="J255" s="2">
        <v>0</v>
      </c>
      <c r="K255" s="2">
        <v>1</v>
      </c>
      <c r="L255" s="2">
        <v>0</v>
      </c>
      <c r="M255" s="2">
        <v>0</v>
      </c>
      <c r="N255" s="2">
        <v>0</v>
      </c>
      <c r="O255" s="2">
        <v>1</v>
      </c>
      <c r="Q255" s="2">
        <v>2006</v>
      </c>
      <c r="R255" s="2">
        <f>SUM(I255:N255)</f>
        <v>1</v>
      </c>
    </row>
    <row r="256" spans="1:18" x14ac:dyDescent="0.35">
      <c r="A256" s="2" t="s">
        <v>1293</v>
      </c>
      <c r="B256" s="2" t="s">
        <v>1294</v>
      </c>
      <c r="C256" s="2" t="s">
        <v>1295</v>
      </c>
      <c r="D256" s="2" t="s">
        <v>1296</v>
      </c>
      <c r="E256" s="2" t="s">
        <v>50</v>
      </c>
      <c r="F256" s="2">
        <v>1</v>
      </c>
      <c r="G256" s="2" t="s">
        <v>26</v>
      </c>
      <c r="H256" s="2" t="s">
        <v>1297</v>
      </c>
      <c r="I256" s="2">
        <v>0</v>
      </c>
      <c r="J256" s="2">
        <v>1</v>
      </c>
      <c r="K256" s="2">
        <v>0</v>
      </c>
      <c r="L256" s="2">
        <v>0</v>
      </c>
      <c r="M256" s="2">
        <v>0</v>
      </c>
      <c r="N256" s="2">
        <v>0</v>
      </c>
      <c r="O256" s="2">
        <v>1</v>
      </c>
      <c r="Q256" s="2">
        <v>2012</v>
      </c>
      <c r="R256" s="2">
        <f>SUM(I256:N256)</f>
        <v>1</v>
      </c>
    </row>
    <row r="257" spans="1:18" ht="304.5" x14ac:dyDescent="0.35">
      <c r="A257" s="2" t="s">
        <v>1298</v>
      </c>
      <c r="B257" s="2" t="s">
        <v>1299</v>
      </c>
      <c r="C257" s="2" t="s">
        <v>1300</v>
      </c>
      <c r="D257" s="2" t="s">
        <v>1301</v>
      </c>
      <c r="E257" s="2" t="s">
        <v>1286</v>
      </c>
      <c r="F257" s="2">
        <v>1</v>
      </c>
      <c r="G257" s="2" t="s">
        <v>26</v>
      </c>
      <c r="H257" s="3" t="s">
        <v>1302</v>
      </c>
      <c r="I257" s="2">
        <v>0</v>
      </c>
      <c r="J257" s="2">
        <v>1</v>
      </c>
      <c r="K257" s="2">
        <v>0</v>
      </c>
      <c r="L257" s="2">
        <v>0</v>
      </c>
      <c r="M257" s="2">
        <v>0</v>
      </c>
      <c r="N257" s="2">
        <v>0</v>
      </c>
      <c r="O257" s="2">
        <v>1</v>
      </c>
      <c r="Q257" s="2">
        <v>2013</v>
      </c>
      <c r="R257" s="2">
        <f>SUM(I257:N257)</f>
        <v>1</v>
      </c>
    </row>
    <row r="258" spans="1:18" ht="145" x14ac:dyDescent="0.35">
      <c r="A258" s="2" t="s">
        <v>1303</v>
      </c>
      <c r="B258" s="2" t="s">
        <v>1304</v>
      </c>
      <c r="C258" s="2" t="s">
        <v>1305</v>
      </c>
      <c r="D258" s="2" t="s">
        <v>1306</v>
      </c>
      <c r="E258" s="2" t="s">
        <v>414</v>
      </c>
      <c r="F258" s="2">
        <v>1</v>
      </c>
      <c r="G258" s="2" t="s">
        <v>26</v>
      </c>
      <c r="H258" s="3" t="s">
        <v>1307</v>
      </c>
      <c r="I258" s="2">
        <v>0</v>
      </c>
      <c r="J258" s="2">
        <v>1</v>
      </c>
      <c r="K258" s="2">
        <v>0</v>
      </c>
      <c r="L258" s="2">
        <v>0</v>
      </c>
      <c r="M258" s="2">
        <v>0</v>
      </c>
      <c r="N258" s="2">
        <v>0</v>
      </c>
      <c r="O258" s="2">
        <v>1</v>
      </c>
      <c r="Q258" s="2">
        <v>2018</v>
      </c>
      <c r="R258" s="2">
        <f>SUM(I258:N258)</f>
        <v>1</v>
      </c>
    </row>
    <row r="259" spans="1:18" ht="145" x14ac:dyDescent="0.35">
      <c r="A259" s="2" t="s">
        <v>1308</v>
      </c>
      <c r="B259" s="2" t="s">
        <v>1309</v>
      </c>
      <c r="C259" s="2" t="s">
        <v>1310</v>
      </c>
      <c r="D259" s="2" t="s">
        <v>1311</v>
      </c>
      <c r="E259" s="2" t="s">
        <v>125</v>
      </c>
      <c r="F259" s="2">
        <v>1</v>
      </c>
      <c r="G259" s="2" t="s">
        <v>26</v>
      </c>
      <c r="H259" s="3" t="s">
        <v>1312</v>
      </c>
      <c r="I259" s="2">
        <v>0</v>
      </c>
      <c r="J259" s="2">
        <v>1</v>
      </c>
      <c r="K259" s="2">
        <v>0</v>
      </c>
      <c r="L259" s="2">
        <v>0</v>
      </c>
      <c r="M259" s="2">
        <v>0</v>
      </c>
      <c r="N259" s="2">
        <v>0</v>
      </c>
      <c r="O259" s="2">
        <v>1</v>
      </c>
      <c r="Q259" s="2">
        <v>2016</v>
      </c>
      <c r="R259" s="2">
        <f>SUM(I259:N259)</f>
        <v>1</v>
      </c>
    </row>
    <row r="260" spans="1:18" ht="145" x14ac:dyDescent="0.35">
      <c r="A260" s="2" t="s">
        <v>1313</v>
      </c>
      <c r="B260" s="2" t="s">
        <v>1314</v>
      </c>
      <c r="C260" s="2" t="s">
        <v>1315</v>
      </c>
      <c r="D260" s="2" t="s">
        <v>1316</v>
      </c>
      <c r="E260" s="2" t="s">
        <v>1317</v>
      </c>
      <c r="F260" s="2">
        <v>1</v>
      </c>
      <c r="G260" s="2" t="s">
        <v>26</v>
      </c>
      <c r="H260" s="3" t="s">
        <v>1318</v>
      </c>
      <c r="I260" s="2">
        <v>0</v>
      </c>
      <c r="J260" s="2">
        <v>1</v>
      </c>
      <c r="K260" s="2">
        <v>0</v>
      </c>
      <c r="L260" s="2">
        <v>0</v>
      </c>
      <c r="M260" s="2">
        <v>0</v>
      </c>
      <c r="N260" s="2">
        <v>0</v>
      </c>
      <c r="O260" s="2">
        <v>1</v>
      </c>
      <c r="Q260" s="2">
        <v>2015</v>
      </c>
      <c r="R260" s="2">
        <f>SUM(I260:N260)</f>
        <v>1</v>
      </c>
    </row>
    <row r="261" spans="1:18" ht="362.5" x14ac:dyDescent="0.35">
      <c r="A261" s="2" t="s">
        <v>1319</v>
      </c>
      <c r="B261" s="2" t="s">
        <v>1320</v>
      </c>
      <c r="C261" s="2" t="s">
        <v>1321</v>
      </c>
      <c r="D261" s="2" t="s">
        <v>359</v>
      </c>
      <c r="E261" s="2" t="s">
        <v>1196</v>
      </c>
      <c r="F261" s="2">
        <v>1</v>
      </c>
      <c r="G261" s="2" t="s">
        <v>26</v>
      </c>
      <c r="H261" s="3" t="s">
        <v>1322</v>
      </c>
      <c r="I261" s="2">
        <v>0</v>
      </c>
      <c r="J261" s="2">
        <v>0</v>
      </c>
      <c r="K261" s="2">
        <v>0</v>
      </c>
      <c r="L261" s="2">
        <v>1</v>
      </c>
      <c r="M261" s="2">
        <v>1</v>
      </c>
      <c r="N261" s="2">
        <v>0</v>
      </c>
      <c r="O261" s="2">
        <v>1</v>
      </c>
      <c r="Q261" s="2">
        <v>2016</v>
      </c>
      <c r="R261" s="2">
        <f>SUM(I261:N261)</f>
        <v>2</v>
      </c>
    </row>
    <row r="262" spans="1:18" x14ac:dyDescent="0.35">
      <c r="A262" s="2" t="s">
        <v>1323</v>
      </c>
      <c r="B262" s="2" t="s">
        <v>1324</v>
      </c>
      <c r="C262" s="2" t="s">
        <v>1325</v>
      </c>
      <c r="D262" s="2" t="s">
        <v>1326</v>
      </c>
      <c r="E262" s="2" t="s">
        <v>180</v>
      </c>
      <c r="F262" s="2">
        <v>1</v>
      </c>
      <c r="G262" s="2" t="s">
        <v>26</v>
      </c>
      <c r="H262" s="2" t="s">
        <v>904</v>
      </c>
      <c r="I262" s="2">
        <v>0</v>
      </c>
      <c r="J262" s="2">
        <v>1</v>
      </c>
      <c r="K262" s="2">
        <v>0</v>
      </c>
      <c r="L262" s="2">
        <v>0</v>
      </c>
      <c r="M262" s="2">
        <v>0</v>
      </c>
      <c r="N262" s="2">
        <v>0</v>
      </c>
      <c r="O262" s="2">
        <v>1</v>
      </c>
      <c r="Q262" s="2">
        <v>2016</v>
      </c>
      <c r="R262" s="2">
        <f>SUM(I262:N262)</f>
        <v>1</v>
      </c>
    </row>
    <row r="263" spans="1:18" x14ac:dyDescent="0.35">
      <c r="A263" s="2" t="s">
        <v>1327</v>
      </c>
      <c r="B263" s="2" t="s">
        <v>1328</v>
      </c>
      <c r="C263" s="2" t="s">
        <v>1329</v>
      </c>
      <c r="D263" s="2" t="s">
        <v>1330</v>
      </c>
      <c r="E263" s="2" t="s">
        <v>1331</v>
      </c>
      <c r="F263" s="2">
        <v>1</v>
      </c>
      <c r="G263" s="2" t="s">
        <v>26</v>
      </c>
      <c r="H263" s="2" t="s">
        <v>76</v>
      </c>
      <c r="I263" s="2">
        <v>1</v>
      </c>
      <c r="J263" s="2">
        <v>0</v>
      </c>
      <c r="K263" s="2">
        <v>0</v>
      </c>
      <c r="L263" s="2">
        <v>0</v>
      </c>
      <c r="M263" s="2">
        <v>0</v>
      </c>
      <c r="N263" s="2">
        <v>0</v>
      </c>
      <c r="O263" s="2">
        <v>1</v>
      </c>
      <c r="Q263" s="2">
        <v>2017</v>
      </c>
      <c r="R263" s="2">
        <f>SUM(I263:N263)</f>
        <v>1</v>
      </c>
    </row>
    <row r="264" spans="1:18" x14ac:dyDescent="0.35">
      <c r="A264" s="2" t="s">
        <v>1332</v>
      </c>
      <c r="B264" s="2" t="s">
        <v>1333</v>
      </c>
      <c r="C264" s="2" t="s">
        <v>1334</v>
      </c>
      <c r="D264" s="2" t="s">
        <v>1335</v>
      </c>
      <c r="E264" s="2" t="s">
        <v>125</v>
      </c>
      <c r="F264" s="2">
        <v>1</v>
      </c>
      <c r="G264" s="2" t="s">
        <v>26</v>
      </c>
      <c r="H264" s="2" t="s">
        <v>1336</v>
      </c>
      <c r="I264" s="2">
        <v>0</v>
      </c>
      <c r="J264" s="2">
        <v>1</v>
      </c>
      <c r="K264" s="2">
        <v>0</v>
      </c>
      <c r="L264" s="2">
        <v>0</v>
      </c>
      <c r="M264" s="2">
        <v>0</v>
      </c>
      <c r="N264" s="2">
        <v>0</v>
      </c>
      <c r="O264" s="2">
        <v>1</v>
      </c>
      <c r="Q264" s="2">
        <v>2017</v>
      </c>
      <c r="R264" s="2">
        <f>SUM(I264:N264)</f>
        <v>1</v>
      </c>
    </row>
    <row r="265" spans="1:18" x14ac:dyDescent="0.35">
      <c r="A265" s="2" t="s">
        <v>1337</v>
      </c>
      <c r="B265" s="2" t="s">
        <v>1338</v>
      </c>
      <c r="C265" s="2" t="s">
        <v>1339</v>
      </c>
      <c r="D265" s="2" t="s">
        <v>1340</v>
      </c>
      <c r="E265" s="2" t="s">
        <v>1341</v>
      </c>
      <c r="F265" s="2">
        <v>1</v>
      </c>
      <c r="G265" s="2" t="s">
        <v>26</v>
      </c>
      <c r="H265" s="2" t="s">
        <v>76</v>
      </c>
      <c r="I265" s="2">
        <v>1</v>
      </c>
      <c r="J265" s="2">
        <v>0</v>
      </c>
      <c r="K265" s="2">
        <v>0</v>
      </c>
      <c r="L265" s="2">
        <v>0</v>
      </c>
      <c r="M265" s="2">
        <v>0</v>
      </c>
      <c r="N265" s="2">
        <v>0</v>
      </c>
      <c r="O265" s="2">
        <v>1</v>
      </c>
      <c r="Q265" s="2">
        <v>2016</v>
      </c>
      <c r="R265" s="2">
        <f>SUM(I265:N265)</f>
        <v>1</v>
      </c>
    </row>
    <row r="266" spans="1:18" x14ac:dyDescent="0.35">
      <c r="A266" s="2" t="s">
        <v>1342</v>
      </c>
      <c r="B266" s="2" t="s">
        <v>1070</v>
      </c>
      <c r="C266" s="2" t="s">
        <v>1071</v>
      </c>
      <c r="D266" s="2" t="s">
        <v>1072</v>
      </c>
      <c r="E266" s="2" t="s">
        <v>125</v>
      </c>
      <c r="F266" s="2">
        <v>1</v>
      </c>
      <c r="G266" s="2" t="s">
        <v>26</v>
      </c>
      <c r="H266" s="2" t="s">
        <v>1073</v>
      </c>
      <c r="I266" s="2">
        <v>0</v>
      </c>
      <c r="J266" s="2">
        <v>1</v>
      </c>
      <c r="K266" s="2">
        <v>0</v>
      </c>
      <c r="L266" s="2">
        <v>0</v>
      </c>
      <c r="M266" s="2">
        <v>0</v>
      </c>
      <c r="N266" s="2">
        <v>0</v>
      </c>
      <c r="O266" s="2">
        <v>1</v>
      </c>
      <c r="Q266" s="2">
        <v>2015</v>
      </c>
      <c r="R266" s="2">
        <f>SUM(I266:N266)</f>
        <v>1</v>
      </c>
    </row>
    <row r="267" spans="1:18" x14ac:dyDescent="0.35">
      <c r="A267" s="2" t="s">
        <v>1343</v>
      </c>
      <c r="B267" s="2" t="s">
        <v>1344</v>
      </c>
      <c r="C267" s="2" t="s">
        <v>1345</v>
      </c>
      <c r="D267" s="2" t="s">
        <v>1346</v>
      </c>
      <c r="E267" s="2" t="s">
        <v>319</v>
      </c>
      <c r="F267" s="2">
        <v>1</v>
      </c>
      <c r="G267" s="2" t="s">
        <v>26</v>
      </c>
      <c r="H267" s="2" t="s">
        <v>70</v>
      </c>
      <c r="I267" s="2">
        <v>0</v>
      </c>
      <c r="J267" s="2">
        <v>1</v>
      </c>
      <c r="K267" s="2">
        <v>0</v>
      </c>
      <c r="L267" s="2">
        <v>0</v>
      </c>
      <c r="M267" s="2">
        <v>0</v>
      </c>
      <c r="N267" s="2">
        <v>0</v>
      </c>
      <c r="O267" s="2">
        <v>1</v>
      </c>
      <c r="Q267" s="2">
        <v>2016</v>
      </c>
      <c r="R267" s="2">
        <f>SUM(I267:N267)</f>
        <v>1</v>
      </c>
    </row>
    <row r="268" spans="1:18" ht="290" x14ac:dyDescent="0.35">
      <c r="A268" s="2" t="s">
        <v>1347</v>
      </c>
      <c r="B268" s="2" t="s">
        <v>1348</v>
      </c>
      <c r="C268" s="2" t="s">
        <v>1349</v>
      </c>
      <c r="D268" s="2" t="s">
        <v>1350</v>
      </c>
      <c r="E268" s="2" t="s">
        <v>1100</v>
      </c>
      <c r="F268" s="2">
        <v>1</v>
      </c>
      <c r="G268" s="2" t="s">
        <v>26</v>
      </c>
      <c r="H268" s="3" t="s">
        <v>1351</v>
      </c>
      <c r="I268" s="2">
        <v>0</v>
      </c>
      <c r="J268" s="2">
        <v>1</v>
      </c>
      <c r="K268" s="2">
        <v>0</v>
      </c>
      <c r="L268" s="2">
        <v>0</v>
      </c>
      <c r="M268" s="2">
        <v>0</v>
      </c>
      <c r="N268" s="2">
        <v>0</v>
      </c>
      <c r="O268" s="2">
        <v>1</v>
      </c>
      <c r="Q268" s="2">
        <v>2014</v>
      </c>
      <c r="R268" s="2">
        <f>SUM(I268:N268)</f>
        <v>1</v>
      </c>
    </row>
    <row r="269" spans="1:18" x14ac:dyDescent="0.35">
      <c r="A269" s="2" t="s">
        <v>1352</v>
      </c>
      <c r="B269" s="2" t="s">
        <v>1353</v>
      </c>
      <c r="C269" s="2" t="s">
        <v>1354</v>
      </c>
      <c r="D269" s="2" t="s">
        <v>1355</v>
      </c>
      <c r="E269" s="2" t="s">
        <v>125</v>
      </c>
      <c r="F269" s="2">
        <v>1</v>
      </c>
      <c r="G269" s="2" t="s">
        <v>26</v>
      </c>
      <c r="H269" s="2" t="s">
        <v>76</v>
      </c>
      <c r="I269" s="2">
        <v>1</v>
      </c>
      <c r="J269" s="2">
        <v>1</v>
      </c>
      <c r="K269" s="2">
        <v>0</v>
      </c>
      <c r="L269" s="2">
        <v>0</v>
      </c>
      <c r="M269" s="2">
        <v>0</v>
      </c>
      <c r="N269" s="2">
        <v>0</v>
      </c>
      <c r="O269" s="2">
        <v>1</v>
      </c>
      <c r="Q269" s="2">
        <v>2004</v>
      </c>
      <c r="R269" s="2">
        <f>SUM(I269:N269)</f>
        <v>2</v>
      </c>
    </row>
    <row r="270" spans="1:18" x14ac:dyDescent="0.35">
      <c r="A270" s="2" t="s">
        <v>1356</v>
      </c>
      <c r="B270" s="2" t="s">
        <v>1357</v>
      </c>
      <c r="C270" s="2" t="s">
        <v>1358</v>
      </c>
      <c r="D270" s="2" t="s">
        <v>1359</v>
      </c>
      <c r="E270" s="2" t="s">
        <v>567</v>
      </c>
      <c r="F270" s="2">
        <v>1</v>
      </c>
      <c r="G270" s="2" t="s">
        <v>26</v>
      </c>
      <c r="H270" s="2" t="s">
        <v>1360</v>
      </c>
      <c r="I270" s="2">
        <v>0</v>
      </c>
      <c r="J270" s="2">
        <v>1</v>
      </c>
      <c r="K270" s="2">
        <v>0</v>
      </c>
      <c r="L270" s="2">
        <v>0</v>
      </c>
      <c r="M270" s="2">
        <v>0</v>
      </c>
      <c r="N270" s="2">
        <v>0</v>
      </c>
      <c r="O270" s="2">
        <v>1</v>
      </c>
      <c r="Q270" s="2">
        <v>2014</v>
      </c>
      <c r="R270" s="2">
        <f>SUM(I270:N270)</f>
        <v>1</v>
      </c>
    </row>
    <row r="271" spans="1:18" ht="232" x14ac:dyDescent="0.35">
      <c r="A271" s="2" t="s">
        <v>1361</v>
      </c>
      <c r="B271" s="2" t="s">
        <v>1362</v>
      </c>
      <c r="C271" s="2" t="s">
        <v>1363</v>
      </c>
      <c r="D271" s="2" t="s">
        <v>1364</v>
      </c>
      <c r="E271" s="2" t="s">
        <v>336</v>
      </c>
      <c r="F271" s="2">
        <v>1</v>
      </c>
      <c r="G271" s="2" t="s">
        <v>26</v>
      </c>
      <c r="H271" s="3" t="s">
        <v>1365</v>
      </c>
      <c r="I271" s="2">
        <v>0</v>
      </c>
      <c r="J271" s="2">
        <v>1</v>
      </c>
      <c r="K271" s="2">
        <v>0</v>
      </c>
      <c r="L271" s="2">
        <v>0</v>
      </c>
      <c r="M271" s="2">
        <v>0</v>
      </c>
      <c r="N271" s="2">
        <v>0</v>
      </c>
      <c r="O271" s="2">
        <v>1</v>
      </c>
      <c r="Q271" s="2">
        <v>2015</v>
      </c>
      <c r="R271" s="2">
        <f>SUM(I271:N271)</f>
        <v>1</v>
      </c>
    </row>
    <row r="272" spans="1:18" x14ac:dyDescent="0.35">
      <c r="A272" s="2" t="s">
        <v>1366</v>
      </c>
      <c r="B272" s="2" t="s">
        <v>1367</v>
      </c>
      <c r="C272" s="2" t="s">
        <v>1368</v>
      </c>
      <c r="D272" s="2" t="s">
        <v>1369</v>
      </c>
      <c r="E272" s="2" t="s">
        <v>1370</v>
      </c>
      <c r="F272" s="2">
        <v>1</v>
      </c>
      <c r="G272" s="2" t="s">
        <v>26</v>
      </c>
      <c r="H272" s="2" t="s">
        <v>76</v>
      </c>
      <c r="I272" s="2">
        <v>1</v>
      </c>
      <c r="J272" s="2">
        <v>0</v>
      </c>
      <c r="K272" s="2">
        <v>0</v>
      </c>
      <c r="L272" s="2">
        <v>0</v>
      </c>
      <c r="M272" s="2">
        <v>0</v>
      </c>
      <c r="N272" s="2">
        <v>0</v>
      </c>
      <c r="O272" s="2">
        <v>1</v>
      </c>
      <c r="Q272" s="2">
        <v>2013</v>
      </c>
      <c r="R272" s="2">
        <f>SUM(I272:N272)</f>
        <v>1</v>
      </c>
    </row>
    <row r="273" spans="1:18" x14ac:dyDescent="0.35">
      <c r="A273" s="2" t="s">
        <v>1371</v>
      </c>
      <c r="B273" s="2" t="s">
        <v>1372</v>
      </c>
      <c r="C273" s="2" t="s">
        <v>1373</v>
      </c>
      <c r="D273" s="2" t="s">
        <v>1374</v>
      </c>
      <c r="E273" s="2" t="s">
        <v>50</v>
      </c>
      <c r="F273" s="2">
        <v>1</v>
      </c>
      <c r="G273" s="2" t="s">
        <v>26</v>
      </c>
      <c r="H273" s="2" t="s">
        <v>1375</v>
      </c>
      <c r="I273" s="2">
        <v>0</v>
      </c>
      <c r="J273" s="2">
        <v>1</v>
      </c>
      <c r="K273" s="2">
        <v>0</v>
      </c>
      <c r="L273" s="2">
        <v>0</v>
      </c>
      <c r="M273" s="2">
        <v>0</v>
      </c>
      <c r="N273" s="2">
        <v>0</v>
      </c>
      <c r="O273" s="2">
        <v>1</v>
      </c>
      <c r="Q273" s="2">
        <v>2013</v>
      </c>
      <c r="R273" s="2">
        <f>SUM(I273:N273)</f>
        <v>1</v>
      </c>
    </row>
    <row r="274" spans="1:18" x14ac:dyDescent="0.35">
      <c r="A274" s="2" t="s">
        <v>1376</v>
      </c>
      <c r="B274" s="2" t="s">
        <v>1377</v>
      </c>
      <c r="C274" s="2" t="s">
        <v>1378</v>
      </c>
      <c r="D274" s="2" t="s">
        <v>1379</v>
      </c>
      <c r="E274" s="2" t="s">
        <v>1380</v>
      </c>
      <c r="F274" s="2">
        <v>1</v>
      </c>
      <c r="G274" s="2" t="s">
        <v>26</v>
      </c>
      <c r="H274" s="2" t="s">
        <v>1381</v>
      </c>
      <c r="I274" s="2">
        <v>0</v>
      </c>
      <c r="J274" s="2">
        <v>1</v>
      </c>
      <c r="K274" s="2">
        <v>0</v>
      </c>
      <c r="L274" s="2">
        <v>0</v>
      </c>
      <c r="M274" s="2">
        <v>0</v>
      </c>
      <c r="N274" s="2">
        <v>0</v>
      </c>
      <c r="O274" s="2">
        <v>1</v>
      </c>
      <c r="Q274" s="2">
        <v>2008</v>
      </c>
      <c r="R274" s="2">
        <f>SUM(I274:N274)</f>
        <v>1</v>
      </c>
    </row>
    <row r="275" spans="1:18" ht="145" x14ac:dyDescent="0.35">
      <c r="A275" s="2" t="s">
        <v>1382</v>
      </c>
      <c r="B275" s="2" t="s">
        <v>1383</v>
      </c>
      <c r="C275" s="2" t="s">
        <v>1384</v>
      </c>
      <c r="D275" s="2" t="s">
        <v>1385</v>
      </c>
      <c r="E275" s="2" t="s">
        <v>1386</v>
      </c>
      <c r="F275" s="2">
        <v>1</v>
      </c>
      <c r="G275" s="2" t="s">
        <v>26</v>
      </c>
      <c r="H275" s="3" t="s">
        <v>1387</v>
      </c>
      <c r="I275" s="2">
        <v>0</v>
      </c>
      <c r="J275" s="2">
        <v>1</v>
      </c>
      <c r="K275" s="2">
        <v>0</v>
      </c>
      <c r="L275" s="2">
        <v>0</v>
      </c>
      <c r="M275" s="2">
        <v>0</v>
      </c>
      <c r="N275" s="2">
        <v>0</v>
      </c>
      <c r="O275" s="2">
        <v>1</v>
      </c>
      <c r="Q275" s="2">
        <v>2011</v>
      </c>
      <c r="R275" s="2">
        <f>SUM(I275:N275)</f>
        <v>1</v>
      </c>
    </row>
    <row r="276" spans="1:18" x14ac:dyDescent="0.35">
      <c r="A276" s="2" t="s">
        <v>1388</v>
      </c>
      <c r="B276" s="2" t="s">
        <v>1389</v>
      </c>
      <c r="C276" s="2" t="s">
        <v>1390</v>
      </c>
      <c r="D276" s="2" t="s">
        <v>1391</v>
      </c>
      <c r="E276" s="2" t="s">
        <v>1392</v>
      </c>
      <c r="F276" s="2">
        <v>1</v>
      </c>
      <c r="G276" s="2" t="s">
        <v>26</v>
      </c>
      <c r="H276" s="2" t="s">
        <v>76</v>
      </c>
      <c r="I276" s="2">
        <v>1</v>
      </c>
      <c r="J276" s="2">
        <v>0</v>
      </c>
      <c r="K276" s="2">
        <v>0</v>
      </c>
      <c r="L276" s="2">
        <v>0</v>
      </c>
      <c r="M276" s="2">
        <v>0</v>
      </c>
      <c r="N276" s="2">
        <v>0</v>
      </c>
      <c r="O276" s="2">
        <v>1</v>
      </c>
      <c r="Q276" s="2">
        <v>2008</v>
      </c>
      <c r="R276" s="2">
        <f>SUM(I276:N276)</f>
        <v>1</v>
      </c>
    </row>
    <row r="277" spans="1:18" x14ac:dyDescent="0.35">
      <c r="A277" s="2" t="s">
        <v>1393</v>
      </c>
      <c r="B277" s="2" t="s">
        <v>872</v>
      </c>
      <c r="C277" s="2" t="s">
        <v>873</v>
      </c>
      <c r="D277" s="2" t="s">
        <v>874</v>
      </c>
      <c r="E277" s="2" t="s">
        <v>158</v>
      </c>
      <c r="F277" s="2">
        <v>1</v>
      </c>
      <c r="G277" s="2" t="s">
        <v>26</v>
      </c>
      <c r="H277" s="2" t="s">
        <v>875</v>
      </c>
      <c r="I277" s="2">
        <v>0</v>
      </c>
      <c r="J277" s="2">
        <v>1</v>
      </c>
      <c r="K277" s="2">
        <v>0</v>
      </c>
      <c r="L277" s="2">
        <v>0</v>
      </c>
      <c r="M277" s="2">
        <v>0</v>
      </c>
      <c r="N277" s="2">
        <v>0</v>
      </c>
      <c r="O277" s="2">
        <v>1</v>
      </c>
      <c r="Q277" s="2">
        <v>2015</v>
      </c>
      <c r="R277" s="2">
        <f>SUM(I277:N277)</f>
        <v>1</v>
      </c>
    </row>
    <row r="278" spans="1:18" x14ac:dyDescent="0.35">
      <c r="A278" s="2" t="s">
        <v>1394</v>
      </c>
      <c r="B278" s="2" t="s">
        <v>1395</v>
      </c>
      <c r="C278" s="2" t="s">
        <v>1396</v>
      </c>
      <c r="D278" s="2" t="s">
        <v>1397</v>
      </c>
      <c r="E278" s="2" t="s">
        <v>1398</v>
      </c>
      <c r="F278" s="2">
        <v>1</v>
      </c>
      <c r="G278" s="2" t="s">
        <v>26</v>
      </c>
      <c r="H278" s="2" t="s">
        <v>1399</v>
      </c>
      <c r="I278" s="2">
        <v>1</v>
      </c>
      <c r="J278" s="2">
        <v>0</v>
      </c>
      <c r="K278" s="2">
        <v>0</v>
      </c>
      <c r="L278" s="2">
        <v>0</v>
      </c>
      <c r="M278" s="2">
        <v>0</v>
      </c>
      <c r="N278" s="2">
        <v>0</v>
      </c>
      <c r="O278" s="2">
        <v>1</v>
      </c>
      <c r="Q278" s="2">
        <v>2010</v>
      </c>
      <c r="R278" s="2">
        <f>SUM(I278:N278)</f>
        <v>1</v>
      </c>
    </row>
    <row r="279" spans="1:18" ht="145" x14ac:dyDescent="0.35">
      <c r="A279" s="2" t="s">
        <v>1400</v>
      </c>
      <c r="B279" s="2" t="s">
        <v>1401</v>
      </c>
      <c r="C279" s="2" t="s">
        <v>1402</v>
      </c>
      <c r="D279" s="2" t="s">
        <v>1403</v>
      </c>
      <c r="E279" s="2" t="s">
        <v>164</v>
      </c>
      <c r="F279" s="2">
        <v>1</v>
      </c>
      <c r="G279" s="2" t="s">
        <v>26</v>
      </c>
      <c r="H279" s="3" t="s">
        <v>1404</v>
      </c>
      <c r="I279" s="2">
        <v>0</v>
      </c>
      <c r="J279" s="2">
        <v>1</v>
      </c>
      <c r="K279" s="2">
        <v>0</v>
      </c>
      <c r="L279" s="2">
        <v>0</v>
      </c>
      <c r="M279" s="2">
        <v>0</v>
      </c>
      <c r="N279" s="2">
        <v>0</v>
      </c>
      <c r="O279" s="2">
        <v>1</v>
      </c>
      <c r="Q279" s="2">
        <v>2011</v>
      </c>
      <c r="R279" s="2">
        <f>SUM(I279:N279)</f>
        <v>1</v>
      </c>
    </row>
    <row r="280" spans="1:18" ht="145" x14ac:dyDescent="0.35">
      <c r="A280" s="2" t="s">
        <v>1405</v>
      </c>
      <c r="B280" s="2" t="s">
        <v>1406</v>
      </c>
      <c r="C280" s="2" t="s">
        <v>1407</v>
      </c>
      <c r="D280" s="2" t="s">
        <v>1408</v>
      </c>
      <c r="E280" s="2" t="s">
        <v>1409</v>
      </c>
      <c r="F280" s="2">
        <v>1</v>
      </c>
      <c r="G280" s="2" t="s">
        <v>26</v>
      </c>
      <c r="H280" s="3" t="s">
        <v>1410</v>
      </c>
      <c r="I280" s="2">
        <v>0</v>
      </c>
      <c r="J280" s="2">
        <v>1</v>
      </c>
      <c r="K280" s="2">
        <v>0</v>
      </c>
      <c r="L280" s="2">
        <v>0</v>
      </c>
      <c r="M280" s="2">
        <v>0</v>
      </c>
      <c r="N280" s="2">
        <v>0</v>
      </c>
      <c r="O280" s="2">
        <v>1</v>
      </c>
      <c r="Q280" s="2">
        <v>2012</v>
      </c>
      <c r="R280" s="2">
        <f>SUM(I280:N280)</f>
        <v>1</v>
      </c>
    </row>
    <row r="281" spans="1:18" x14ac:dyDescent="0.35">
      <c r="A281" s="2" t="s">
        <v>1411</v>
      </c>
      <c r="B281" s="2" t="s">
        <v>1412</v>
      </c>
      <c r="C281" s="2" t="s">
        <v>1413</v>
      </c>
      <c r="D281" s="2" t="s">
        <v>1414</v>
      </c>
      <c r="E281" s="2" t="s">
        <v>125</v>
      </c>
      <c r="F281" s="2">
        <v>1</v>
      </c>
      <c r="G281" s="2" t="s">
        <v>26</v>
      </c>
      <c r="H281" s="2" t="s">
        <v>1415</v>
      </c>
      <c r="I281" s="2">
        <v>0</v>
      </c>
      <c r="J281" s="2">
        <v>1</v>
      </c>
      <c r="K281" s="2">
        <v>0</v>
      </c>
      <c r="L281" s="2">
        <v>0</v>
      </c>
      <c r="M281" s="2">
        <v>0</v>
      </c>
      <c r="N281" s="2">
        <v>0</v>
      </c>
      <c r="O281" s="2">
        <v>1</v>
      </c>
      <c r="Q281" s="2">
        <v>1999</v>
      </c>
      <c r="R281" s="2">
        <f>SUM(I281:N281)</f>
        <v>1</v>
      </c>
    </row>
    <row r="282" spans="1:18" ht="145" x14ac:dyDescent="0.35">
      <c r="A282" s="2" t="s">
        <v>1416</v>
      </c>
      <c r="B282" s="2" t="s">
        <v>1417</v>
      </c>
      <c r="C282" s="2" t="s">
        <v>1418</v>
      </c>
      <c r="D282" s="2" t="s">
        <v>1419</v>
      </c>
      <c r="E282" s="2" t="s">
        <v>1420</v>
      </c>
      <c r="F282" s="2">
        <v>1</v>
      </c>
      <c r="G282" s="2" t="s">
        <v>26</v>
      </c>
      <c r="H282" s="3" t="s">
        <v>1421</v>
      </c>
      <c r="I282" s="2">
        <v>0</v>
      </c>
      <c r="J282" s="2">
        <v>1</v>
      </c>
      <c r="K282" s="2">
        <v>0</v>
      </c>
      <c r="L282" s="2">
        <v>0</v>
      </c>
      <c r="M282" s="2">
        <v>0</v>
      </c>
      <c r="N282" s="2">
        <v>0</v>
      </c>
      <c r="O282" s="2">
        <v>1</v>
      </c>
      <c r="Q282" s="2">
        <v>2013</v>
      </c>
      <c r="R282" s="2">
        <f>SUM(I282:N282)</f>
        <v>1</v>
      </c>
    </row>
    <row r="283" spans="1:18" x14ac:dyDescent="0.35">
      <c r="A283" s="2" t="s">
        <v>1422</v>
      </c>
      <c r="B283" s="2" t="s">
        <v>1423</v>
      </c>
      <c r="C283" s="2" t="s">
        <v>1424</v>
      </c>
      <c r="D283" s="2" t="s">
        <v>1425</v>
      </c>
      <c r="E283" s="2" t="s">
        <v>50</v>
      </c>
      <c r="F283" s="2">
        <v>1</v>
      </c>
      <c r="G283" s="2" t="s">
        <v>26</v>
      </c>
      <c r="H283" s="2" t="s">
        <v>1426</v>
      </c>
      <c r="I283" s="2">
        <v>0</v>
      </c>
      <c r="J283" s="2">
        <v>1</v>
      </c>
      <c r="K283" s="2">
        <v>0</v>
      </c>
      <c r="L283" s="2">
        <v>0</v>
      </c>
      <c r="M283" s="2">
        <v>0</v>
      </c>
      <c r="N283" s="2">
        <v>0</v>
      </c>
      <c r="O283" s="2">
        <v>1</v>
      </c>
      <c r="Q283" s="2">
        <v>2008</v>
      </c>
      <c r="R283" s="2">
        <f>SUM(I283:N283)</f>
        <v>1</v>
      </c>
    </row>
    <row r="284" spans="1:18" x14ac:dyDescent="0.35">
      <c r="A284" s="2" t="s">
        <v>1427</v>
      </c>
      <c r="B284" s="2" t="s">
        <v>1428</v>
      </c>
      <c r="C284" s="2" t="s">
        <v>1429</v>
      </c>
      <c r="D284" s="2" t="s">
        <v>1430</v>
      </c>
      <c r="E284" s="2" t="s">
        <v>1431</v>
      </c>
      <c r="F284" s="2">
        <v>1</v>
      </c>
      <c r="G284" s="2" t="s">
        <v>26</v>
      </c>
      <c r="H284" s="2" t="s">
        <v>1432</v>
      </c>
      <c r="I284" s="2">
        <v>0</v>
      </c>
      <c r="J284" s="2">
        <v>1</v>
      </c>
      <c r="K284" s="2">
        <v>0</v>
      </c>
      <c r="L284" s="2">
        <v>0</v>
      </c>
      <c r="M284" s="2">
        <v>0</v>
      </c>
      <c r="N284" s="2">
        <v>0</v>
      </c>
      <c r="O284" s="2">
        <v>1</v>
      </c>
      <c r="Q284" s="2">
        <v>2010</v>
      </c>
      <c r="R284" s="2">
        <f>SUM(I284:N284)</f>
        <v>1</v>
      </c>
    </row>
    <row r="285" spans="1:18" x14ac:dyDescent="0.35">
      <c r="A285" s="2" t="s">
        <v>1433</v>
      </c>
      <c r="B285" s="2" t="s">
        <v>1434</v>
      </c>
      <c r="C285" s="2" t="s">
        <v>1435</v>
      </c>
      <c r="D285" s="2" t="s">
        <v>1436</v>
      </c>
      <c r="E285" s="2" t="s">
        <v>1437</v>
      </c>
      <c r="F285" s="2">
        <v>1</v>
      </c>
      <c r="G285" s="2" t="s">
        <v>26</v>
      </c>
      <c r="H285" s="2" t="s">
        <v>76</v>
      </c>
      <c r="I285" s="2">
        <v>1</v>
      </c>
      <c r="J285" s="2">
        <v>0</v>
      </c>
      <c r="K285" s="2">
        <v>0</v>
      </c>
      <c r="L285" s="2">
        <v>0</v>
      </c>
      <c r="M285" s="2">
        <v>0</v>
      </c>
      <c r="N285" s="2">
        <v>0</v>
      </c>
      <c r="O285" s="2">
        <v>1</v>
      </c>
      <c r="Q285" s="2">
        <v>2003</v>
      </c>
      <c r="R285" s="2">
        <f>SUM(I285:N285)</f>
        <v>1</v>
      </c>
    </row>
    <row r="286" spans="1:18" x14ac:dyDescent="0.35">
      <c r="A286" s="2" t="s">
        <v>1438</v>
      </c>
      <c r="B286" s="2" t="s">
        <v>1439</v>
      </c>
      <c r="C286" s="2" t="s">
        <v>1440</v>
      </c>
      <c r="D286" s="2" t="s">
        <v>1441</v>
      </c>
      <c r="E286" s="2" t="s">
        <v>125</v>
      </c>
      <c r="F286" s="2">
        <v>1</v>
      </c>
      <c r="G286" s="2" t="s">
        <v>26</v>
      </c>
      <c r="H286" s="2" t="s">
        <v>1442</v>
      </c>
      <c r="I286" s="2">
        <v>0</v>
      </c>
      <c r="J286" s="2">
        <v>1</v>
      </c>
      <c r="K286" s="2">
        <v>0</v>
      </c>
      <c r="L286" s="2">
        <v>0</v>
      </c>
      <c r="M286" s="2">
        <v>0</v>
      </c>
      <c r="N286" s="2">
        <v>0</v>
      </c>
      <c r="O286" s="2">
        <v>1</v>
      </c>
      <c r="Q286" s="2">
        <v>2011</v>
      </c>
      <c r="R286" s="2">
        <f>SUM(I286:N286)</f>
        <v>1</v>
      </c>
    </row>
    <row r="287" spans="1:18" x14ac:dyDescent="0.35">
      <c r="A287" s="2" t="s">
        <v>1443</v>
      </c>
      <c r="B287" s="2" t="s">
        <v>1444</v>
      </c>
      <c r="C287" s="2" t="s">
        <v>1445</v>
      </c>
      <c r="D287" s="2" t="s">
        <v>1446</v>
      </c>
      <c r="E287" s="2" t="s">
        <v>1447</v>
      </c>
      <c r="F287" s="2">
        <v>1</v>
      </c>
      <c r="G287" s="2" t="s">
        <v>26</v>
      </c>
      <c r="H287" s="2" t="s">
        <v>1448</v>
      </c>
      <c r="I287" s="2">
        <v>1</v>
      </c>
      <c r="J287" s="2">
        <v>0</v>
      </c>
      <c r="K287" s="2">
        <v>0</v>
      </c>
      <c r="L287" s="2">
        <v>0</v>
      </c>
      <c r="M287" s="2">
        <v>0</v>
      </c>
      <c r="N287" s="2">
        <v>0</v>
      </c>
      <c r="O287" s="2">
        <v>1</v>
      </c>
      <c r="Q287" s="2">
        <v>2015</v>
      </c>
      <c r="R287" s="2">
        <f>SUM(I287:N287)</f>
        <v>1</v>
      </c>
    </row>
    <row r="288" spans="1:18" x14ac:dyDescent="0.35">
      <c r="A288" s="2" t="s">
        <v>1449</v>
      </c>
      <c r="B288" s="2" t="s">
        <v>1450</v>
      </c>
      <c r="C288" s="2" t="s">
        <v>1451</v>
      </c>
      <c r="D288" s="2" t="s">
        <v>1452</v>
      </c>
      <c r="E288" s="2" t="s">
        <v>1453</v>
      </c>
      <c r="F288" s="2">
        <v>1</v>
      </c>
      <c r="G288" s="2" t="s">
        <v>26</v>
      </c>
      <c r="H288" s="2" t="s">
        <v>76</v>
      </c>
      <c r="I288" s="2">
        <v>1</v>
      </c>
      <c r="J288" s="2">
        <v>0</v>
      </c>
      <c r="K288" s="2">
        <v>0</v>
      </c>
      <c r="L288" s="2">
        <v>0</v>
      </c>
      <c r="M288" s="2">
        <v>0</v>
      </c>
      <c r="N288" s="2">
        <v>0</v>
      </c>
      <c r="O288" s="2">
        <v>1</v>
      </c>
      <c r="Q288" s="2">
        <v>2006</v>
      </c>
      <c r="R288" s="2">
        <f>SUM(I288:N288)</f>
        <v>1</v>
      </c>
    </row>
    <row r="289" spans="1:18" x14ac:dyDescent="0.35">
      <c r="A289" s="2" t="s">
        <v>1454</v>
      </c>
      <c r="B289" s="2" t="s">
        <v>1455</v>
      </c>
      <c r="C289" s="2" t="s">
        <v>1456</v>
      </c>
      <c r="D289" s="2" t="s">
        <v>1457</v>
      </c>
      <c r="E289" s="2" t="s">
        <v>1458</v>
      </c>
      <c r="F289" s="2">
        <v>1</v>
      </c>
      <c r="G289" s="2" t="s">
        <v>26</v>
      </c>
      <c r="H289" s="2" t="s">
        <v>1459</v>
      </c>
      <c r="I289" s="2">
        <v>0</v>
      </c>
      <c r="J289" s="2">
        <v>1</v>
      </c>
      <c r="K289" s="2">
        <v>0</v>
      </c>
      <c r="L289" s="2">
        <v>0</v>
      </c>
      <c r="M289" s="2">
        <v>0</v>
      </c>
      <c r="N289" s="2">
        <v>0</v>
      </c>
      <c r="O289" s="2">
        <v>1</v>
      </c>
      <c r="Q289" s="2">
        <v>2016</v>
      </c>
      <c r="R289" s="2">
        <f>SUM(I289:N289)</f>
        <v>1</v>
      </c>
    </row>
    <row r="290" spans="1:18" ht="145" x14ac:dyDescent="0.35">
      <c r="A290" s="2" t="s">
        <v>1460</v>
      </c>
      <c r="B290" s="2" t="s">
        <v>1461</v>
      </c>
      <c r="C290" s="2" t="s">
        <v>1462</v>
      </c>
      <c r="D290" s="2" t="s">
        <v>1463</v>
      </c>
      <c r="E290" s="2" t="s">
        <v>1317</v>
      </c>
      <c r="F290" s="2">
        <v>1</v>
      </c>
      <c r="G290" s="2" t="s">
        <v>26</v>
      </c>
      <c r="H290" s="3" t="s">
        <v>1464</v>
      </c>
      <c r="I290" s="2">
        <v>0</v>
      </c>
      <c r="J290" s="2">
        <v>1</v>
      </c>
      <c r="K290" s="2">
        <v>0</v>
      </c>
      <c r="L290" s="2">
        <v>0</v>
      </c>
      <c r="M290" s="2">
        <v>0</v>
      </c>
      <c r="N290" s="2">
        <v>0</v>
      </c>
      <c r="O290" s="2">
        <v>1</v>
      </c>
      <c r="Q290" s="2">
        <v>2011</v>
      </c>
      <c r="R290" s="2">
        <f>SUM(I290:N290)</f>
        <v>1</v>
      </c>
    </row>
    <row r="291" spans="1:18" x14ac:dyDescent="0.35">
      <c r="A291" s="2" t="s">
        <v>1465</v>
      </c>
      <c r="B291" s="2" t="s">
        <v>1466</v>
      </c>
      <c r="C291" s="2" t="s">
        <v>1467</v>
      </c>
      <c r="D291" s="2" t="s">
        <v>1468</v>
      </c>
      <c r="E291" s="2" t="s">
        <v>1469</v>
      </c>
      <c r="F291" s="2">
        <v>1</v>
      </c>
      <c r="G291" s="2" t="s">
        <v>26</v>
      </c>
      <c r="H291" s="2" t="s">
        <v>1470</v>
      </c>
      <c r="I291" s="2">
        <v>1</v>
      </c>
      <c r="J291" s="2">
        <v>0</v>
      </c>
      <c r="K291" s="2">
        <v>0</v>
      </c>
      <c r="L291" s="2">
        <v>0</v>
      </c>
      <c r="M291" s="2">
        <v>0</v>
      </c>
      <c r="N291" s="2">
        <v>0</v>
      </c>
      <c r="O291" s="2">
        <v>1</v>
      </c>
      <c r="Q291" s="2">
        <v>2011</v>
      </c>
      <c r="R291" s="2">
        <f>SUM(I291:N291)</f>
        <v>1</v>
      </c>
    </row>
    <row r="292" spans="1:18" x14ac:dyDescent="0.35">
      <c r="A292" s="2" t="s">
        <v>1471</v>
      </c>
      <c r="B292" s="2" t="s">
        <v>1472</v>
      </c>
      <c r="C292" s="2" t="s">
        <v>1473</v>
      </c>
      <c r="D292" s="2" t="s">
        <v>1474</v>
      </c>
      <c r="E292" s="2" t="s">
        <v>1475</v>
      </c>
      <c r="F292" s="2">
        <v>1</v>
      </c>
      <c r="G292" s="2" t="s">
        <v>26</v>
      </c>
      <c r="H292" s="2" t="s">
        <v>1476</v>
      </c>
      <c r="I292" s="2">
        <v>0</v>
      </c>
      <c r="J292" s="2">
        <v>1</v>
      </c>
      <c r="K292" s="2">
        <v>0</v>
      </c>
      <c r="L292" s="2">
        <v>0</v>
      </c>
      <c r="M292" s="2">
        <v>0</v>
      </c>
      <c r="N292" s="2">
        <v>0</v>
      </c>
      <c r="O292" s="2">
        <v>1</v>
      </c>
      <c r="Q292" s="2">
        <v>2013</v>
      </c>
      <c r="R292" s="2">
        <f>SUM(I292:N292)</f>
        <v>1</v>
      </c>
    </row>
    <row r="293" spans="1:18" x14ac:dyDescent="0.35">
      <c r="A293" s="2" t="s">
        <v>1477</v>
      </c>
      <c r="B293" s="2" t="s">
        <v>1478</v>
      </c>
      <c r="C293" s="2" t="s">
        <v>1479</v>
      </c>
      <c r="D293" s="2" t="s">
        <v>1480</v>
      </c>
      <c r="E293" s="2" t="s">
        <v>1481</v>
      </c>
      <c r="F293" s="2">
        <v>1</v>
      </c>
      <c r="G293" s="2" t="s">
        <v>26</v>
      </c>
      <c r="H293" s="2" t="s">
        <v>1482</v>
      </c>
      <c r="I293" s="2">
        <v>0</v>
      </c>
      <c r="J293" s="2">
        <v>1</v>
      </c>
      <c r="K293" s="2">
        <v>0</v>
      </c>
      <c r="L293" s="2">
        <v>0</v>
      </c>
      <c r="M293" s="2">
        <v>0</v>
      </c>
      <c r="N293" s="2">
        <v>0</v>
      </c>
      <c r="O293" s="2">
        <v>1</v>
      </c>
      <c r="Q293" s="2">
        <v>2009</v>
      </c>
      <c r="R293" s="2">
        <f>SUM(I293:N293)</f>
        <v>1</v>
      </c>
    </row>
    <row r="294" spans="1:18" ht="145" x14ac:dyDescent="0.35">
      <c r="A294" s="2" t="s">
        <v>1483</v>
      </c>
      <c r="B294" s="2" t="s">
        <v>1484</v>
      </c>
      <c r="C294" s="2" t="s">
        <v>1485</v>
      </c>
      <c r="D294" s="2" t="s">
        <v>1486</v>
      </c>
      <c r="E294" s="2" t="s">
        <v>125</v>
      </c>
      <c r="F294" s="2">
        <v>1</v>
      </c>
      <c r="G294" s="2" t="s">
        <v>26</v>
      </c>
      <c r="H294" s="3" t="s">
        <v>1487</v>
      </c>
      <c r="I294" s="2">
        <v>0</v>
      </c>
      <c r="J294" s="2">
        <v>1</v>
      </c>
      <c r="K294" s="2">
        <v>0</v>
      </c>
      <c r="L294" s="2">
        <v>0</v>
      </c>
      <c r="M294" s="2">
        <v>0</v>
      </c>
      <c r="N294" s="2">
        <v>0</v>
      </c>
      <c r="O294" s="2">
        <v>1</v>
      </c>
      <c r="Q294" s="2">
        <v>2013</v>
      </c>
      <c r="R294" s="2">
        <f>SUM(I294:N294)</f>
        <v>1</v>
      </c>
    </row>
    <row r="295" spans="1:18" x14ac:dyDescent="0.35">
      <c r="A295" s="2" t="s">
        <v>1488</v>
      </c>
      <c r="B295" s="2" t="s">
        <v>1489</v>
      </c>
      <c r="C295" s="2" t="s">
        <v>1490</v>
      </c>
      <c r="D295" s="2" t="s">
        <v>1491</v>
      </c>
      <c r="E295" s="2" t="s">
        <v>1492</v>
      </c>
      <c r="F295" s="2">
        <v>1</v>
      </c>
      <c r="G295" s="2" t="s">
        <v>26</v>
      </c>
      <c r="H295" s="2" t="s">
        <v>70</v>
      </c>
      <c r="I295" s="2">
        <v>0</v>
      </c>
      <c r="J295" s="2">
        <v>1</v>
      </c>
      <c r="K295" s="2">
        <v>0</v>
      </c>
      <c r="L295" s="2">
        <v>0</v>
      </c>
      <c r="M295" s="2">
        <v>0</v>
      </c>
      <c r="N295" s="2">
        <v>0</v>
      </c>
      <c r="O295" s="2">
        <v>1</v>
      </c>
      <c r="Q295" s="2">
        <v>2007</v>
      </c>
      <c r="R295" s="2">
        <f>SUM(I295:N295)</f>
        <v>1</v>
      </c>
    </row>
    <row r="296" spans="1:18" ht="145" x14ac:dyDescent="0.35">
      <c r="A296" s="2" t="s">
        <v>1493</v>
      </c>
      <c r="B296" s="2" t="s">
        <v>1494</v>
      </c>
      <c r="C296" s="2" t="s">
        <v>1495</v>
      </c>
      <c r="D296" s="2" t="s">
        <v>1496</v>
      </c>
      <c r="E296" s="2" t="s">
        <v>1497</v>
      </c>
      <c r="F296" s="2">
        <v>1</v>
      </c>
      <c r="G296" s="2" t="s">
        <v>26</v>
      </c>
      <c r="H296" s="3" t="s">
        <v>1498</v>
      </c>
      <c r="I296" s="2">
        <v>0</v>
      </c>
      <c r="J296" s="2">
        <v>1</v>
      </c>
      <c r="K296" s="2">
        <v>0</v>
      </c>
      <c r="L296" s="2">
        <v>0</v>
      </c>
      <c r="M296" s="2">
        <v>0</v>
      </c>
      <c r="N296" s="2">
        <v>0</v>
      </c>
      <c r="O296" s="2">
        <v>1</v>
      </c>
      <c r="Q296" s="2">
        <v>2014</v>
      </c>
      <c r="R296" s="2">
        <f>SUM(I296:N296)</f>
        <v>1</v>
      </c>
    </row>
    <row r="297" spans="1:18" x14ac:dyDescent="0.35">
      <c r="A297" s="2" t="s">
        <v>1499</v>
      </c>
      <c r="B297" s="2" t="s">
        <v>228</v>
      </c>
      <c r="C297" s="2" t="s">
        <v>229</v>
      </c>
      <c r="D297" s="2" t="s">
        <v>1500</v>
      </c>
      <c r="E297" s="2" t="s">
        <v>50</v>
      </c>
      <c r="F297" s="2">
        <v>1</v>
      </c>
      <c r="G297" s="2" t="s">
        <v>26</v>
      </c>
      <c r="H297" s="2" t="s">
        <v>230</v>
      </c>
      <c r="I297" s="2">
        <v>0</v>
      </c>
      <c r="J297" s="2">
        <v>1</v>
      </c>
      <c r="K297" s="2">
        <v>0</v>
      </c>
      <c r="L297" s="2">
        <v>0</v>
      </c>
      <c r="M297" s="2">
        <v>0</v>
      </c>
      <c r="N297" s="2">
        <v>0</v>
      </c>
      <c r="O297" s="2">
        <v>1</v>
      </c>
      <c r="Q297" s="2">
        <v>2016</v>
      </c>
      <c r="R297" s="2">
        <f>SUM(I297:N297)</f>
        <v>1</v>
      </c>
    </row>
    <row r="298" spans="1:18" x14ac:dyDescent="0.35">
      <c r="A298" s="2" t="s">
        <v>1501</v>
      </c>
      <c r="B298" s="2" t="s">
        <v>1502</v>
      </c>
      <c r="C298" s="2" t="s">
        <v>1503</v>
      </c>
      <c r="D298" s="2" t="s">
        <v>1504</v>
      </c>
      <c r="E298" s="2" t="s">
        <v>125</v>
      </c>
      <c r="F298" s="2">
        <v>1</v>
      </c>
      <c r="G298" s="2" t="s">
        <v>26</v>
      </c>
      <c r="H298" s="2" t="s">
        <v>76</v>
      </c>
      <c r="I298" s="2">
        <v>1</v>
      </c>
      <c r="J298" s="2">
        <v>0</v>
      </c>
      <c r="K298" s="2">
        <v>0</v>
      </c>
      <c r="L298" s="2">
        <v>0</v>
      </c>
      <c r="M298" s="2">
        <v>0</v>
      </c>
      <c r="N298" s="2">
        <v>0</v>
      </c>
      <c r="O298" s="2">
        <v>1</v>
      </c>
      <c r="Q298" s="2">
        <v>2002</v>
      </c>
      <c r="R298" s="2">
        <f>SUM(I298:N298)</f>
        <v>1</v>
      </c>
    </row>
    <row r="299" spans="1:18" x14ac:dyDescent="0.35">
      <c r="A299" s="2" t="s">
        <v>1505</v>
      </c>
      <c r="B299" s="2" t="s">
        <v>1506</v>
      </c>
      <c r="C299" s="2" t="s">
        <v>1507</v>
      </c>
      <c r="D299" s="2" t="s">
        <v>1508</v>
      </c>
      <c r="E299" s="2" t="s">
        <v>1509</v>
      </c>
      <c r="F299" s="2">
        <v>1</v>
      </c>
      <c r="G299" s="2" t="s">
        <v>26</v>
      </c>
      <c r="H299" s="2" t="s">
        <v>1510</v>
      </c>
      <c r="I299" s="2">
        <v>1</v>
      </c>
      <c r="J299" s="2">
        <v>0</v>
      </c>
      <c r="K299" s="2">
        <v>0</v>
      </c>
      <c r="L299" s="2">
        <v>0</v>
      </c>
      <c r="M299" s="2">
        <v>0</v>
      </c>
      <c r="N299" s="2">
        <v>0</v>
      </c>
      <c r="O299" s="2">
        <v>1</v>
      </c>
      <c r="Q299" s="2">
        <v>2010</v>
      </c>
      <c r="R299" s="2">
        <f>SUM(I299:N299)</f>
        <v>1</v>
      </c>
    </row>
    <row r="300" spans="1:18" x14ac:dyDescent="0.35">
      <c r="A300" s="2" t="s">
        <v>1511</v>
      </c>
      <c r="B300" s="2" t="s">
        <v>1512</v>
      </c>
      <c r="C300" s="2" t="s">
        <v>1513</v>
      </c>
      <c r="D300" s="2" t="s">
        <v>1514</v>
      </c>
      <c r="E300" s="2" t="s">
        <v>1492</v>
      </c>
      <c r="F300" s="2">
        <v>1</v>
      </c>
      <c r="G300" s="2" t="s">
        <v>26</v>
      </c>
      <c r="H300" s="2" t="s">
        <v>70</v>
      </c>
      <c r="I300" s="2">
        <v>0</v>
      </c>
      <c r="J300" s="2">
        <v>1</v>
      </c>
      <c r="K300" s="2">
        <v>0</v>
      </c>
      <c r="L300" s="2">
        <v>0</v>
      </c>
      <c r="M300" s="2">
        <v>0</v>
      </c>
      <c r="N300" s="2">
        <v>0</v>
      </c>
      <c r="O300" s="2">
        <v>1</v>
      </c>
      <c r="Q300" s="2">
        <v>2011</v>
      </c>
      <c r="R300" s="2">
        <f>SUM(I300:N300)</f>
        <v>1</v>
      </c>
    </row>
    <row r="301" spans="1:18" ht="246.5" x14ac:dyDescent="0.35">
      <c r="A301" s="2" t="s">
        <v>1515</v>
      </c>
      <c r="B301" s="2" t="s">
        <v>1516</v>
      </c>
      <c r="C301" s="2" t="s">
        <v>1517</v>
      </c>
      <c r="D301" s="2" t="s">
        <v>1518</v>
      </c>
      <c r="E301" s="2" t="s">
        <v>1519</v>
      </c>
      <c r="F301" s="2">
        <v>1</v>
      </c>
      <c r="G301" s="2" t="s">
        <v>26</v>
      </c>
      <c r="H301" s="3" t="s">
        <v>1520</v>
      </c>
      <c r="I301" s="2">
        <v>0</v>
      </c>
      <c r="J301" s="2">
        <v>1</v>
      </c>
      <c r="K301" s="2">
        <v>0</v>
      </c>
      <c r="L301" s="2">
        <v>0</v>
      </c>
      <c r="M301" s="2">
        <v>0</v>
      </c>
      <c r="N301" s="2">
        <v>0</v>
      </c>
      <c r="O301" s="2">
        <v>1</v>
      </c>
      <c r="Q301" s="2">
        <v>2012</v>
      </c>
      <c r="R301" s="2">
        <f>SUM(I301:N301)</f>
        <v>1</v>
      </c>
    </row>
    <row r="302" spans="1:18" x14ac:dyDescent="0.35">
      <c r="A302" s="2" t="s">
        <v>1521</v>
      </c>
      <c r="B302" s="2" t="s">
        <v>1522</v>
      </c>
      <c r="C302" s="2" t="s">
        <v>1523</v>
      </c>
      <c r="D302" s="2" t="s">
        <v>1524</v>
      </c>
      <c r="E302" s="2" t="s">
        <v>1525</v>
      </c>
      <c r="F302" s="2">
        <v>1</v>
      </c>
      <c r="G302" s="2" t="s">
        <v>26</v>
      </c>
      <c r="H302" s="2" t="s">
        <v>1526</v>
      </c>
      <c r="I302" s="2">
        <v>0</v>
      </c>
      <c r="J302" s="2">
        <v>1</v>
      </c>
      <c r="K302" s="2">
        <v>0</v>
      </c>
      <c r="L302" s="2">
        <v>0</v>
      </c>
      <c r="M302" s="2">
        <v>0</v>
      </c>
      <c r="N302" s="2">
        <v>0</v>
      </c>
      <c r="O302" s="2">
        <v>1</v>
      </c>
      <c r="Q302" s="2">
        <v>2015</v>
      </c>
      <c r="R302" s="2">
        <f>SUM(I302:N302)</f>
        <v>1</v>
      </c>
    </row>
    <row r="303" spans="1:18" x14ac:dyDescent="0.35">
      <c r="A303" s="2" t="s">
        <v>1527</v>
      </c>
      <c r="B303" s="2" t="s">
        <v>1528</v>
      </c>
      <c r="C303" s="2" t="s">
        <v>1529</v>
      </c>
      <c r="D303" s="2" t="s">
        <v>1530</v>
      </c>
      <c r="E303" s="2" t="s">
        <v>125</v>
      </c>
      <c r="F303" s="2">
        <v>1</v>
      </c>
      <c r="G303" s="2" t="s">
        <v>26</v>
      </c>
      <c r="H303" s="2" t="s">
        <v>1531</v>
      </c>
      <c r="I303" s="2">
        <v>0</v>
      </c>
      <c r="J303" s="2">
        <v>1</v>
      </c>
      <c r="K303" s="2">
        <v>0</v>
      </c>
      <c r="L303" s="2">
        <v>0</v>
      </c>
      <c r="M303" s="2">
        <v>0</v>
      </c>
      <c r="N303" s="2">
        <v>0</v>
      </c>
      <c r="O303" s="2">
        <v>1</v>
      </c>
      <c r="Q303" s="2">
        <v>2015</v>
      </c>
      <c r="R303" s="2">
        <f>SUM(I303:N303)</f>
        <v>1</v>
      </c>
    </row>
    <row r="304" spans="1:18" x14ac:dyDescent="0.35">
      <c r="A304" s="2" t="s">
        <v>1532</v>
      </c>
      <c r="B304" s="2" t="s">
        <v>1533</v>
      </c>
      <c r="C304" s="2" t="s">
        <v>1534</v>
      </c>
      <c r="D304" s="2" t="s">
        <v>1535</v>
      </c>
      <c r="E304" s="2" t="s">
        <v>180</v>
      </c>
      <c r="F304" s="2">
        <v>1</v>
      </c>
      <c r="G304" s="2" t="s">
        <v>26</v>
      </c>
      <c r="H304" s="2" t="s">
        <v>1536</v>
      </c>
      <c r="I304" s="2">
        <v>0</v>
      </c>
      <c r="J304" s="2">
        <v>1</v>
      </c>
      <c r="K304" s="2">
        <v>0</v>
      </c>
      <c r="L304" s="2">
        <v>0</v>
      </c>
      <c r="M304" s="2">
        <v>0</v>
      </c>
      <c r="N304" s="2">
        <v>0</v>
      </c>
      <c r="O304" s="2">
        <v>1</v>
      </c>
      <c r="Q304" s="2">
        <v>2015</v>
      </c>
      <c r="R304" s="2">
        <f>SUM(I304:N304)</f>
        <v>1</v>
      </c>
    </row>
    <row r="305" spans="1:18" x14ac:dyDescent="0.35">
      <c r="A305" s="2" t="s">
        <v>1537</v>
      </c>
      <c r="B305" s="2" t="s">
        <v>1538</v>
      </c>
      <c r="C305" s="2" t="s">
        <v>1539</v>
      </c>
      <c r="D305" s="2" t="s">
        <v>1540</v>
      </c>
      <c r="E305" s="2" t="s">
        <v>613</v>
      </c>
      <c r="F305" s="2">
        <v>1</v>
      </c>
      <c r="G305" s="2" t="s">
        <v>26</v>
      </c>
      <c r="H305" s="2" t="s">
        <v>1541</v>
      </c>
      <c r="I305" s="2">
        <v>0</v>
      </c>
      <c r="J305" s="2">
        <v>1</v>
      </c>
      <c r="K305" s="2">
        <v>0</v>
      </c>
      <c r="L305" s="2">
        <v>0</v>
      </c>
      <c r="M305" s="2">
        <v>0</v>
      </c>
      <c r="N305" s="2">
        <v>0</v>
      </c>
      <c r="O305" s="2">
        <v>1</v>
      </c>
      <c r="Q305" s="2">
        <v>2013</v>
      </c>
      <c r="R305" s="2">
        <f>SUM(I305:N305)</f>
        <v>1</v>
      </c>
    </row>
    <row r="306" spans="1:18" x14ac:dyDescent="0.35">
      <c r="A306" s="2" t="s">
        <v>1542</v>
      </c>
      <c r="B306" s="2" t="s">
        <v>1543</v>
      </c>
      <c r="C306" s="2" t="s">
        <v>1544</v>
      </c>
      <c r="D306" s="2" t="s">
        <v>1545</v>
      </c>
      <c r="E306" s="2" t="s">
        <v>50</v>
      </c>
      <c r="F306" s="2">
        <v>1</v>
      </c>
      <c r="G306" s="2" t="s">
        <v>26</v>
      </c>
      <c r="H306" s="2" t="s">
        <v>1546</v>
      </c>
      <c r="I306" s="2">
        <v>0</v>
      </c>
      <c r="J306" s="2">
        <v>1</v>
      </c>
      <c r="K306" s="2">
        <v>0</v>
      </c>
      <c r="L306" s="2">
        <v>0</v>
      </c>
      <c r="M306" s="2">
        <v>0</v>
      </c>
      <c r="N306" s="2">
        <v>0</v>
      </c>
      <c r="O306" s="2">
        <v>1</v>
      </c>
      <c r="Q306" s="2">
        <v>2014</v>
      </c>
      <c r="R306" s="2">
        <f>SUM(I306:N306)</f>
        <v>1</v>
      </c>
    </row>
    <row r="307" spans="1:18" x14ac:dyDescent="0.35">
      <c r="A307" s="2" t="s">
        <v>1547</v>
      </c>
      <c r="B307" s="2" t="s">
        <v>1548</v>
      </c>
      <c r="C307" s="2" t="s">
        <v>1549</v>
      </c>
      <c r="D307" s="2" t="s">
        <v>1550</v>
      </c>
      <c r="E307" s="2" t="s">
        <v>50</v>
      </c>
      <c r="F307" s="2">
        <v>1</v>
      </c>
      <c r="G307" s="2" t="s">
        <v>26</v>
      </c>
      <c r="H307" s="2" t="s">
        <v>1551</v>
      </c>
      <c r="I307" s="2">
        <v>0</v>
      </c>
      <c r="J307" s="2">
        <v>1</v>
      </c>
      <c r="K307" s="2">
        <v>0</v>
      </c>
      <c r="L307" s="2">
        <v>0</v>
      </c>
      <c r="M307" s="2">
        <v>0</v>
      </c>
      <c r="N307" s="2">
        <v>0</v>
      </c>
      <c r="O307" s="2">
        <v>1</v>
      </c>
      <c r="Q307" s="2">
        <v>2015</v>
      </c>
      <c r="R307" s="2">
        <f>SUM(I307:N307)</f>
        <v>1</v>
      </c>
    </row>
    <row r="308" spans="1:18" ht="246.5" x14ac:dyDescent="0.35">
      <c r="A308" s="2" t="s">
        <v>1552</v>
      </c>
      <c r="B308" s="2" t="s">
        <v>1553</v>
      </c>
      <c r="C308" s="2" t="s">
        <v>1554</v>
      </c>
      <c r="D308" s="2" t="s">
        <v>1555</v>
      </c>
      <c r="E308" s="2" t="s">
        <v>1556</v>
      </c>
      <c r="F308" s="2">
        <v>1</v>
      </c>
      <c r="G308" s="2" t="s">
        <v>26</v>
      </c>
      <c r="H308" s="3" t="s">
        <v>1557</v>
      </c>
      <c r="I308" s="2">
        <v>0</v>
      </c>
      <c r="J308" s="2">
        <v>1</v>
      </c>
      <c r="K308" s="2">
        <v>0</v>
      </c>
      <c r="L308" s="2">
        <v>0</v>
      </c>
      <c r="M308" s="2">
        <v>0</v>
      </c>
      <c r="N308" s="2">
        <v>0</v>
      </c>
      <c r="O308" s="2">
        <v>1</v>
      </c>
      <c r="Q308" s="2">
        <v>2015</v>
      </c>
      <c r="R308" s="2">
        <f>SUM(I308:N308)</f>
        <v>1</v>
      </c>
    </row>
    <row r="309" spans="1:18" x14ac:dyDescent="0.35">
      <c r="A309" s="2" t="s">
        <v>1558</v>
      </c>
      <c r="B309" s="2" t="s">
        <v>666</v>
      </c>
      <c r="C309" s="2" t="s">
        <v>667</v>
      </c>
      <c r="D309" s="2" t="s">
        <v>668</v>
      </c>
      <c r="E309" s="2" t="s">
        <v>180</v>
      </c>
      <c r="F309" s="2">
        <v>1</v>
      </c>
      <c r="G309" s="2" t="s">
        <v>26</v>
      </c>
      <c r="H309" s="2" t="s">
        <v>669</v>
      </c>
      <c r="I309" s="2">
        <v>1</v>
      </c>
      <c r="J309" s="2">
        <v>0</v>
      </c>
      <c r="K309" s="2">
        <v>0</v>
      </c>
      <c r="L309" s="2">
        <v>0</v>
      </c>
      <c r="M309" s="2">
        <v>0</v>
      </c>
      <c r="N309" s="2">
        <v>0</v>
      </c>
      <c r="O309" s="2">
        <v>1</v>
      </c>
      <c r="Q309" s="2">
        <v>2014</v>
      </c>
      <c r="R309" s="2">
        <f>SUM(I309:N309)</f>
        <v>1</v>
      </c>
    </row>
    <row r="310" spans="1:18" x14ac:dyDescent="0.35">
      <c r="A310" s="2" t="s">
        <v>1559</v>
      </c>
      <c r="B310" s="2" t="s">
        <v>1560</v>
      </c>
      <c r="C310" s="2" t="s">
        <v>1561</v>
      </c>
      <c r="D310" s="2" t="s">
        <v>1562</v>
      </c>
      <c r="E310" s="2" t="s">
        <v>50</v>
      </c>
      <c r="F310" s="2">
        <v>1</v>
      </c>
      <c r="G310" s="2" t="s">
        <v>26</v>
      </c>
      <c r="H310" s="2" t="s">
        <v>76</v>
      </c>
      <c r="I310" s="2">
        <v>1</v>
      </c>
      <c r="J310" s="2">
        <v>0</v>
      </c>
      <c r="K310" s="2">
        <v>0</v>
      </c>
      <c r="L310" s="2">
        <v>0</v>
      </c>
      <c r="M310" s="2">
        <v>0</v>
      </c>
      <c r="N310" s="2">
        <v>0</v>
      </c>
      <c r="O310" s="2">
        <v>1</v>
      </c>
      <c r="Q310" s="2">
        <v>2000</v>
      </c>
      <c r="R310" s="2">
        <f>SUM(I310:N310)</f>
        <v>1</v>
      </c>
    </row>
    <row r="311" spans="1:18" x14ac:dyDescent="0.35">
      <c r="A311" s="2" t="s">
        <v>1563</v>
      </c>
      <c r="B311" s="2" t="s">
        <v>1564</v>
      </c>
      <c r="C311" s="2" t="s">
        <v>1565</v>
      </c>
      <c r="D311" s="2" t="s">
        <v>1566</v>
      </c>
      <c r="E311" s="2" t="s">
        <v>1437</v>
      </c>
      <c r="F311" s="2">
        <v>1</v>
      </c>
      <c r="G311" s="2" t="s">
        <v>26</v>
      </c>
      <c r="H311" s="2" t="s">
        <v>1567</v>
      </c>
      <c r="I311" s="2">
        <v>0</v>
      </c>
      <c r="J311" s="2">
        <v>1</v>
      </c>
      <c r="K311" s="2">
        <v>0</v>
      </c>
      <c r="L311" s="2">
        <v>0</v>
      </c>
      <c r="M311" s="2">
        <v>0</v>
      </c>
      <c r="N311" s="2">
        <v>0</v>
      </c>
      <c r="O311" s="2">
        <v>1</v>
      </c>
      <c r="Q311" s="2">
        <v>2013</v>
      </c>
      <c r="R311" s="2">
        <f>SUM(I311:N311)</f>
        <v>1</v>
      </c>
    </row>
    <row r="312" spans="1:18" x14ac:dyDescent="0.35">
      <c r="A312" s="2" t="s">
        <v>1568</v>
      </c>
      <c r="B312" s="2" t="s">
        <v>1569</v>
      </c>
      <c r="C312" s="2" t="s">
        <v>1570</v>
      </c>
      <c r="D312" s="2" t="s">
        <v>1571</v>
      </c>
      <c r="E312" s="2" t="s">
        <v>989</v>
      </c>
      <c r="F312" s="2">
        <v>1</v>
      </c>
      <c r="G312" s="2" t="s">
        <v>26</v>
      </c>
      <c r="H312" s="2" t="s">
        <v>76</v>
      </c>
      <c r="I312" s="2">
        <v>1</v>
      </c>
      <c r="J312" s="2">
        <v>0</v>
      </c>
      <c r="K312" s="2">
        <v>0</v>
      </c>
      <c r="L312" s="2">
        <v>0</v>
      </c>
      <c r="M312" s="2">
        <v>0</v>
      </c>
      <c r="N312" s="2">
        <v>0</v>
      </c>
      <c r="O312" s="2">
        <v>1</v>
      </c>
      <c r="Q312" s="2">
        <v>1991</v>
      </c>
      <c r="R312" s="2">
        <f>SUM(I312:N312)</f>
        <v>1</v>
      </c>
    </row>
    <row r="313" spans="1:18" ht="145" x14ac:dyDescent="0.35">
      <c r="A313" s="2" t="s">
        <v>1572</v>
      </c>
      <c r="B313" s="2" t="s">
        <v>1573</v>
      </c>
      <c r="C313" s="2" t="s">
        <v>1574</v>
      </c>
      <c r="D313" s="2" t="s">
        <v>1575</v>
      </c>
      <c r="E313" s="2" t="s">
        <v>1576</v>
      </c>
      <c r="F313" s="2">
        <v>1</v>
      </c>
      <c r="G313" s="2" t="s">
        <v>26</v>
      </c>
      <c r="H313" s="3" t="s">
        <v>1577</v>
      </c>
      <c r="I313" s="2">
        <v>0</v>
      </c>
      <c r="J313" s="2">
        <v>1</v>
      </c>
      <c r="K313" s="2">
        <v>0</v>
      </c>
      <c r="L313" s="2">
        <v>0</v>
      </c>
      <c r="M313" s="2">
        <v>0</v>
      </c>
      <c r="N313" s="2">
        <v>0</v>
      </c>
      <c r="O313" s="2">
        <v>1</v>
      </c>
      <c r="Q313" s="2">
        <v>2013</v>
      </c>
      <c r="R313" s="2">
        <f>SUM(I313:N313)</f>
        <v>1</v>
      </c>
    </row>
    <row r="314" spans="1:18" ht="409.5" x14ac:dyDescent="0.35">
      <c r="A314" s="2" t="s">
        <v>1578</v>
      </c>
      <c r="B314" s="2" t="s">
        <v>1579</v>
      </c>
      <c r="C314" s="2" t="s">
        <v>1580</v>
      </c>
      <c r="D314" s="2" t="s">
        <v>1581</v>
      </c>
      <c r="E314" s="2" t="s">
        <v>1582</v>
      </c>
      <c r="F314" s="2">
        <v>1</v>
      </c>
      <c r="G314" s="2" t="s">
        <v>26</v>
      </c>
      <c r="H314" s="3" t="s">
        <v>1583</v>
      </c>
      <c r="I314" s="2">
        <v>0</v>
      </c>
      <c r="J314" s="2">
        <v>0</v>
      </c>
      <c r="K314" s="2">
        <v>0</v>
      </c>
      <c r="L314" s="2">
        <v>1</v>
      </c>
      <c r="M314" s="2">
        <v>0</v>
      </c>
      <c r="N314" s="2">
        <v>0</v>
      </c>
      <c r="O314" s="2">
        <v>1</v>
      </c>
      <c r="Q314" s="2">
        <v>2013</v>
      </c>
      <c r="R314" s="2">
        <f>SUM(I314:N314)</f>
        <v>1</v>
      </c>
    </row>
    <row r="315" spans="1:18" ht="145" x14ac:dyDescent="0.35">
      <c r="A315" s="2" t="s">
        <v>1584</v>
      </c>
      <c r="B315" s="2" t="s">
        <v>1585</v>
      </c>
      <c r="C315" s="2" t="s">
        <v>1586</v>
      </c>
      <c r="D315" s="2" t="s">
        <v>1587</v>
      </c>
      <c r="E315" s="2" t="s">
        <v>1588</v>
      </c>
      <c r="F315" s="2">
        <v>1</v>
      </c>
      <c r="G315" s="2" t="s">
        <v>26</v>
      </c>
      <c r="H315" s="3" t="s">
        <v>1589</v>
      </c>
      <c r="I315" s="2">
        <v>0</v>
      </c>
      <c r="J315" s="2">
        <v>1</v>
      </c>
      <c r="K315" s="2">
        <v>0</v>
      </c>
      <c r="L315" s="2">
        <v>0</v>
      </c>
      <c r="M315" s="2">
        <v>0</v>
      </c>
      <c r="N315" s="2">
        <v>0</v>
      </c>
      <c r="O315" s="2">
        <v>1</v>
      </c>
      <c r="Q315" s="2">
        <v>2015</v>
      </c>
      <c r="R315" s="2">
        <f>SUM(I315:N315)</f>
        <v>1</v>
      </c>
    </row>
    <row r="316" spans="1:18" x14ac:dyDescent="0.35">
      <c r="A316" s="2" t="s">
        <v>1590</v>
      </c>
      <c r="B316" s="2" t="s">
        <v>1591</v>
      </c>
      <c r="C316" s="2" t="s">
        <v>1592</v>
      </c>
      <c r="D316" s="2" t="s">
        <v>1593</v>
      </c>
      <c r="E316" s="2" t="s">
        <v>1594</v>
      </c>
      <c r="F316" s="2">
        <v>1</v>
      </c>
      <c r="G316" s="2" t="s">
        <v>26</v>
      </c>
      <c r="H316" s="2" t="s">
        <v>76</v>
      </c>
      <c r="I316" s="2">
        <v>1</v>
      </c>
      <c r="J316" s="2">
        <v>0</v>
      </c>
      <c r="K316" s="2">
        <v>0</v>
      </c>
      <c r="L316" s="2">
        <v>0</v>
      </c>
      <c r="M316" s="2">
        <v>0</v>
      </c>
      <c r="N316" s="2">
        <v>0</v>
      </c>
      <c r="O316" s="2">
        <v>1</v>
      </c>
      <c r="Q316" s="2">
        <v>2016</v>
      </c>
      <c r="R316" s="2">
        <f>SUM(I316:N316)</f>
        <v>1</v>
      </c>
    </row>
    <row r="317" spans="1:18" x14ac:dyDescent="0.35">
      <c r="A317" s="2" t="s">
        <v>1595</v>
      </c>
      <c r="B317" s="2" t="s">
        <v>1596</v>
      </c>
      <c r="C317" s="2" t="s">
        <v>1597</v>
      </c>
      <c r="D317" s="2" t="s">
        <v>1598</v>
      </c>
      <c r="E317" s="2" t="s">
        <v>354</v>
      </c>
      <c r="F317" s="2">
        <v>1</v>
      </c>
      <c r="G317" s="2" t="s">
        <v>26</v>
      </c>
      <c r="H317" s="2" t="s">
        <v>76</v>
      </c>
      <c r="I317" s="2">
        <v>1</v>
      </c>
      <c r="J317" s="2">
        <v>0</v>
      </c>
      <c r="K317" s="2">
        <v>0</v>
      </c>
      <c r="L317" s="2">
        <v>0</v>
      </c>
      <c r="M317" s="2">
        <v>0</v>
      </c>
      <c r="N317" s="2">
        <v>0</v>
      </c>
      <c r="O317" s="2">
        <v>1</v>
      </c>
      <c r="Q317" s="2">
        <v>1995</v>
      </c>
      <c r="R317" s="2">
        <f>SUM(I317:N317)</f>
        <v>1</v>
      </c>
    </row>
    <row r="318" spans="1:18" x14ac:dyDescent="0.35">
      <c r="A318" s="2" t="s">
        <v>1599</v>
      </c>
      <c r="B318" s="2" t="s">
        <v>1600</v>
      </c>
      <c r="C318" s="2" t="s">
        <v>1601</v>
      </c>
      <c r="D318" s="2" t="s">
        <v>1602</v>
      </c>
      <c r="E318" s="2" t="s">
        <v>1603</v>
      </c>
      <c r="F318" s="2">
        <v>1</v>
      </c>
      <c r="G318" s="2" t="s">
        <v>26</v>
      </c>
      <c r="H318" s="2" t="s">
        <v>76</v>
      </c>
      <c r="I318" s="2">
        <v>1</v>
      </c>
      <c r="J318" s="2">
        <v>0</v>
      </c>
      <c r="K318" s="2">
        <v>0</v>
      </c>
      <c r="L318" s="2">
        <v>0</v>
      </c>
      <c r="M318" s="2">
        <v>0</v>
      </c>
      <c r="N318" s="2">
        <v>0</v>
      </c>
      <c r="O318" s="2">
        <v>1</v>
      </c>
      <c r="Q318" s="2">
        <v>2014</v>
      </c>
      <c r="R318" s="2">
        <f>SUM(I318:N318)</f>
        <v>1</v>
      </c>
    </row>
    <row r="319" spans="1:18" ht="145" x14ac:dyDescent="0.35">
      <c r="A319" s="2" t="s">
        <v>1604</v>
      </c>
      <c r="B319" s="2" t="s">
        <v>1605</v>
      </c>
      <c r="C319" s="2" t="s">
        <v>1606</v>
      </c>
      <c r="D319" s="2" t="s">
        <v>1607</v>
      </c>
      <c r="E319" s="2" t="s">
        <v>1608</v>
      </c>
      <c r="F319" s="2">
        <v>1</v>
      </c>
      <c r="G319" s="2" t="s">
        <v>26</v>
      </c>
      <c r="H319" s="3" t="s">
        <v>1609</v>
      </c>
      <c r="I319" s="2">
        <v>0</v>
      </c>
      <c r="J319" s="2">
        <v>1</v>
      </c>
      <c r="K319" s="2">
        <v>0</v>
      </c>
      <c r="L319" s="2">
        <v>0</v>
      </c>
      <c r="M319" s="2">
        <v>0</v>
      </c>
      <c r="N319" s="2">
        <v>0</v>
      </c>
      <c r="O319" s="2">
        <v>1</v>
      </c>
      <c r="Q319" s="2">
        <v>2016</v>
      </c>
      <c r="R319" s="2">
        <f>SUM(I319:N319)</f>
        <v>1</v>
      </c>
    </row>
    <row r="320" spans="1:18" x14ac:dyDescent="0.35">
      <c r="A320" s="2" t="s">
        <v>1610</v>
      </c>
      <c r="B320" s="2" t="s">
        <v>1611</v>
      </c>
      <c r="C320" s="2" t="s">
        <v>1612</v>
      </c>
      <c r="D320" s="2" t="s">
        <v>1613</v>
      </c>
      <c r="E320" s="2" t="s">
        <v>265</v>
      </c>
      <c r="F320" s="2">
        <v>1</v>
      </c>
      <c r="G320" s="2" t="s">
        <v>26</v>
      </c>
      <c r="H320" s="2" t="s">
        <v>76</v>
      </c>
      <c r="I320" s="2">
        <v>1</v>
      </c>
      <c r="J320" s="2">
        <v>0</v>
      </c>
      <c r="K320" s="2">
        <v>0</v>
      </c>
      <c r="L320" s="2">
        <v>0</v>
      </c>
      <c r="M320" s="2">
        <v>0</v>
      </c>
      <c r="N320" s="2">
        <v>0</v>
      </c>
      <c r="O320" s="2">
        <v>1</v>
      </c>
      <c r="Q320" s="2">
        <v>2006</v>
      </c>
      <c r="R320" s="2">
        <f>SUM(I320:N320)</f>
        <v>1</v>
      </c>
    </row>
    <row r="321" spans="1:18" x14ac:dyDescent="0.35">
      <c r="A321" s="2" t="s">
        <v>1614</v>
      </c>
      <c r="B321" s="2" t="s">
        <v>1615</v>
      </c>
      <c r="C321" s="2" t="s">
        <v>1616</v>
      </c>
      <c r="D321" s="2" t="s">
        <v>1617</v>
      </c>
      <c r="E321" s="2" t="s">
        <v>265</v>
      </c>
      <c r="F321" s="2">
        <v>1</v>
      </c>
      <c r="G321" s="2" t="s">
        <v>26</v>
      </c>
      <c r="H321" s="2" t="s">
        <v>76</v>
      </c>
      <c r="I321" s="2">
        <v>1</v>
      </c>
      <c r="J321" s="2">
        <v>0</v>
      </c>
      <c r="K321" s="2">
        <v>0</v>
      </c>
      <c r="L321" s="2">
        <v>0</v>
      </c>
      <c r="M321" s="2">
        <v>0</v>
      </c>
      <c r="N321" s="2">
        <v>0</v>
      </c>
      <c r="O321" s="2">
        <v>1</v>
      </c>
      <c r="Q321" s="2">
        <v>2006</v>
      </c>
      <c r="R321" s="2">
        <f>SUM(I321:N321)</f>
        <v>1</v>
      </c>
    </row>
    <row r="322" spans="1:18" ht="217.5" x14ac:dyDescent="0.35">
      <c r="A322" s="2" t="s">
        <v>1618</v>
      </c>
      <c r="B322" s="2" t="s">
        <v>1619</v>
      </c>
      <c r="C322" s="2" t="s">
        <v>1620</v>
      </c>
      <c r="D322" s="2" t="s">
        <v>1621</v>
      </c>
      <c r="E322" s="2" t="s">
        <v>265</v>
      </c>
      <c r="F322" s="2">
        <v>1</v>
      </c>
      <c r="G322" s="2" t="s">
        <v>26</v>
      </c>
      <c r="H322" s="3" t="s">
        <v>1622</v>
      </c>
      <c r="I322" s="2">
        <v>0</v>
      </c>
      <c r="J322" s="2">
        <v>0</v>
      </c>
      <c r="K322" s="2">
        <v>0</v>
      </c>
      <c r="L322" s="2">
        <v>1</v>
      </c>
      <c r="M322" s="2">
        <v>0</v>
      </c>
      <c r="N322" s="2">
        <v>0</v>
      </c>
      <c r="O322" s="2">
        <v>1</v>
      </c>
      <c r="Q322" s="2">
        <v>2012</v>
      </c>
      <c r="R322" s="2">
        <f>SUM(I322:N322)</f>
        <v>1</v>
      </c>
    </row>
    <row r="323" spans="1:18" x14ac:dyDescent="0.35">
      <c r="A323" s="2" t="s">
        <v>1623</v>
      </c>
      <c r="B323" s="2" t="s">
        <v>1624</v>
      </c>
      <c r="C323" s="2" t="s">
        <v>1625</v>
      </c>
      <c r="D323" s="2" t="s">
        <v>1626</v>
      </c>
      <c r="E323" s="2" t="s">
        <v>1627</v>
      </c>
      <c r="F323" s="2">
        <v>1</v>
      </c>
      <c r="G323" s="2" t="s">
        <v>26</v>
      </c>
      <c r="H323" s="2" t="s">
        <v>1628</v>
      </c>
      <c r="I323" s="2">
        <v>1</v>
      </c>
      <c r="J323" s="2">
        <v>0</v>
      </c>
      <c r="K323" s="2">
        <v>0</v>
      </c>
      <c r="L323" s="2">
        <v>0</v>
      </c>
      <c r="M323" s="2">
        <v>0</v>
      </c>
      <c r="N323" s="2">
        <v>0</v>
      </c>
      <c r="O323" s="2">
        <v>1</v>
      </c>
      <c r="Q323" s="2">
        <v>1997</v>
      </c>
      <c r="R323" s="2">
        <f>SUM(I323:N323)</f>
        <v>1</v>
      </c>
    </row>
    <row r="324" spans="1:18" x14ac:dyDescent="0.35">
      <c r="A324" s="2" t="s">
        <v>1629</v>
      </c>
      <c r="B324" s="2" t="s">
        <v>1630</v>
      </c>
      <c r="C324" s="2" t="s">
        <v>1631</v>
      </c>
      <c r="D324" s="2" t="s">
        <v>1632</v>
      </c>
      <c r="E324" s="2" t="s">
        <v>1633</v>
      </c>
      <c r="F324" s="2">
        <v>1</v>
      </c>
      <c r="G324" s="2" t="s">
        <v>26</v>
      </c>
      <c r="H324" s="2" t="s">
        <v>76</v>
      </c>
      <c r="I324" s="2">
        <v>1</v>
      </c>
      <c r="J324" s="2">
        <v>0</v>
      </c>
      <c r="K324" s="2">
        <v>0</v>
      </c>
      <c r="L324" s="2">
        <v>0</v>
      </c>
      <c r="M324" s="2">
        <v>0</v>
      </c>
      <c r="N324" s="2">
        <v>0</v>
      </c>
      <c r="O324" s="2">
        <v>1</v>
      </c>
      <c r="Q324" s="2">
        <v>2013</v>
      </c>
      <c r="R324" s="2">
        <f>SUM(I324:N324)</f>
        <v>1</v>
      </c>
    </row>
    <row r="325" spans="1:18" x14ac:dyDescent="0.35">
      <c r="A325" s="2" t="s">
        <v>1634</v>
      </c>
      <c r="B325" s="2" t="s">
        <v>1635</v>
      </c>
      <c r="C325" s="2" t="s">
        <v>1636</v>
      </c>
      <c r="D325" s="2" t="s">
        <v>1637</v>
      </c>
      <c r="E325" s="2" t="s">
        <v>1638</v>
      </c>
      <c r="F325" s="2">
        <v>1</v>
      </c>
      <c r="G325" s="2" t="s">
        <v>26</v>
      </c>
      <c r="H325" s="2" t="s">
        <v>1639</v>
      </c>
      <c r="I325" s="2">
        <v>0</v>
      </c>
      <c r="J325" s="2">
        <v>0</v>
      </c>
      <c r="K325" s="2">
        <v>0</v>
      </c>
      <c r="L325" s="2">
        <v>1</v>
      </c>
      <c r="M325" s="2">
        <v>1</v>
      </c>
      <c r="N325" s="2">
        <v>0</v>
      </c>
      <c r="O325" s="2">
        <v>1</v>
      </c>
      <c r="Q325" s="2">
        <v>2017</v>
      </c>
      <c r="R325" s="2">
        <f>SUM(I325:N325)</f>
        <v>2</v>
      </c>
    </row>
    <row r="326" spans="1:18" ht="145" x14ac:dyDescent="0.35">
      <c r="A326" s="2" t="s">
        <v>1640</v>
      </c>
      <c r="B326" s="2" t="s">
        <v>1641</v>
      </c>
      <c r="C326" s="2" t="s">
        <v>1642</v>
      </c>
      <c r="D326" s="2" t="s">
        <v>1643</v>
      </c>
      <c r="E326" s="2" t="s">
        <v>1638</v>
      </c>
      <c r="F326" s="2">
        <v>1</v>
      </c>
      <c r="G326" s="2" t="s">
        <v>26</v>
      </c>
      <c r="H326" s="3" t="s">
        <v>1644</v>
      </c>
      <c r="I326" s="2">
        <v>0</v>
      </c>
      <c r="J326" s="2">
        <v>1</v>
      </c>
      <c r="K326" s="2">
        <v>0</v>
      </c>
      <c r="L326" s="2">
        <v>0</v>
      </c>
      <c r="M326" s="2">
        <v>0</v>
      </c>
      <c r="N326" s="2">
        <v>0</v>
      </c>
      <c r="O326" s="2">
        <v>1</v>
      </c>
      <c r="Q326" s="2">
        <v>2018</v>
      </c>
      <c r="R326" s="2">
        <f>SUM(I326:N326)</f>
        <v>1</v>
      </c>
    </row>
    <row r="327" spans="1:18" x14ac:dyDescent="0.35">
      <c r="A327" s="2" t="s">
        <v>1645</v>
      </c>
      <c r="B327" s="2" t="s">
        <v>1646</v>
      </c>
      <c r="C327" s="2" t="s">
        <v>1647</v>
      </c>
      <c r="D327" s="2" t="s">
        <v>1648</v>
      </c>
      <c r="E327" s="2" t="s">
        <v>1649</v>
      </c>
      <c r="F327" s="2">
        <v>1</v>
      </c>
      <c r="G327" s="2" t="s">
        <v>26</v>
      </c>
      <c r="H327" s="2" t="s">
        <v>76</v>
      </c>
      <c r="I327" s="2">
        <v>1</v>
      </c>
      <c r="J327" s="2">
        <v>0</v>
      </c>
      <c r="K327" s="2">
        <v>0</v>
      </c>
      <c r="L327" s="2">
        <v>0</v>
      </c>
      <c r="M327" s="2">
        <v>0</v>
      </c>
      <c r="N327" s="2">
        <v>0</v>
      </c>
      <c r="O327" s="2">
        <v>1</v>
      </c>
      <c r="Q327" s="2">
        <v>2008</v>
      </c>
      <c r="R327" s="2">
        <f>SUM(I327:N327)</f>
        <v>1</v>
      </c>
    </row>
    <row r="328" spans="1:18" x14ac:dyDescent="0.35">
      <c r="A328" s="2" t="s">
        <v>1650</v>
      </c>
      <c r="B328" s="2" t="s">
        <v>1651</v>
      </c>
      <c r="C328" s="2" t="s">
        <v>1652</v>
      </c>
      <c r="D328" s="2" t="s">
        <v>1653</v>
      </c>
      <c r="E328" s="2" t="s">
        <v>1649</v>
      </c>
      <c r="F328" s="2">
        <v>1</v>
      </c>
      <c r="G328" s="2" t="s">
        <v>26</v>
      </c>
      <c r="H328" s="2" t="s">
        <v>1654</v>
      </c>
      <c r="I328" s="2">
        <v>0</v>
      </c>
      <c r="J328" s="2">
        <v>1</v>
      </c>
      <c r="K328" s="2">
        <v>0</v>
      </c>
      <c r="L328" s="2">
        <v>0</v>
      </c>
      <c r="M328" s="2">
        <v>0</v>
      </c>
      <c r="N328" s="2">
        <v>0</v>
      </c>
      <c r="O328" s="2">
        <v>1</v>
      </c>
      <c r="Q328" s="2">
        <v>2012</v>
      </c>
      <c r="R328" s="2">
        <f>SUM(I328:N328)</f>
        <v>1</v>
      </c>
    </row>
    <row r="329" spans="1:18" x14ac:dyDescent="0.35">
      <c r="A329" s="2" t="s">
        <v>1655</v>
      </c>
      <c r="B329" s="2" t="s">
        <v>1656</v>
      </c>
      <c r="C329" s="2" t="s">
        <v>1657</v>
      </c>
      <c r="D329" s="2" t="s">
        <v>1658</v>
      </c>
      <c r="E329" s="2" t="s">
        <v>336</v>
      </c>
      <c r="F329" s="2">
        <v>1</v>
      </c>
      <c r="G329" s="2" t="s">
        <v>26</v>
      </c>
      <c r="H329" s="2" t="s">
        <v>76</v>
      </c>
      <c r="I329" s="2">
        <v>1</v>
      </c>
      <c r="J329" s="2">
        <v>0</v>
      </c>
      <c r="K329" s="2">
        <v>0</v>
      </c>
      <c r="L329" s="2">
        <v>0</v>
      </c>
      <c r="M329" s="2">
        <v>0</v>
      </c>
      <c r="N329" s="2">
        <v>0</v>
      </c>
      <c r="O329" s="2">
        <v>1</v>
      </c>
      <c r="Q329" s="2">
        <v>2002</v>
      </c>
      <c r="R329" s="2">
        <f>SUM(I329:N329)</f>
        <v>1</v>
      </c>
    </row>
    <row r="330" spans="1:18" x14ac:dyDescent="0.35">
      <c r="A330" s="2" t="s">
        <v>1659</v>
      </c>
      <c r="B330" s="2" t="s">
        <v>1660</v>
      </c>
      <c r="C330" s="2" t="s">
        <v>1661</v>
      </c>
      <c r="D330" s="2" t="s">
        <v>1662</v>
      </c>
      <c r="E330" s="2" t="s">
        <v>336</v>
      </c>
      <c r="F330" s="2">
        <v>1</v>
      </c>
      <c r="G330" s="2" t="s">
        <v>26</v>
      </c>
      <c r="H330" s="2" t="s">
        <v>1227</v>
      </c>
      <c r="I330" s="2">
        <v>0</v>
      </c>
      <c r="J330" s="2">
        <v>0</v>
      </c>
      <c r="K330" s="2">
        <v>0</v>
      </c>
      <c r="L330" s="2">
        <v>1</v>
      </c>
      <c r="M330" s="2">
        <v>0</v>
      </c>
      <c r="N330" s="2">
        <v>0</v>
      </c>
      <c r="O330" s="2">
        <v>1</v>
      </c>
      <c r="Q330" s="2">
        <v>2007</v>
      </c>
      <c r="R330" s="2">
        <f>SUM(I330:N330)</f>
        <v>1</v>
      </c>
    </row>
    <row r="331" spans="1:18" ht="145" x14ac:dyDescent="0.35">
      <c r="A331" s="2" t="s">
        <v>1663</v>
      </c>
      <c r="B331" s="2" t="s">
        <v>1664</v>
      </c>
      <c r="C331" s="2" t="s">
        <v>1665</v>
      </c>
      <c r="D331" s="2" t="s">
        <v>1666</v>
      </c>
      <c r="E331" s="2" t="s">
        <v>336</v>
      </c>
      <c r="F331" s="2">
        <v>1</v>
      </c>
      <c r="G331" s="2" t="s">
        <v>26</v>
      </c>
      <c r="H331" s="3" t="s">
        <v>1667</v>
      </c>
      <c r="I331" s="2">
        <v>0</v>
      </c>
      <c r="J331" s="2">
        <v>1</v>
      </c>
      <c r="K331" s="2">
        <v>0</v>
      </c>
      <c r="L331" s="2">
        <v>0</v>
      </c>
      <c r="M331" s="2">
        <v>0</v>
      </c>
      <c r="N331" s="2">
        <v>0</v>
      </c>
      <c r="O331" s="2">
        <v>1</v>
      </c>
      <c r="Q331" s="2">
        <v>2015</v>
      </c>
      <c r="R331" s="2">
        <f>SUM(I331:N331)</f>
        <v>1</v>
      </c>
    </row>
    <row r="332" spans="1:18" ht="159.5" x14ac:dyDescent="0.35">
      <c r="A332" s="2" t="s">
        <v>1668</v>
      </c>
      <c r="B332" s="2" t="s">
        <v>1669</v>
      </c>
      <c r="C332" s="2" t="s">
        <v>1670</v>
      </c>
      <c r="D332" s="2" t="s">
        <v>1671</v>
      </c>
      <c r="E332" s="2" t="s">
        <v>336</v>
      </c>
      <c r="F332" s="2">
        <v>1</v>
      </c>
      <c r="G332" s="2" t="s">
        <v>26</v>
      </c>
      <c r="H332" s="3" t="s">
        <v>1672</v>
      </c>
      <c r="I332" s="2">
        <v>0</v>
      </c>
      <c r="J332" s="2">
        <v>0</v>
      </c>
      <c r="K332" s="2">
        <v>0</v>
      </c>
      <c r="L332" s="2">
        <v>1</v>
      </c>
      <c r="M332" s="2">
        <v>0</v>
      </c>
      <c r="N332" s="2">
        <v>0</v>
      </c>
      <c r="O332" s="2">
        <v>1</v>
      </c>
      <c r="Q332" s="2">
        <v>2015</v>
      </c>
      <c r="R332" s="2">
        <f>SUM(I332:N332)</f>
        <v>1</v>
      </c>
    </row>
    <row r="333" spans="1:18" ht="145" x14ac:dyDescent="0.35">
      <c r="A333" s="2" t="s">
        <v>1673</v>
      </c>
      <c r="B333" s="2" t="s">
        <v>1674</v>
      </c>
      <c r="C333" s="2" t="s">
        <v>1675</v>
      </c>
      <c r="D333" s="2" t="s">
        <v>1676</v>
      </c>
      <c r="E333" s="2" t="s">
        <v>336</v>
      </c>
      <c r="F333" s="2">
        <v>1</v>
      </c>
      <c r="G333" s="2" t="s">
        <v>26</v>
      </c>
      <c r="H333" s="3" t="s">
        <v>1677</v>
      </c>
      <c r="I333" s="2">
        <v>0</v>
      </c>
      <c r="J333" s="2">
        <v>1</v>
      </c>
      <c r="K333" s="2">
        <v>0</v>
      </c>
      <c r="L333" s="2">
        <v>0</v>
      </c>
      <c r="M333" s="2">
        <v>0</v>
      </c>
      <c r="N333" s="2">
        <v>0</v>
      </c>
      <c r="O333" s="2">
        <v>1</v>
      </c>
      <c r="Q333" s="2">
        <v>2017</v>
      </c>
      <c r="R333" s="2">
        <f>SUM(I333:N333)</f>
        <v>1</v>
      </c>
    </row>
    <row r="334" spans="1:18" ht="159.5" x14ac:dyDescent="0.35">
      <c r="A334" s="2" t="s">
        <v>1678</v>
      </c>
      <c r="B334" s="2" t="s">
        <v>1679</v>
      </c>
      <c r="C334" s="2" t="s">
        <v>1680</v>
      </c>
      <c r="D334" s="2" t="s">
        <v>1681</v>
      </c>
      <c r="E334" s="2" t="s">
        <v>336</v>
      </c>
      <c r="F334" s="2">
        <v>1</v>
      </c>
      <c r="G334" s="2" t="s">
        <v>26</v>
      </c>
      <c r="H334" s="3" t="s">
        <v>1682</v>
      </c>
      <c r="I334" s="2">
        <v>0</v>
      </c>
      <c r="J334" s="2">
        <v>1</v>
      </c>
      <c r="K334" s="2">
        <v>0</v>
      </c>
      <c r="L334" s="2">
        <v>0</v>
      </c>
      <c r="M334" s="2">
        <v>0</v>
      </c>
      <c r="N334" s="2">
        <v>0</v>
      </c>
      <c r="O334" s="2">
        <v>1</v>
      </c>
      <c r="Q334" s="2">
        <v>2017</v>
      </c>
      <c r="R334" s="2">
        <f>SUM(I334:N334)</f>
        <v>1</v>
      </c>
    </row>
    <row r="335" spans="1:18" ht="217.5" x14ac:dyDescent="0.35">
      <c r="A335" s="2" t="s">
        <v>1683</v>
      </c>
      <c r="B335" s="2" t="s">
        <v>1684</v>
      </c>
      <c r="C335" s="2" t="s">
        <v>1685</v>
      </c>
      <c r="D335" s="2" t="s">
        <v>1686</v>
      </c>
      <c r="E335" s="2" t="s">
        <v>336</v>
      </c>
      <c r="F335" s="2">
        <v>1</v>
      </c>
      <c r="G335" s="2" t="s">
        <v>26</v>
      </c>
      <c r="H335" s="3" t="s">
        <v>1687</v>
      </c>
      <c r="I335" s="2">
        <v>0</v>
      </c>
      <c r="J335" s="2">
        <v>1</v>
      </c>
      <c r="K335" s="2">
        <v>0</v>
      </c>
      <c r="L335" s="2">
        <v>0</v>
      </c>
      <c r="M335" s="2">
        <v>0</v>
      </c>
      <c r="N335" s="2">
        <v>0</v>
      </c>
      <c r="O335" s="2">
        <v>1</v>
      </c>
      <c r="Q335" s="2">
        <v>2017</v>
      </c>
      <c r="R335" s="2">
        <f>SUM(I335:N335)</f>
        <v>1</v>
      </c>
    </row>
    <row r="336" spans="1:18" x14ac:dyDescent="0.35">
      <c r="A336" s="2" t="s">
        <v>1688</v>
      </c>
      <c r="B336" s="2" t="s">
        <v>1689</v>
      </c>
      <c r="C336" s="2" t="s">
        <v>1690</v>
      </c>
      <c r="D336" s="2" t="s">
        <v>1691</v>
      </c>
      <c r="E336" s="2" t="s">
        <v>180</v>
      </c>
      <c r="F336" s="2">
        <v>1</v>
      </c>
      <c r="G336" s="2" t="s">
        <v>26</v>
      </c>
      <c r="H336" s="2" t="s">
        <v>70</v>
      </c>
      <c r="I336" s="2">
        <v>0</v>
      </c>
      <c r="J336" s="2">
        <v>1</v>
      </c>
      <c r="K336" s="2">
        <v>0</v>
      </c>
      <c r="L336" s="2">
        <v>0</v>
      </c>
      <c r="M336" s="2">
        <v>0</v>
      </c>
      <c r="N336" s="2">
        <v>0</v>
      </c>
      <c r="O336" s="2">
        <v>1</v>
      </c>
      <c r="Q336" s="2">
        <v>2013</v>
      </c>
      <c r="R336" s="2">
        <f>SUM(I336:N336)</f>
        <v>1</v>
      </c>
    </row>
    <row r="337" spans="1:18" x14ac:dyDescent="0.35">
      <c r="A337" s="2" t="s">
        <v>1692</v>
      </c>
      <c r="B337" s="2" t="s">
        <v>1693</v>
      </c>
      <c r="C337" s="2" t="s">
        <v>1694</v>
      </c>
      <c r="D337" s="2" t="s">
        <v>1695</v>
      </c>
      <c r="E337" s="2" t="s">
        <v>180</v>
      </c>
      <c r="F337" s="2">
        <v>1</v>
      </c>
      <c r="G337" s="2" t="s">
        <v>26</v>
      </c>
      <c r="H337" s="2" t="s">
        <v>1227</v>
      </c>
      <c r="I337" s="2">
        <v>0</v>
      </c>
      <c r="J337" s="2">
        <v>0</v>
      </c>
      <c r="K337" s="2">
        <v>0</v>
      </c>
      <c r="L337" s="2">
        <v>1</v>
      </c>
      <c r="M337" s="2">
        <v>0</v>
      </c>
      <c r="N337" s="2">
        <v>0</v>
      </c>
      <c r="O337" s="2">
        <v>1</v>
      </c>
      <c r="Q337" s="2">
        <v>2015</v>
      </c>
      <c r="R337" s="2">
        <f>SUM(I337:N337)</f>
        <v>1</v>
      </c>
    </row>
    <row r="338" spans="1:18" x14ac:dyDescent="0.35">
      <c r="A338" s="2" t="s">
        <v>1696</v>
      </c>
      <c r="B338" s="2" t="s">
        <v>1697</v>
      </c>
      <c r="C338" s="2" t="s">
        <v>1698</v>
      </c>
      <c r="D338" s="2" t="s">
        <v>1699</v>
      </c>
      <c r="E338" s="2" t="s">
        <v>180</v>
      </c>
      <c r="F338" s="2">
        <v>1</v>
      </c>
      <c r="G338" s="2" t="s">
        <v>26</v>
      </c>
      <c r="H338" s="2" t="s">
        <v>70</v>
      </c>
      <c r="I338" s="2">
        <v>0</v>
      </c>
      <c r="J338" s="2">
        <v>1</v>
      </c>
      <c r="K338" s="2">
        <v>0</v>
      </c>
      <c r="L338" s="2">
        <v>0</v>
      </c>
      <c r="M338" s="2">
        <v>0</v>
      </c>
      <c r="N338" s="2">
        <v>0</v>
      </c>
      <c r="O338" s="2">
        <v>1</v>
      </c>
      <c r="Q338" s="2">
        <v>2016</v>
      </c>
      <c r="R338" s="2">
        <f>SUM(I338:N338)</f>
        <v>1</v>
      </c>
    </row>
    <row r="339" spans="1:18" x14ac:dyDescent="0.35">
      <c r="A339" s="2" t="s">
        <v>1700</v>
      </c>
      <c r="B339" s="2" t="s">
        <v>1701</v>
      </c>
      <c r="C339" s="2" t="s">
        <v>1702</v>
      </c>
      <c r="D339" s="2" t="s">
        <v>1703</v>
      </c>
      <c r="E339" s="2" t="s">
        <v>180</v>
      </c>
      <c r="F339" s="2">
        <v>1</v>
      </c>
      <c r="G339" s="2" t="s">
        <v>26</v>
      </c>
      <c r="H339" s="2" t="s">
        <v>1704</v>
      </c>
      <c r="I339" s="2">
        <v>0</v>
      </c>
      <c r="J339" s="2">
        <v>1</v>
      </c>
      <c r="K339" s="2">
        <v>0</v>
      </c>
      <c r="L339" s="2">
        <v>0</v>
      </c>
      <c r="M339" s="2">
        <v>0</v>
      </c>
      <c r="N339" s="2">
        <v>0</v>
      </c>
      <c r="O339" s="2">
        <v>1</v>
      </c>
      <c r="Q339" s="2">
        <v>2017</v>
      </c>
      <c r="R339" s="2">
        <f>SUM(I339:N339)</f>
        <v>1</v>
      </c>
    </row>
    <row r="340" spans="1:18" x14ac:dyDescent="0.35">
      <c r="A340" s="2" t="s">
        <v>1705</v>
      </c>
      <c r="B340" s="2" t="s">
        <v>1706</v>
      </c>
      <c r="C340" s="2" t="s">
        <v>1707</v>
      </c>
      <c r="D340" s="2" t="s">
        <v>1708</v>
      </c>
      <c r="E340" s="2" t="s">
        <v>1709</v>
      </c>
      <c r="F340" s="2">
        <v>1</v>
      </c>
      <c r="G340" s="2" t="s">
        <v>26</v>
      </c>
      <c r="H340" s="2" t="s">
        <v>1710</v>
      </c>
      <c r="I340" s="2">
        <v>0</v>
      </c>
      <c r="J340" s="2">
        <v>1</v>
      </c>
      <c r="K340" s="2">
        <v>0</v>
      </c>
      <c r="L340" s="2">
        <v>0</v>
      </c>
      <c r="M340" s="2">
        <v>0</v>
      </c>
      <c r="N340" s="2">
        <v>0</v>
      </c>
      <c r="O340" s="2">
        <v>1</v>
      </c>
      <c r="Q340" s="2">
        <v>2017</v>
      </c>
      <c r="R340" s="2">
        <f>SUM(I340:N340)</f>
        <v>1</v>
      </c>
    </row>
    <row r="341" spans="1:18" x14ac:dyDescent="0.35">
      <c r="A341" s="2" t="s">
        <v>1711</v>
      </c>
      <c r="B341" s="2" t="s">
        <v>1712</v>
      </c>
      <c r="C341" s="2" t="s">
        <v>1713</v>
      </c>
      <c r="D341" s="2" t="s">
        <v>1714</v>
      </c>
      <c r="E341" s="2" t="s">
        <v>1715</v>
      </c>
      <c r="F341" s="2">
        <v>1</v>
      </c>
      <c r="G341" s="2" t="s">
        <v>26</v>
      </c>
      <c r="H341" s="2" t="s">
        <v>76</v>
      </c>
      <c r="I341" s="2">
        <v>1</v>
      </c>
      <c r="J341" s="2">
        <v>0</v>
      </c>
      <c r="K341" s="2">
        <v>0</v>
      </c>
      <c r="L341" s="2">
        <v>0</v>
      </c>
      <c r="M341" s="2">
        <v>0</v>
      </c>
      <c r="N341" s="2">
        <v>0</v>
      </c>
      <c r="O341" s="2">
        <v>1</v>
      </c>
      <c r="Q341" s="2">
        <v>2015</v>
      </c>
      <c r="R341" s="2">
        <f>SUM(I341:N341)</f>
        <v>1</v>
      </c>
    </row>
    <row r="342" spans="1:18" ht="232" x14ac:dyDescent="0.35">
      <c r="A342" s="2" t="s">
        <v>1716</v>
      </c>
      <c r="B342" s="2" t="s">
        <v>1717</v>
      </c>
      <c r="C342" s="2" t="s">
        <v>1718</v>
      </c>
      <c r="D342" s="2" t="s">
        <v>1719</v>
      </c>
      <c r="E342" s="2" t="s">
        <v>1720</v>
      </c>
      <c r="F342" s="2">
        <v>1</v>
      </c>
      <c r="G342" s="2" t="s">
        <v>26</v>
      </c>
      <c r="H342" s="3" t="s">
        <v>1721</v>
      </c>
      <c r="I342" s="2">
        <v>0</v>
      </c>
      <c r="J342" s="2">
        <v>1</v>
      </c>
      <c r="K342" s="2">
        <v>0</v>
      </c>
      <c r="L342" s="2">
        <v>0</v>
      </c>
      <c r="M342" s="2">
        <v>0</v>
      </c>
      <c r="N342" s="2">
        <v>0</v>
      </c>
      <c r="O342" s="2">
        <v>1</v>
      </c>
      <c r="Q342" s="2">
        <v>2012</v>
      </c>
      <c r="R342" s="2">
        <f>SUM(I342:N342)</f>
        <v>1</v>
      </c>
    </row>
    <row r="343" spans="1:18" x14ac:dyDescent="0.35">
      <c r="A343" s="2" t="s">
        <v>1722</v>
      </c>
      <c r="B343" s="2" t="s">
        <v>1723</v>
      </c>
      <c r="C343" s="2" t="s">
        <v>1724</v>
      </c>
      <c r="D343" s="2" t="s">
        <v>1725</v>
      </c>
      <c r="E343" s="2" t="s">
        <v>1726</v>
      </c>
      <c r="F343" s="2">
        <v>1</v>
      </c>
      <c r="G343" s="2" t="s">
        <v>26</v>
      </c>
      <c r="H343" s="2" t="s">
        <v>1727</v>
      </c>
      <c r="I343" s="2">
        <v>1</v>
      </c>
      <c r="J343" s="2">
        <v>0</v>
      </c>
      <c r="K343" s="2">
        <v>0</v>
      </c>
      <c r="L343" s="2">
        <v>0</v>
      </c>
      <c r="M343" s="2">
        <v>0</v>
      </c>
      <c r="N343" s="2">
        <v>0</v>
      </c>
      <c r="O343" s="2">
        <v>1</v>
      </c>
      <c r="Q343" s="2">
        <v>2013</v>
      </c>
      <c r="R343" s="2">
        <f>SUM(I343:N343)</f>
        <v>1</v>
      </c>
    </row>
    <row r="344" spans="1:18" x14ac:dyDescent="0.35">
      <c r="A344" s="2" t="s">
        <v>1728</v>
      </c>
      <c r="B344" s="2" t="s">
        <v>1729</v>
      </c>
      <c r="C344" s="2" t="s">
        <v>1730</v>
      </c>
      <c r="D344" s="2" t="s">
        <v>1731</v>
      </c>
      <c r="E344" s="2" t="s">
        <v>1497</v>
      </c>
      <c r="F344" s="2">
        <v>1</v>
      </c>
      <c r="G344" s="2" t="s">
        <v>26</v>
      </c>
      <c r="H344" s="2" t="s">
        <v>76</v>
      </c>
      <c r="I344" s="2">
        <v>1</v>
      </c>
      <c r="J344" s="2">
        <v>0</v>
      </c>
      <c r="K344" s="2">
        <v>0</v>
      </c>
      <c r="L344" s="2">
        <v>0</v>
      </c>
      <c r="M344" s="2">
        <v>0</v>
      </c>
      <c r="N344" s="2">
        <v>0</v>
      </c>
      <c r="O344" s="2">
        <v>1</v>
      </c>
      <c r="Q344" s="2">
        <v>2006</v>
      </c>
      <c r="R344" s="2">
        <f>SUM(I344:N344)</f>
        <v>1</v>
      </c>
    </row>
    <row r="345" spans="1:18" x14ac:dyDescent="0.35">
      <c r="A345" s="2" t="s">
        <v>1732</v>
      </c>
      <c r="B345" s="2" t="s">
        <v>1733</v>
      </c>
      <c r="C345" s="2" t="s">
        <v>1734</v>
      </c>
      <c r="D345" s="2" t="s">
        <v>1735</v>
      </c>
      <c r="E345" s="2" t="s">
        <v>1497</v>
      </c>
      <c r="F345" s="2">
        <v>1</v>
      </c>
      <c r="G345" s="2" t="s">
        <v>26</v>
      </c>
      <c r="H345" s="2" t="s">
        <v>1736</v>
      </c>
      <c r="I345" s="2">
        <v>0</v>
      </c>
      <c r="J345" s="2">
        <v>1</v>
      </c>
      <c r="K345" s="2">
        <v>0</v>
      </c>
      <c r="L345" s="2">
        <v>0</v>
      </c>
      <c r="M345" s="2">
        <v>0</v>
      </c>
      <c r="N345" s="2">
        <v>0</v>
      </c>
      <c r="O345" s="2">
        <v>1</v>
      </c>
      <c r="Q345" s="2">
        <v>2009</v>
      </c>
      <c r="R345" s="2">
        <f>SUM(I345:N345)</f>
        <v>1</v>
      </c>
    </row>
    <row r="346" spans="1:18" x14ac:dyDescent="0.35">
      <c r="A346" s="2" t="s">
        <v>1737</v>
      </c>
      <c r="B346" s="2" t="s">
        <v>1738</v>
      </c>
      <c r="C346" s="2" t="s">
        <v>1739</v>
      </c>
      <c r="D346" s="2" t="s">
        <v>1740</v>
      </c>
      <c r="E346" s="2" t="s">
        <v>1497</v>
      </c>
      <c r="F346" s="2">
        <v>1</v>
      </c>
      <c r="G346" s="2" t="s">
        <v>26</v>
      </c>
      <c r="H346" s="2" t="s">
        <v>1741</v>
      </c>
      <c r="I346" s="2">
        <v>0</v>
      </c>
      <c r="J346" s="2">
        <v>1</v>
      </c>
      <c r="K346" s="2">
        <v>0</v>
      </c>
      <c r="L346" s="2">
        <v>0</v>
      </c>
      <c r="M346" s="2">
        <v>0</v>
      </c>
      <c r="N346" s="2">
        <v>0</v>
      </c>
      <c r="O346" s="2">
        <v>1</v>
      </c>
      <c r="Q346" s="2">
        <v>2015</v>
      </c>
      <c r="R346" s="2">
        <f>SUM(I346:N346)</f>
        <v>1</v>
      </c>
    </row>
    <row r="347" spans="1:18" x14ac:dyDescent="0.35">
      <c r="A347" s="2" t="s">
        <v>1742</v>
      </c>
      <c r="B347" s="2" t="s">
        <v>1743</v>
      </c>
      <c r="C347" s="2" t="s">
        <v>1744</v>
      </c>
      <c r="D347" s="2" t="s">
        <v>1745</v>
      </c>
      <c r="E347" s="2" t="s">
        <v>1746</v>
      </c>
      <c r="F347" s="2">
        <v>1</v>
      </c>
      <c r="G347" s="2" t="s">
        <v>26</v>
      </c>
      <c r="H347" s="2" t="s">
        <v>76</v>
      </c>
      <c r="I347" s="2">
        <v>1</v>
      </c>
      <c r="J347" s="2">
        <v>0</v>
      </c>
      <c r="K347" s="2">
        <v>0</v>
      </c>
      <c r="L347" s="2">
        <v>0</v>
      </c>
      <c r="M347" s="2">
        <v>0</v>
      </c>
      <c r="N347" s="2">
        <v>0</v>
      </c>
      <c r="O347" s="2">
        <v>1</v>
      </c>
      <c r="Q347" s="2">
        <v>2009</v>
      </c>
      <c r="R347" s="2">
        <f>SUM(I347:N347)</f>
        <v>1</v>
      </c>
    </row>
    <row r="348" spans="1:18" x14ac:dyDescent="0.35">
      <c r="A348" s="2" t="s">
        <v>1747</v>
      </c>
      <c r="B348" s="2" t="s">
        <v>1748</v>
      </c>
      <c r="C348" s="2" t="s">
        <v>1749</v>
      </c>
      <c r="D348" s="2" t="s">
        <v>1750</v>
      </c>
      <c r="E348" s="2" t="s">
        <v>1132</v>
      </c>
      <c r="F348" s="2">
        <v>1</v>
      </c>
      <c r="G348" s="2" t="s">
        <v>26</v>
      </c>
      <c r="H348" s="2" t="s">
        <v>1751</v>
      </c>
      <c r="I348" s="2">
        <v>0</v>
      </c>
      <c r="J348" s="2">
        <v>1</v>
      </c>
      <c r="K348" s="2">
        <v>0</v>
      </c>
      <c r="L348" s="2">
        <v>0</v>
      </c>
      <c r="M348" s="2">
        <v>0</v>
      </c>
      <c r="N348" s="2">
        <v>0</v>
      </c>
      <c r="O348" s="2">
        <v>1</v>
      </c>
      <c r="Q348" s="2">
        <v>2016</v>
      </c>
      <c r="R348" s="2">
        <f>SUM(I348:N348)</f>
        <v>1</v>
      </c>
    </row>
    <row r="349" spans="1:18" ht="145" x14ac:dyDescent="0.35">
      <c r="A349" s="2" t="s">
        <v>1752</v>
      </c>
      <c r="B349" s="2" t="s">
        <v>1753</v>
      </c>
      <c r="C349" s="2" t="s">
        <v>1754</v>
      </c>
      <c r="D349" s="2" t="s">
        <v>1755</v>
      </c>
      <c r="E349" s="2" t="s">
        <v>1132</v>
      </c>
      <c r="F349" s="2">
        <v>1</v>
      </c>
      <c r="G349" s="2" t="s">
        <v>26</v>
      </c>
      <c r="H349" s="3" t="s">
        <v>1756</v>
      </c>
      <c r="I349" s="2">
        <v>0</v>
      </c>
      <c r="J349" s="2">
        <v>1</v>
      </c>
      <c r="K349" s="2">
        <v>0</v>
      </c>
      <c r="L349" s="2">
        <v>0</v>
      </c>
      <c r="M349" s="2">
        <v>0</v>
      </c>
      <c r="N349" s="2">
        <v>0</v>
      </c>
      <c r="O349" s="2">
        <v>1</v>
      </c>
      <c r="Q349" s="2">
        <v>2017</v>
      </c>
      <c r="R349" s="2">
        <f>SUM(I349:N349)</f>
        <v>1</v>
      </c>
    </row>
    <row r="350" spans="1:18" x14ac:dyDescent="0.35">
      <c r="A350" s="2" t="s">
        <v>1757</v>
      </c>
      <c r="B350" s="2" t="s">
        <v>1758</v>
      </c>
      <c r="C350" s="2" t="s">
        <v>1759</v>
      </c>
      <c r="D350" s="2" t="s">
        <v>1760</v>
      </c>
      <c r="E350" s="2" t="s">
        <v>330</v>
      </c>
      <c r="F350" s="2">
        <v>1</v>
      </c>
      <c r="G350" s="2" t="s">
        <v>26</v>
      </c>
      <c r="H350" s="2" t="s">
        <v>76</v>
      </c>
      <c r="I350" s="2">
        <v>1</v>
      </c>
      <c r="J350" s="2">
        <v>0</v>
      </c>
      <c r="K350" s="2">
        <v>0</v>
      </c>
      <c r="L350" s="2">
        <v>0</v>
      </c>
      <c r="M350" s="2">
        <v>0</v>
      </c>
      <c r="N350" s="2">
        <v>0</v>
      </c>
      <c r="O350" s="2">
        <v>1</v>
      </c>
      <c r="Q350" s="2">
        <v>2007</v>
      </c>
      <c r="R350" s="2">
        <f>SUM(I350:N350)</f>
        <v>1</v>
      </c>
    </row>
    <row r="351" spans="1:18" ht="232" x14ac:dyDescent="0.35">
      <c r="A351" s="2" t="s">
        <v>1761</v>
      </c>
      <c r="B351" s="2" t="s">
        <v>1762</v>
      </c>
      <c r="C351" s="2" t="s">
        <v>1763</v>
      </c>
      <c r="D351" s="2" t="s">
        <v>1764</v>
      </c>
      <c r="E351" s="2" t="s">
        <v>330</v>
      </c>
      <c r="F351" s="2">
        <v>1</v>
      </c>
      <c r="G351" s="2" t="s">
        <v>26</v>
      </c>
      <c r="H351" s="3" t="s">
        <v>1765</v>
      </c>
      <c r="I351" s="2">
        <v>0</v>
      </c>
      <c r="J351" s="2">
        <v>0</v>
      </c>
      <c r="K351" s="2">
        <v>0</v>
      </c>
      <c r="L351" s="2">
        <v>1</v>
      </c>
      <c r="M351" s="2">
        <v>0</v>
      </c>
      <c r="N351" s="2">
        <v>0</v>
      </c>
      <c r="O351" s="2">
        <v>1</v>
      </c>
      <c r="Q351" s="2">
        <v>2012</v>
      </c>
      <c r="R351" s="2">
        <f>SUM(I351:N351)</f>
        <v>1</v>
      </c>
    </row>
    <row r="352" spans="1:18" ht="290" x14ac:dyDescent="0.35">
      <c r="A352" s="2" t="s">
        <v>1766</v>
      </c>
      <c r="B352" s="2" t="s">
        <v>1767</v>
      </c>
      <c r="C352" s="2" t="s">
        <v>1768</v>
      </c>
      <c r="D352" s="2" t="s">
        <v>1769</v>
      </c>
      <c r="E352" s="2" t="s">
        <v>330</v>
      </c>
      <c r="F352" s="2">
        <v>1</v>
      </c>
      <c r="G352" s="2" t="s">
        <v>26</v>
      </c>
      <c r="H352" s="3" t="s">
        <v>1770</v>
      </c>
      <c r="I352" s="2">
        <v>0</v>
      </c>
      <c r="J352" s="2">
        <v>0</v>
      </c>
      <c r="K352" s="2">
        <v>0</v>
      </c>
      <c r="L352" s="2">
        <v>1</v>
      </c>
      <c r="M352" s="2">
        <v>0</v>
      </c>
      <c r="N352" s="2">
        <v>0</v>
      </c>
      <c r="O352" s="2">
        <v>1</v>
      </c>
      <c r="Q352" s="2">
        <v>2013</v>
      </c>
      <c r="R352" s="2">
        <f>SUM(I352:N352)</f>
        <v>1</v>
      </c>
    </row>
    <row r="353" spans="1:18" ht="145" x14ac:dyDescent="0.35">
      <c r="A353" s="2" t="s">
        <v>1771</v>
      </c>
      <c r="B353" s="2" t="s">
        <v>1772</v>
      </c>
      <c r="C353" s="2" t="s">
        <v>1773</v>
      </c>
      <c r="D353" s="2" t="s">
        <v>1774</v>
      </c>
      <c r="E353" s="2" t="s">
        <v>330</v>
      </c>
      <c r="F353" s="2">
        <v>1</v>
      </c>
      <c r="G353" s="2" t="s">
        <v>26</v>
      </c>
      <c r="H353" s="3" t="s">
        <v>1775</v>
      </c>
      <c r="I353" s="2">
        <v>0</v>
      </c>
      <c r="J353" s="2">
        <v>0</v>
      </c>
      <c r="K353" s="2">
        <v>0</v>
      </c>
      <c r="L353" s="2">
        <v>1</v>
      </c>
      <c r="M353" s="2">
        <v>0</v>
      </c>
      <c r="N353" s="2">
        <v>1</v>
      </c>
      <c r="O353" s="2">
        <v>1</v>
      </c>
      <c r="Q353" s="2">
        <v>2015</v>
      </c>
      <c r="R353" s="2">
        <f>SUM(I353:N353)</f>
        <v>2</v>
      </c>
    </row>
    <row r="354" spans="1:18" x14ac:dyDescent="0.35">
      <c r="A354" s="2" t="s">
        <v>1776</v>
      </c>
      <c r="B354" s="2" t="s">
        <v>1777</v>
      </c>
      <c r="C354" s="2" t="s">
        <v>1778</v>
      </c>
      <c r="D354" s="2" t="s">
        <v>1779</v>
      </c>
      <c r="E354" s="2" t="s">
        <v>1780</v>
      </c>
      <c r="F354" s="2">
        <v>1</v>
      </c>
      <c r="G354" s="2" t="s">
        <v>26</v>
      </c>
      <c r="H354" s="2" t="s">
        <v>1781</v>
      </c>
      <c r="I354" s="2">
        <v>1</v>
      </c>
      <c r="J354" s="2">
        <v>0</v>
      </c>
      <c r="K354" s="2">
        <v>0</v>
      </c>
      <c r="L354" s="2">
        <v>0</v>
      </c>
      <c r="M354" s="2">
        <v>0</v>
      </c>
      <c r="N354" s="2">
        <v>0</v>
      </c>
      <c r="O354" s="2">
        <v>1</v>
      </c>
      <c r="Q354" s="2">
        <v>2010</v>
      </c>
      <c r="R354" s="2">
        <f>SUM(I354:N354)</f>
        <v>1</v>
      </c>
    </row>
    <row r="355" spans="1:18" x14ac:dyDescent="0.35">
      <c r="A355" s="2" t="s">
        <v>1782</v>
      </c>
      <c r="B355" s="2" t="s">
        <v>1783</v>
      </c>
      <c r="C355" s="2" t="s">
        <v>1784</v>
      </c>
      <c r="D355" s="2" t="s">
        <v>1785</v>
      </c>
      <c r="E355" s="2" t="s">
        <v>438</v>
      </c>
      <c r="F355" s="2">
        <v>1</v>
      </c>
      <c r="G355" s="2" t="s">
        <v>26</v>
      </c>
      <c r="H355" s="2" t="s">
        <v>76</v>
      </c>
      <c r="I355" s="2">
        <v>1</v>
      </c>
      <c r="J355" s="2">
        <v>0</v>
      </c>
      <c r="K355" s="2">
        <v>0</v>
      </c>
      <c r="L355" s="2">
        <v>0</v>
      </c>
      <c r="M355" s="2">
        <v>0</v>
      </c>
      <c r="N355" s="2">
        <v>0</v>
      </c>
      <c r="O355" s="2">
        <v>1</v>
      </c>
      <c r="Q355" s="2">
        <v>2015</v>
      </c>
      <c r="R355" s="2">
        <f>SUM(I355:N355)</f>
        <v>1</v>
      </c>
    </row>
    <row r="356" spans="1:18" x14ac:dyDescent="0.35">
      <c r="A356" s="2" t="s">
        <v>1786</v>
      </c>
      <c r="B356" s="2" t="s">
        <v>1787</v>
      </c>
      <c r="C356" s="2" t="s">
        <v>1788</v>
      </c>
      <c r="D356" s="2" t="s">
        <v>1789</v>
      </c>
      <c r="E356" s="2" t="s">
        <v>1790</v>
      </c>
      <c r="F356" s="2">
        <v>1</v>
      </c>
      <c r="G356" s="2" t="s">
        <v>26</v>
      </c>
      <c r="H356" s="2" t="s">
        <v>1791</v>
      </c>
      <c r="I356" s="2">
        <v>0</v>
      </c>
      <c r="J356" s="2">
        <v>1</v>
      </c>
      <c r="K356" s="2">
        <v>0</v>
      </c>
      <c r="L356" s="2">
        <v>0</v>
      </c>
      <c r="M356" s="2">
        <v>0</v>
      </c>
      <c r="N356" s="2">
        <v>0</v>
      </c>
      <c r="O356" s="2">
        <v>1</v>
      </c>
      <c r="Q356" s="2">
        <v>2012</v>
      </c>
      <c r="R356" s="2">
        <f>SUM(I356:N356)</f>
        <v>1</v>
      </c>
    </row>
    <row r="357" spans="1:18" x14ac:dyDescent="0.35">
      <c r="A357" s="2" t="s">
        <v>1792</v>
      </c>
      <c r="B357" s="2" t="s">
        <v>1793</v>
      </c>
      <c r="C357" s="2" t="s">
        <v>1794</v>
      </c>
      <c r="D357" s="2" t="s">
        <v>1795</v>
      </c>
      <c r="E357" s="2" t="s">
        <v>1796</v>
      </c>
      <c r="F357" s="2">
        <v>1</v>
      </c>
      <c r="G357" s="2" t="s">
        <v>26</v>
      </c>
      <c r="H357" s="2" t="s">
        <v>76</v>
      </c>
      <c r="I357" s="2">
        <v>1</v>
      </c>
      <c r="J357" s="2">
        <v>0</v>
      </c>
      <c r="K357" s="2">
        <v>0</v>
      </c>
      <c r="L357" s="2">
        <v>0</v>
      </c>
      <c r="M357" s="2">
        <v>0</v>
      </c>
      <c r="N357" s="2">
        <v>0</v>
      </c>
      <c r="O357" s="2">
        <v>1</v>
      </c>
      <c r="Q357" s="2">
        <v>2007</v>
      </c>
      <c r="R357" s="2">
        <f>SUM(I357:N357)</f>
        <v>1</v>
      </c>
    </row>
    <row r="358" spans="1:18" ht="409.5" x14ac:dyDescent="0.35">
      <c r="A358" s="2" t="s">
        <v>1797</v>
      </c>
      <c r="B358" s="2" t="s">
        <v>1798</v>
      </c>
      <c r="C358" s="2" t="s">
        <v>1799</v>
      </c>
      <c r="D358" s="2" t="s">
        <v>1800</v>
      </c>
      <c r="E358" s="2" t="s">
        <v>1801</v>
      </c>
      <c r="F358" s="2">
        <v>1</v>
      </c>
      <c r="G358" s="2" t="s">
        <v>26</v>
      </c>
      <c r="H358" s="3" t="s">
        <v>1802</v>
      </c>
      <c r="I358" s="2">
        <v>1</v>
      </c>
      <c r="J358" s="2">
        <v>0</v>
      </c>
      <c r="K358" s="2">
        <v>0</v>
      </c>
      <c r="L358" s="2">
        <v>0</v>
      </c>
      <c r="M358" s="2">
        <v>0</v>
      </c>
      <c r="N358" s="2">
        <v>0</v>
      </c>
      <c r="O358" s="2">
        <v>1</v>
      </c>
      <c r="Q358" s="2">
        <v>2012</v>
      </c>
      <c r="R358" s="2">
        <f>SUM(I358:N358)</f>
        <v>1</v>
      </c>
    </row>
    <row r="359" spans="1:18" x14ac:dyDescent="0.35">
      <c r="A359" s="2" t="s">
        <v>1803</v>
      </c>
      <c r="B359" s="2" t="s">
        <v>1804</v>
      </c>
      <c r="C359" s="2" t="s">
        <v>1805</v>
      </c>
      <c r="D359" s="2" t="s">
        <v>1806</v>
      </c>
      <c r="E359" s="2" t="s">
        <v>1807</v>
      </c>
      <c r="F359" s="2">
        <v>1</v>
      </c>
      <c r="G359" s="2" t="s">
        <v>26</v>
      </c>
      <c r="H359" s="2" t="s">
        <v>1808</v>
      </c>
      <c r="I359" s="2">
        <v>0</v>
      </c>
      <c r="J359" s="2">
        <v>0</v>
      </c>
      <c r="K359" s="2">
        <v>0</v>
      </c>
      <c r="L359" s="2">
        <v>1</v>
      </c>
      <c r="M359" s="2">
        <v>0</v>
      </c>
      <c r="N359" s="2">
        <v>0</v>
      </c>
      <c r="O359" s="2">
        <v>1</v>
      </c>
      <c r="Q359" s="2">
        <v>2015</v>
      </c>
      <c r="R359" s="2">
        <f>SUM(I359:N359)</f>
        <v>1</v>
      </c>
    </row>
    <row r="360" spans="1:18" ht="217.5" x14ac:dyDescent="0.35">
      <c r="A360" s="2" t="s">
        <v>1809</v>
      </c>
      <c r="B360" s="2" t="s">
        <v>1810</v>
      </c>
      <c r="C360" s="2" t="s">
        <v>1811</v>
      </c>
      <c r="D360" s="2" t="s">
        <v>1812</v>
      </c>
      <c r="E360" s="2" t="s">
        <v>1813</v>
      </c>
      <c r="F360" s="2">
        <v>1</v>
      </c>
      <c r="G360" s="2" t="s">
        <v>26</v>
      </c>
      <c r="H360" s="3" t="s">
        <v>1814</v>
      </c>
      <c r="I360" s="2">
        <v>1</v>
      </c>
      <c r="J360" s="2">
        <v>0</v>
      </c>
      <c r="K360" s="2">
        <v>0</v>
      </c>
      <c r="L360" s="2">
        <v>0</v>
      </c>
      <c r="M360" s="2">
        <v>0</v>
      </c>
      <c r="N360" s="2">
        <v>0</v>
      </c>
      <c r="O360" s="2">
        <v>1</v>
      </c>
      <c r="Q360" s="2">
        <v>2009</v>
      </c>
      <c r="R360" s="2">
        <f>SUM(I360:N360)</f>
        <v>1</v>
      </c>
    </row>
    <row r="361" spans="1:18" x14ac:dyDescent="0.35">
      <c r="A361" s="2" t="s">
        <v>1815</v>
      </c>
      <c r="B361" s="2" t="s">
        <v>1816</v>
      </c>
      <c r="C361" s="2" t="s">
        <v>1817</v>
      </c>
      <c r="D361" s="2" t="s">
        <v>1818</v>
      </c>
      <c r="E361" s="2" t="s">
        <v>1420</v>
      </c>
      <c r="F361" s="2">
        <v>1</v>
      </c>
      <c r="G361" s="2" t="s">
        <v>26</v>
      </c>
      <c r="H361" s="2" t="s">
        <v>76</v>
      </c>
      <c r="I361" s="2">
        <v>1</v>
      </c>
      <c r="J361" s="2">
        <v>0</v>
      </c>
      <c r="K361" s="2">
        <v>0</v>
      </c>
      <c r="L361" s="2">
        <v>0</v>
      </c>
      <c r="M361" s="2">
        <v>0</v>
      </c>
      <c r="N361" s="2">
        <v>0</v>
      </c>
      <c r="O361" s="2">
        <v>1</v>
      </c>
      <c r="Q361" s="2">
        <v>2014</v>
      </c>
      <c r="R361" s="2">
        <f>SUM(I361:N361)</f>
        <v>1</v>
      </c>
    </row>
    <row r="362" spans="1:18" x14ac:dyDescent="0.35">
      <c r="A362" s="2" t="s">
        <v>1819</v>
      </c>
      <c r="B362" s="2" t="s">
        <v>1820</v>
      </c>
      <c r="C362" s="2" t="s">
        <v>1821</v>
      </c>
      <c r="D362" s="2" t="s">
        <v>1822</v>
      </c>
      <c r="E362" s="2" t="s">
        <v>1823</v>
      </c>
      <c r="F362" s="2">
        <v>1</v>
      </c>
      <c r="G362" s="2" t="s">
        <v>26</v>
      </c>
      <c r="H362" s="2" t="s">
        <v>76</v>
      </c>
      <c r="I362" s="2">
        <v>1</v>
      </c>
      <c r="J362" s="2">
        <v>0</v>
      </c>
      <c r="K362" s="2">
        <v>0</v>
      </c>
      <c r="L362" s="2">
        <v>0</v>
      </c>
      <c r="M362" s="2">
        <v>0</v>
      </c>
      <c r="N362" s="2">
        <v>0</v>
      </c>
      <c r="O362" s="2">
        <v>1</v>
      </c>
      <c r="Q362" s="2">
        <v>2012</v>
      </c>
      <c r="R362" s="2">
        <f>SUM(I362:N362)</f>
        <v>1</v>
      </c>
    </row>
    <row r="363" spans="1:18" x14ac:dyDescent="0.35">
      <c r="A363" s="2" t="s">
        <v>1824</v>
      </c>
      <c r="B363" s="2" t="s">
        <v>1825</v>
      </c>
      <c r="C363" s="2" t="s">
        <v>1826</v>
      </c>
      <c r="D363" s="2" t="s">
        <v>1827</v>
      </c>
      <c r="E363" s="2" t="s">
        <v>1475</v>
      </c>
      <c r="F363" s="2">
        <v>1</v>
      </c>
      <c r="G363" s="2" t="s">
        <v>26</v>
      </c>
      <c r="H363" s="2" t="s">
        <v>1828</v>
      </c>
      <c r="I363" s="2">
        <v>0</v>
      </c>
      <c r="J363" s="2">
        <v>1</v>
      </c>
      <c r="K363" s="2">
        <v>0</v>
      </c>
      <c r="L363" s="2">
        <v>0</v>
      </c>
      <c r="M363" s="2">
        <v>0</v>
      </c>
      <c r="N363" s="2">
        <v>0</v>
      </c>
      <c r="O363" s="2">
        <v>1</v>
      </c>
      <c r="Q363" s="2">
        <v>2009</v>
      </c>
      <c r="R363" s="2">
        <f>SUM(I363:N363)</f>
        <v>1</v>
      </c>
    </row>
    <row r="364" spans="1:18" x14ac:dyDescent="0.35">
      <c r="A364" s="2" t="s">
        <v>1829</v>
      </c>
      <c r="B364" s="2" t="s">
        <v>1830</v>
      </c>
      <c r="C364" s="2" t="s">
        <v>1831</v>
      </c>
      <c r="D364" s="2" t="s">
        <v>1832</v>
      </c>
      <c r="E364" s="2" t="s">
        <v>1475</v>
      </c>
      <c r="F364" s="2">
        <v>1</v>
      </c>
      <c r="G364" s="2" t="s">
        <v>26</v>
      </c>
      <c r="H364" s="2" t="s">
        <v>1833</v>
      </c>
      <c r="I364" s="2">
        <v>0</v>
      </c>
      <c r="J364" s="2">
        <v>1</v>
      </c>
      <c r="K364" s="2">
        <v>0</v>
      </c>
      <c r="L364" s="2">
        <v>0</v>
      </c>
      <c r="M364" s="2">
        <v>0</v>
      </c>
      <c r="N364" s="2">
        <v>0</v>
      </c>
      <c r="O364" s="2">
        <v>1</v>
      </c>
      <c r="Q364" s="2">
        <v>2011</v>
      </c>
      <c r="R364" s="2">
        <f>SUM(I364:N364)</f>
        <v>1</v>
      </c>
    </row>
    <row r="365" spans="1:18" x14ac:dyDescent="0.35">
      <c r="A365" s="2" t="s">
        <v>1834</v>
      </c>
      <c r="B365" s="2" t="s">
        <v>1835</v>
      </c>
      <c r="C365" s="2" t="s">
        <v>1836</v>
      </c>
      <c r="D365" s="2" t="s">
        <v>1837</v>
      </c>
      <c r="E365" s="2" t="s">
        <v>1475</v>
      </c>
      <c r="F365" s="2">
        <v>1</v>
      </c>
      <c r="G365" s="2" t="s">
        <v>26</v>
      </c>
      <c r="H365" s="2" t="s">
        <v>1838</v>
      </c>
      <c r="I365" s="2">
        <v>0</v>
      </c>
      <c r="J365" s="2">
        <v>1</v>
      </c>
      <c r="K365" s="2">
        <v>0</v>
      </c>
      <c r="L365" s="2">
        <v>0</v>
      </c>
      <c r="M365" s="2">
        <v>0</v>
      </c>
      <c r="N365" s="2">
        <v>0</v>
      </c>
      <c r="O365" s="2">
        <v>1</v>
      </c>
      <c r="Q365" s="2">
        <v>2013</v>
      </c>
      <c r="R365" s="2">
        <f>SUM(I365:N365)</f>
        <v>1</v>
      </c>
    </row>
    <row r="366" spans="1:18" x14ac:dyDescent="0.35">
      <c r="A366" s="2" t="s">
        <v>1839</v>
      </c>
      <c r="B366" s="2" t="s">
        <v>1840</v>
      </c>
      <c r="C366" s="2" t="s">
        <v>1841</v>
      </c>
      <c r="D366" s="2" t="s">
        <v>1842</v>
      </c>
      <c r="E366" s="2" t="s">
        <v>1843</v>
      </c>
      <c r="F366" s="2">
        <v>1</v>
      </c>
      <c r="G366" s="2" t="s">
        <v>26</v>
      </c>
      <c r="H366" s="2" t="s">
        <v>76</v>
      </c>
      <c r="I366" s="2">
        <v>1</v>
      </c>
      <c r="J366" s="2">
        <v>0</v>
      </c>
      <c r="K366" s="2">
        <v>0</v>
      </c>
      <c r="L366" s="2">
        <v>0</v>
      </c>
      <c r="M366" s="2">
        <v>0</v>
      </c>
      <c r="N366" s="2">
        <v>0</v>
      </c>
      <c r="O366" s="2">
        <v>1</v>
      </c>
      <c r="Q366" s="2">
        <v>2008</v>
      </c>
      <c r="R366" s="2">
        <f>SUM(I366:N366)</f>
        <v>1</v>
      </c>
    </row>
    <row r="367" spans="1:18" x14ac:dyDescent="0.35">
      <c r="A367" s="2" t="s">
        <v>1844</v>
      </c>
      <c r="B367" s="2" t="s">
        <v>1845</v>
      </c>
      <c r="C367" s="2" t="s">
        <v>1846</v>
      </c>
      <c r="D367" s="2" t="s">
        <v>1847</v>
      </c>
      <c r="E367" s="2" t="s">
        <v>1848</v>
      </c>
      <c r="F367" s="2">
        <v>1</v>
      </c>
      <c r="G367" s="2" t="s">
        <v>26</v>
      </c>
      <c r="H367" s="2" t="s">
        <v>1849</v>
      </c>
      <c r="I367" s="2">
        <v>1</v>
      </c>
      <c r="J367" s="2">
        <v>0</v>
      </c>
      <c r="K367" s="2">
        <v>0</v>
      </c>
      <c r="L367" s="2">
        <v>0</v>
      </c>
      <c r="M367" s="2">
        <v>0</v>
      </c>
      <c r="N367" s="2">
        <v>0</v>
      </c>
      <c r="O367" s="2">
        <v>1</v>
      </c>
      <c r="Q367" s="2">
        <v>2016</v>
      </c>
      <c r="R367" s="2">
        <f>SUM(I367:N367)</f>
        <v>1</v>
      </c>
    </row>
    <row r="368" spans="1:18" ht="159.5" x14ac:dyDescent="0.35">
      <c r="A368" s="2" t="s">
        <v>1850</v>
      </c>
      <c r="B368" s="2" t="s">
        <v>660</v>
      </c>
      <c r="C368" s="2" t="s">
        <v>661</v>
      </c>
      <c r="D368" s="2" t="s">
        <v>662</v>
      </c>
      <c r="E368" s="2" t="s">
        <v>663</v>
      </c>
      <c r="F368" s="2">
        <v>1</v>
      </c>
      <c r="G368" s="2" t="s">
        <v>26</v>
      </c>
      <c r="H368" s="3" t="s">
        <v>664</v>
      </c>
      <c r="I368" s="2">
        <v>0</v>
      </c>
      <c r="J368" s="2">
        <v>1</v>
      </c>
      <c r="K368" s="2">
        <v>0</v>
      </c>
      <c r="L368" s="2">
        <v>0</v>
      </c>
      <c r="M368" s="2">
        <v>0</v>
      </c>
      <c r="N368" s="2">
        <v>0</v>
      </c>
      <c r="O368" s="2">
        <v>1</v>
      </c>
      <c r="Q368" s="2">
        <v>2015</v>
      </c>
      <c r="R368" s="2">
        <f>SUM(I368:N368)</f>
        <v>1</v>
      </c>
    </row>
    <row r="369" spans="1:18" x14ac:dyDescent="0.35">
      <c r="A369" s="2" t="s">
        <v>1851</v>
      </c>
      <c r="B369" s="2" t="s">
        <v>1852</v>
      </c>
      <c r="C369" s="2" t="s">
        <v>1853</v>
      </c>
      <c r="D369" s="2" t="s">
        <v>1854</v>
      </c>
      <c r="E369" s="2" t="s">
        <v>1855</v>
      </c>
      <c r="F369" s="2">
        <v>1</v>
      </c>
      <c r="G369" s="2" t="s">
        <v>26</v>
      </c>
      <c r="H369" s="2" t="s">
        <v>76</v>
      </c>
      <c r="I369" s="2">
        <v>1</v>
      </c>
      <c r="J369" s="2">
        <v>0</v>
      </c>
      <c r="K369" s="2">
        <v>0</v>
      </c>
      <c r="L369" s="2">
        <v>0</v>
      </c>
      <c r="M369" s="2">
        <v>0</v>
      </c>
      <c r="N369" s="2">
        <v>0</v>
      </c>
      <c r="O369" s="2">
        <v>1</v>
      </c>
      <c r="Q369" s="2">
        <v>2015</v>
      </c>
      <c r="R369" s="2">
        <f>SUM(I369:N369)</f>
        <v>1</v>
      </c>
    </row>
    <row r="370" spans="1:18" x14ac:dyDescent="0.35">
      <c r="A370" s="2" t="s">
        <v>1856</v>
      </c>
      <c r="B370" s="2" t="s">
        <v>1857</v>
      </c>
      <c r="C370" s="2" t="s">
        <v>1858</v>
      </c>
      <c r="D370" s="2" t="s">
        <v>1859</v>
      </c>
      <c r="E370" s="2" t="s">
        <v>354</v>
      </c>
      <c r="F370" s="2">
        <v>1</v>
      </c>
      <c r="G370" s="2" t="s">
        <v>26</v>
      </c>
      <c r="H370" s="2" t="s">
        <v>76</v>
      </c>
      <c r="I370" s="2">
        <v>1</v>
      </c>
      <c r="J370" s="2">
        <v>0</v>
      </c>
      <c r="K370" s="2">
        <v>0</v>
      </c>
      <c r="L370" s="2">
        <v>0</v>
      </c>
      <c r="M370" s="2">
        <v>0</v>
      </c>
      <c r="N370" s="2">
        <v>0</v>
      </c>
      <c r="O370" s="2">
        <v>1</v>
      </c>
      <c r="Q370" s="2">
        <v>1998</v>
      </c>
      <c r="R370" s="2">
        <f>SUM(I370:N370)</f>
        <v>1</v>
      </c>
    </row>
    <row r="371" spans="1:18" ht="232" x14ac:dyDescent="0.35">
      <c r="A371" s="2" t="s">
        <v>1860</v>
      </c>
      <c r="B371" s="2" t="s">
        <v>1861</v>
      </c>
      <c r="C371" s="2" t="s">
        <v>1862</v>
      </c>
      <c r="D371" s="2" t="s">
        <v>1863</v>
      </c>
      <c r="E371" s="2" t="s">
        <v>354</v>
      </c>
      <c r="F371" s="2">
        <v>1</v>
      </c>
      <c r="G371" s="2" t="s">
        <v>26</v>
      </c>
      <c r="H371" s="3" t="s">
        <v>1864</v>
      </c>
      <c r="I371" s="2">
        <v>0</v>
      </c>
      <c r="J371" s="2">
        <v>0</v>
      </c>
      <c r="K371" s="2">
        <v>0</v>
      </c>
      <c r="L371" s="2">
        <v>1</v>
      </c>
      <c r="M371" s="2">
        <v>0</v>
      </c>
      <c r="N371" s="2">
        <v>1</v>
      </c>
      <c r="O371" s="2">
        <v>1</v>
      </c>
      <c r="Q371" s="2">
        <v>2014</v>
      </c>
      <c r="R371" s="2">
        <f>SUM(I371:N371)</f>
        <v>2</v>
      </c>
    </row>
    <row r="372" spans="1:18" x14ac:dyDescent="0.35">
      <c r="A372" s="2" t="s">
        <v>1865</v>
      </c>
      <c r="B372" s="2" t="s">
        <v>1866</v>
      </c>
      <c r="C372" s="2" t="s">
        <v>1867</v>
      </c>
      <c r="D372" s="2" t="s">
        <v>1868</v>
      </c>
      <c r="E372" s="2" t="s">
        <v>153</v>
      </c>
      <c r="F372" s="2">
        <v>1</v>
      </c>
      <c r="G372" s="2" t="s">
        <v>26</v>
      </c>
      <c r="H372" s="2" t="s">
        <v>1869</v>
      </c>
      <c r="I372" s="2">
        <v>0</v>
      </c>
      <c r="J372" s="2">
        <v>0</v>
      </c>
      <c r="K372" s="2">
        <v>1</v>
      </c>
      <c r="L372" s="2">
        <v>0</v>
      </c>
      <c r="M372" s="2">
        <v>1</v>
      </c>
      <c r="N372" s="2">
        <v>0</v>
      </c>
      <c r="O372" s="2">
        <v>1</v>
      </c>
      <c r="Q372" s="2">
        <v>2016</v>
      </c>
      <c r="R372" s="2">
        <f>SUM(I372:N372)</f>
        <v>2</v>
      </c>
    </row>
    <row r="373" spans="1:18" x14ac:dyDescent="0.35">
      <c r="A373" s="2" t="s">
        <v>1870</v>
      </c>
      <c r="B373" s="2" t="s">
        <v>1871</v>
      </c>
      <c r="C373" s="2" t="s">
        <v>1872</v>
      </c>
      <c r="D373" s="2" t="s">
        <v>1873</v>
      </c>
      <c r="E373" s="2" t="s">
        <v>153</v>
      </c>
      <c r="F373" s="2">
        <v>1</v>
      </c>
      <c r="G373" s="2" t="s">
        <v>26</v>
      </c>
      <c r="H373" s="2" t="s">
        <v>1874</v>
      </c>
      <c r="I373" s="2">
        <v>1</v>
      </c>
      <c r="J373" s="2">
        <v>0</v>
      </c>
      <c r="K373" s="2">
        <v>0</v>
      </c>
      <c r="L373" s="2">
        <v>0</v>
      </c>
      <c r="M373" s="2">
        <v>0</v>
      </c>
      <c r="N373" s="2">
        <v>0</v>
      </c>
      <c r="O373" s="2">
        <v>1</v>
      </c>
      <c r="Q373" s="2">
        <v>2016</v>
      </c>
      <c r="R373" s="2">
        <f>SUM(I373:N373)</f>
        <v>1</v>
      </c>
    </row>
    <row r="374" spans="1:18" x14ac:dyDescent="0.35">
      <c r="A374" s="2" t="s">
        <v>1875</v>
      </c>
      <c r="B374" s="2" t="s">
        <v>1876</v>
      </c>
      <c r="C374" s="2" t="s">
        <v>1877</v>
      </c>
      <c r="D374" s="2" t="s">
        <v>1878</v>
      </c>
      <c r="E374" s="2" t="s">
        <v>153</v>
      </c>
      <c r="F374" s="2">
        <v>1</v>
      </c>
      <c r="G374" s="2" t="s">
        <v>26</v>
      </c>
      <c r="H374" s="2" t="s">
        <v>1879</v>
      </c>
      <c r="I374" s="2">
        <v>0</v>
      </c>
      <c r="J374" s="2">
        <v>0</v>
      </c>
      <c r="K374" s="2">
        <v>1</v>
      </c>
      <c r="L374" s="2">
        <v>0</v>
      </c>
      <c r="M374" s="2">
        <v>1</v>
      </c>
      <c r="N374" s="2">
        <v>0</v>
      </c>
      <c r="O374" s="2">
        <v>1</v>
      </c>
      <c r="Q374" s="2">
        <v>2017</v>
      </c>
      <c r="R374" s="2">
        <f>SUM(I374:N374)</f>
        <v>2</v>
      </c>
    </row>
    <row r="375" spans="1:18" x14ac:dyDescent="0.35">
      <c r="A375" s="2" t="s">
        <v>1880</v>
      </c>
      <c r="B375" s="2" t="s">
        <v>1881</v>
      </c>
      <c r="C375" s="2" t="s">
        <v>1882</v>
      </c>
      <c r="D375" s="2" t="s">
        <v>1883</v>
      </c>
      <c r="E375" s="2" t="s">
        <v>1884</v>
      </c>
      <c r="F375" s="2">
        <v>1</v>
      </c>
      <c r="G375" s="2" t="s">
        <v>26</v>
      </c>
      <c r="H375" s="2" t="s">
        <v>76</v>
      </c>
      <c r="I375" s="2">
        <v>1</v>
      </c>
      <c r="J375" s="2">
        <v>0</v>
      </c>
      <c r="K375" s="2">
        <v>0</v>
      </c>
      <c r="L375" s="2">
        <v>0</v>
      </c>
      <c r="M375" s="2">
        <v>0</v>
      </c>
      <c r="N375" s="2">
        <v>0</v>
      </c>
      <c r="O375" s="2">
        <v>1</v>
      </c>
      <c r="Q375" s="2">
        <v>1987</v>
      </c>
      <c r="R375" s="2">
        <f>SUM(I375:N375)</f>
        <v>1</v>
      </c>
    </row>
    <row r="376" spans="1:18" x14ac:dyDescent="0.35">
      <c r="A376" s="2" t="s">
        <v>1885</v>
      </c>
      <c r="B376" s="2" t="s">
        <v>1886</v>
      </c>
      <c r="C376" s="2" t="s">
        <v>1887</v>
      </c>
      <c r="D376" s="2" t="s">
        <v>1888</v>
      </c>
      <c r="E376" s="2" t="s">
        <v>1889</v>
      </c>
      <c r="F376" s="2">
        <v>1</v>
      </c>
      <c r="G376" s="2" t="s">
        <v>26</v>
      </c>
      <c r="H376" s="2" t="s">
        <v>1890</v>
      </c>
      <c r="I376" s="2">
        <v>1</v>
      </c>
      <c r="J376" s="2">
        <v>0</v>
      </c>
      <c r="K376" s="2">
        <v>0</v>
      </c>
      <c r="L376" s="2">
        <v>0</v>
      </c>
      <c r="M376" s="2">
        <v>0</v>
      </c>
      <c r="N376" s="2">
        <v>0</v>
      </c>
      <c r="O376" s="2">
        <v>1</v>
      </c>
      <c r="Q376" s="2">
        <v>1999</v>
      </c>
      <c r="R376" s="2">
        <f>SUM(I376:N376)</f>
        <v>1</v>
      </c>
    </row>
    <row r="377" spans="1:18" x14ac:dyDescent="0.35">
      <c r="A377" s="2" t="s">
        <v>1891</v>
      </c>
      <c r="B377" s="2" t="s">
        <v>1892</v>
      </c>
      <c r="C377" s="2" t="s">
        <v>1893</v>
      </c>
      <c r="D377" s="2" t="s">
        <v>1894</v>
      </c>
      <c r="E377" s="2" t="s">
        <v>1895</v>
      </c>
      <c r="F377" s="2">
        <v>1</v>
      </c>
      <c r="G377" s="2" t="s">
        <v>26</v>
      </c>
      <c r="H377" s="2" t="s">
        <v>76</v>
      </c>
      <c r="I377" s="2">
        <v>0</v>
      </c>
      <c r="J377" s="2">
        <v>1</v>
      </c>
      <c r="K377" s="2">
        <v>0</v>
      </c>
      <c r="L377" s="2">
        <v>0</v>
      </c>
      <c r="M377" s="2">
        <v>0</v>
      </c>
      <c r="N377" s="2">
        <v>0</v>
      </c>
      <c r="O377" s="2">
        <v>1</v>
      </c>
      <c r="Q377" s="2">
        <v>1999</v>
      </c>
      <c r="R377" s="2">
        <f>SUM(I377:N377)</f>
        <v>1</v>
      </c>
    </row>
    <row r="378" spans="1:18" x14ac:dyDescent="0.35">
      <c r="A378" s="2" t="s">
        <v>1896</v>
      </c>
      <c r="B378" s="2" t="s">
        <v>1897</v>
      </c>
      <c r="C378" s="2" t="s">
        <v>1898</v>
      </c>
      <c r="D378" s="2" t="s">
        <v>1899</v>
      </c>
      <c r="E378" s="2" t="s">
        <v>1843</v>
      </c>
      <c r="F378" s="2">
        <v>1</v>
      </c>
      <c r="G378" s="2" t="s">
        <v>26</v>
      </c>
      <c r="H378" s="2" t="s">
        <v>1227</v>
      </c>
      <c r="I378" s="2">
        <v>0</v>
      </c>
      <c r="J378" s="2">
        <v>0</v>
      </c>
      <c r="K378" s="2">
        <v>0</v>
      </c>
      <c r="L378" s="2">
        <v>1</v>
      </c>
      <c r="M378" s="2">
        <v>0</v>
      </c>
      <c r="N378" s="2">
        <v>0</v>
      </c>
      <c r="O378" s="2">
        <v>1</v>
      </c>
      <c r="Q378" s="2">
        <v>2000</v>
      </c>
      <c r="R378" s="2">
        <f>SUM(I378:N378)</f>
        <v>1</v>
      </c>
    </row>
    <row r="379" spans="1:18" ht="217.5" x14ac:dyDescent="0.35">
      <c r="A379" s="2" t="s">
        <v>1900</v>
      </c>
      <c r="B379" s="2" t="s">
        <v>1901</v>
      </c>
      <c r="C379" s="2" t="s">
        <v>1902</v>
      </c>
      <c r="D379" s="2" t="s">
        <v>1903</v>
      </c>
      <c r="E379" s="2" t="s">
        <v>1100</v>
      </c>
      <c r="F379" s="2">
        <v>1</v>
      </c>
      <c r="G379" s="2" t="s">
        <v>26</v>
      </c>
      <c r="H379" s="3" t="s">
        <v>1904</v>
      </c>
      <c r="I379" s="2">
        <v>0</v>
      </c>
      <c r="J379" s="2">
        <v>1</v>
      </c>
      <c r="K379" s="2">
        <v>0</v>
      </c>
      <c r="L379" s="2">
        <v>0</v>
      </c>
      <c r="M379" s="2">
        <v>0</v>
      </c>
      <c r="N379" s="2">
        <v>0</v>
      </c>
      <c r="O379" s="2">
        <v>1</v>
      </c>
      <c r="Q379" s="2">
        <v>2013</v>
      </c>
      <c r="R379" s="2">
        <f>SUM(I379:N379)</f>
        <v>1</v>
      </c>
    </row>
    <row r="380" spans="1:18" x14ac:dyDescent="0.35">
      <c r="A380" s="2" t="s">
        <v>1905</v>
      </c>
      <c r="B380" s="2" t="s">
        <v>1906</v>
      </c>
      <c r="C380" s="2" t="s">
        <v>1907</v>
      </c>
      <c r="D380" s="2" t="s">
        <v>1908</v>
      </c>
      <c r="E380" s="2" t="s">
        <v>336</v>
      </c>
      <c r="F380" s="2">
        <v>1</v>
      </c>
      <c r="G380" s="2" t="s">
        <v>26</v>
      </c>
      <c r="H380" s="2" t="s">
        <v>76</v>
      </c>
      <c r="I380" s="2">
        <v>1</v>
      </c>
      <c r="J380" s="2">
        <v>0</v>
      </c>
      <c r="K380" s="2">
        <v>0</v>
      </c>
      <c r="L380" s="2">
        <v>0</v>
      </c>
      <c r="M380" s="2">
        <v>0</v>
      </c>
      <c r="N380" s="2">
        <v>0</v>
      </c>
      <c r="O380" s="2">
        <v>1</v>
      </c>
      <c r="Q380" s="2">
        <v>2003</v>
      </c>
      <c r="R380" s="2">
        <f>SUM(I380:N380)</f>
        <v>1</v>
      </c>
    </row>
    <row r="381" spans="1:18" ht="409.5" x14ac:dyDescent="0.35">
      <c r="A381" s="2" t="s">
        <v>1909</v>
      </c>
      <c r="B381" s="2" t="s">
        <v>1910</v>
      </c>
      <c r="C381" s="2" t="s">
        <v>1911</v>
      </c>
      <c r="D381" s="2" t="s">
        <v>1912</v>
      </c>
      <c r="E381" s="2" t="s">
        <v>259</v>
      </c>
      <c r="F381" s="2">
        <v>1</v>
      </c>
      <c r="G381" s="2" t="s">
        <v>26</v>
      </c>
      <c r="H381" s="3" t="s">
        <v>1913</v>
      </c>
      <c r="I381" s="2">
        <v>0</v>
      </c>
      <c r="J381" s="2">
        <v>0</v>
      </c>
      <c r="K381" s="2">
        <v>0</v>
      </c>
      <c r="L381" s="2">
        <v>1</v>
      </c>
      <c r="M381" s="2">
        <v>0</v>
      </c>
      <c r="N381" s="2">
        <v>0</v>
      </c>
      <c r="O381" s="2">
        <v>1</v>
      </c>
      <c r="Q381" s="2">
        <v>2014</v>
      </c>
      <c r="R381" s="2">
        <f>SUM(I381:N381)</f>
        <v>1</v>
      </c>
    </row>
    <row r="382" spans="1:18" x14ac:dyDescent="0.35">
      <c r="A382" s="2" t="s">
        <v>1914</v>
      </c>
      <c r="B382" s="2" t="s">
        <v>1915</v>
      </c>
      <c r="C382" s="2" t="s">
        <v>1916</v>
      </c>
      <c r="D382" s="2" t="s">
        <v>1917</v>
      </c>
      <c r="E382" s="2" t="s">
        <v>1918</v>
      </c>
      <c r="F382" s="2">
        <v>1</v>
      </c>
      <c r="G382" s="2" t="s">
        <v>26</v>
      </c>
      <c r="H382" s="2" t="s">
        <v>76</v>
      </c>
      <c r="I382" s="2">
        <v>1</v>
      </c>
      <c r="J382" s="2">
        <v>0</v>
      </c>
      <c r="K382" s="2">
        <v>0</v>
      </c>
      <c r="L382" s="2">
        <v>0</v>
      </c>
      <c r="M382" s="2">
        <v>0</v>
      </c>
      <c r="N382" s="2">
        <v>0</v>
      </c>
      <c r="O382" s="2">
        <v>1</v>
      </c>
      <c r="Q382" s="2">
        <v>2000</v>
      </c>
      <c r="R382" s="2">
        <f>SUM(I382:N382)</f>
        <v>1</v>
      </c>
    </row>
    <row r="383" spans="1:18" x14ac:dyDescent="0.35">
      <c r="A383" s="2" t="s">
        <v>1919</v>
      </c>
      <c r="B383" s="2" t="s">
        <v>1920</v>
      </c>
      <c r="C383" s="2" t="s">
        <v>1921</v>
      </c>
      <c r="D383" s="2" t="s">
        <v>1922</v>
      </c>
      <c r="E383" s="2" t="s">
        <v>1923</v>
      </c>
      <c r="F383" s="2">
        <v>1</v>
      </c>
      <c r="G383" s="2" t="s">
        <v>26</v>
      </c>
      <c r="H383" s="2" t="s">
        <v>76</v>
      </c>
      <c r="I383" s="2">
        <v>1</v>
      </c>
      <c r="J383" s="2">
        <v>0</v>
      </c>
      <c r="K383" s="2">
        <v>0</v>
      </c>
      <c r="L383" s="2">
        <v>0</v>
      </c>
      <c r="M383" s="2">
        <v>0</v>
      </c>
      <c r="N383" s="2">
        <v>0</v>
      </c>
      <c r="O383" s="2">
        <v>1</v>
      </c>
      <c r="Q383" s="2">
        <v>2008</v>
      </c>
      <c r="R383" s="2">
        <f>SUM(I383:N383)</f>
        <v>1</v>
      </c>
    </row>
    <row r="384" spans="1:18" x14ac:dyDescent="0.35">
      <c r="A384" s="2" t="s">
        <v>1924</v>
      </c>
      <c r="B384" s="2" t="s">
        <v>1925</v>
      </c>
      <c r="C384" s="2" t="s">
        <v>1926</v>
      </c>
      <c r="D384" s="2" t="s">
        <v>1927</v>
      </c>
      <c r="E384" s="2" t="s">
        <v>1928</v>
      </c>
      <c r="F384" s="2">
        <v>1</v>
      </c>
      <c r="G384" s="2" t="s">
        <v>26</v>
      </c>
      <c r="H384" s="2" t="s">
        <v>1929</v>
      </c>
      <c r="I384" s="2">
        <v>0</v>
      </c>
      <c r="J384" s="2">
        <v>1</v>
      </c>
      <c r="K384" s="2">
        <v>0</v>
      </c>
      <c r="L384" s="2">
        <v>0</v>
      </c>
      <c r="M384" s="2">
        <v>0</v>
      </c>
      <c r="N384" s="2">
        <v>0</v>
      </c>
      <c r="O384" s="2">
        <v>1</v>
      </c>
      <c r="Q384" s="2">
        <v>2015</v>
      </c>
      <c r="R384" s="2">
        <f>SUM(I384:N384)</f>
        <v>1</v>
      </c>
    </row>
    <row r="385" spans="1:18" ht="145" x14ac:dyDescent="0.35">
      <c r="A385" s="2" t="s">
        <v>1930</v>
      </c>
      <c r="B385" s="2" t="s">
        <v>1931</v>
      </c>
      <c r="C385" s="2" t="s">
        <v>1932</v>
      </c>
      <c r="D385" s="2" t="s">
        <v>1933</v>
      </c>
      <c r="E385" s="2" t="s">
        <v>1934</v>
      </c>
      <c r="F385" s="2">
        <v>1</v>
      </c>
      <c r="G385" s="2" t="s">
        <v>26</v>
      </c>
      <c r="H385" s="3" t="s">
        <v>1935</v>
      </c>
      <c r="I385" s="2">
        <v>0</v>
      </c>
      <c r="J385" s="2">
        <v>1</v>
      </c>
      <c r="K385" s="2">
        <v>0</v>
      </c>
      <c r="L385" s="2">
        <v>0</v>
      </c>
      <c r="M385" s="2">
        <v>0</v>
      </c>
      <c r="N385" s="2">
        <v>0</v>
      </c>
      <c r="O385" s="2">
        <v>1</v>
      </c>
      <c r="Q385" s="2">
        <v>2015</v>
      </c>
      <c r="R385" s="2">
        <f>SUM(I385:N385)</f>
        <v>1</v>
      </c>
    </row>
    <row r="386" spans="1:18" ht="145" x14ac:dyDescent="0.35">
      <c r="A386" s="2" t="s">
        <v>1936</v>
      </c>
      <c r="B386" s="2" t="s">
        <v>1937</v>
      </c>
      <c r="C386" s="2" t="s">
        <v>1938</v>
      </c>
      <c r="D386" s="2" t="s">
        <v>1939</v>
      </c>
      <c r="E386" s="2" t="s">
        <v>1934</v>
      </c>
      <c r="F386" s="2">
        <v>1</v>
      </c>
      <c r="G386" s="2" t="s">
        <v>26</v>
      </c>
      <c r="H386" s="3" t="s">
        <v>1940</v>
      </c>
      <c r="I386" s="2">
        <v>0</v>
      </c>
      <c r="J386" s="2">
        <v>1</v>
      </c>
      <c r="K386" s="2">
        <v>0</v>
      </c>
      <c r="L386" s="2">
        <v>0</v>
      </c>
      <c r="M386" s="2">
        <v>0</v>
      </c>
      <c r="N386" s="2">
        <v>0</v>
      </c>
      <c r="O386" s="2">
        <v>1</v>
      </c>
      <c r="Q386" s="2">
        <v>2015</v>
      </c>
      <c r="R386" s="2">
        <f>SUM(I386:N386)</f>
        <v>1</v>
      </c>
    </row>
    <row r="387" spans="1:18" x14ac:dyDescent="0.35">
      <c r="A387" s="2" t="s">
        <v>1941</v>
      </c>
      <c r="B387" s="2" t="s">
        <v>1942</v>
      </c>
      <c r="C387" s="2" t="s">
        <v>1943</v>
      </c>
      <c r="D387" s="2" t="s">
        <v>1944</v>
      </c>
      <c r="E387" s="2" t="s">
        <v>1509</v>
      </c>
      <c r="F387" s="2">
        <v>1</v>
      </c>
      <c r="G387" s="2" t="s">
        <v>26</v>
      </c>
      <c r="H387" s="2" t="s">
        <v>76</v>
      </c>
      <c r="I387" s="2">
        <v>1</v>
      </c>
      <c r="J387" s="2">
        <v>0</v>
      </c>
      <c r="K387" s="2">
        <v>0</v>
      </c>
      <c r="L387" s="2">
        <v>0</v>
      </c>
      <c r="M387" s="2">
        <v>0</v>
      </c>
      <c r="N387" s="2">
        <v>0</v>
      </c>
      <c r="O387" s="2">
        <v>1</v>
      </c>
      <c r="Q387" s="2">
        <v>2010</v>
      </c>
      <c r="R387" s="2">
        <f>SUM(I387:N387)</f>
        <v>1</v>
      </c>
    </row>
    <row r="388" spans="1:18" x14ac:dyDescent="0.35">
      <c r="A388" s="2" t="s">
        <v>1945</v>
      </c>
      <c r="B388" s="2" t="s">
        <v>1946</v>
      </c>
      <c r="C388" s="2" t="s">
        <v>1947</v>
      </c>
      <c r="D388" s="2" t="s">
        <v>1948</v>
      </c>
      <c r="E388" s="2" t="s">
        <v>1949</v>
      </c>
      <c r="F388" s="2">
        <v>1</v>
      </c>
      <c r="G388" s="2" t="s">
        <v>26</v>
      </c>
      <c r="H388" s="2" t="s">
        <v>1950</v>
      </c>
      <c r="I388" s="2">
        <v>0</v>
      </c>
      <c r="J388" s="2">
        <v>1</v>
      </c>
      <c r="K388" s="2">
        <v>0</v>
      </c>
      <c r="L388" s="2">
        <v>0</v>
      </c>
      <c r="M388" s="2">
        <v>0</v>
      </c>
      <c r="N388" s="2">
        <v>0</v>
      </c>
      <c r="O388" s="2">
        <v>1</v>
      </c>
      <c r="Q388" s="2">
        <v>2009</v>
      </c>
      <c r="R388" s="2">
        <f>SUM(I388:N388)</f>
        <v>1</v>
      </c>
    </row>
    <row r="389" spans="1:18" ht="145" x14ac:dyDescent="0.35">
      <c r="A389" s="2" t="s">
        <v>1951</v>
      </c>
      <c r="B389" s="2" t="s">
        <v>1952</v>
      </c>
      <c r="C389" s="2" t="s">
        <v>1953</v>
      </c>
      <c r="D389" s="2" t="s">
        <v>1954</v>
      </c>
      <c r="E389" s="2" t="s">
        <v>1949</v>
      </c>
      <c r="F389" s="2">
        <v>1</v>
      </c>
      <c r="G389" s="2" t="s">
        <v>26</v>
      </c>
      <c r="H389" s="3" t="s">
        <v>1955</v>
      </c>
      <c r="I389" s="2">
        <v>0</v>
      </c>
      <c r="J389" s="2">
        <v>1</v>
      </c>
      <c r="K389" s="2">
        <v>0</v>
      </c>
      <c r="L389" s="2">
        <v>0</v>
      </c>
      <c r="M389" s="2">
        <v>0</v>
      </c>
      <c r="N389" s="2">
        <v>0</v>
      </c>
      <c r="O389" s="2">
        <v>1</v>
      </c>
      <c r="Q389" s="2">
        <v>2012</v>
      </c>
      <c r="R389" s="2">
        <f>SUM(I389:N389)</f>
        <v>1</v>
      </c>
    </row>
    <row r="390" spans="1:18" x14ac:dyDescent="0.35">
      <c r="A390" s="2" t="s">
        <v>1956</v>
      </c>
      <c r="B390" s="2" t="s">
        <v>1957</v>
      </c>
      <c r="C390" s="2" t="s">
        <v>1958</v>
      </c>
      <c r="D390" s="2" t="s">
        <v>1959</v>
      </c>
      <c r="E390" s="2" t="s">
        <v>1588</v>
      </c>
      <c r="F390" s="2">
        <v>1</v>
      </c>
      <c r="G390" s="2" t="s">
        <v>26</v>
      </c>
      <c r="H390" s="2" t="s">
        <v>1960</v>
      </c>
      <c r="I390" s="2">
        <v>0</v>
      </c>
      <c r="J390" s="2">
        <v>1</v>
      </c>
      <c r="K390" s="2">
        <v>0</v>
      </c>
      <c r="L390" s="2">
        <v>0</v>
      </c>
      <c r="M390" s="2">
        <v>0</v>
      </c>
      <c r="N390" s="2">
        <v>0</v>
      </c>
      <c r="O390" s="2">
        <v>1</v>
      </c>
      <c r="Q390" s="2">
        <v>2007</v>
      </c>
      <c r="R390" s="2">
        <f>SUM(I390:N390)</f>
        <v>1</v>
      </c>
    </row>
    <row r="391" spans="1:18" ht="130.5" x14ac:dyDescent="0.35">
      <c r="A391" s="2" t="s">
        <v>1961</v>
      </c>
      <c r="B391" s="2" t="s">
        <v>1962</v>
      </c>
      <c r="C391" s="2" t="s">
        <v>1963</v>
      </c>
      <c r="D391" s="2" t="s">
        <v>1964</v>
      </c>
      <c r="E391" s="2" t="s">
        <v>1949</v>
      </c>
      <c r="F391" s="2">
        <v>1</v>
      </c>
      <c r="G391" s="2" t="s">
        <v>26</v>
      </c>
      <c r="H391" s="3" t="s">
        <v>1965</v>
      </c>
      <c r="I391" s="2">
        <v>0</v>
      </c>
      <c r="J391" s="2">
        <v>1</v>
      </c>
      <c r="K391" s="2">
        <v>0</v>
      </c>
      <c r="L391" s="2">
        <v>0</v>
      </c>
      <c r="M391" s="2">
        <v>0</v>
      </c>
      <c r="N391" s="2">
        <v>0</v>
      </c>
      <c r="O391" s="2">
        <v>1</v>
      </c>
      <c r="Q391" s="2">
        <v>2008</v>
      </c>
      <c r="R391" s="2">
        <f>SUM(I391:N391)</f>
        <v>1</v>
      </c>
    </row>
    <row r="392" spans="1:18" x14ac:dyDescent="0.35">
      <c r="A392" s="2" t="s">
        <v>1966</v>
      </c>
      <c r="B392" s="2" t="s">
        <v>1967</v>
      </c>
      <c r="C392" s="2" t="s">
        <v>1968</v>
      </c>
      <c r="D392" s="2" t="s">
        <v>1969</v>
      </c>
      <c r="E392" s="2" t="s">
        <v>1970</v>
      </c>
      <c r="F392" s="2">
        <v>1</v>
      </c>
      <c r="G392" s="2" t="s">
        <v>26</v>
      </c>
      <c r="H392" s="2" t="s">
        <v>1971</v>
      </c>
      <c r="I392" s="2">
        <v>0</v>
      </c>
      <c r="J392" s="2">
        <v>1</v>
      </c>
      <c r="K392" s="2">
        <v>0</v>
      </c>
      <c r="L392" s="2">
        <v>0</v>
      </c>
      <c r="M392" s="2">
        <v>0</v>
      </c>
      <c r="N392" s="2">
        <v>0</v>
      </c>
      <c r="O392" s="2">
        <v>1</v>
      </c>
      <c r="Q392" s="2">
        <v>2013</v>
      </c>
      <c r="R392" s="2">
        <f>SUM(I392:N392)</f>
        <v>1</v>
      </c>
    </row>
    <row r="393" spans="1:18" x14ac:dyDescent="0.35">
      <c r="A393" s="2" t="s">
        <v>1972</v>
      </c>
      <c r="B393" s="2" t="s">
        <v>1973</v>
      </c>
      <c r="C393" s="2" t="s">
        <v>1974</v>
      </c>
      <c r="D393" s="2" t="s">
        <v>1975</v>
      </c>
      <c r="E393" s="2" t="s">
        <v>1976</v>
      </c>
      <c r="F393" s="2">
        <v>1</v>
      </c>
      <c r="G393" s="2" t="s">
        <v>26</v>
      </c>
      <c r="H393" s="2" t="s">
        <v>76</v>
      </c>
      <c r="I393" s="2">
        <v>1</v>
      </c>
      <c r="J393" s="2">
        <v>0</v>
      </c>
      <c r="K393" s="2">
        <v>0</v>
      </c>
      <c r="L393" s="2">
        <v>0</v>
      </c>
      <c r="M393" s="2">
        <v>0</v>
      </c>
      <c r="N393" s="2">
        <v>0</v>
      </c>
      <c r="O393" s="2">
        <v>1</v>
      </c>
      <c r="Q393" s="2">
        <v>2011</v>
      </c>
      <c r="R393" s="2">
        <f>SUM(I393:N393)</f>
        <v>1</v>
      </c>
    </row>
    <row r="394" spans="1:18" x14ac:dyDescent="0.35">
      <c r="A394" s="2" t="s">
        <v>1977</v>
      </c>
      <c r="B394" s="2" t="s">
        <v>1978</v>
      </c>
      <c r="C394" s="2" t="s">
        <v>1979</v>
      </c>
      <c r="D394" s="2" t="s">
        <v>1980</v>
      </c>
      <c r="E394" s="2" t="s">
        <v>1981</v>
      </c>
      <c r="F394" s="2">
        <v>1</v>
      </c>
      <c r="G394" s="2" t="s">
        <v>26</v>
      </c>
      <c r="H394" s="2" t="s">
        <v>76</v>
      </c>
      <c r="I394" s="2">
        <v>1</v>
      </c>
      <c r="J394" s="2">
        <v>0</v>
      </c>
      <c r="K394" s="2">
        <v>0</v>
      </c>
      <c r="L394" s="2">
        <v>0</v>
      </c>
      <c r="M394" s="2">
        <v>0</v>
      </c>
      <c r="N394" s="2">
        <v>0</v>
      </c>
      <c r="O394" s="2">
        <v>1</v>
      </c>
      <c r="Q394" s="2">
        <v>2005</v>
      </c>
      <c r="R394" s="2">
        <f>SUM(I394:N394)</f>
        <v>1</v>
      </c>
    </row>
    <row r="395" spans="1:18" x14ac:dyDescent="0.35">
      <c r="A395" s="2" t="s">
        <v>1982</v>
      </c>
      <c r="B395" s="2" t="s">
        <v>1983</v>
      </c>
      <c r="C395" s="2" t="s">
        <v>1984</v>
      </c>
      <c r="D395" s="2" t="s">
        <v>1985</v>
      </c>
      <c r="E395" s="2" t="s">
        <v>1986</v>
      </c>
      <c r="F395" s="2">
        <v>1</v>
      </c>
      <c r="G395" s="2" t="s">
        <v>26</v>
      </c>
      <c r="H395" s="2" t="s">
        <v>76</v>
      </c>
      <c r="I395" s="2">
        <v>1</v>
      </c>
      <c r="J395" s="2">
        <v>0</v>
      </c>
      <c r="K395" s="2">
        <v>0</v>
      </c>
      <c r="L395" s="2">
        <v>0</v>
      </c>
      <c r="M395" s="2">
        <v>0</v>
      </c>
      <c r="N395" s="2">
        <v>0</v>
      </c>
      <c r="O395" s="2">
        <v>1</v>
      </c>
      <c r="Q395" s="2">
        <v>2012</v>
      </c>
      <c r="R395" s="2">
        <f>SUM(I395:N395)</f>
        <v>1</v>
      </c>
    </row>
    <row r="396" spans="1:18" x14ac:dyDescent="0.35">
      <c r="A396" s="2" t="s">
        <v>1987</v>
      </c>
      <c r="B396" s="2" t="s">
        <v>1988</v>
      </c>
      <c r="C396" s="2" t="s">
        <v>1989</v>
      </c>
      <c r="D396" s="2" t="s">
        <v>1990</v>
      </c>
      <c r="E396" s="2" t="s">
        <v>1991</v>
      </c>
      <c r="F396" s="2">
        <v>1</v>
      </c>
      <c r="G396" s="2" t="s">
        <v>26</v>
      </c>
      <c r="H396" s="2" t="s">
        <v>76</v>
      </c>
      <c r="I396" s="2">
        <v>1</v>
      </c>
      <c r="J396" s="2">
        <v>0</v>
      </c>
      <c r="K396" s="2">
        <v>0</v>
      </c>
      <c r="L396" s="2">
        <v>0</v>
      </c>
      <c r="M396" s="2">
        <v>0</v>
      </c>
      <c r="N396" s="2">
        <v>0</v>
      </c>
      <c r="O396" s="2">
        <v>1</v>
      </c>
      <c r="Q396" s="2">
        <v>1984</v>
      </c>
      <c r="R396" s="2">
        <f>SUM(I396:N396)</f>
        <v>1</v>
      </c>
    </row>
    <row r="397" spans="1:18" ht="409.5" x14ac:dyDescent="0.35">
      <c r="A397" s="2" t="s">
        <v>1992</v>
      </c>
      <c r="B397" s="2" t="s">
        <v>1993</v>
      </c>
      <c r="C397" s="2" t="s">
        <v>1994</v>
      </c>
      <c r="D397" s="2" t="s">
        <v>1995</v>
      </c>
      <c r="E397" s="2" t="s">
        <v>125</v>
      </c>
      <c r="F397" s="2">
        <v>1</v>
      </c>
      <c r="G397" s="2" t="s">
        <v>26</v>
      </c>
      <c r="H397" s="3" t="s">
        <v>1996</v>
      </c>
      <c r="I397" s="2">
        <v>1</v>
      </c>
      <c r="J397" s="2">
        <v>0</v>
      </c>
      <c r="K397" s="2">
        <v>0</v>
      </c>
      <c r="L397" s="2">
        <v>0</v>
      </c>
      <c r="M397" s="2">
        <v>0</v>
      </c>
      <c r="N397" s="2">
        <v>0</v>
      </c>
      <c r="O397" s="2">
        <v>1</v>
      </c>
      <c r="Q397" s="2">
        <v>2005</v>
      </c>
      <c r="R397" s="2">
        <f>SUM(I397:N397)</f>
        <v>1</v>
      </c>
    </row>
    <row r="398" spans="1:18" x14ac:dyDescent="0.35">
      <c r="A398" s="2" t="s">
        <v>1997</v>
      </c>
      <c r="B398" s="2" t="s">
        <v>1998</v>
      </c>
      <c r="C398" s="2" t="s">
        <v>1999</v>
      </c>
      <c r="D398" s="2" t="s">
        <v>2000</v>
      </c>
      <c r="E398" s="2" t="s">
        <v>125</v>
      </c>
      <c r="F398" s="2">
        <v>1</v>
      </c>
      <c r="G398" s="2" t="s">
        <v>26</v>
      </c>
      <c r="H398" s="2" t="s">
        <v>2001</v>
      </c>
      <c r="I398" s="2">
        <v>1</v>
      </c>
      <c r="J398" s="2">
        <v>0</v>
      </c>
      <c r="K398" s="2">
        <v>0</v>
      </c>
      <c r="L398" s="2">
        <v>0</v>
      </c>
      <c r="M398" s="2">
        <v>0</v>
      </c>
      <c r="N398" s="2">
        <v>0</v>
      </c>
      <c r="O398" s="2">
        <v>1</v>
      </c>
      <c r="Q398" s="2">
        <v>2005</v>
      </c>
      <c r="R398" s="2">
        <f>SUM(I398:N398)</f>
        <v>1</v>
      </c>
    </row>
    <row r="399" spans="1:18" x14ac:dyDescent="0.35">
      <c r="A399" s="2" t="s">
        <v>2002</v>
      </c>
      <c r="B399" s="2" t="s">
        <v>2003</v>
      </c>
      <c r="C399" s="2" t="s">
        <v>2004</v>
      </c>
      <c r="D399" s="2" t="s">
        <v>2005</v>
      </c>
      <c r="E399" s="2" t="s">
        <v>1089</v>
      </c>
      <c r="F399" s="2">
        <v>1</v>
      </c>
      <c r="G399" s="2" t="s">
        <v>26</v>
      </c>
      <c r="H399" s="2" t="s">
        <v>76</v>
      </c>
      <c r="I399" s="2">
        <v>1</v>
      </c>
      <c r="J399" s="2">
        <v>0</v>
      </c>
      <c r="K399" s="2">
        <v>0</v>
      </c>
      <c r="L399" s="2">
        <v>0</v>
      </c>
      <c r="M399" s="2">
        <v>0</v>
      </c>
      <c r="N399" s="2">
        <v>0</v>
      </c>
      <c r="O399" s="2">
        <v>1</v>
      </c>
      <c r="Q399" s="2">
        <v>2003</v>
      </c>
      <c r="R399" s="2">
        <f>SUM(I399:N399)</f>
        <v>1</v>
      </c>
    </row>
    <row r="400" spans="1:18" x14ac:dyDescent="0.35">
      <c r="A400" s="2" t="s">
        <v>2006</v>
      </c>
      <c r="B400" s="2" t="s">
        <v>2007</v>
      </c>
      <c r="C400" s="2" t="s">
        <v>2008</v>
      </c>
      <c r="D400" s="2" t="s">
        <v>2009</v>
      </c>
      <c r="E400" s="2" t="s">
        <v>2010</v>
      </c>
      <c r="F400" s="2">
        <v>1</v>
      </c>
      <c r="G400" s="2" t="s">
        <v>26</v>
      </c>
      <c r="H400" s="2" t="s">
        <v>76</v>
      </c>
      <c r="I400" s="2">
        <v>1</v>
      </c>
      <c r="J400" s="2">
        <v>0</v>
      </c>
      <c r="K400" s="2">
        <v>0</v>
      </c>
      <c r="L400" s="2">
        <v>0</v>
      </c>
      <c r="M400" s="2">
        <v>0</v>
      </c>
      <c r="N400" s="2">
        <v>0</v>
      </c>
      <c r="O400" s="2">
        <v>1</v>
      </c>
      <c r="Q400" s="2">
        <v>2002</v>
      </c>
      <c r="R400" s="2">
        <f>SUM(I400:N400)</f>
        <v>1</v>
      </c>
    </row>
    <row r="401" spans="1:18" x14ac:dyDescent="0.35">
      <c r="A401" s="2" t="s">
        <v>2011</v>
      </c>
      <c r="B401" s="2" t="s">
        <v>2012</v>
      </c>
      <c r="C401" s="2" t="s">
        <v>2013</v>
      </c>
      <c r="D401" s="2" t="s">
        <v>2014</v>
      </c>
      <c r="E401" s="2" t="s">
        <v>2010</v>
      </c>
      <c r="F401" s="2">
        <v>1</v>
      </c>
      <c r="G401" s="2" t="s">
        <v>26</v>
      </c>
      <c r="H401" s="2" t="s">
        <v>2015</v>
      </c>
      <c r="I401" s="2">
        <v>0</v>
      </c>
      <c r="J401" s="2">
        <v>1</v>
      </c>
      <c r="K401" s="2">
        <v>0</v>
      </c>
      <c r="L401" s="2">
        <v>0</v>
      </c>
      <c r="M401" s="2">
        <v>0</v>
      </c>
      <c r="N401" s="2">
        <v>0</v>
      </c>
      <c r="O401" s="2">
        <v>1</v>
      </c>
      <c r="Q401" s="2">
        <v>2012</v>
      </c>
      <c r="R401" s="2">
        <f>SUM(I401:N401)</f>
        <v>1</v>
      </c>
    </row>
    <row r="402" spans="1:18" x14ac:dyDescent="0.35">
      <c r="A402" s="2" t="s">
        <v>2016</v>
      </c>
      <c r="B402" s="2" t="s">
        <v>2017</v>
      </c>
      <c r="C402" s="2" t="s">
        <v>2018</v>
      </c>
      <c r="D402" s="2" t="s">
        <v>2019</v>
      </c>
      <c r="E402" s="2" t="s">
        <v>1083</v>
      </c>
      <c r="F402" s="2">
        <v>1</v>
      </c>
      <c r="G402" s="2" t="s">
        <v>26</v>
      </c>
      <c r="H402" s="2" t="s">
        <v>76</v>
      </c>
      <c r="I402" s="2">
        <v>1</v>
      </c>
      <c r="J402" s="2">
        <v>0</v>
      </c>
      <c r="K402" s="2">
        <v>0</v>
      </c>
      <c r="L402" s="2">
        <v>0</v>
      </c>
      <c r="M402" s="2">
        <v>0</v>
      </c>
      <c r="N402" s="2">
        <v>0</v>
      </c>
      <c r="O402" s="2">
        <v>1</v>
      </c>
      <c r="Q402" s="2">
        <v>2005</v>
      </c>
      <c r="R402" s="2">
        <f>SUM(I402:N402)</f>
        <v>1</v>
      </c>
    </row>
    <row r="403" spans="1:18" x14ac:dyDescent="0.35">
      <c r="A403" s="2" t="s">
        <v>6690</v>
      </c>
      <c r="B403" s="2" t="s">
        <v>2020</v>
      </c>
      <c r="C403" s="2" t="s">
        <v>2021</v>
      </c>
      <c r="D403" s="2" t="s">
        <v>2022</v>
      </c>
      <c r="E403" s="2" t="s">
        <v>1431</v>
      </c>
      <c r="F403" s="2">
        <v>1</v>
      </c>
      <c r="G403" s="2" t="s">
        <v>26</v>
      </c>
      <c r="H403" s="2" t="s">
        <v>76</v>
      </c>
      <c r="I403" s="2">
        <v>1</v>
      </c>
      <c r="J403" s="2">
        <v>0</v>
      </c>
      <c r="K403" s="2">
        <v>0</v>
      </c>
      <c r="L403" s="2">
        <v>0</v>
      </c>
      <c r="M403" s="2">
        <v>0</v>
      </c>
      <c r="N403" s="2">
        <v>0</v>
      </c>
      <c r="O403" s="2">
        <v>1</v>
      </c>
      <c r="Q403" s="2">
        <v>1981</v>
      </c>
      <c r="R403" s="2">
        <f>SUM(I403:N403)</f>
        <v>1</v>
      </c>
    </row>
    <row r="404" spans="1:18" ht="159.5" x14ac:dyDescent="0.35">
      <c r="A404" s="2" t="s">
        <v>2023</v>
      </c>
      <c r="B404" s="2" t="s">
        <v>2024</v>
      </c>
      <c r="C404" s="2" t="s">
        <v>2025</v>
      </c>
      <c r="D404" s="2" t="s">
        <v>2026</v>
      </c>
      <c r="E404" s="2" t="s">
        <v>1431</v>
      </c>
      <c r="F404" s="2">
        <v>1</v>
      </c>
      <c r="G404" s="2" t="s">
        <v>26</v>
      </c>
      <c r="H404" s="3" t="s">
        <v>2027</v>
      </c>
      <c r="I404" s="2">
        <v>0</v>
      </c>
      <c r="J404" s="2">
        <v>1</v>
      </c>
      <c r="K404" s="2">
        <v>0</v>
      </c>
      <c r="L404" s="2">
        <v>0</v>
      </c>
      <c r="M404" s="2">
        <v>0</v>
      </c>
      <c r="N404" s="2">
        <v>0</v>
      </c>
      <c r="O404" s="2">
        <v>1</v>
      </c>
      <c r="Q404" s="2">
        <v>2016</v>
      </c>
      <c r="R404" s="2">
        <f>SUM(I404:N404)</f>
        <v>1</v>
      </c>
    </row>
    <row r="405" spans="1:18" x14ac:dyDescent="0.35">
      <c r="A405" s="2" t="s">
        <v>2028</v>
      </c>
      <c r="B405" s="2" t="s">
        <v>2029</v>
      </c>
      <c r="C405" s="2" t="s">
        <v>2030</v>
      </c>
      <c r="D405" s="2" t="s">
        <v>2031</v>
      </c>
      <c r="E405" s="2" t="s">
        <v>2032</v>
      </c>
      <c r="F405" s="2">
        <v>1</v>
      </c>
      <c r="G405" s="2" t="s">
        <v>26</v>
      </c>
      <c r="H405" s="2" t="s">
        <v>76</v>
      </c>
      <c r="I405" s="2">
        <v>1</v>
      </c>
      <c r="J405" s="2">
        <v>0</v>
      </c>
      <c r="K405" s="2">
        <v>0</v>
      </c>
      <c r="L405" s="2">
        <v>0</v>
      </c>
      <c r="M405" s="2">
        <v>0</v>
      </c>
      <c r="N405" s="2">
        <v>0</v>
      </c>
      <c r="O405" s="2">
        <v>1</v>
      </c>
      <c r="Q405" s="2">
        <v>1995</v>
      </c>
      <c r="R405" s="2">
        <f>SUM(I405:N405)</f>
        <v>1</v>
      </c>
    </row>
    <row r="406" spans="1:18" ht="409.5" x14ac:dyDescent="0.35">
      <c r="A406" s="2" t="s">
        <v>2033</v>
      </c>
      <c r="B406" s="2" t="s">
        <v>2034</v>
      </c>
      <c r="C406" s="2" t="s">
        <v>2035</v>
      </c>
      <c r="D406" s="2" t="s">
        <v>2036</v>
      </c>
      <c r="E406" s="2" t="s">
        <v>2037</v>
      </c>
      <c r="F406" s="2">
        <v>1</v>
      </c>
      <c r="G406" s="2" t="s">
        <v>26</v>
      </c>
      <c r="H406" s="3" t="s">
        <v>2038</v>
      </c>
      <c r="I406" s="2">
        <v>0</v>
      </c>
      <c r="J406" s="2">
        <v>1</v>
      </c>
      <c r="K406" s="2">
        <v>0</v>
      </c>
      <c r="L406" s="2">
        <v>0</v>
      </c>
      <c r="M406" s="2">
        <v>0</v>
      </c>
      <c r="N406" s="2">
        <v>0</v>
      </c>
      <c r="O406" s="2">
        <v>1</v>
      </c>
      <c r="Q406" s="2">
        <v>2011</v>
      </c>
      <c r="R406" s="2">
        <f>SUM(I406:N406)</f>
        <v>1</v>
      </c>
    </row>
    <row r="407" spans="1:18" ht="159.5" x14ac:dyDescent="0.35">
      <c r="A407" s="2" t="s">
        <v>2039</v>
      </c>
      <c r="B407" s="2" t="s">
        <v>2040</v>
      </c>
      <c r="C407" s="2" t="s">
        <v>2041</v>
      </c>
      <c r="D407" s="2" t="s">
        <v>2042</v>
      </c>
      <c r="E407" s="2" t="s">
        <v>125</v>
      </c>
      <c r="F407" s="2">
        <v>1</v>
      </c>
      <c r="G407" s="2" t="s">
        <v>26</v>
      </c>
      <c r="H407" s="3" t="s">
        <v>2043</v>
      </c>
      <c r="I407" s="2">
        <v>0</v>
      </c>
      <c r="J407" s="2">
        <v>1</v>
      </c>
      <c r="K407" s="2">
        <v>0</v>
      </c>
      <c r="L407" s="2">
        <v>0</v>
      </c>
      <c r="M407" s="2">
        <v>0</v>
      </c>
      <c r="N407" s="2">
        <v>0</v>
      </c>
      <c r="O407" s="2">
        <v>1</v>
      </c>
      <c r="Q407" s="2">
        <v>2011</v>
      </c>
      <c r="R407" s="2">
        <f>SUM(I407:N407)</f>
        <v>1</v>
      </c>
    </row>
    <row r="408" spans="1:18" x14ac:dyDescent="0.35">
      <c r="A408" s="2" t="s">
        <v>2044</v>
      </c>
      <c r="B408" s="2" t="s">
        <v>2045</v>
      </c>
      <c r="C408" s="2" t="s">
        <v>2046</v>
      </c>
      <c r="D408" s="2" t="s">
        <v>2047</v>
      </c>
      <c r="E408" s="2" t="s">
        <v>125</v>
      </c>
      <c r="F408" s="2">
        <v>1</v>
      </c>
      <c r="G408" s="2" t="s">
        <v>26</v>
      </c>
      <c r="H408" s="2" t="s">
        <v>2048</v>
      </c>
      <c r="I408" s="2">
        <v>0</v>
      </c>
      <c r="J408" s="2">
        <v>1</v>
      </c>
      <c r="K408" s="2">
        <v>0</v>
      </c>
      <c r="L408" s="2">
        <v>0</v>
      </c>
      <c r="M408" s="2">
        <v>0</v>
      </c>
      <c r="N408" s="2">
        <v>0</v>
      </c>
      <c r="O408" s="2">
        <v>1</v>
      </c>
      <c r="Q408" s="2">
        <v>2013</v>
      </c>
      <c r="R408" s="2">
        <f>SUM(I408:N408)</f>
        <v>1</v>
      </c>
    </row>
    <row r="409" spans="1:18" x14ac:dyDescent="0.35">
      <c r="A409" s="2" t="s">
        <v>2049</v>
      </c>
      <c r="B409" s="2" t="s">
        <v>2050</v>
      </c>
      <c r="C409" s="2" t="s">
        <v>2051</v>
      </c>
      <c r="D409" s="2" t="s">
        <v>2052</v>
      </c>
      <c r="E409" s="2" t="s">
        <v>125</v>
      </c>
      <c r="F409" s="2">
        <v>1</v>
      </c>
      <c r="G409" s="2" t="s">
        <v>26</v>
      </c>
      <c r="H409" s="2" t="s">
        <v>2053</v>
      </c>
      <c r="I409" s="2">
        <v>0</v>
      </c>
      <c r="J409" s="2">
        <v>1</v>
      </c>
      <c r="K409" s="2">
        <v>0</v>
      </c>
      <c r="L409" s="2">
        <v>0</v>
      </c>
      <c r="M409" s="2">
        <v>0</v>
      </c>
      <c r="N409" s="2">
        <v>0</v>
      </c>
      <c r="O409" s="2">
        <v>1</v>
      </c>
      <c r="Q409" s="2">
        <v>2014</v>
      </c>
      <c r="R409" s="2">
        <f>SUM(I409:N409)</f>
        <v>1</v>
      </c>
    </row>
    <row r="410" spans="1:18" x14ac:dyDescent="0.35">
      <c r="A410" s="2" t="s">
        <v>2054</v>
      </c>
      <c r="B410" s="2" t="s">
        <v>2055</v>
      </c>
      <c r="C410" s="2" t="s">
        <v>2056</v>
      </c>
      <c r="D410" s="2" t="s">
        <v>2057</v>
      </c>
      <c r="E410" s="2" t="s">
        <v>125</v>
      </c>
      <c r="F410" s="2">
        <v>1</v>
      </c>
      <c r="G410" s="2" t="s">
        <v>26</v>
      </c>
      <c r="H410" s="2" t="s">
        <v>2058</v>
      </c>
      <c r="I410" s="2">
        <v>0</v>
      </c>
      <c r="J410" s="2">
        <v>1</v>
      </c>
      <c r="K410" s="2">
        <v>0</v>
      </c>
      <c r="L410" s="2">
        <v>0</v>
      </c>
      <c r="M410" s="2">
        <v>0</v>
      </c>
      <c r="N410" s="2">
        <v>0</v>
      </c>
      <c r="O410" s="2">
        <v>1</v>
      </c>
      <c r="Q410" s="2">
        <v>2014</v>
      </c>
      <c r="R410" s="2">
        <f>SUM(I410:N410)</f>
        <v>1</v>
      </c>
    </row>
    <row r="411" spans="1:18" x14ac:dyDescent="0.35">
      <c r="A411" s="2" t="s">
        <v>2059</v>
      </c>
      <c r="B411" s="2" t="s">
        <v>374</v>
      </c>
      <c r="C411" s="2" t="s">
        <v>375</v>
      </c>
      <c r="D411" s="2" t="s">
        <v>376</v>
      </c>
      <c r="E411" s="2" t="s">
        <v>125</v>
      </c>
      <c r="F411" s="2">
        <v>1</v>
      </c>
      <c r="G411" s="2" t="s">
        <v>26</v>
      </c>
      <c r="H411" s="2" t="s">
        <v>377</v>
      </c>
      <c r="I411" s="2">
        <v>0</v>
      </c>
      <c r="J411" s="2">
        <v>0</v>
      </c>
      <c r="K411" s="2">
        <v>0</v>
      </c>
      <c r="L411" s="2">
        <v>1</v>
      </c>
      <c r="M411" s="2">
        <v>0</v>
      </c>
      <c r="N411" s="2">
        <v>0</v>
      </c>
      <c r="O411" s="2">
        <v>1</v>
      </c>
      <c r="Q411" s="2">
        <v>2015</v>
      </c>
      <c r="R411" s="2">
        <f>SUM(I411:N411)</f>
        <v>1</v>
      </c>
    </row>
    <row r="412" spans="1:18" x14ac:dyDescent="0.35">
      <c r="A412" s="2" t="s">
        <v>2060</v>
      </c>
      <c r="B412" s="2" t="s">
        <v>776</v>
      </c>
      <c r="C412" s="2" t="s">
        <v>777</v>
      </c>
      <c r="D412" s="2" t="s">
        <v>778</v>
      </c>
      <c r="E412" s="2" t="s">
        <v>125</v>
      </c>
      <c r="F412" s="2">
        <v>1</v>
      </c>
      <c r="G412" s="2" t="s">
        <v>26</v>
      </c>
      <c r="H412" s="2" t="s">
        <v>779</v>
      </c>
      <c r="I412" s="2">
        <v>0</v>
      </c>
      <c r="J412" s="2">
        <v>1</v>
      </c>
      <c r="K412" s="2">
        <v>0</v>
      </c>
      <c r="L412" s="2">
        <v>0</v>
      </c>
      <c r="M412" s="2">
        <v>0</v>
      </c>
      <c r="N412" s="2">
        <v>0</v>
      </c>
      <c r="O412" s="2">
        <v>1</v>
      </c>
      <c r="Q412" s="2">
        <v>2015</v>
      </c>
      <c r="R412" s="2">
        <f>SUM(I412:N412)</f>
        <v>1</v>
      </c>
    </row>
    <row r="413" spans="1:18" ht="159.5" x14ac:dyDescent="0.35">
      <c r="A413" s="2" t="s">
        <v>2061</v>
      </c>
      <c r="B413" s="2" t="s">
        <v>1056</v>
      </c>
      <c r="C413" s="2" t="s">
        <v>1057</v>
      </c>
      <c r="D413" s="2" t="s">
        <v>1058</v>
      </c>
      <c r="E413" s="2" t="s">
        <v>125</v>
      </c>
      <c r="F413" s="2">
        <v>1</v>
      </c>
      <c r="G413" s="2" t="s">
        <v>26</v>
      </c>
      <c r="H413" s="3" t="s">
        <v>1059</v>
      </c>
      <c r="I413" s="2">
        <v>0</v>
      </c>
      <c r="J413" s="2">
        <v>1</v>
      </c>
      <c r="K413" s="2">
        <v>0</v>
      </c>
      <c r="L413" s="2">
        <v>0</v>
      </c>
      <c r="M413" s="2">
        <v>0</v>
      </c>
      <c r="N413" s="2">
        <v>0</v>
      </c>
      <c r="O413" s="2">
        <v>1</v>
      </c>
      <c r="Q413" s="2">
        <v>2015</v>
      </c>
      <c r="R413" s="2">
        <f>SUM(I413:N413)</f>
        <v>1</v>
      </c>
    </row>
    <row r="414" spans="1:18" ht="145" x14ac:dyDescent="0.35">
      <c r="A414" s="2" t="s">
        <v>2062</v>
      </c>
      <c r="B414" s="2" t="s">
        <v>2063</v>
      </c>
      <c r="C414" s="2" t="s">
        <v>2064</v>
      </c>
      <c r="D414" s="2" t="s">
        <v>2065</v>
      </c>
      <c r="E414" s="2" t="s">
        <v>125</v>
      </c>
      <c r="F414" s="2">
        <v>1</v>
      </c>
      <c r="G414" s="2" t="s">
        <v>26</v>
      </c>
      <c r="H414" s="3" t="s">
        <v>2066</v>
      </c>
      <c r="I414" s="2">
        <v>0</v>
      </c>
      <c r="J414" s="2">
        <v>1</v>
      </c>
      <c r="K414" s="2">
        <v>0</v>
      </c>
      <c r="L414" s="2">
        <v>0</v>
      </c>
      <c r="M414" s="2">
        <v>0</v>
      </c>
      <c r="N414" s="2">
        <v>0</v>
      </c>
      <c r="O414" s="2">
        <v>1</v>
      </c>
      <c r="Q414" s="2">
        <v>2015</v>
      </c>
      <c r="R414" s="2">
        <f>SUM(I414:N414)</f>
        <v>1</v>
      </c>
    </row>
    <row r="415" spans="1:18" x14ac:dyDescent="0.35">
      <c r="A415" s="2" t="s">
        <v>2067</v>
      </c>
      <c r="B415" s="2" t="s">
        <v>2068</v>
      </c>
      <c r="C415" s="2" t="s">
        <v>2069</v>
      </c>
      <c r="D415" s="2" t="s">
        <v>2070</v>
      </c>
      <c r="E415" s="2" t="s">
        <v>125</v>
      </c>
      <c r="F415" s="2">
        <v>1</v>
      </c>
      <c r="G415" s="2" t="s">
        <v>26</v>
      </c>
      <c r="H415" s="2" t="s">
        <v>2071</v>
      </c>
      <c r="I415" s="2">
        <v>0</v>
      </c>
      <c r="J415" s="2">
        <v>1</v>
      </c>
      <c r="K415" s="2">
        <v>0</v>
      </c>
      <c r="L415" s="2">
        <v>0</v>
      </c>
      <c r="M415" s="2">
        <v>0</v>
      </c>
      <c r="N415" s="2">
        <v>0</v>
      </c>
      <c r="O415" s="2">
        <v>1</v>
      </c>
      <c r="Q415" s="2">
        <v>2015</v>
      </c>
      <c r="R415" s="2">
        <f>SUM(I415:N415)</f>
        <v>1</v>
      </c>
    </row>
    <row r="416" spans="1:18" x14ac:dyDescent="0.35">
      <c r="A416" s="2" t="s">
        <v>2072</v>
      </c>
      <c r="B416" s="2" t="s">
        <v>1528</v>
      </c>
      <c r="C416" s="2" t="s">
        <v>1529</v>
      </c>
      <c r="D416" s="2" t="s">
        <v>1530</v>
      </c>
      <c r="E416" s="2" t="s">
        <v>125</v>
      </c>
      <c r="F416" s="2">
        <v>1</v>
      </c>
      <c r="G416" s="2" t="s">
        <v>26</v>
      </c>
      <c r="H416" s="2" t="s">
        <v>1531</v>
      </c>
      <c r="I416" s="2">
        <v>0</v>
      </c>
      <c r="J416" s="2">
        <v>1</v>
      </c>
      <c r="K416" s="2">
        <v>0</v>
      </c>
      <c r="L416" s="2">
        <v>0</v>
      </c>
      <c r="M416" s="2">
        <v>0</v>
      </c>
      <c r="N416" s="2">
        <v>0</v>
      </c>
      <c r="O416" s="2">
        <v>1</v>
      </c>
      <c r="Q416" s="2">
        <v>2016</v>
      </c>
      <c r="R416" s="2">
        <f>SUM(I416:N416)</f>
        <v>1</v>
      </c>
    </row>
    <row r="417" spans="1:18" ht="145" x14ac:dyDescent="0.35">
      <c r="A417" s="2" t="s">
        <v>2073</v>
      </c>
      <c r="B417" s="2" t="s">
        <v>2074</v>
      </c>
      <c r="C417" s="2" t="s">
        <v>2075</v>
      </c>
      <c r="D417" s="2" t="s">
        <v>2076</v>
      </c>
      <c r="E417" s="2" t="s">
        <v>125</v>
      </c>
      <c r="F417" s="2">
        <v>1</v>
      </c>
      <c r="G417" s="2" t="s">
        <v>26</v>
      </c>
      <c r="H417" s="3" t="s">
        <v>2077</v>
      </c>
      <c r="I417" s="2">
        <v>0</v>
      </c>
      <c r="J417" s="2">
        <v>1</v>
      </c>
      <c r="K417" s="2">
        <v>0</v>
      </c>
      <c r="L417" s="2">
        <v>0</v>
      </c>
      <c r="M417" s="2">
        <v>0</v>
      </c>
      <c r="N417" s="2">
        <v>0</v>
      </c>
      <c r="O417" s="2">
        <v>1</v>
      </c>
      <c r="Q417" s="2">
        <v>2016</v>
      </c>
      <c r="R417" s="2">
        <f>SUM(I417:N417)</f>
        <v>1</v>
      </c>
    </row>
    <row r="418" spans="1:18" ht="159.5" x14ac:dyDescent="0.35">
      <c r="A418" s="2" t="s">
        <v>2078</v>
      </c>
      <c r="B418" s="2" t="s">
        <v>2079</v>
      </c>
      <c r="C418" s="2" t="s">
        <v>2080</v>
      </c>
      <c r="D418" s="2" t="s">
        <v>2081</v>
      </c>
      <c r="E418" s="2" t="s">
        <v>125</v>
      </c>
      <c r="F418" s="2">
        <v>1</v>
      </c>
      <c r="G418" s="2" t="s">
        <v>26</v>
      </c>
      <c r="H418" s="3" t="s">
        <v>2082</v>
      </c>
      <c r="I418" s="2">
        <v>0</v>
      </c>
      <c r="J418" s="2">
        <v>1</v>
      </c>
      <c r="K418" s="2">
        <v>0</v>
      </c>
      <c r="L418" s="2">
        <v>0</v>
      </c>
      <c r="M418" s="2">
        <v>0</v>
      </c>
      <c r="N418" s="2">
        <v>0</v>
      </c>
      <c r="O418" s="2">
        <v>1</v>
      </c>
      <c r="Q418" s="2">
        <v>2016</v>
      </c>
      <c r="R418" s="2">
        <f>SUM(I418:N418)</f>
        <v>1</v>
      </c>
    </row>
    <row r="419" spans="1:18" x14ac:dyDescent="0.35">
      <c r="A419" s="2" t="s">
        <v>2083</v>
      </c>
      <c r="B419" s="2" t="s">
        <v>2084</v>
      </c>
      <c r="C419" s="2" t="s">
        <v>2085</v>
      </c>
      <c r="D419" s="2" t="s">
        <v>2086</v>
      </c>
      <c r="E419" s="2" t="s">
        <v>125</v>
      </c>
      <c r="F419" s="2">
        <v>1</v>
      </c>
      <c r="G419" s="2" t="s">
        <v>26</v>
      </c>
      <c r="H419" s="2" t="s">
        <v>2087</v>
      </c>
      <c r="I419" s="2">
        <v>0</v>
      </c>
      <c r="J419" s="2">
        <v>1</v>
      </c>
      <c r="K419" s="2">
        <v>0</v>
      </c>
      <c r="L419" s="2">
        <v>0</v>
      </c>
      <c r="M419" s="2">
        <v>0</v>
      </c>
      <c r="N419" s="2">
        <v>0</v>
      </c>
      <c r="O419" s="2">
        <v>1</v>
      </c>
      <c r="Q419" s="2">
        <v>2016</v>
      </c>
      <c r="R419" s="2">
        <f>SUM(I419:N419)</f>
        <v>1</v>
      </c>
    </row>
    <row r="420" spans="1:18" ht="217.5" x14ac:dyDescent="0.35">
      <c r="A420" s="2" t="s">
        <v>2088</v>
      </c>
      <c r="B420" s="2" t="s">
        <v>2089</v>
      </c>
      <c r="C420" s="2" t="s">
        <v>2090</v>
      </c>
      <c r="D420" s="2" t="s">
        <v>2091</v>
      </c>
      <c r="E420" s="2" t="s">
        <v>125</v>
      </c>
      <c r="F420" s="2">
        <v>1</v>
      </c>
      <c r="G420" s="2" t="s">
        <v>26</v>
      </c>
      <c r="H420" s="3" t="s">
        <v>2092</v>
      </c>
      <c r="I420" s="2">
        <v>0</v>
      </c>
      <c r="J420" s="2">
        <v>1</v>
      </c>
      <c r="K420" s="2">
        <v>0</v>
      </c>
      <c r="L420" s="2">
        <v>0</v>
      </c>
      <c r="M420" s="2">
        <v>0</v>
      </c>
      <c r="N420" s="2">
        <v>0</v>
      </c>
      <c r="O420" s="2">
        <v>1</v>
      </c>
      <c r="Q420" s="2">
        <v>2016</v>
      </c>
      <c r="R420" s="2">
        <f>SUM(I420:N420)</f>
        <v>1</v>
      </c>
    </row>
    <row r="421" spans="1:18" ht="145" x14ac:dyDescent="0.35">
      <c r="A421" s="2" t="s">
        <v>2093</v>
      </c>
      <c r="B421" s="2" t="s">
        <v>2094</v>
      </c>
      <c r="C421" s="2" t="s">
        <v>2095</v>
      </c>
      <c r="D421" s="2" t="s">
        <v>2096</v>
      </c>
      <c r="E421" s="2" t="s">
        <v>125</v>
      </c>
      <c r="F421" s="2">
        <v>1</v>
      </c>
      <c r="G421" s="2" t="s">
        <v>26</v>
      </c>
      <c r="H421" s="3" t="s">
        <v>2097</v>
      </c>
      <c r="I421" s="2">
        <v>0</v>
      </c>
      <c r="J421" s="2">
        <v>0</v>
      </c>
      <c r="K421" s="2">
        <v>1</v>
      </c>
      <c r="L421" s="2">
        <v>0</v>
      </c>
      <c r="M421" s="2">
        <v>0</v>
      </c>
      <c r="N421" s="2">
        <v>0</v>
      </c>
      <c r="O421" s="2">
        <v>1</v>
      </c>
      <c r="Q421" s="2">
        <v>2016</v>
      </c>
      <c r="R421" s="2">
        <f>SUM(I421:N421)</f>
        <v>1</v>
      </c>
    </row>
    <row r="422" spans="1:18" x14ac:dyDescent="0.35">
      <c r="A422" s="2" t="s">
        <v>2098</v>
      </c>
      <c r="B422" s="2" t="s">
        <v>2099</v>
      </c>
      <c r="C422" s="2" t="s">
        <v>2100</v>
      </c>
      <c r="D422" s="2" t="s">
        <v>2101</v>
      </c>
      <c r="E422" s="2" t="s">
        <v>125</v>
      </c>
      <c r="F422" s="2">
        <v>1</v>
      </c>
      <c r="G422" s="2" t="s">
        <v>26</v>
      </c>
      <c r="H422" s="2" t="s">
        <v>2102</v>
      </c>
      <c r="I422" s="2">
        <v>0</v>
      </c>
      <c r="J422" s="2">
        <v>1</v>
      </c>
      <c r="K422" s="2">
        <v>0</v>
      </c>
      <c r="L422" s="2">
        <v>0</v>
      </c>
      <c r="M422" s="2">
        <v>0</v>
      </c>
      <c r="N422" s="2">
        <v>0</v>
      </c>
      <c r="O422" s="2">
        <v>1</v>
      </c>
      <c r="Q422" s="2">
        <v>2016</v>
      </c>
      <c r="R422" s="2">
        <f>SUM(I422:N422)</f>
        <v>1</v>
      </c>
    </row>
    <row r="423" spans="1:18" ht="145" x14ac:dyDescent="0.35">
      <c r="A423" s="2" t="s">
        <v>2103</v>
      </c>
      <c r="B423" s="2" t="s">
        <v>2104</v>
      </c>
      <c r="C423" s="2" t="s">
        <v>2105</v>
      </c>
      <c r="D423" s="2" t="s">
        <v>2106</v>
      </c>
      <c r="E423" s="2" t="s">
        <v>125</v>
      </c>
      <c r="F423" s="2">
        <v>1</v>
      </c>
      <c r="G423" s="2" t="s">
        <v>26</v>
      </c>
      <c r="H423" s="3" t="s">
        <v>2107</v>
      </c>
      <c r="I423" s="2">
        <v>0</v>
      </c>
      <c r="J423" s="2">
        <v>0</v>
      </c>
      <c r="K423" s="2">
        <v>0</v>
      </c>
      <c r="L423" s="2">
        <v>1</v>
      </c>
      <c r="M423" s="2">
        <v>0</v>
      </c>
      <c r="N423" s="2">
        <v>1</v>
      </c>
      <c r="O423" s="2">
        <v>1</v>
      </c>
      <c r="Q423" s="2">
        <v>2016</v>
      </c>
      <c r="R423" s="2">
        <f>SUM(I423:N423)</f>
        <v>2</v>
      </c>
    </row>
    <row r="424" spans="1:18" x14ac:dyDescent="0.35">
      <c r="A424" s="2" t="s">
        <v>2108</v>
      </c>
      <c r="B424" s="2" t="s">
        <v>2109</v>
      </c>
      <c r="C424" s="2" t="s">
        <v>2110</v>
      </c>
      <c r="D424" s="2" t="s">
        <v>25</v>
      </c>
      <c r="E424" s="2" t="s">
        <v>25</v>
      </c>
      <c r="F424" s="2">
        <v>1</v>
      </c>
      <c r="G424" s="2" t="s">
        <v>26</v>
      </c>
      <c r="H424" s="2" t="s">
        <v>2111</v>
      </c>
      <c r="I424" s="2">
        <v>0</v>
      </c>
      <c r="J424" s="2">
        <v>0</v>
      </c>
      <c r="K424" s="2">
        <v>0</v>
      </c>
      <c r="L424" s="2">
        <v>1</v>
      </c>
      <c r="M424" s="2">
        <v>0</v>
      </c>
      <c r="N424" s="2">
        <v>0</v>
      </c>
      <c r="O424" s="2">
        <v>1</v>
      </c>
      <c r="Q424" s="2">
        <v>2017</v>
      </c>
      <c r="R424" s="2">
        <f>SUM(I424:N424)</f>
        <v>1</v>
      </c>
    </row>
    <row r="425" spans="1:18" x14ac:dyDescent="0.35">
      <c r="A425" s="2" t="s">
        <v>2112</v>
      </c>
      <c r="B425" s="2" t="s">
        <v>2113</v>
      </c>
      <c r="C425" s="2" t="s">
        <v>2114</v>
      </c>
      <c r="D425" s="2" t="s">
        <v>25</v>
      </c>
      <c r="E425" s="2" t="s">
        <v>25</v>
      </c>
      <c r="F425" s="2">
        <v>1</v>
      </c>
      <c r="G425" s="2" t="s">
        <v>26</v>
      </c>
      <c r="H425" s="2" t="s">
        <v>2115</v>
      </c>
      <c r="I425" s="2">
        <v>0</v>
      </c>
      <c r="J425" s="2">
        <v>1</v>
      </c>
      <c r="K425" s="2">
        <v>0</v>
      </c>
      <c r="L425" s="2">
        <v>0</v>
      </c>
      <c r="M425" s="2">
        <v>0</v>
      </c>
      <c r="N425" s="2">
        <v>0</v>
      </c>
      <c r="O425" s="2">
        <v>1</v>
      </c>
      <c r="Q425" s="2">
        <v>2018</v>
      </c>
      <c r="R425" s="2">
        <f>SUM(I425:N425)</f>
        <v>1</v>
      </c>
    </row>
    <row r="426" spans="1:18" ht="203" x14ac:dyDescent="0.35">
      <c r="A426" s="2" t="s">
        <v>2116</v>
      </c>
      <c r="B426" s="2" t="s">
        <v>2117</v>
      </c>
      <c r="C426" s="2" t="s">
        <v>2118</v>
      </c>
      <c r="D426" s="2" t="s">
        <v>25</v>
      </c>
      <c r="E426" s="2" t="s">
        <v>25</v>
      </c>
      <c r="F426" s="2">
        <v>1</v>
      </c>
      <c r="G426" s="2" t="s">
        <v>26</v>
      </c>
      <c r="H426" s="3" t="s">
        <v>2119</v>
      </c>
      <c r="I426" s="2">
        <v>0</v>
      </c>
      <c r="J426" s="2">
        <v>1</v>
      </c>
      <c r="K426" s="2">
        <v>0</v>
      </c>
      <c r="L426" s="2">
        <v>0</v>
      </c>
      <c r="M426" s="2">
        <v>0</v>
      </c>
      <c r="N426" s="2">
        <v>0</v>
      </c>
      <c r="O426" s="2">
        <v>1</v>
      </c>
      <c r="Q426" s="2">
        <v>2019</v>
      </c>
      <c r="R426" s="2">
        <f>SUM(I426:N426)</f>
        <v>1</v>
      </c>
    </row>
    <row r="427" spans="1:18" ht="348" x14ac:dyDescent="0.35">
      <c r="A427" s="2" t="s">
        <v>2120</v>
      </c>
      <c r="B427" s="2" t="s">
        <v>476</v>
      </c>
      <c r="C427" s="2" t="s">
        <v>477</v>
      </c>
      <c r="D427" s="2" t="s">
        <v>478</v>
      </c>
      <c r="E427" s="2" t="s">
        <v>479</v>
      </c>
      <c r="F427" s="2">
        <v>1</v>
      </c>
      <c r="G427" s="2" t="s">
        <v>26</v>
      </c>
      <c r="H427" s="3" t="s">
        <v>480</v>
      </c>
      <c r="I427" s="2">
        <v>1</v>
      </c>
      <c r="J427" s="2">
        <v>0</v>
      </c>
      <c r="K427" s="2">
        <v>0</v>
      </c>
      <c r="L427" s="2">
        <v>0</v>
      </c>
      <c r="M427" s="2">
        <v>0</v>
      </c>
      <c r="N427" s="2">
        <v>0</v>
      </c>
      <c r="O427" s="2">
        <v>1</v>
      </c>
      <c r="Q427" s="2">
        <v>2014</v>
      </c>
      <c r="R427" s="2">
        <f>SUM(I427:N427)</f>
        <v>1</v>
      </c>
    </row>
    <row r="428" spans="1:18" ht="290" x14ac:dyDescent="0.35">
      <c r="A428" s="2" t="s">
        <v>2121</v>
      </c>
      <c r="B428" s="2" t="s">
        <v>2122</v>
      </c>
      <c r="C428" s="2" t="s">
        <v>2123</v>
      </c>
      <c r="D428" s="2" t="s">
        <v>2124</v>
      </c>
      <c r="E428" s="2" t="s">
        <v>934</v>
      </c>
      <c r="F428" s="2">
        <v>1</v>
      </c>
      <c r="G428" s="2" t="s">
        <v>26</v>
      </c>
      <c r="H428" s="3" t="s">
        <v>2125</v>
      </c>
      <c r="I428" s="2">
        <v>1</v>
      </c>
      <c r="J428" s="2">
        <v>0</v>
      </c>
      <c r="K428" s="2">
        <v>0</v>
      </c>
      <c r="L428" s="2">
        <v>0</v>
      </c>
      <c r="M428" s="2">
        <v>0</v>
      </c>
      <c r="N428" s="2">
        <v>0</v>
      </c>
      <c r="O428" s="2">
        <v>1</v>
      </c>
      <c r="Q428" s="2">
        <v>2016</v>
      </c>
      <c r="R428" s="2">
        <f>SUM(I428:N428)</f>
        <v>1</v>
      </c>
    </row>
    <row r="429" spans="1:18" x14ac:dyDescent="0.35">
      <c r="A429" s="2" t="s">
        <v>2126</v>
      </c>
      <c r="B429" s="2" t="s">
        <v>2127</v>
      </c>
      <c r="C429" s="2" t="s">
        <v>2128</v>
      </c>
      <c r="D429" s="2" t="s">
        <v>2129</v>
      </c>
      <c r="E429" s="2" t="s">
        <v>2130</v>
      </c>
      <c r="F429" s="2">
        <v>1</v>
      </c>
      <c r="G429" s="2" t="s">
        <v>26</v>
      </c>
      <c r="H429" s="2" t="s">
        <v>2131</v>
      </c>
      <c r="I429" s="2">
        <v>0</v>
      </c>
      <c r="J429" s="2">
        <v>1</v>
      </c>
      <c r="K429" s="2">
        <v>0</v>
      </c>
      <c r="L429" s="2">
        <v>0</v>
      </c>
      <c r="M429" s="2">
        <v>0</v>
      </c>
      <c r="N429" s="2">
        <v>0</v>
      </c>
      <c r="O429" s="2">
        <v>1</v>
      </c>
      <c r="Q429" s="2">
        <v>2015</v>
      </c>
      <c r="R429" s="2">
        <f>SUM(I429:N429)</f>
        <v>1</v>
      </c>
    </row>
    <row r="430" spans="1:18" x14ac:dyDescent="0.35">
      <c r="A430" s="2" t="s">
        <v>2132</v>
      </c>
      <c r="B430" s="2" t="s">
        <v>2133</v>
      </c>
      <c r="C430" s="2" t="s">
        <v>2134</v>
      </c>
      <c r="D430" s="2" t="s">
        <v>2135</v>
      </c>
      <c r="E430" s="2" t="s">
        <v>2136</v>
      </c>
      <c r="F430" s="2">
        <v>1</v>
      </c>
      <c r="G430" s="2" t="s">
        <v>26</v>
      </c>
      <c r="H430" s="2" t="s">
        <v>2137</v>
      </c>
      <c r="I430" s="2">
        <v>0</v>
      </c>
      <c r="J430" s="2">
        <v>0</v>
      </c>
      <c r="K430" s="2">
        <v>0</v>
      </c>
      <c r="L430" s="2">
        <v>1</v>
      </c>
      <c r="M430" s="2">
        <v>0</v>
      </c>
      <c r="N430" s="2">
        <v>0</v>
      </c>
      <c r="O430" s="2">
        <v>1</v>
      </c>
      <c r="Q430" s="2">
        <v>2013</v>
      </c>
      <c r="R430" s="2">
        <f>SUM(I430:N430)</f>
        <v>1</v>
      </c>
    </row>
    <row r="431" spans="1:18" ht="217.5" x14ac:dyDescent="0.35">
      <c r="A431" s="2" t="s">
        <v>2138</v>
      </c>
      <c r="B431" s="2" t="s">
        <v>2139</v>
      </c>
      <c r="C431" s="2" t="s">
        <v>2140</v>
      </c>
      <c r="D431" s="2" t="s">
        <v>2141</v>
      </c>
      <c r="E431" s="2" t="s">
        <v>164</v>
      </c>
      <c r="F431" s="2">
        <v>1</v>
      </c>
      <c r="G431" s="2" t="s">
        <v>26</v>
      </c>
      <c r="H431" s="3" t="s">
        <v>2142</v>
      </c>
      <c r="I431" s="2">
        <v>0</v>
      </c>
      <c r="J431" s="2">
        <v>1</v>
      </c>
      <c r="K431" s="2">
        <v>0</v>
      </c>
      <c r="L431" s="2">
        <v>0</v>
      </c>
      <c r="M431" s="2">
        <v>0</v>
      </c>
      <c r="N431" s="2">
        <v>0</v>
      </c>
      <c r="O431" s="2">
        <v>1</v>
      </c>
      <c r="Q431" s="2">
        <v>2014</v>
      </c>
      <c r="R431" s="2">
        <f>SUM(I431:N431)</f>
        <v>1</v>
      </c>
    </row>
    <row r="432" spans="1:18" ht="159.5" x14ac:dyDescent="0.35">
      <c r="A432" s="2" t="s">
        <v>2143</v>
      </c>
      <c r="B432" s="2" t="s">
        <v>483</v>
      </c>
      <c r="C432" s="2" t="s">
        <v>484</v>
      </c>
      <c r="D432" s="2" t="s">
        <v>485</v>
      </c>
      <c r="E432" s="2" t="s">
        <v>164</v>
      </c>
      <c r="F432" s="2">
        <v>1</v>
      </c>
      <c r="G432" s="2" t="s">
        <v>26</v>
      </c>
      <c r="H432" s="3" t="s">
        <v>486</v>
      </c>
      <c r="I432" s="2">
        <v>0</v>
      </c>
      <c r="J432" s="2">
        <v>0</v>
      </c>
      <c r="K432" s="2">
        <v>0</v>
      </c>
      <c r="L432" s="2">
        <v>1</v>
      </c>
      <c r="M432" s="2">
        <v>0</v>
      </c>
      <c r="N432" s="2">
        <v>1</v>
      </c>
      <c r="O432" s="2">
        <v>1</v>
      </c>
      <c r="Q432" s="2">
        <v>2016</v>
      </c>
      <c r="R432" s="2">
        <f>SUM(I432:N432)</f>
        <v>2</v>
      </c>
    </row>
    <row r="433" spans="1:18" ht="159.5" x14ac:dyDescent="0.35">
      <c r="A433" s="2" t="s">
        <v>2144</v>
      </c>
      <c r="B433" s="2" t="s">
        <v>2145</v>
      </c>
      <c r="C433" s="2" t="s">
        <v>2146</v>
      </c>
      <c r="D433" s="2" t="s">
        <v>2147</v>
      </c>
      <c r="E433" s="2" t="s">
        <v>164</v>
      </c>
      <c r="F433" s="2">
        <v>1</v>
      </c>
      <c r="G433" s="2" t="s">
        <v>26</v>
      </c>
      <c r="H433" s="3" t="s">
        <v>2148</v>
      </c>
      <c r="I433" s="2">
        <v>0</v>
      </c>
      <c r="J433" s="2">
        <v>0</v>
      </c>
      <c r="K433" s="2">
        <v>0</v>
      </c>
      <c r="L433" s="2">
        <v>1</v>
      </c>
      <c r="M433" s="2">
        <v>0</v>
      </c>
      <c r="N433" s="2">
        <v>0</v>
      </c>
      <c r="O433" s="2">
        <v>1</v>
      </c>
      <c r="Q433" s="2">
        <v>2016</v>
      </c>
      <c r="R433" s="2">
        <f>SUM(I433:N433)</f>
        <v>1</v>
      </c>
    </row>
    <row r="434" spans="1:18" ht="159.5" x14ac:dyDescent="0.35">
      <c r="A434" s="2" t="s">
        <v>2149</v>
      </c>
      <c r="B434" s="2" t="s">
        <v>2150</v>
      </c>
      <c r="C434" s="2" t="s">
        <v>2151</v>
      </c>
      <c r="D434" s="2" t="s">
        <v>25</v>
      </c>
      <c r="E434" s="2" t="s">
        <v>25</v>
      </c>
      <c r="F434" s="2">
        <v>1</v>
      </c>
      <c r="G434" s="2" t="s">
        <v>26</v>
      </c>
      <c r="H434" s="3" t="s">
        <v>2152</v>
      </c>
      <c r="I434" s="2">
        <v>0</v>
      </c>
      <c r="J434" s="2">
        <v>0</v>
      </c>
      <c r="K434" s="2">
        <v>0</v>
      </c>
      <c r="L434" s="2">
        <v>1</v>
      </c>
      <c r="M434" s="2">
        <v>0</v>
      </c>
      <c r="N434" s="2">
        <v>0</v>
      </c>
      <c r="O434" s="2">
        <v>1</v>
      </c>
      <c r="Q434" s="2">
        <v>2018</v>
      </c>
      <c r="R434" s="2">
        <f>SUM(I434:N434)</f>
        <v>1</v>
      </c>
    </row>
    <row r="435" spans="1:18" x14ac:dyDescent="0.35">
      <c r="A435" s="2" t="s">
        <v>2153</v>
      </c>
      <c r="B435" s="2" t="s">
        <v>2154</v>
      </c>
      <c r="C435" s="2" t="s">
        <v>2155</v>
      </c>
      <c r="D435" s="2" t="s">
        <v>2156</v>
      </c>
      <c r="E435" s="2" t="s">
        <v>2157</v>
      </c>
      <c r="F435" s="2">
        <v>1</v>
      </c>
      <c r="G435" s="2" t="s">
        <v>26</v>
      </c>
      <c r="H435" s="2" t="s">
        <v>76</v>
      </c>
      <c r="I435" s="2">
        <v>1</v>
      </c>
      <c r="J435" s="2">
        <v>0</v>
      </c>
      <c r="K435" s="2">
        <v>0</v>
      </c>
      <c r="L435" s="2">
        <v>0</v>
      </c>
      <c r="M435" s="2">
        <v>0</v>
      </c>
      <c r="N435" s="2">
        <v>0</v>
      </c>
      <c r="O435" s="2">
        <v>1</v>
      </c>
      <c r="Q435" s="2">
        <v>2007</v>
      </c>
      <c r="R435" s="2">
        <f>SUM(I435:N435)</f>
        <v>1</v>
      </c>
    </row>
    <row r="436" spans="1:18" x14ac:dyDescent="0.35">
      <c r="A436" s="2" t="s">
        <v>2158</v>
      </c>
      <c r="B436" s="2" t="s">
        <v>2159</v>
      </c>
      <c r="C436" s="2" t="s">
        <v>2160</v>
      </c>
      <c r="D436" s="2" t="s">
        <v>2161</v>
      </c>
      <c r="E436" s="2" t="s">
        <v>2162</v>
      </c>
      <c r="F436" s="2">
        <v>1</v>
      </c>
      <c r="G436" s="2" t="s">
        <v>26</v>
      </c>
      <c r="H436" s="2" t="s">
        <v>76</v>
      </c>
      <c r="I436" s="2">
        <v>1</v>
      </c>
      <c r="J436" s="2">
        <v>0</v>
      </c>
      <c r="K436" s="2">
        <v>0</v>
      </c>
      <c r="L436" s="2">
        <v>0</v>
      </c>
      <c r="M436" s="2">
        <v>0</v>
      </c>
      <c r="N436" s="2">
        <v>0</v>
      </c>
      <c r="O436" s="2">
        <v>1</v>
      </c>
      <c r="Q436" s="2">
        <v>1994</v>
      </c>
      <c r="R436" s="2">
        <f>SUM(I436:N436)</f>
        <v>1</v>
      </c>
    </row>
    <row r="437" spans="1:18" ht="159.5" x14ac:dyDescent="0.35">
      <c r="A437" s="2" t="s">
        <v>2163</v>
      </c>
      <c r="B437" s="2" t="s">
        <v>2164</v>
      </c>
      <c r="C437" s="2" t="s">
        <v>2165</v>
      </c>
      <c r="D437" s="2" t="s">
        <v>2166</v>
      </c>
      <c r="E437" s="2" t="s">
        <v>2167</v>
      </c>
      <c r="F437" s="2">
        <v>1</v>
      </c>
      <c r="G437" s="2" t="s">
        <v>26</v>
      </c>
      <c r="H437" s="3" t="s">
        <v>2168</v>
      </c>
      <c r="I437" s="2">
        <v>0</v>
      </c>
      <c r="J437" s="2">
        <v>1</v>
      </c>
      <c r="K437" s="2">
        <v>0</v>
      </c>
      <c r="L437" s="2">
        <v>0</v>
      </c>
      <c r="M437" s="2">
        <v>0</v>
      </c>
      <c r="N437" s="2">
        <v>0</v>
      </c>
      <c r="O437" s="2">
        <v>1</v>
      </c>
      <c r="Q437" s="2">
        <v>2015</v>
      </c>
      <c r="R437" s="2">
        <f>SUM(I437:N437)</f>
        <v>1</v>
      </c>
    </row>
    <row r="438" spans="1:18" ht="159.5" x14ac:dyDescent="0.35">
      <c r="A438" s="2" t="s">
        <v>2169</v>
      </c>
      <c r="B438" s="2" t="s">
        <v>2170</v>
      </c>
      <c r="C438" s="2" t="s">
        <v>2171</v>
      </c>
      <c r="D438" s="2" t="s">
        <v>2172</v>
      </c>
      <c r="E438" s="2" t="s">
        <v>613</v>
      </c>
      <c r="F438" s="2">
        <v>1</v>
      </c>
      <c r="G438" s="2" t="s">
        <v>26</v>
      </c>
      <c r="H438" s="3" t="s">
        <v>2173</v>
      </c>
      <c r="I438" s="2">
        <v>0</v>
      </c>
      <c r="J438" s="2">
        <v>1</v>
      </c>
      <c r="K438" s="2">
        <v>0</v>
      </c>
      <c r="L438" s="2">
        <v>0</v>
      </c>
      <c r="M438" s="2">
        <v>0</v>
      </c>
      <c r="N438" s="2">
        <v>0</v>
      </c>
      <c r="O438" s="2">
        <v>1</v>
      </c>
      <c r="Q438" s="2">
        <v>2017</v>
      </c>
      <c r="R438" s="2">
        <f>SUM(I438:N438)</f>
        <v>1</v>
      </c>
    </row>
    <row r="439" spans="1:18" ht="304.5" x14ac:dyDescent="0.35">
      <c r="A439" s="2" t="s">
        <v>2174</v>
      </c>
      <c r="B439" s="2" t="s">
        <v>2175</v>
      </c>
      <c r="C439" s="2" t="s">
        <v>2176</v>
      </c>
      <c r="D439" s="2" t="s">
        <v>2177</v>
      </c>
      <c r="E439" s="2" t="s">
        <v>50</v>
      </c>
      <c r="F439" s="2">
        <v>1</v>
      </c>
      <c r="G439" s="2" t="s">
        <v>26</v>
      </c>
      <c r="H439" s="3" t="s">
        <v>2178</v>
      </c>
      <c r="I439" s="2">
        <v>1</v>
      </c>
      <c r="J439" s="2">
        <v>0</v>
      </c>
      <c r="K439" s="2">
        <v>0</v>
      </c>
      <c r="L439" s="2">
        <v>0</v>
      </c>
      <c r="M439" s="2">
        <v>0</v>
      </c>
      <c r="N439" s="2">
        <v>0</v>
      </c>
      <c r="O439" s="2">
        <v>1</v>
      </c>
      <c r="Q439" s="2">
        <v>2004</v>
      </c>
      <c r="R439" s="2">
        <f>SUM(I439:N439)</f>
        <v>1</v>
      </c>
    </row>
    <row r="440" spans="1:18" x14ac:dyDescent="0.35">
      <c r="A440" s="2" t="s">
        <v>2179</v>
      </c>
      <c r="B440" s="2" t="s">
        <v>2180</v>
      </c>
      <c r="C440" s="2" t="s">
        <v>2181</v>
      </c>
      <c r="D440" s="2" t="s">
        <v>2182</v>
      </c>
      <c r="E440" s="2" t="s">
        <v>50</v>
      </c>
      <c r="F440" s="2">
        <v>1</v>
      </c>
      <c r="G440" s="2" t="s">
        <v>26</v>
      </c>
      <c r="H440" s="2" t="s">
        <v>2183</v>
      </c>
      <c r="I440" s="2">
        <v>0</v>
      </c>
      <c r="J440" s="2">
        <v>1</v>
      </c>
      <c r="K440" s="2">
        <v>0</v>
      </c>
      <c r="L440" s="2">
        <v>0</v>
      </c>
      <c r="M440" s="2">
        <v>0</v>
      </c>
      <c r="N440" s="2">
        <v>0</v>
      </c>
      <c r="O440" s="2">
        <v>1</v>
      </c>
      <c r="Q440" s="2">
        <v>2005</v>
      </c>
      <c r="R440" s="2">
        <f>SUM(I440:N440)</f>
        <v>1</v>
      </c>
    </row>
    <row r="441" spans="1:18" ht="159.5" x14ac:dyDescent="0.35">
      <c r="A441" s="2" t="s">
        <v>2184</v>
      </c>
      <c r="B441" s="2" t="s">
        <v>2185</v>
      </c>
      <c r="C441" s="2" t="s">
        <v>2186</v>
      </c>
      <c r="D441" s="2" t="s">
        <v>25</v>
      </c>
      <c r="E441" s="2" t="s">
        <v>25</v>
      </c>
      <c r="F441" s="2">
        <v>1</v>
      </c>
      <c r="G441" s="2" t="s">
        <v>26</v>
      </c>
      <c r="H441" s="3" t="s">
        <v>2187</v>
      </c>
      <c r="I441" s="2">
        <v>0</v>
      </c>
      <c r="J441" s="2">
        <v>1</v>
      </c>
      <c r="K441" s="2">
        <v>0</v>
      </c>
      <c r="L441" s="2">
        <v>0</v>
      </c>
      <c r="M441" s="2">
        <v>0</v>
      </c>
      <c r="N441" s="2">
        <v>0</v>
      </c>
      <c r="O441" s="2">
        <v>1</v>
      </c>
      <c r="Q441" s="2">
        <v>2005</v>
      </c>
      <c r="R441" s="2">
        <f>SUM(I441:N441)</f>
        <v>1</v>
      </c>
    </row>
    <row r="442" spans="1:18" ht="145" x14ac:dyDescent="0.35">
      <c r="A442" s="2" t="s">
        <v>2188</v>
      </c>
      <c r="B442" s="2" t="s">
        <v>2189</v>
      </c>
      <c r="C442" s="2" t="s">
        <v>2190</v>
      </c>
      <c r="D442" s="2" t="s">
        <v>2191</v>
      </c>
      <c r="E442" s="2" t="s">
        <v>50</v>
      </c>
      <c r="F442" s="2">
        <v>1</v>
      </c>
      <c r="G442" s="2" t="s">
        <v>26</v>
      </c>
      <c r="H442" s="3" t="s">
        <v>2192</v>
      </c>
      <c r="I442" s="2">
        <v>1</v>
      </c>
      <c r="J442" s="2">
        <v>0</v>
      </c>
      <c r="K442" s="2">
        <v>0</v>
      </c>
      <c r="L442" s="2">
        <v>0</v>
      </c>
      <c r="M442" s="2">
        <v>0</v>
      </c>
      <c r="N442" s="2">
        <v>0</v>
      </c>
      <c r="O442" s="2">
        <v>1</v>
      </c>
      <c r="Q442" s="2">
        <v>2006</v>
      </c>
      <c r="R442" s="2">
        <f>SUM(I442:N442)</f>
        <v>1</v>
      </c>
    </row>
    <row r="443" spans="1:18" ht="217.5" x14ac:dyDescent="0.35">
      <c r="A443" s="2" t="s">
        <v>2193</v>
      </c>
      <c r="B443" s="2" t="s">
        <v>2194</v>
      </c>
      <c r="C443" s="2" t="s">
        <v>2195</v>
      </c>
      <c r="D443" s="2" t="s">
        <v>2196</v>
      </c>
      <c r="E443" s="2" t="s">
        <v>1212</v>
      </c>
      <c r="F443" s="2">
        <v>1</v>
      </c>
      <c r="G443" s="2" t="s">
        <v>26</v>
      </c>
      <c r="H443" s="3" t="s">
        <v>2197</v>
      </c>
      <c r="I443" s="2">
        <v>1</v>
      </c>
      <c r="J443" s="2">
        <v>0</v>
      </c>
      <c r="K443" s="2">
        <v>0</v>
      </c>
      <c r="L443" s="2">
        <v>0</v>
      </c>
      <c r="M443" s="2">
        <v>0</v>
      </c>
      <c r="N443" s="2">
        <v>0</v>
      </c>
      <c r="O443" s="2">
        <v>1</v>
      </c>
      <c r="Q443" s="2">
        <v>2000</v>
      </c>
      <c r="R443" s="2">
        <f>SUM(I443:N443)</f>
        <v>1</v>
      </c>
    </row>
    <row r="444" spans="1:18" ht="145" x14ac:dyDescent="0.35">
      <c r="A444" s="2" t="s">
        <v>2198</v>
      </c>
      <c r="B444" s="2" t="s">
        <v>2199</v>
      </c>
      <c r="C444" s="2" t="s">
        <v>2200</v>
      </c>
      <c r="D444" s="2" t="s">
        <v>2201</v>
      </c>
      <c r="E444" s="2" t="s">
        <v>1212</v>
      </c>
      <c r="F444" s="2">
        <v>1</v>
      </c>
      <c r="G444" s="2" t="s">
        <v>26</v>
      </c>
      <c r="H444" s="3" t="s">
        <v>2202</v>
      </c>
      <c r="I444" s="2">
        <v>1</v>
      </c>
      <c r="J444" s="2">
        <v>0</v>
      </c>
      <c r="K444" s="2">
        <v>0</v>
      </c>
      <c r="L444" s="2">
        <v>0</v>
      </c>
      <c r="M444" s="2">
        <v>0</v>
      </c>
      <c r="N444" s="2">
        <v>0</v>
      </c>
      <c r="O444" s="2">
        <v>1</v>
      </c>
      <c r="Q444" s="2">
        <v>2002</v>
      </c>
      <c r="R444" s="2">
        <f>SUM(I444:N444)</f>
        <v>1</v>
      </c>
    </row>
    <row r="445" spans="1:18" ht="159.5" x14ac:dyDescent="0.35">
      <c r="A445" s="2" t="s">
        <v>2203</v>
      </c>
      <c r="B445" s="2" t="s">
        <v>2204</v>
      </c>
      <c r="C445" s="2" t="s">
        <v>2205</v>
      </c>
      <c r="D445" s="2" t="s">
        <v>2206</v>
      </c>
      <c r="E445" s="2" t="s">
        <v>1212</v>
      </c>
      <c r="F445" s="2">
        <v>1</v>
      </c>
      <c r="G445" s="2" t="s">
        <v>26</v>
      </c>
      <c r="H445" s="3" t="s">
        <v>2207</v>
      </c>
      <c r="I445" s="2">
        <v>0</v>
      </c>
      <c r="J445" s="2">
        <v>0</v>
      </c>
      <c r="K445" s="2">
        <v>0</v>
      </c>
      <c r="L445" s="2">
        <v>1</v>
      </c>
      <c r="M445" s="2">
        <v>0</v>
      </c>
      <c r="N445" s="2">
        <v>0</v>
      </c>
      <c r="O445" s="2">
        <v>1</v>
      </c>
      <c r="Q445" s="2">
        <v>2015</v>
      </c>
      <c r="R445" s="2">
        <f>SUM(I445:N445)</f>
        <v>1</v>
      </c>
    </row>
    <row r="446" spans="1:18" ht="174" x14ac:dyDescent="0.35">
      <c r="A446" s="2" t="s">
        <v>2208</v>
      </c>
      <c r="B446" s="2" t="s">
        <v>2209</v>
      </c>
      <c r="C446" s="2" t="s">
        <v>2210</v>
      </c>
      <c r="D446" s="2" t="s">
        <v>2211</v>
      </c>
      <c r="E446" s="2" t="s">
        <v>1212</v>
      </c>
      <c r="F446" s="2">
        <v>1</v>
      </c>
      <c r="G446" s="2" t="s">
        <v>26</v>
      </c>
      <c r="H446" s="3" t="s">
        <v>2212</v>
      </c>
      <c r="I446" s="2">
        <v>0</v>
      </c>
      <c r="J446" s="2">
        <v>1</v>
      </c>
      <c r="K446" s="2">
        <v>0</v>
      </c>
      <c r="L446" s="2">
        <v>0</v>
      </c>
      <c r="M446" s="2">
        <v>0</v>
      </c>
      <c r="N446" s="2">
        <v>0</v>
      </c>
      <c r="O446" s="2">
        <v>1</v>
      </c>
      <c r="Q446" s="2">
        <v>2011</v>
      </c>
      <c r="R446" s="2">
        <f>SUM(I446:N446)</f>
        <v>1</v>
      </c>
    </row>
    <row r="447" spans="1:18" ht="145" x14ac:dyDescent="0.35">
      <c r="A447" s="2" t="s">
        <v>2213</v>
      </c>
      <c r="B447" s="2" t="s">
        <v>2214</v>
      </c>
      <c r="C447" s="2" t="s">
        <v>2215</v>
      </c>
      <c r="D447" s="2" t="s">
        <v>25</v>
      </c>
      <c r="E447" s="2" t="s">
        <v>25</v>
      </c>
      <c r="F447" s="2">
        <v>1</v>
      </c>
      <c r="G447" s="2" t="s">
        <v>26</v>
      </c>
      <c r="H447" s="3" t="s">
        <v>2216</v>
      </c>
      <c r="I447" s="2">
        <v>0</v>
      </c>
      <c r="J447" s="2">
        <v>1</v>
      </c>
      <c r="K447" s="2">
        <v>0</v>
      </c>
      <c r="L447" s="2">
        <v>0</v>
      </c>
      <c r="M447" s="2">
        <v>0</v>
      </c>
      <c r="N447" s="2">
        <v>0</v>
      </c>
      <c r="O447" s="2">
        <v>1</v>
      </c>
      <c r="Q447" s="2">
        <v>2012</v>
      </c>
      <c r="R447" s="2">
        <f>SUM(I447:N447)</f>
        <v>1</v>
      </c>
    </row>
    <row r="448" spans="1:18" ht="304.5" x14ac:dyDescent="0.35">
      <c r="A448" s="2" t="s">
        <v>2217</v>
      </c>
      <c r="B448" s="2" t="s">
        <v>57</v>
      </c>
      <c r="C448" s="2" t="s">
        <v>58</v>
      </c>
      <c r="D448" s="2" t="s">
        <v>25</v>
      </c>
      <c r="E448" s="2" t="s">
        <v>25</v>
      </c>
      <c r="F448" s="2">
        <v>1</v>
      </c>
      <c r="G448" s="2" t="s">
        <v>26</v>
      </c>
      <c r="H448" s="3" t="s">
        <v>59</v>
      </c>
      <c r="I448" s="2">
        <v>0</v>
      </c>
      <c r="J448" s="2">
        <v>0</v>
      </c>
      <c r="K448" s="2">
        <v>0</v>
      </c>
      <c r="L448" s="2">
        <v>1</v>
      </c>
      <c r="M448" s="2">
        <v>0</v>
      </c>
      <c r="N448" s="2">
        <v>1</v>
      </c>
      <c r="O448" s="2">
        <v>1</v>
      </c>
      <c r="Q448" s="2">
        <v>2014</v>
      </c>
      <c r="R448" s="2">
        <f>SUM(I448:N448)</f>
        <v>2</v>
      </c>
    </row>
    <row r="449" spans="1:18" x14ac:dyDescent="0.35">
      <c r="A449" s="2" t="s">
        <v>2218</v>
      </c>
      <c r="B449" s="2" t="s">
        <v>2219</v>
      </c>
      <c r="C449" s="2" t="s">
        <v>2220</v>
      </c>
      <c r="D449" s="2" t="s">
        <v>2221</v>
      </c>
      <c r="E449" s="2" t="s">
        <v>50</v>
      </c>
      <c r="F449" s="2">
        <v>1</v>
      </c>
      <c r="G449" s="2" t="s">
        <v>26</v>
      </c>
      <c r="H449" s="2" t="s">
        <v>2222</v>
      </c>
      <c r="I449" s="2">
        <v>0</v>
      </c>
      <c r="J449" s="2">
        <v>1</v>
      </c>
      <c r="K449" s="2">
        <v>0</v>
      </c>
      <c r="L449" s="2">
        <v>0</v>
      </c>
      <c r="M449" s="2">
        <v>0</v>
      </c>
      <c r="N449" s="2">
        <v>0</v>
      </c>
      <c r="O449" s="2">
        <v>1</v>
      </c>
      <c r="Q449" s="2">
        <v>2013</v>
      </c>
      <c r="R449" s="2">
        <f>SUM(I449:N449)</f>
        <v>1</v>
      </c>
    </row>
    <row r="450" spans="1:18" x14ac:dyDescent="0.35">
      <c r="A450" s="2" t="s">
        <v>2223</v>
      </c>
      <c r="B450" s="2" t="s">
        <v>2224</v>
      </c>
      <c r="C450" s="2" t="s">
        <v>2225</v>
      </c>
      <c r="D450" s="2" t="s">
        <v>2226</v>
      </c>
      <c r="E450" s="2" t="s">
        <v>50</v>
      </c>
      <c r="F450" s="2">
        <v>1</v>
      </c>
      <c r="G450" s="2" t="s">
        <v>26</v>
      </c>
      <c r="H450" s="2" t="s">
        <v>2227</v>
      </c>
      <c r="I450" s="2">
        <v>0</v>
      </c>
      <c r="J450" s="2">
        <v>1</v>
      </c>
      <c r="K450" s="2">
        <v>0</v>
      </c>
      <c r="L450" s="2">
        <v>0</v>
      </c>
      <c r="M450" s="2">
        <v>0</v>
      </c>
      <c r="N450" s="2">
        <v>0</v>
      </c>
      <c r="O450" s="2">
        <v>1</v>
      </c>
      <c r="Q450" s="2">
        <v>2015</v>
      </c>
      <c r="R450" s="2">
        <f>SUM(I450:N450)</f>
        <v>1</v>
      </c>
    </row>
    <row r="451" spans="1:18" ht="159.5" x14ac:dyDescent="0.35">
      <c r="A451" s="2" t="s">
        <v>2228</v>
      </c>
      <c r="B451" s="2" t="s">
        <v>510</v>
      </c>
      <c r="C451" s="2" t="s">
        <v>511</v>
      </c>
      <c r="D451" s="2" t="s">
        <v>2229</v>
      </c>
      <c r="E451" s="2" t="s">
        <v>50</v>
      </c>
      <c r="F451" s="2">
        <v>1</v>
      </c>
      <c r="G451" s="2" t="s">
        <v>26</v>
      </c>
      <c r="H451" s="3" t="s">
        <v>512</v>
      </c>
      <c r="I451" s="2">
        <v>0</v>
      </c>
      <c r="J451" s="2">
        <v>1</v>
      </c>
      <c r="K451" s="2">
        <v>0</v>
      </c>
      <c r="L451" s="2">
        <v>0</v>
      </c>
      <c r="M451" s="2">
        <v>0</v>
      </c>
      <c r="N451" s="2">
        <v>0</v>
      </c>
      <c r="O451" s="2">
        <v>1</v>
      </c>
      <c r="Q451" s="2">
        <v>2015</v>
      </c>
      <c r="R451" s="2">
        <f>SUM(I451:N451)</f>
        <v>1</v>
      </c>
    </row>
    <row r="452" spans="1:18" x14ac:dyDescent="0.35">
      <c r="A452" s="2" t="s">
        <v>2230</v>
      </c>
      <c r="B452" s="2" t="s">
        <v>2231</v>
      </c>
      <c r="C452" s="2" t="s">
        <v>2232</v>
      </c>
      <c r="D452" s="2" t="s">
        <v>2233</v>
      </c>
      <c r="E452" s="2" t="s">
        <v>50</v>
      </c>
      <c r="F452" s="2">
        <v>1</v>
      </c>
      <c r="G452" s="2" t="s">
        <v>26</v>
      </c>
      <c r="H452" s="2" t="s">
        <v>2234</v>
      </c>
      <c r="I452" s="2">
        <v>0</v>
      </c>
      <c r="J452" s="2">
        <v>1</v>
      </c>
      <c r="K452" s="2">
        <v>0</v>
      </c>
      <c r="L452" s="2">
        <v>0</v>
      </c>
      <c r="M452" s="2">
        <v>0</v>
      </c>
      <c r="N452" s="2">
        <v>0</v>
      </c>
      <c r="O452" s="2">
        <v>1</v>
      </c>
      <c r="Q452" s="2">
        <v>2014</v>
      </c>
      <c r="R452" s="2">
        <f>SUM(I452:N452)</f>
        <v>1</v>
      </c>
    </row>
    <row r="453" spans="1:18" ht="174" x14ac:dyDescent="0.35">
      <c r="A453" s="2" t="s">
        <v>2235</v>
      </c>
      <c r="B453" s="2" t="s">
        <v>2236</v>
      </c>
      <c r="C453" s="2" t="s">
        <v>2237</v>
      </c>
      <c r="D453" s="2" t="s">
        <v>2238</v>
      </c>
      <c r="E453" s="2" t="s">
        <v>50</v>
      </c>
      <c r="F453" s="2">
        <v>1</v>
      </c>
      <c r="G453" s="2" t="s">
        <v>26</v>
      </c>
      <c r="H453" s="3" t="s">
        <v>2239</v>
      </c>
      <c r="I453" s="2">
        <v>0</v>
      </c>
      <c r="J453" s="2">
        <v>1</v>
      </c>
      <c r="K453" s="2">
        <v>0</v>
      </c>
      <c r="L453" s="2">
        <v>0</v>
      </c>
      <c r="M453" s="2">
        <v>0</v>
      </c>
      <c r="N453" s="2">
        <v>0</v>
      </c>
      <c r="O453" s="2">
        <v>1</v>
      </c>
      <c r="Q453" s="2">
        <v>2015</v>
      </c>
      <c r="R453" s="2">
        <f>SUM(I453:N453)</f>
        <v>1</v>
      </c>
    </row>
    <row r="454" spans="1:18" ht="159.5" x14ac:dyDescent="0.35">
      <c r="A454" s="2" t="s">
        <v>2240</v>
      </c>
      <c r="B454" s="2" t="s">
        <v>2241</v>
      </c>
      <c r="C454" s="2" t="s">
        <v>2242</v>
      </c>
      <c r="D454" s="2" t="s">
        <v>2243</v>
      </c>
      <c r="E454" s="2" t="s">
        <v>50</v>
      </c>
      <c r="F454" s="2">
        <v>1</v>
      </c>
      <c r="G454" s="2" t="s">
        <v>26</v>
      </c>
      <c r="H454" s="3" t="s">
        <v>2244</v>
      </c>
      <c r="I454" s="2">
        <v>0</v>
      </c>
      <c r="J454" s="2">
        <v>1</v>
      </c>
      <c r="K454" s="2">
        <v>0</v>
      </c>
      <c r="L454" s="2">
        <v>0</v>
      </c>
      <c r="M454" s="2">
        <v>0</v>
      </c>
      <c r="N454" s="2">
        <v>0</v>
      </c>
      <c r="O454" s="2">
        <v>1</v>
      </c>
      <c r="Q454" s="2">
        <v>2015</v>
      </c>
      <c r="R454" s="2">
        <f>SUM(I454:N454)</f>
        <v>1</v>
      </c>
    </row>
    <row r="455" spans="1:18" x14ac:dyDescent="0.35">
      <c r="A455" s="2" t="s">
        <v>2245</v>
      </c>
      <c r="B455" s="2" t="s">
        <v>2246</v>
      </c>
      <c r="C455" s="2" t="s">
        <v>2247</v>
      </c>
      <c r="D455" s="2" t="s">
        <v>2248</v>
      </c>
      <c r="E455" s="2" t="s">
        <v>50</v>
      </c>
      <c r="F455" s="2">
        <v>1</v>
      </c>
      <c r="G455" s="2" t="s">
        <v>26</v>
      </c>
      <c r="I455" s="2">
        <v>0</v>
      </c>
      <c r="J455" s="2">
        <v>0</v>
      </c>
      <c r="K455" s="2">
        <v>0</v>
      </c>
      <c r="L455" s="2">
        <v>0</v>
      </c>
      <c r="M455" s="2">
        <v>0</v>
      </c>
      <c r="N455" s="2">
        <v>1</v>
      </c>
      <c r="O455" s="2">
        <v>1</v>
      </c>
      <c r="Q455" s="2">
        <v>2015</v>
      </c>
      <c r="R455" s="2">
        <f>SUM(I455:N455)</f>
        <v>1</v>
      </c>
    </row>
    <row r="456" spans="1:18" x14ac:dyDescent="0.35">
      <c r="A456" s="2" t="s">
        <v>2249</v>
      </c>
      <c r="B456" s="2" t="s">
        <v>2250</v>
      </c>
      <c r="C456" s="2" t="s">
        <v>2251</v>
      </c>
      <c r="D456" s="2" t="s">
        <v>2252</v>
      </c>
      <c r="E456" s="2" t="s">
        <v>50</v>
      </c>
      <c r="F456" s="2">
        <v>1</v>
      </c>
      <c r="G456" s="2" t="s">
        <v>26</v>
      </c>
      <c r="H456" s="2" t="s">
        <v>2253</v>
      </c>
      <c r="I456" s="2">
        <v>0</v>
      </c>
      <c r="J456" s="2">
        <v>0</v>
      </c>
      <c r="K456" s="2">
        <v>0</v>
      </c>
      <c r="L456" s="2">
        <v>1</v>
      </c>
      <c r="M456" s="2">
        <v>0</v>
      </c>
      <c r="N456" s="2">
        <v>0</v>
      </c>
      <c r="O456" s="2">
        <v>1</v>
      </c>
      <c r="Q456" s="2">
        <v>2015</v>
      </c>
      <c r="R456" s="2">
        <f>SUM(I456:N456)</f>
        <v>1</v>
      </c>
    </row>
    <row r="457" spans="1:18" ht="159.5" x14ac:dyDescent="0.35">
      <c r="A457" s="2" t="s">
        <v>2254</v>
      </c>
      <c r="B457" s="2" t="s">
        <v>806</v>
      </c>
      <c r="C457" s="2" t="s">
        <v>807</v>
      </c>
      <c r="D457" s="2" t="s">
        <v>25</v>
      </c>
      <c r="E457" s="2" t="s">
        <v>25</v>
      </c>
      <c r="F457" s="2">
        <v>1</v>
      </c>
      <c r="G457" s="2" t="s">
        <v>26</v>
      </c>
      <c r="H457" s="3" t="s">
        <v>809</v>
      </c>
      <c r="I457" s="2">
        <v>0</v>
      </c>
      <c r="J457" s="2">
        <v>1</v>
      </c>
      <c r="K457" s="2">
        <v>0</v>
      </c>
      <c r="L457" s="2">
        <v>0</v>
      </c>
      <c r="M457" s="2">
        <v>0</v>
      </c>
      <c r="N457" s="2">
        <v>0</v>
      </c>
      <c r="O457" s="2">
        <v>1</v>
      </c>
      <c r="Q457" s="2">
        <v>2015</v>
      </c>
      <c r="R457" s="2">
        <f>SUM(I457:N457)</f>
        <v>1</v>
      </c>
    </row>
    <row r="458" spans="1:18" ht="145" x14ac:dyDescent="0.35">
      <c r="A458" s="2" t="s">
        <v>2255</v>
      </c>
      <c r="B458" s="2" t="s">
        <v>2256</v>
      </c>
      <c r="C458" s="2" t="s">
        <v>2257</v>
      </c>
      <c r="D458" s="2" t="s">
        <v>2258</v>
      </c>
      <c r="E458" s="2" t="s">
        <v>50</v>
      </c>
      <c r="F458" s="2">
        <v>1</v>
      </c>
      <c r="G458" s="2" t="s">
        <v>26</v>
      </c>
      <c r="H458" s="3" t="s">
        <v>2259</v>
      </c>
      <c r="I458" s="2">
        <v>0</v>
      </c>
      <c r="J458" s="2">
        <v>1</v>
      </c>
      <c r="K458" s="2">
        <v>0</v>
      </c>
      <c r="L458" s="2">
        <v>0</v>
      </c>
      <c r="M458" s="2">
        <v>0</v>
      </c>
      <c r="N458" s="2">
        <v>0</v>
      </c>
      <c r="O458" s="2">
        <v>1</v>
      </c>
      <c r="Q458" s="2">
        <v>2017</v>
      </c>
      <c r="R458" s="2">
        <f>SUM(I458:N458)</f>
        <v>1</v>
      </c>
    </row>
    <row r="459" spans="1:18" ht="246.5" x14ac:dyDescent="0.35">
      <c r="A459" s="2" t="s">
        <v>2260</v>
      </c>
      <c r="B459" s="2" t="s">
        <v>2261</v>
      </c>
      <c r="C459" s="2" t="s">
        <v>2262</v>
      </c>
      <c r="D459" s="2" t="s">
        <v>25</v>
      </c>
      <c r="E459" s="2" t="s">
        <v>25</v>
      </c>
      <c r="F459" s="2">
        <v>1</v>
      </c>
      <c r="G459" s="2" t="s">
        <v>26</v>
      </c>
      <c r="H459" s="3" t="s">
        <v>2263</v>
      </c>
      <c r="I459" s="2">
        <v>0</v>
      </c>
      <c r="J459" s="2">
        <v>1</v>
      </c>
      <c r="K459" s="2">
        <v>0</v>
      </c>
      <c r="L459" s="2">
        <v>0</v>
      </c>
      <c r="M459" s="2">
        <v>0</v>
      </c>
      <c r="N459" s="2">
        <v>0</v>
      </c>
      <c r="O459" s="2">
        <v>1</v>
      </c>
      <c r="Q459" s="2">
        <v>2017</v>
      </c>
      <c r="R459" s="2">
        <f>SUM(I459:N459)</f>
        <v>1</v>
      </c>
    </row>
    <row r="460" spans="1:18" ht="174" x14ac:dyDescent="0.35">
      <c r="A460" s="2" t="s">
        <v>2264</v>
      </c>
      <c r="B460" s="2" t="s">
        <v>2265</v>
      </c>
      <c r="C460" s="2" t="s">
        <v>2266</v>
      </c>
      <c r="D460" s="2" t="s">
        <v>25</v>
      </c>
      <c r="E460" s="2" t="s">
        <v>25</v>
      </c>
      <c r="F460" s="2">
        <v>1</v>
      </c>
      <c r="G460" s="2" t="s">
        <v>26</v>
      </c>
      <c r="H460" s="3" t="s">
        <v>2267</v>
      </c>
      <c r="I460" s="2">
        <v>0</v>
      </c>
      <c r="J460" s="2">
        <v>1</v>
      </c>
      <c r="K460" s="2">
        <v>0</v>
      </c>
      <c r="L460" s="2">
        <v>0</v>
      </c>
      <c r="M460" s="2">
        <v>0</v>
      </c>
      <c r="N460" s="2">
        <v>0</v>
      </c>
      <c r="O460" s="2">
        <v>1</v>
      </c>
      <c r="Q460" s="2">
        <v>2017</v>
      </c>
      <c r="R460" s="2">
        <f>SUM(I460:N460)</f>
        <v>1</v>
      </c>
    </row>
    <row r="461" spans="1:18" ht="130.5" x14ac:dyDescent="0.35">
      <c r="A461" s="2" t="s">
        <v>2268</v>
      </c>
      <c r="B461" s="2" t="s">
        <v>2269</v>
      </c>
      <c r="C461" s="2" t="s">
        <v>2270</v>
      </c>
      <c r="D461" s="2" t="s">
        <v>25</v>
      </c>
      <c r="E461" s="2" t="s">
        <v>25</v>
      </c>
      <c r="F461" s="2">
        <v>1</v>
      </c>
      <c r="G461" s="2" t="s">
        <v>26</v>
      </c>
      <c r="H461" s="3" t="s">
        <v>2271</v>
      </c>
      <c r="I461" s="2">
        <v>0</v>
      </c>
      <c r="J461" s="2">
        <v>1</v>
      </c>
      <c r="K461" s="2">
        <v>0</v>
      </c>
      <c r="L461" s="2">
        <v>0</v>
      </c>
      <c r="M461" s="2">
        <v>0</v>
      </c>
      <c r="N461" s="2">
        <v>0</v>
      </c>
      <c r="O461" s="2">
        <v>1</v>
      </c>
      <c r="Q461" s="2">
        <v>2017</v>
      </c>
      <c r="R461" s="2">
        <f>SUM(I461:N461)</f>
        <v>1</v>
      </c>
    </row>
    <row r="462" spans="1:18" ht="145" x14ac:dyDescent="0.35">
      <c r="A462" s="2" t="s">
        <v>2272</v>
      </c>
      <c r="B462" s="2" t="s">
        <v>2273</v>
      </c>
      <c r="C462" s="2" t="s">
        <v>2274</v>
      </c>
      <c r="D462" s="2" t="s">
        <v>25</v>
      </c>
      <c r="E462" s="2" t="s">
        <v>25</v>
      </c>
      <c r="F462" s="2">
        <v>1</v>
      </c>
      <c r="G462" s="2" t="s">
        <v>26</v>
      </c>
      <c r="H462" s="3" t="s">
        <v>2275</v>
      </c>
      <c r="I462" s="2">
        <v>0</v>
      </c>
      <c r="J462" s="2">
        <v>1</v>
      </c>
      <c r="K462" s="2">
        <v>0</v>
      </c>
      <c r="L462" s="2">
        <v>0</v>
      </c>
      <c r="M462" s="2">
        <v>0</v>
      </c>
      <c r="N462" s="2">
        <v>0</v>
      </c>
      <c r="O462" s="2">
        <v>1</v>
      </c>
      <c r="Q462" s="2">
        <v>2017</v>
      </c>
      <c r="R462" s="2">
        <f>SUM(I462:N462)</f>
        <v>1</v>
      </c>
    </row>
    <row r="463" spans="1:18" x14ac:dyDescent="0.35">
      <c r="A463" s="2" t="s">
        <v>2276</v>
      </c>
      <c r="B463" s="2" t="s">
        <v>2277</v>
      </c>
      <c r="C463" s="2" t="s">
        <v>2278</v>
      </c>
      <c r="D463" s="2" t="s">
        <v>25</v>
      </c>
      <c r="E463" s="2" t="s">
        <v>25</v>
      </c>
      <c r="F463" s="2">
        <v>1</v>
      </c>
      <c r="G463" s="2" t="s">
        <v>26</v>
      </c>
      <c r="H463" s="2" t="s">
        <v>2279</v>
      </c>
      <c r="I463" s="2">
        <v>0</v>
      </c>
      <c r="J463" s="2">
        <v>1</v>
      </c>
      <c r="K463" s="2">
        <v>0</v>
      </c>
      <c r="L463" s="2">
        <v>0</v>
      </c>
      <c r="M463" s="2">
        <v>0</v>
      </c>
      <c r="N463" s="2">
        <v>0</v>
      </c>
      <c r="O463" s="2">
        <v>1</v>
      </c>
      <c r="Q463" s="2">
        <v>2017</v>
      </c>
      <c r="R463" s="2">
        <f>SUM(I463:N463)</f>
        <v>1</v>
      </c>
    </row>
    <row r="464" spans="1:18" ht="145" x14ac:dyDescent="0.35">
      <c r="A464" s="2" t="s">
        <v>2280</v>
      </c>
      <c r="B464" s="2" t="s">
        <v>2281</v>
      </c>
      <c r="C464" s="2" t="s">
        <v>2282</v>
      </c>
      <c r="D464" s="2" t="s">
        <v>25</v>
      </c>
      <c r="E464" s="2" t="s">
        <v>25</v>
      </c>
      <c r="F464" s="2">
        <v>1</v>
      </c>
      <c r="G464" s="2" t="s">
        <v>26</v>
      </c>
      <c r="H464" s="3" t="s">
        <v>2283</v>
      </c>
      <c r="I464" s="2">
        <v>0</v>
      </c>
      <c r="J464" s="2">
        <v>1</v>
      </c>
      <c r="K464" s="2">
        <v>0</v>
      </c>
      <c r="L464" s="2">
        <v>0</v>
      </c>
      <c r="M464" s="2">
        <v>0</v>
      </c>
      <c r="N464" s="2">
        <v>0</v>
      </c>
      <c r="O464" s="2">
        <v>1</v>
      </c>
      <c r="Q464" s="2">
        <v>2017</v>
      </c>
      <c r="R464" s="2">
        <f>SUM(I464:N464)</f>
        <v>1</v>
      </c>
    </row>
    <row r="465" spans="1:18" ht="145" x14ac:dyDescent="0.35">
      <c r="A465" s="2" t="s">
        <v>2284</v>
      </c>
      <c r="B465" s="2" t="s">
        <v>2285</v>
      </c>
      <c r="C465" s="2" t="s">
        <v>2286</v>
      </c>
      <c r="D465" s="2" t="s">
        <v>25</v>
      </c>
      <c r="E465" s="2" t="s">
        <v>25</v>
      </c>
      <c r="F465" s="2">
        <v>1</v>
      </c>
      <c r="G465" s="2" t="s">
        <v>26</v>
      </c>
      <c r="H465" s="3" t="s">
        <v>2287</v>
      </c>
      <c r="I465" s="2">
        <v>0</v>
      </c>
      <c r="J465" s="2">
        <v>1</v>
      </c>
      <c r="K465" s="2">
        <v>0</v>
      </c>
      <c r="L465" s="2">
        <v>0</v>
      </c>
      <c r="M465" s="2">
        <v>0</v>
      </c>
      <c r="N465" s="2">
        <v>0</v>
      </c>
      <c r="O465" s="2">
        <v>1</v>
      </c>
      <c r="Q465" s="2">
        <v>2018</v>
      </c>
      <c r="R465" s="2">
        <f>SUM(I465:N465)</f>
        <v>1</v>
      </c>
    </row>
    <row r="466" spans="1:18" ht="145" x14ac:dyDescent="0.35">
      <c r="A466" s="2" t="s">
        <v>2288</v>
      </c>
      <c r="B466" s="2" t="s">
        <v>2289</v>
      </c>
      <c r="C466" s="2" t="s">
        <v>2290</v>
      </c>
      <c r="D466" s="2" t="s">
        <v>25</v>
      </c>
      <c r="E466" s="2" t="s">
        <v>25</v>
      </c>
      <c r="F466" s="2">
        <v>1</v>
      </c>
      <c r="G466" s="2" t="s">
        <v>26</v>
      </c>
      <c r="H466" s="3" t="s">
        <v>2291</v>
      </c>
      <c r="I466" s="2">
        <v>0</v>
      </c>
      <c r="J466" s="2">
        <v>1</v>
      </c>
      <c r="K466" s="2">
        <v>0</v>
      </c>
      <c r="L466" s="2">
        <v>0</v>
      </c>
      <c r="M466" s="2">
        <v>0</v>
      </c>
      <c r="N466" s="2">
        <v>0</v>
      </c>
      <c r="O466" s="2">
        <v>1</v>
      </c>
      <c r="Q466" s="2">
        <v>2018</v>
      </c>
      <c r="R466" s="2">
        <f>SUM(I466:N466)</f>
        <v>1</v>
      </c>
    </row>
    <row r="467" spans="1:18" x14ac:dyDescent="0.35">
      <c r="A467" s="2" t="s">
        <v>2292</v>
      </c>
      <c r="B467" s="2" t="s">
        <v>2293</v>
      </c>
      <c r="C467" s="2" t="s">
        <v>2294</v>
      </c>
      <c r="D467" s="2" t="s">
        <v>25</v>
      </c>
      <c r="E467" s="2" t="s">
        <v>25</v>
      </c>
      <c r="F467" s="2">
        <v>1</v>
      </c>
      <c r="G467" s="2" t="s">
        <v>26</v>
      </c>
      <c r="H467" s="2" t="s">
        <v>2295</v>
      </c>
      <c r="I467" s="2">
        <v>0</v>
      </c>
      <c r="J467" s="2">
        <v>1</v>
      </c>
      <c r="K467" s="2">
        <v>0</v>
      </c>
      <c r="L467" s="2">
        <v>0</v>
      </c>
      <c r="M467" s="2">
        <v>0</v>
      </c>
      <c r="N467" s="2">
        <v>0</v>
      </c>
      <c r="O467" s="2">
        <v>1</v>
      </c>
      <c r="Q467" s="2">
        <v>2018</v>
      </c>
      <c r="R467" s="2">
        <f>SUM(I467:N467)</f>
        <v>1</v>
      </c>
    </row>
    <row r="468" spans="1:18" x14ac:dyDescent="0.35">
      <c r="A468" s="2" t="s">
        <v>2296</v>
      </c>
      <c r="B468" s="2" t="s">
        <v>2297</v>
      </c>
      <c r="C468" s="2" t="s">
        <v>2298</v>
      </c>
      <c r="D468" s="2" t="s">
        <v>25</v>
      </c>
      <c r="E468" s="2" t="s">
        <v>25</v>
      </c>
      <c r="F468" s="2">
        <v>1</v>
      </c>
      <c r="G468" s="2" t="s">
        <v>26</v>
      </c>
      <c r="H468" s="2" t="s">
        <v>2299</v>
      </c>
      <c r="I468" s="2">
        <v>0</v>
      </c>
      <c r="J468" s="2">
        <v>1</v>
      </c>
      <c r="K468" s="2">
        <v>0</v>
      </c>
      <c r="L468" s="2">
        <v>0</v>
      </c>
      <c r="M468" s="2">
        <v>0</v>
      </c>
      <c r="N468" s="2">
        <v>0</v>
      </c>
      <c r="O468" s="2">
        <v>1</v>
      </c>
      <c r="Q468" s="2">
        <v>2018</v>
      </c>
      <c r="R468" s="2">
        <f>SUM(I468:N468)</f>
        <v>1</v>
      </c>
    </row>
    <row r="469" spans="1:18" x14ac:dyDescent="0.35">
      <c r="A469" s="2" t="s">
        <v>2300</v>
      </c>
      <c r="B469" s="2" t="s">
        <v>2301</v>
      </c>
      <c r="C469" s="2" t="s">
        <v>2302</v>
      </c>
      <c r="D469" s="2" t="s">
        <v>2303</v>
      </c>
      <c r="E469" s="2" t="s">
        <v>607</v>
      </c>
      <c r="F469" s="2">
        <v>1</v>
      </c>
      <c r="G469" s="2" t="s">
        <v>26</v>
      </c>
      <c r="H469" s="2" t="s">
        <v>76</v>
      </c>
      <c r="I469" s="2">
        <v>1</v>
      </c>
      <c r="J469" s="2">
        <v>0</v>
      </c>
      <c r="K469" s="2">
        <v>0</v>
      </c>
      <c r="L469" s="2">
        <v>0</v>
      </c>
      <c r="M469" s="2">
        <v>0</v>
      </c>
      <c r="N469" s="2">
        <v>0</v>
      </c>
      <c r="O469" s="2">
        <v>1</v>
      </c>
      <c r="Q469" s="2">
        <v>2003</v>
      </c>
      <c r="R469" s="2">
        <f>SUM(I469:N469)</f>
        <v>1</v>
      </c>
    </row>
    <row r="470" spans="1:18" ht="409.5" x14ac:dyDescent="0.35">
      <c r="A470" s="2" t="s">
        <v>2304</v>
      </c>
      <c r="B470" s="2" t="s">
        <v>2305</v>
      </c>
      <c r="C470" s="2" t="s">
        <v>2306</v>
      </c>
      <c r="D470" s="2" t="s">
        <v>2307</v>
      </c>
      <c r="E470" s="2" t="s">
        <v>2308</v>
      </c>
      <c r="F470" s="2">
        <v>1</v>
      </c>
      <c r="G470" s="2" t="s">
        <v>26</v>
      </c>
      <c r="H470" s="3" t="s">
        <v>2309</v>
      </c>
      <c r="I470" s="2">
        <v>0</v>
      </c>
      <c r="J470" s="2">
        <v>0</v>
      </c>
      <c r="K470" s="2">
        <v>0</v>
      </c>
      <c r="L470" s="2">
        <v>0</v>
      </c>
      <c r="M470" s="2">
        <v>1</v>
      </c>
      <c r="N470" s="2">
        <v>0</v>
      </c>
      <c r="O470" s="2">
        <v>1</v>
      </c>
      <c r="Q470" s="2">
        <v>2014</v>
      </c>
      <c r="R470" s="2">
        <f>SUM(I470:N470)</f>
        <v>1</v>
      </c>
    </row>
    <row r="471" spans="1:18" ht="145" x14ac:dyDescent="0.35">
      <c r="A471" s="2" t="s">
        <v>2310</v>
      </c>
      <c r="B471" s="2" t="s">
        <v>2311</v>
      </c>
      <c r="C471" s="2" t="s">
        <v>2312</v>
      </c>
      <c r="D471" s="2" t="s">
        <v>2313</v>
      </c>
      <c r="E471" s="2" t="s">
        <v>2308</v>
      </c>
      <c r="F471" s="2">
        <v>1</v>
      </c>
      <c r="G471" s="2" t="s">
        <v>26</v>
      </c>
      <c r="H471" s="3" t="s">
        <v>2314</v>
      </c>
      <c r="I471" s="2">
        <v>0</v>
      </c>
      <c r="J471" s="2">
        <v>0</v>
      </c>
      <c r="K471" s="2">
        <v>0</v>
      </c>
      <c r="L471" s="2">
        <v>1</v>
      </c>
      <c r="M471" s="2">
        <v>0</v>
      </c>
      <c r="N471" s="2">
        <v>0</v>
      </c>
      <c r="O471" s="2">
        <v>1</v>
      </c>
      <c r="Q471" s="2">
        <v>2014</v>
      </c>
      <c r="R471" s="2">
        <f>SUM(I471:N471)</f>
        <v>1</v>
      </c>
    </row>
    <row r="472" spans="1:18" ht="159.5" x14ac:dyDescent="0.35">
      <c r="A472" s="2" t="s">
        <v>2315</v>
      </c>
      <c r="B472" s="2" t="s">
        <v>2316</v>
      </c>
      <c r="C472" s="2" t="s">
        <v>2317</v>
      </c>
      <c r="D472" s="2" t="s">
        <v>2318</v>
      </c>
      <c r="E472" s="2" t="s">
        <v>2308</v>
      </c>
      <c r="F472" s="2">
        <v>1</v>
      </c>
      <c r="G472" s="2" t="s">
        <v>26</v>
      </c>
      <c r="H472" s="3" t="s">
        <v>2319</v>
      </c>
      <c r="I472" s="2">
        <v>0</v>
      </c>
      <c r="J472" s="2">
        <v>0</v>
      </c>
      <c r="K472" s="2">
        <v>0</v>
      </c>
      <c r="L472" s="2">
        <v>1</v>
      </c>
      <c r="M472" s="2">
        <v>0</v>
      </c>
      <c r="N472" s="2">
        <v>0</v>
      </c>
      <c r="O472" s="2">
        <v>1</v>
      </c>
      <c r="Q472" s="2">
        <v>2014</v>
      </c>
      <c r="R472" s="2">
        <f>SUM(I472:N472)</f>
        <v>1</v>
      </c>
    </row>
    <row r="473" spans="1:18" x14ac:dyDescent="0.35">
      <c r="A473" s="2" t="s">
        <v>2320</v>
      </c>
      <c r="B473" s="2" t="s">
        <v>2321</v>
      </c>
      <c r="C473" s="2" t="s">
        <v>2322</v>
      </c>
      <c r="D473" s="2" t="s">
        <v>2323</v>
      </c>
      <c r="E473" s="2" t="s">
        <v>2324</v>
      </c>
      <c r="F473" s="2">
        <v>1</v>
      </c>
      <c r="G473" s="2" t="s">
        <v>26</v>
      </c>
      <c r="H473" s="2" t="s">
        <v>2325</v>
      </c>
      <c r="I473" s="2">
        <v>0</v>
      </c>
      <c r="J473" s="2">
        <v>1</v>
      </c>
      <c r="K473" s="2">
        <v>0</v>
      </c>
      <c r="L473" s="2">
        <v>0</v>
      </c>
      <c r="M473" s="2">
        <v>0</v>
      </c>
      <c r="N473" s="2">
        <v>0</v>
      </c>
      <c r="O473" s="2">
        <v>1</v>
      </c>
      <c r="Q473" s="2">
        <v>2018</v>
      </c>
      <c r="R473" s="2">
        <f>SUM(I473:N473)</f>
        <v>1</v>
      </c>
    </row>
    <row r="474" spans="1:18" x14ac:dyDescent="0.35">
      <c r="A474" s="2" t="s">
        <v>2326</v>
      </c>
      <c r="B474" s="2" t="s">
        <v>2327</v>
      </c>
      <c r="C474" s="2" t="s">
        <v>2328</v>
      </c>
      <c r="D474" s="2" t="s">
        <v>2329</v>
      </c>
      <c r="E474" s="2" t="s">
        <v>32</v>
      </c>
      <c r="F474" s="2">
        <v>1</v>
      </c>
      <c r="G474" s="2" t="s">
        <v>26</v>
      </c>
      <c r="H474" s="2" t="s">
        <v>2330</v>
      </c>
      <c r="I474" s="2">
        <v>0</v>
      </c>
      <c r="J474" s="2">
        <v>1</v>
      </c>
      <c r="K474" s="2">
        <v>0</v>
      </c>
      <c r="L474" s="2">
        <v>0</v>
      </c>
      <c r="M474" s="2">
        <v>0</v>
      </c>
      <c r="N474" s="2">
        <v>0</v>
      </c>
      <c r="O474" s="2">
        <v>1</v>
      </c>
      <c r="Q474" s="2">
        <v>2012</v>
      </c>
      <c r="R474" s="2">
        <f>SUM(I474:N474)</f>
        <v>1</v>
      </c>
    </row>
    <row r="475" spans="1:18" x14ac:dyDescent="0.35">
      <c r="A475" s="2" t="s">
        <v>2331</v>
      </c>
      <c r="B475" s="2" t="s">
        <v>2332</v>
      </c>
      <c r="C475" s="2" t="s">
        <v>2333</v>
      </c>
      <c r="D475" s="2" t="s">
        <v>2334</v>
      </c>
      <c r="E475" s="2" t="s">
        <v>32</v>
      </c>
      <c r="F475" s="2">
        <v>1</v>
      </c>
      <c r="G475" s="2" t="s">
        <v>26</v>
      </c>
      <c r="H475" s="2" t="s">
        <v>1227</v>
      </c>
      <c r="I475" s="2">
        <v>0</v>
      </c>
      <c r="J475" s="2">
        <v>0</v>
      </c>
      <c r="K475" s="2">
        <v>0</v>
      </c>
      <c r="L475" s="2">
        <v>1</v>
      </c>
      <c r="M475" s="2">
        <v>0</v>
      </c>
      <c r="N475" s="2">
        <v>0</v>
      </c>
      <c r="O475" s="2">
        <v>1</v>
      </c>
      <c r="Q475" s="2">
        <v>2014</v>
      </c>
      <c r="R475" s="2">
        <f>SUM(I475:N475)</f>
        <v>1</v>
      </c>
    </row>
    <row r="476" spans="1:18" x14ac:dyDescent="0.35">
      <c r="A476" s="2" t="s">
        <v>2335</v>
      </c>
      <c r="B476" s="2" t="s">
        <v>2336</v>
      </c>
      <c r="C476" s="2" t="s">
        <v>2337</v>
      </c>
      <c r="D476" s="2" t="s">
        <v>2338</v>
      </c>
      <c r="E476" s="2" t="s">
        <v>2339</v>
      </c>
      <c r="F476" s="2">
        <v>1</v>
      </c>
      <c r="G476" s="2" t="s">
        <v>26</v>
      </c>
      <c r="H476" s="2" t="s">
        <v>2340</v>
      </c>
      <c r="I476" s="2">
        <v>0</v>
      </c>
      <c r="J476" s="2">
        <v>0</v>
      </c>
      <c r="K476" s="2">
        <v>0</v>
      </c>
      <c r="L476" s="2">
        <v>1</v>
      </c>
      <c r="M476" s="2">
        <v>0</v>
      </c>
      <c r="N476" s="2">
        <v>0</v>
      </c>
      <c r="O476" s="2">
        <v>1</v>
      </c>
      <c r="Q476" s="2">
        <v>2014</v>
      </c>
      <c r="R476" s="2">
        <f>SUM(I476:N476)</f>
        <v>1</v>
      </c>
    </row>
    <row r="477" spans="1:18" x14ac:dyDescent="0.35">
      <c r="A477" s="2" t="s">
        <v>2341</v>
      </c>
      <c r="B477" s="2" t="s">
        <v>2342</v>
      </c>
      <c r="C477" s="2" t="s">
        <v>2343</v>
      </c>
      <c r="D477" s="2" t="s">
        <v>2344</v>
      </c>
      <c r="E477" s="2" t="s">
        <v>625</v>
      </c>
      <c r="F477" s="2">
        <v>1</v>
      </c>
      <c r="G477" s="2" t="s">
        <v>26</v>
      </c>
      <c r="H477" s="2" t="s">
        <v>2345</v>
      </c>
      <c r="I477" s="2">
        <v>0</v>
      </c>
      <c r="J477" s="2">
        <v>0</v>
      </c>
      <c r="K477" s="2">
        <v>0</v>
      </c>
      <c r="L477" s="2">
        <v>1</v>
      </c>
      <c r="M477" s="2">
        <v>0</v>
      </c>
      <c r="N477" s="2">
        <v>0</v>
      </c>
      <c r="O477" s="2">
        <v>1</v>
      </c>
      <c r="Q477" s="2">
        <v>2010</v>
      </c>
      <c r="R477" s="2">
        <f>SUM(I477:N477)</f>
        <v>1</v>
      </c>
    </row>
    <row r="478" spans="1:18" ht="145" x14ac:dyDescent="0.35">
      <c r="A478" s="2" t="s">
        <v>2346</v>
      </c>
      <c r="B478" s="2" t="s">
        <v>2347</v>
      </c>
      <c r="C478" s="2" t="s">
        <v>2348</v>
      </c>
      <c r="D478" s="2" t="s">
        <v>2349</v>
      </c>
      <c r="E478" s="2" t="s">
        <v>2350</v>
      </c>
      <c r="F478" s="2">
        <v>1</v>
      </c>
      <c r="G478" s="2" t="s">
        <v>26</v>
      </c>
      <c r="H478" s="3" t="s">
        <v>2351</v>
      </c>
      <c r="I478" s="2">
        <v>0</v>
      </c>
      <c r="J478" s="2">
        <v>1</v>
      </c>
      <c r="K478" s="2">
        <v>0</v>
      </c>
      <c r="L478" s="2">
        <v>0</v>
      </c>
      <c r="M478" s="2">
        <v>0</v>
      </c>
      <c r="N478" s="2">
        <v>0</v>
      </c>
      <c r="O478" s="2">
        <v>1</v>
      </c>
      <c r="Q478" s="2">
        <v>2015</v>
      </c>
      <c r="R478" s="2">
        <f>SUM(I478:N478)</f>
        <v>1</v>
      </c>
    </row>
    <row r="479" spans="1:18" x14ac:dyDescent="0.35">
      <c r="A479" s="2" t="s">
        <v>2352</v>
      </c>
      <c r="B479" s="2" t="s">
        <v>2353</v>
      </c>
      <c r="C479" s="2" t="s">
        <v>2354</v>
      </c>
      <c r="D479" s="2" t="s">
        <v>2355</v>
      </c>
      <c r="E479" s="2" t="s">
        <v>32</v>
      </c>
      <c r="F479" s="2">
        <v>1</v>
      </c>
      <c r="G479" s="2" t="s">
        <v>26</v>
      </c>
      <c r="H479" s="2" t="s">
        <v>2356</v>
      </c>
      <c r="I479" s="2">
        <v>0</v>
      </c>
      <c r="J479" s="2">
        <v>0</v>
      </c>
      <c r="K479" s="2">
        <v>1</v>
      </c>
      <c r="L479" s="2">
        <v>0</v>
      </c>
      <c r="M479" s="2">
        <v>1</v>
      </c>
      <c r="N479" s="2">
        <v>0</v>
      </c>
      <c r="O479" s="2">
        <v>1</v>
      </c>
      <c r="Q479" s="2">
        <v>2016</v>
      </c>
      <c r="R479" s="2">
        <f>SUM(I479:N479)</f>
        <v>2</v>
      </c>
    </row>
    <row r="480" spans="1:18" ht="145" x14ac:dyDescent="0.35">
      <c r="A480" s="2" t="s">
        <v>2357</v>
      </c>
      <c r="B480" s="2" t="s">
        <v>2358</v>
      </c>
      <c r="C480" s="2" t="s">
        <v>2359</v>
      </c>
      <c r="D480" s="2" t="s">
        <v>25</v>
      </c>
      <c r="E480" s="2" t="s">
        <v>25</v>
      </c>
      <c r="F480" s="2">
        <v>1</v>
      </c>
      <c r="G480" s="2" t="s">
        <v>26</v>
      </c>
      <c r="H480" s="3" t="s">
        <v>2360</v>
      </c>
      <c r="I480" s="2">
        <v>0</v>
      </c>
      <c r="J480" s="2">
        <v>1</v>
      </c>
      <c r="K480" s="2">
        <v>0</v>
      </c>
      <c r="L480" s="2">
        <v>0</v>
      </c>
      <c r="M480" s="2">
        <v>0</v>
      </c>
      <c r="N480" s="2">
        <v>0</v>
      </c>
      <c r="O480" s="2">
        <v>1</v>
      </c>
      <c r="Q480" s="2">
        <v>2015</v>
      </c>
      <c r="R480" s="2">
        <f>SUM(I480:N480)</f>
        <v>1</v>
      </c>
    </row>
    <row r="481" spans="1:18" ht="159.5" x14ac:dyDescent="0.35">
      <c r="A481" s="2" t="s">
        <v>2361</v>
      </c>
      <c r="B481" s="2" t="s">
        <v>2362</v>
      </c>
      <c r="C481" s="2" t="s">
        <v>2363</v>
      </c>
      <c r="D481" s="2" t="s">
        <v>2364</v>
      </c>
      <c r="E481" s="2" t="s">
        <v>2365</v>
      </c>
      <c r="F481" s="2">
        <v>1</v>
      </c>
      <c r="G481" s="2" t="s">
        <v>26</v>
      </c>
      <c r="H481" s="3" t="s">
        <v>2366</v>
      </c>
      <c r="I481" s="2">
        <v>0</v>
      </c>
      <c r="J481" s="2">
        <v>1</v>
      </c>
      <c r="K481" s="2">
        <v>0</v>
      </c>
      <c r="L481" s="2">
        <v>0</v>
      </c>
      <c r="M481" s="2">
        <v>0</v>
      </c>
      <c r="N481" s="2">
        <v>0</v>
      </c>
      <c r="O481" s="2">
        <v>1</v>
      </c>
      <c r="Q481" s="2">
        <v>2010</v>
      </c>
      <c r="R481" s="2">
        <f>SUM(I481:N481)</f>
        <v>1</v>
      </c>
    </row>
    <row r="482" spans="1:18" x14ac:dyDescent="0.35">
      <c r="A482" s="2" t="s">
        <v>2367</v>
      </c>
      <c r="B482" s="2" t="s">
        <v>2368</v>
      </c>
      <c r="C482" s="2" t="s">
        <v>2369</v>
      </c>
      <c r="D482" s="2" t="s">
        <v>2370</v>
      </c>
      <c r="E482" s="2" t="s">
        <v>2371</v>
      </c>
      <c r="F482" s="2">
        <v>1</v>
      </c>
      <c r="G482" s="2" t="s">
        <v>26</v>
      </c>
      <c r="H482" s="2" t="s">
        <v>76</v>
      </c>
      <c r="I482" s="2">
        <v>1</v>
      </c>
      <c r="J482" s="2">
        <v>0</v>
      </c>
      <c r="K482" s="2">
        <v>0</v>
      </c>
      <c r="L482" s="2">
        <v>0</v>
      </c>
      <c r="M482" s="2">
        <v>0</v>
      </c>
      <c r="N482" s="2">
        <v>0</v>
      </c>
      <c r="O482" s="2">
        <v>1</v>
      </c>
      <c r="Q482" s="2">
        <v>2001</v>
      </c>
      <c r="R482" s="2">
        <f>SUM(I482:N482)</f>
        <v>1</v>
      </c>
    </row>
    <row r="483" spans="1:18" x14ac:dyDescent="0.35">
      <c r="A483" s="2" t="s">
        <v>2372</v>
      </c>
      <c r="B483" s="2" t="s">
        <v>2373</v>
      </c>
      <c r="C483" s="2" t="s">
        <v>2374</v>
      </c>
      <c r="D483" s="2" t="s">
        <v>2375</v>
      </c>
      <c r="E483" s="2" t="s">
        <v>1317</v>
      </c>
      <c r="F483" s="2">
        <v>1</v>
      </c>
      <c r="G483" s="2" t="s">
        <v>26</v>
      </c>
      <c r="H483" s="2" t="s">
        <v>2376</v>
      </c>
      <c r="I483" s="2">
        <v>0</v>
      </c>
      <c r="J483" s="2">
        <v>1</v>
      </c>
      <c r="K483" s="2">
        <v>0</v>
      </c>
      <c r="L483" s="2">
        <v>0</v>
      </c>
      <c r="M483" s="2">
        <v>0</v>
      </c>
      <c r="N483" s="2">
        <v>0</v>
      </c>
      <c r="O483" s="2">
        <v>1</v>
      </c>
      <c r="Q483" s="2">
        <v>2007</v>
      </c>
      <c r="R483" s="2">
        <f>SUM(I483:N483)</f>
        <v>1</v>
      </c>
    </row>
    <row r="484" spans="1:18" ht="130.5" x14ac:dyDescent="0.35">
      <c r="A484" s="2" t="s">
        <v>2377</v>
      </c>
      <c r="B484" s="2" t="s">
        <v>2378</v>
      </c>
      <c r="C484" s="2" t="s">
        <v>2379</v>
      </c>
      <c r="D484" s="2" t="s">
        <v>2380</v>
      </c>
      <c r="E484" s="2" t="s">
        <v>2381</v>
      </c>
      <c r="F484" s="2">
        <v>1</v>
      </c>
      <c r="G484" s="2" t="s">
        <v>26</v>
      </c>
      <c r="H484" s="3" t="s">
        <v>2382</v>
      </c>
      <c r="I484" s="2">
        <v>0</v>
      </c>
      <c r="J484" s="2">
        <v>1</v>
      </c>
      <c r="K484" s="2">
        <v>0</v>
      </c>
      <c r="L484" s="2">
        <v>0</v>
      </c>
      <c r="M484" s="2">
        <v>0</v>
      </c>
      <c r="N484" s="2">
        <v>0</v>
      </c>
      <c r="O484" s="2">
        <v>1</v>
      </c>
      <c r="Q484" s="2">
        <v>2008</v>
      </c>
      <c r="R484" s="2">
        <f>SUM(I484:N484)</f>
        <v>1</v>
      </c>
    </row>
    <row r="485" spans="1:18" ht="159.5" x14ac:dyDescent="0.35">
      <c r="A485" s="2" t="s">
        <v>2383</v>
      </c>
      <c r="B485" s="2" t="s">
        <v>2384</v>
      </c>
      <c r="C485" s="2" t="s">
        <v>2385</v>
      </c>
      <c r="D485" s="2" t="s">
        <v>2386</v>
      </c>
      <c r="E485" s="2" t="s">
        <v>104</v>
      </c>
      <c r="F485" s="2">
        <v>1</v>
      </c>
      <c r="G485" s="2" t="s">
        <v>26</v>
      </c>
      <c r="H485" s="3" t="s">
        <v>2387</v>
      </c>
      <c r="I485" s="2">
        <v>0</v>
      </c>
      <c r="J485" s="2">
        <v>1</v>
      </c>
      <c r="K485" s="2">
        <v>0</v>
      </c>
      <c r="L485" s="2">
        <v>0</v>
      </c>
      <c r="M485" s="2">
        <v>0</v>
      </c>
      <c r="N485" s="2">
        <v>0</v>
      </c>
      <c r="O485" s="2">
        <v>1</v>
      </c>
      <c r="Q485" s="2">
        <v>2012</v>
      </c>
      <c r="R485" s="2">
        <f>SUM(I485:N485)</f>
        <v>1</v>
      </c>
    </row>
    <row r="486" spans="1:18" ht="246.5" x14ac:dyDescent="0.35">
      <c r="A486" s="2" t="s">
        <v>2388</v>
      </c>
      <c r="B486" s="2" t="s">
        <v>2389</v>
      </c>
      <c r="C486" s="2" t="s">
        <v>2390</v>
      </c>
      <c r="D486" s="2" t="s">
        <v>2391</v>
      </c>
      <c r="E486" s="2" t="s">
        <v>104</v>
      </c>
      <c r="F486" s="2">
        <v>1</v>
      </c>
      <c r="G486" s="2" t="s">
        <v>26</v>
      </c>
      <c r="H486" s="3" t="s">
        <v>2392</v>
      </c>
      <c r="I486" s="2">
        <v>0</v>
      </c>
      <c r="J486" s="2">
        <v>1</v>
      </c>
      <c r="K486" s="2">
        <v>0</v>
      </c>
      <c r="L486" s="2">
        <v>0</v>
      </c>
      <c r="M486" s="2">
        <v>0</v>
      </c>
      <c r="N486" s="2">
        <v>0</v>
      </c>
      <c r="O486" s="2">
        <v>1</v>
      </c>
      <c r="Q486" s="2">
        <v>2015</v>
      </c>
      <c r="R486" s="2">
        <f>SUM(I486:N486)</f>
        <v>1</v>
      </c>
    </row>
    <row r="487" spans="1:18" ht="362.5" x14ac:dyDescent="0.35">
      <c r="A487" s="2" t="s">
        <v>2393</v>
      </c>
      <c r="B487" s="2" t="s">
        <v>2394</v>
      </c>
      <c r="C487" s="2" t="s">
        <v>2395</v>
      </c>
      <c r="D487" s="2" t="s">
        <v>2396</v>
      </c>
      <c r="E487" s="2" t="s">
        <v>104</v>
      </c>
      <c r="F487" s="2">
        <v>1</v>
      </c>
      <c r="G487" s="2" t="s">
        <v>26</v>
      </c>
      <c r="H487" s="3" t="s">
        <v>2397</v>
      </c>
      <c r="I487" s="2">
        <v>0</v>
      </c>
      <c r="J487" s="2">
        <v>1</v>
      </c>
      <c r="K487" s="2">
        <v>0</v>
      </c>
      <c r="L487" s="2">
        <v>0</v>
      </c>
      <c r="M487" s="2">
        <v>0</v>
      </c>
      <c r="N487" s="2">
        <v>0</v>
      </c>
      <c r="O487" s="2">
        <v>1</v>
      </c>
      <c r="Q487" s="2">
        <v>2015</v>
      </c>
      <c r="R487" s="2">
        <f>SUM(I487:N487)</f>
        <v>1</v>
      </c>
    </row>
    <row r="488" spans="1:18" ht="217.5" x14ac:dyDescent="0.35">
      <c r="A488" s="2" t="s">
        <v>2398</v>
      </c>
      <c r="B488" s="2" t="s">
        <v>2399</v>
      </c>
      <c r="C488" s="2" t="s">
        <v>2400</v>
      </c>
      <c r="D488" s="2" t="s">
        <v>2401</v>
      </c>
      <c r="E488" s="2" t="s">
        <v>104</v>
      </c>
      <c r="F488" s="2">
        <v>1</v>
      </c>
      <c r="G488" s="2" t="s">
        <v>26</v>
      </c>
      <c r="H488" s="3" t="s">
        <v>2402</v>
      </c>
      <c r="I488" s="2">
        <v>0</v>
      </c>
      <c r="J488" s="2">
        <v>1</v>
      </c>
      <c r="K488" s="2">
        <v>0</v>
      </c>
      <c r="L488" s="2">
        <v>0</v>
      </c>
      <c r="M488" s="2">
        <v>0</v>
      </c>
      <c r="N488" s="2">
        <v>0</v>
      </c>
      <c r="O488" s="2">
        <v>1</v>
      </c>
      <c r="Q488" s="2">
        <v>2016</v>
      </c>
      <c r="R488" s="2">
        <f>SUM(I488:N488)</f>
        <v>1</v>
      </c>
    </row>
    <row r="489" spans="1:18" ht="217.5" x14ac:dyDescent="0.35">
      <c r="A489" s="2" t="s">
        <v>2403</v>
      </c>
      <c r="B489" s="2" t="s">
        <v>2404</v>
      </c>
      <c r="C489" s="2" t="s">
        <v>2405</v>
      </c>
      <c r="D489" s="2" t="s">
        <v>2406</v>
      </c>
      <c r="E489" s="2" t="s">
        <v>104</v>
      </c>
      <c r="F489" s="2">
        <v>1</v>
      </c>
      <c r="G489" s="2" t="s">
        <v>26</v>
      </c>
      <c r="H489" s="3" t="s">
        <v>2407</v>
      </c>
      <c r="I489" s="2">
        <v>0</v>
      </c>
      <c r="J489" s="2">
        <v>1</v>
      </c>
      <c r="K489" s="2">
        <v>0</v>
      </c>
      <c r="L489" s="2">
        <v>0</v>
      </c>
      <c r="M489" s="2">
        <v>0</v>
      </c>
      <c r="N489" s="2">
        <v>0</v>
      </c>
      <c r="O489" s="2">
        <v>1</v>
      </c>
      <c r="Q489" s="2">
        <v>2017</v>
      </c>
      <c r="R489" s="2">
        <f>SUM(I489:N489)</f>
        <v>1</v>
      </c>
    </row>
    <row r="490" spans="1:18" ht="232" x14ac:dyDescent="0.35">
      <c r="A490" s="2" t="s">
        <v>2408</v>
      </c>
      <c r="B490" s="2" t="s">
        <v>2409</v>
      </c>
      <c r="C490" s="2" t="s">
        <v>2410</v>
      </c>
      <c r="D490" s="2" t="s">
        <v>2411</v>
      </c>
      <c r="E490" s="2" t="s">
        <v>104</v>
      </c>
      <c r="F490" s="2">
        <v>1</v>
      </c>
      <c r="G490" s="2" t="s">
        <v>26</v>
      </c>
      <c r="H490" s="3" t="s">
        <v>2412</v>
      </c>
      <c r="I490" s="2">
        <v>0</v>
      </c>
      <c r="J490" s="2">
        <v>1</v>
      </c>
      <c r="K490" s="2">
        <v>0</v>
      </c>
      <c r="L490" s="2">
        <v>0</v>
      </c>
      <c r="M490" s="2">
        <v>0</v>
      </c>
      <c r="N490" s="2">
        <v>0</v>
      </c>
      <c r="O490" s="2">
        <v>1</v>
      </c>
      <c r="Q490" s="2">
        <v>2017</v>
      </c>
      <c r="R490" s="2">
        <f>SUM(I490:N490)</f>
        <v>1</v>
      </c>
    </row>
    <row r="491" spans="1:18" x14ac:dyDescent="0.35">
      <c r="A491" s="2" t="s">
        <v>2413</v>
      </c>
      <c r="B491" s="2" t="s">
        <v>2414</v>
      </c>
      <c r="C491" s="2" t="s">
        <v>2415</v>
      </c>
      <c r="D491" s="2" t="s">
        <v>2416</v>
      </c>
      <c r="E491" s="2" t="s">
        <v>2417</v>
      </c>
      <c r="F491" s="2">
        <v>1</v>
      </c>
      <c r="G491" s="2" t="s">
        <v>26</v>
      </c>
      <c r="H491" s="2" t="s">
        <v>76</v>
      </c>
      <c r="I491" s="2">
        <v>1</v>
      </c>
      <c r="J491" s="2">
        <v>0</v>
      </c>
      <c r="K491" s="2">
        <v>0</v>
      </c>
      <c r="L491" s="2">
        <v>0</v>
      </c>
      <c r="M491" s="2">
        <v>0</v>
      </c>
      <c r="N491" s="2">
        <v>0</v>
      </c>
      <c r="O491" s="2">
        <v>1</v>
      </c>
      <c r="Q491" s="2">
        <v>2011</v>
      </c>
      <c r="R491" s="2">
        <f>SUM(I491:N491)</f>
        <v>1</v>
      </c>
    </row>
    <row r="492" spans="1:18" x14ac:dyDescent="0.35">
      <c r="A492" s="2" t="s">
        <v>2418</v>
      </c>
      <c r="B492" s="2" t="s">
        <v>2419</v>
      </c>
      <c r="C492" s="2" t="s">
        <v>2420</v>
      </c>
      <c r="D492" s="2" t="s">
        <v>2421</v>
      </c>
      <c r="E492" s="2" t="s">
        <v>2422</v>
      </c>
      <c r="F492" s="2">
        <v>1</v>
      </c>
      <c r="G492" s="2" t="s">
        <v>26</v>
      </c>
      <c r="H492" s="2" t="s">
        <v>76</v>
      </c>
      <c r="I492" s="2">
        <v>1</v>
      </c>
      <c r="J492" s="2">
        <v>0</v>
      </c>
      <c r="K492" s="2">
        <v>0</v>
      </c>
      <c r="L492" s="2">
        <v>0</v>
      </c>
      <c r="M492" s="2">
        <v>0</v>
      </c>
      <c r="N492" s="2">
        <v>0</v>
      </c>
      <c r="O492" s="2">
        <v>1</v>
      </c>
      <c r="Q492" s="2">
        <v>2012</v>
      </c>
      <c r="R492" s="2">
        <f>SUM(I492:N492)</f>
        <v>1</v>
      </c>
    </row>
    <row r="493" spans="1:18" x14ac:dyDescent="0.35">
      <c r="A493" s="2" t="s">
        <v>2423</v>
      </c>
      <c r="B493" s="2" t="s">
        <v>2424</v>
      </c>
      <c r="C493" s="2" t="s">
        <v>2425</v>
      </c>
      <c r="D493" s="2" t="s">
        <v>2426</v>
      </c>
      <c r="E493" s="2" t="s">
        <v>2422</v>
      </c>
      <c r="F493" s="2">
        <v>1</v>
      </c>
      <c r="G493" s="2" t="s">
        <v>26</v>
      </c>
      <c r="H493" s="2" t="s">
        <v>76</v>
      </c>
      <c r="I493" s="2">
        <v>1</v>
      </c>
      <c r="J493" s="2">
        <v>0</v>
      </c>
      <c r="K493" s="2">
        <v>0</v>
      </c>
      <c r="L493" s="2">
        <v>0</v>
      </c>
      <c r="M493" s="2">
        <v>0</v>
      </c>
      <c r="N493" s="2">
        <v>0</v>
      </c>
      <c r="O493" s="2">
        <v>1</v>
      </c>
      <c r="Q493" s="2">
        <v>2007</v>
      </c>
      <c r="R493" s="2">
        <f>SUM(I493:N493)</f>
        <v>1</v>
      </c>
    </row>
    <row r="494" spans="1:18" x14ac:dyDescent="0.35">
      <c r="A494" s="2" t="s">
        <v>2427</v>
      </c>
      <c r="B494" s="2" t="s">
        <v>2428</v>
      </c>
      <c r="C494" s="2" t="s">
        <v>2429</v>
      </c>
      <c r="D494" s="2" t="s">
        <v>2430</v>
      </c>
      <c r="E494" s="2" t="s">
        <v>2422</v>
      </c>
      <c r="F494" s="2">
        <v>1</v>
      </c>
      <c r="G494" s="2" t="s">
        <v>26</v>
      </c>
      <c r="H494" s="2" t="s">
        <v>76</v>
      </c>
      <c r="I494" s="2">
        <v>1</v>
      </c>
      <c r="J494" s="2">
        <v>0</v>
      </c>
      <c r="K494" s="2">
        <v>0</v>
      </c>
      <c r="L494" s="2">
        <v>0</v>
      </c>
      <c r="M494" s="2">
        <v>0</v>
      </c>
      <c r="N494" s="2">
        <v>0</v>
      </c>
      <c r="O494" s="2">
        <v>1</v>
      </c>
      <c r="Q494" s="2">
        <v>2014</v>
      </c>
      <c r="R494" s="2">
        <f>SUM(I494:N494)</f>
        <v>1</v>
      </c>
    </row>
    <row r="495" spans="1:18" x14ac:dyDescent="0.35">
      <c r="A495" s="2" t="s">
        <v>2431</v>
      </c>
      <c r="B495" s="2" t="s">
        <v>2432</v>
      </c>
      <c r="C495" s="2" t="s">
        <v>2433</v>
      </c>
      <c r="D495" s="2" t="s">
        <v>2434</v>
      </c>
      <c r="E495" s="2" t="s">
        <v>319</v>
      </c>
      <c r="F495" s="2">
        <v>1</v>
      </c>
      <c r="G495" s="2" t="s">
        <v>26</v>
      </c>
      <c r="H495" s="2" t="s">
        <v>70</v>
      </c>
      <c r="I495" s="2">
        <v>0</v>
      </c>
      <c r="J495" s="2">
        <v>1</v>
      </c>
      <c r="K495" s="2">
        <v>0</v>
      </c>
      <c r="L495" s="2">
        <v>0</v>
      </c>
      <c r="M495" s="2">
        <v>0</v>
      </c>
      <c r="N495" s="2">
        <v>0</v>
      </c>
      <c r="O495" s="2">
        <v>1</v>
      </c>
      <c r="Q495" s="2">
        <v>2011</v>
      </c>
      <c r="R495" s="2">
        <f>SUM(I495:N495)</f>
        <v>1</v>
      </c>
    </row>
    <row r="496" spans="1:18" x14ac:dyDescent="0.35">
      <c r="A496" s="2" t="s">
        <v>2435</v>
      </c>
      <c r="B496" s="2" t="s">
        <v>2436</v>
      </c>
      <c r="C496" s="2" t="s">
        <v>2437</v>
      </c>
      <c r="D496" s="2" t="s">
        <v>25</v>
      </c>
      <c r="E496" s="2" t="s">
        <v>25</v>
      </c>
      <c r="F496" s="2">
        <v>1</v>
      </c>
      <c r="G496" s="2" t="s">
        <v>26</v>
      </c>
      <c r="H496" s="2" t="s">
        <v>2438</v>
      </c>
      <c r="I496" s="2">
        <v>0</v>
      </c>
      <c r="J496" s="2">
        <v>0</v>
      </c>
      <c r="K496" s="2">
        <v>0</v>
      </c>
      <c r="L496" s="2">
        <v>1</v>
      </c>
      <c r="M496" s="2">
        <v>0</v>
      </c>
      <c r="N496" s="2">
        <v>0</v>
      </c>
      <c r="O496" s="2">
        <v>1</v>
      </c>
      <c r="Q496" s="2">
        <v>2012</v>
      </c>
      <c r="R496" s="2">
        <f>SUM(I496:N496)</f>
        <v>1</v>
      </c>
    </row>
    <row r="497" spans="1:18" ht="159.5" x14ac:dyDescent="0.35">
      <c r="A497" s="2" t="s">
        <v>2439</v>
      </c>
      <c r="B497" s="2" t="s">
        <v>2440</v>
      </c>
      <c r="C497" s="2" t="s">
        <v>2441</v>
      </c>
      <c r="D497" s="2" t="s">
        <v>2442</v>
      </c>
      <c r="E497" s="2" t="s">
        <v>319</v>
      </c>
      <c r="F497" s="2">
        <v>1</v>
      </c>
      <c r="G497" s="2" t="s">
        <v>26</v>
      </c>
      <c r="H497" s="3" t="s">
        <v>2443</v>
      </c>
      <c r="I497" s="2">
        <v>0</v>
      </c>
      <c r="J497" s="2">
        <v>1</v>
      </c>
      <c r="K497" s="2">
        <v>0</v>
      </c>
      <c r="L497" s="2">
        <v>0</v>
      </c>
      <c r="M497" s="2">
        <v>0</v>
      </c>
      <c r="N497" s="2">
        <v>0</v>
      </c>
      <c r="O497" s="2">
        <v>1</v>
      </c>
      <c r="Q497" s="2">
        <v>2015</v>
      </c>
      <c r="R497" s="2">
        <f>SUM(I497:N497)</f>
        <v>1</v>
      </c>
    </row>
    <row r="498" spans="1:18" ht="159.5" x14ac:dyDescent="0.35">
      <c r="A498" s="2" t="s">
        <v>2444</v>
      </c>
      <c r="B498" s="2" t="s">
        <v>2445</v>
      </c>
      <c r="C498" s="2" t="s">
        <v>2446</v>
      </c>
      <c r="D498" s="2" t="s">
        <v>2447</v>
      </c>
      <c r="E498" s="2" t="s">
        <v>2448</v>
      </c>
      <c r="F498" s="2">
        <v>1</v>
      </c>
      <c r="G498" s="2" t="s">
        <v>2449</v>
      </c>
      <c r="H498" s="3" t="s">
        <v>2450</v>
      </c>
      <c r="I498" s="2">
        <v>0</v>
      </c>
      <c r="J498" s="2">
        <v>1</v>
      </c>
      <c r="K498" s="2">
        <v>0</v>
      </c>
      <c r="L498" s="2">
        <v>0</v>
      </c>
      <c r="M498" s="2">
        <v>0</v>
      </c>
      <c r="N498" s="2">
        <v>0</v>
      </c>
      <c r="O498" s="2">
        <v>1</v>
      </c>
      <c r="Q498" s="2">
        <v>2017</v>
      </c>
      <c r="R498" s="2">
        <f>SUM(I498:N498)</f>
        <v>1</v>
      </c>
    </row>
    <row r="499" spans="1:18" x14ac:dyDescent="0.35">
      <c r="A499" s="2" t="s">
        <v>2451</v>
      </c>
      <c r="B499" s="2" t="s">
        <v>2452</v>
      </c>
      <c r="C499" s="2" t="s">
        <v>2453</v>
      </c>
      <c r="D499" s="2" t="s">
        <v>2454</v>
      </c>
      <c r="E499" s="2" t="s">
        <v>2455</v>
      </c>
      <c r="F499" s="2">
        <v>1</v>
      </c>
      <c r="G499" s="2" t="s">
        <v>2449</v>
      </c>
      <c r="H499" s="2" t="s">
        <v>2456</v>
      </c>
      <c r="I499" s="2">
        <v>0</v>
      </c>
      <c r="J499" s="2">
        <v>1</v>
      </c>
      <c r="K499" s="2">
        <v>0</v>
      </c>
      <c r="L499" s="2">
        <v>0</v>
      </c>
      <c r="M499" s="2">
        <v>0</v>
      </c>
      <c r="N499" s="2">
        <v>0</v>
      </c>
      <c r="O499" s="2">
        <v>1</v>
      </c>
      <c r="Q499" s="2">
        <v>2018</v>
      </c>
      <c r="R499" s="2">
        <f>SUM(I499:N499)</f>
        <v>1</v>
      </c>
    </row>
    <row r="500" spans="1:18" x14ac:dyDescent="0.35">
      <c r="A500" s="2" t="s">
        <v>2457</v>
      </c>
      <c r="B500" s="2" t="s">
        <v>2458</v>
      </c>
      <c r="C500" s="2" t="s">
        <v>2459</v>
      </c>
      <c r="D500" s="2" t="s">
        <v>25</v>
      </c>
      <c r="E500" s="2" t="s">
        <v>25</v>
      </c>
      <c r="F500" s="2">
        <v>1</v>
      </c>
      <c r="G500" s="2" t="s">
        <v>26</v>
      </c>
      <c r="H500" s="2" t="s">
        <v>2460</v>
      </c>
      <c r="I500" s="2">
        <v>1</v>
      </c>
      <c r="J500" s="2">
        <v>0</v>
      </c>
      <c r="K500" s="2">
        <v>0</v>
      </c>
      <c r="L500" s="2">
        <v>0</v>
      </c>
      <c r="M500" s="2">
        <v>0</v>
      </c>
      <c r="N500" s="2">
        <v>0</v>
      </c>
      <c r="O500" s="2">
        <v>1</v>
      </c>
      <c r="Q500" s="2">
        <v>2010</v>
      </c>
      <c r="R500" s="2">
        <f>SUM(I500:N500)</f>
        <v>1</v>
      </c>
    </row>
    <row r="501" spans="1:18" x14ac:dyDescent="0.35">
      <c r="A501" s="2" t="s">
        <v>2461</v>
      </c>
      <c r="B501" s="2" t="s">
        <v>2462</v>
      </c>
      <c r="C501" s="2" t="s">
        <v>2463</v>
      </c>
      <c r="D501" s="2" t="s">
        <v>2464</v>
      </c>
      <c r="E501" s="2" t="s">
        <v>542</v>
      </c>
      <c r="F501" s="2">
        <v>1</v>
      </c>
      <c r="G501" s="2" t="s">
        <v>26</v>
      </c>
      <c r="H501" s="2" t="s">
        <v>76</v>
      </c>
      <c r="I501" s="2">
        <v>1</v>
      </c>
      <c r="J501" s="2">
        <v>0</v>
      </c>
      <c r="K501" s="2">
        <v>0</v>
      </c>
      <c r="L501" s="2">
        <v>0</v>
      </c>
      <c r="M501" s="2">
        <v>0</v>
      </c>
      <c r="N501" s="2">
        <v>0</v>
      </c>
      <c r="O501" s="2">
        <v>1</v>
      </c>
      <c r="Q501" s="2">
        <v>2009</v>
      </c>
      <c r="R501" s="2">
        <f>SUM(I501:N501)</f>
        <v>1</v>
      </c>
    </row>
    <row r="502" spans="1:18" x14ac:dyDescent="0.35">
      <c r="A502" s="2" t="s">
        <v>2465</v>
      </c>
      <c r="B502" s="2" t="s">
        <v>2466</v>
      </c>
      <c r="C502" s="2" t="s">
        <v>2467</v>
      </c>
      <c r="D502" s="2" t="s">
        <v>2468</v>
      </c>
      <c r="E502" s="2" t="s">
        <v>542</v>
      </c>
      <c r="F502" s="2">
        <v>1</v>
      </c>
      <c r="G502" s="2" t="s">
        <v>26</v>
      </c>
      <c r="H502" s="2" t="s">
        <v>76</v>
      </c>
      <c r="I502" s="2">
        <v>1</v>
      </c>
      <c r="J502" s="2">
        <v>0</v>
      </c>
      <c r="K502" s="2">
        <v>0</v>
      </c>
      <c r="L502" s="2">
        <v>0</v>
      </c>
      <c r="M502" s="2">
        <v>0</v>
      </c>
      <c r="N502" s="2">
        <v>0</v>
      </c>
      <c r="O502" s="2">
        <v>1</v>
      </c>
      <c r="Q502" s="2">
        <v>1988</v>
      </c>
      <c r="R502" s="2">
        <f>SUM(I502:N502)</f>
        <v>1</v>
      </c>
    </row>
    <row r="503" spans="1:18" x14ac:dyDescent="0.35">
      <c r="A503" s="2" t="s">
        <v>2469</v>
      </c>
      <c r="B503" s="2" t="s">
        <v>2470</v>
      </c>
      <c r="C503" s="2" t="s">
        <v>2471</v>
      </c>
      <c r="D503" s="2" t="s">
        <v>2472</v>
      </c>
      <c r="E503" s="2" t="s">
        <v>2473</v>
      </c>
      <c r="F503" s="2">
        <v>1</v>
      </c>
      <c r="G503" s="2" t="s">
        <v>26</v>
      </c>
      <c r="H503" s="2" t="s">
        <v>76</v>
      </c>
      <c r="I503" s="2">
        <v>1</v>
      </c>
      <c r="J503" s="2">
        <v>0</v>
      </c>
      <c r="K503" s="2">
        <v>0</v>
      </c>
      <c r="L503" s="2">
        <v>0</v>
      </c>
      <c r="M503" s="2">
        <v>0</v>
      </c>
      <c r="N503" s="2">
        <v>0</v>
      </c>
      <c r="O503" s="2">
        <v>1</v>
      </c>
      <c r="Q503" s="2">
        <v>2011</v>
      </c>
      <c r="R503" s="2">
        <f>SUM(I503:N503)</f>
        <v>1</v>
      </c>
    </row>
    <row r="504" spans="1:18" x14ac:dyDescent="0.35">
      <c r="A504" s="2" t="s">
        <v>2474</v>
      </c>
      <c r="B504" s="2" t="s">
        <v>2475</v>
      </c>
      <c r="C504" s="2" t="s">
        <v>2476</v>
      </c>
      <c r="D504" s="2" t="s">
        <v>2477</v>
      </c>
      <c r="E504" s="2" t="s">
        <v>2478</v>
      </c>
      <c r="F504" s="2">
        <v>1</v>
      </c>
      <c r="G504" s="2" t="s">
        <v>26</v>
      </c>
      <c r="H504" s="2" t="s">
        <v>76</v>
      </c>
      <c r="I504" s="2">
        <v>1</v>
      </c>
      <c r="J504" s="2">
        <v>0</v>
      </c>
      <c r="K504" s="2">
        <v>0</v>
      </c>
      <c r="L504" s="2">
        <v>0</v>
      </c>
      <c r="M504" s="2">
        <v>0</v>
      </c>
      <c r="N504" s="2">
        <v>0</v>
      </c>
      <c r="O504" s="2">
        <v>1</v>
      </c>
      <c r="Q504" s="2">
        <v>2001</v>
      </c>
      <c r="R504" s="2">
        <f>SUM(I504:N504)</f>
        <v>1</v>
      </c>
    </row>
    <row r="505" spans="1:18" x14ac:dyDescent="0.35">
      <c r="A505" s="2" t="s">
        <v>2479</v>
      </c>
      <c r="B505" s="2" t="s">
        <v>2480</v>
      </c>
      <c r="C505" s="2" t="s">
        <v>2481</v>
      </c>
      <c r="D505" s="2" t="s">
        <v>25</v>
      </c>
      <c r="E505" s="2" t="s">
        <v>25</v>
      </c>
      <c r="F505" s="2">
        <v>1</v>
      </c>
      <c r="G505" s="2" t="s">
        <v>26</v>
      </c>
      <c r="H505" s="2" t="s">
        <v>2482</v>
      </c>
      <c r="I505" s="2">
        <v>0</v>
      </c>
      <c r="J505" s="2">
        <v>1</v>
      </c>
      <c r="K505" s="2">
        <v>0</v>
      </c>
      <c r="L505" s="2">
        <v>0</v>
      </c>
      <c r="M505" s="2">
        <v>0</v>
      </c>
      <c r="N505" s="2">
        <v>0</v>
      </c>
      <c r="O505" s="2">
        <v>1</v>
      </c>
      <c r="Q505" s="2">
        <v>2018</v>
      </c>
      <c r="R505" s="2">
        <f>SUM(I505:N505)</f>
        <v>1</v>
      </c>
    </row>
    <row r="506" spans="1:18" x14ac:dyDescent="0.35">
      <c r="A506" s="2" t="s">
        <v>2483</v>
      </c>
      <c r="B506" s="2" t="s">
        <v>2484</v>
      </c>
      <c r="C506" s="2" t="s">
        <v>2485</v>
      </c>
      <c r="D506" s="2" t="s">
        <v>2486</v>
      </c>
      <c r="E506" s="2" t="s">
        <v>64</v>
      </c>
      <c r="F506" s="2">
        <v>1</v>
      </c>
      <c r="G506" s="2" t="s">
        <v>26</v>
      </c>
      <c r="H506" s="2" t="s">
        <v>2487</v>
      </c>
      <c r="I506" s="2">
        <v>0</v>
      </c>
      <c r="J506" s="2">
        <v>1</v>
      </c>
      <c r="K506" s="2">
        <v>0</v>
      </c>
      <c r="L506" s="2">
        <v>0</v>
      </c>
      <c r="M506" s="2">
        <v>0</v>
      </c>
      <c r="N506" s="2">
        <v>0</v>
      </c>
      <c r="O506" s="2">
        <v>1</v>
      </c>
      <c r="Q506" s="2">
        <v>2013</v>
      </c>
      <c r="R506" s="2">
        <f>SUM(I506:N506)</f>
        <v>1</v>
      </c>
    </row>
    <row r="507" spans="1:18" x14ac:dyDescent="0.35">
      <c r="A507" s="2" t="s">
        <v>2488</v>
      </c>
      <c r="B507" s="2" t="s">
        <v>2489</v>
      </c>
      <c r="C507" s="2" t="s">
        <v>2490</v>
      </c>
      <c r="D507" s="2" t="s">
        <v>2491</v>
      </c>
      <c r="E507" s="2" t="s">
        <v>2492</v>
      </c>
      <c r="F507" s="2">
        <v>1</v>
      </c>
      <c r="G507" s="2" t="s">
        <v>26</v>
      </c>
      <c r="H507" s="2" t="s">
        <v>2493</v>
      </c>
      <c r="I507" s="2">
        <v>0</v>
      </c>
      <c r="J507" s="2">
        <v>1</v>
      </c>
      <c r="K507" s="2">
        <v>0</v>
      </c>
      <c r="L507" s="2">
        <v>0</v>
      </c>
      <c r="M507" s="2">
        <v>0</v>
      </c>
      <c r="N507" s="2">
        <v>0</v>
      </c>
      <c r="O507" s="2">
        <v>1</v>
      </c>
      <c r="Q507" s="2">
        <v>2015</v>
      </c>
      <c r="R507" s="2">
        <f>SUM(I507:N507)</f>
        <v>1</v>
      </c>
    </row>
    <row r="508" spans="1:18" ht="409.5" x14ac:dyDescent="0.35">
      <c r="A508" s="2" t="s">
        <v>2494</v>
      </c>
      <c r="B508" s="2" t="s">
        <v>2495</v>
      </c>
      <c r="C508" s="2" t="s">
        <v>2496</v>
      </c>
      <c r="D508" s="2" t="s">
        <v>2497</v>
      </c>
      <c r="E508" s="2" t="s">
        <v>2498</v>
      </c>
      <c r="F508" s="2">
        <v>1</v>
      </c>
      <c r="G508" s="2" t="s">
        <v>26</v>
      </c>
      <c r="H508" s="3" t="s">
        <v>2499</v>
      </c>
      <c r="I508" s="2">
        <v>1</v>
      </c>
      <c r="J508" s="2">
        <v>0</v>
      </c>
      <c r="K508" s="2">
        <v>0</v>
      </c>
      <c r="L508" s="2">
        <v>0</v>
      </c>
      <c r="M508" s="2">
        <v>0</v>
      </c>
      <c r="N508" s="2">
        <v>0</v>
      </c>
      <c r="O508" s="2">
        <v>1</v>
      </c>
      <c r="Q508" s="2">
        <v>2012</v>
      </c>
      <c r="R508" s="2">
        <f>SUM(I508:N508)</f>
        <v>1</v>
      </c>
    </row>
    <row r="509" spans="1:18" ht="362.5" x14ac:dyDescent="0.35">
      <c r="A509" s="2" t="s">
        <v>2500</v>
      </c>
      <c r="B509" s="2" t="s">
        <v>2501</v>
      </c>
      <c r="C509" s="2" t="s">
        <v>2502</v>
      </c>
      <c r="D509" s="2" t="s">
        <v>2503</v>
      </c>
      <c r="E509" s="2" t="s">
        <v>2498</v>
      </c>
      <c r="F509" s="2">
        <v>1</v>
      </c>
      <c r="G509" s="2" t="s">
        <v>26</v>
      </c>
      <c r="H509" s="3" t="s">
        <v>2504</v>
      </c>
      <c r="I509" s="2">
        <v>1</v>
      </c>
      <c r="J509" s="2">
        <v>0</v>
      </c>
      <c r="K509" s="2">
        <v>0</v>
      </c>
      <c r="L509" s="2">
        <v>0</v>
      </c>
      <c r="M509" s="2">
        <v>0</v>
      </c>
      <c r="N509" s="2">
        <v>0</v>
      </c>
      <c r="O509" s="2">
        <v>1</v>
      </c>
      <c r="Q509" s="2">
        <v>2013</v>
      </c>
      <c r="R509" s="2">
        <f>SUM(I509:N509)</f>
        <v>1</v>
      </c>
    </row>
    <row r="510" spans="1:18" x14ac:dyDescent="0.35">
      <c r="A510" s="2" t="s">
        <v>2505</v>
      </c>
      <c r="B510" s="2" t="s">
        <v>2506</v>
      </c>
      <c r="C510" s="2" t="s">
        <v>2507</v>
      </c>
      <c r="D510" s="2" t="s">
        <v>2508</v>
      </c>
      <c r="E510" s="2" t="s">
        <v>2509</v>
      </c>
      <c r="F510" s="2">
        <v>1</v>
      </c>
      <c r="G510" s="2" t="s">
        <v>26</v>
      </c>
      <c r="H510" s="2" t="s">
        <v>2510</v>
      </c>
      <c r="I510" s="2">
        <v>0</v>
      </c>
      <c r="J510" s="2">
        <v>1</v>
      </c>
      <c r="K510" s="2">
        <v>0</v>
      </c>
      <c r="L510" s="2">
        <v>0</v>
      </c>
      <c r="M510" s="2">
        <v>0</v>
      </c>
      <c r="N510" s="2">
        <v>0</v>
      </c>
      <c r="O510" s="2">
        <v>1</v>
      </c>
      <c r="Q510" s="2">
        <v>2014</v>
      </c>
      <c r="R510" s="2">
        <f>SUM(I510:N510)</f>
        <v>1</v>
      </c>
    </row>
    <row r="511" spans="1:18" x14ac:dyDescent="0.35">
      <c r="A511" s="2" t="s">
        <v>2511</v>
      </c>
      <c r="B511" s="2" t="s">
        <v>2512</v>
      </c>
      <c r="C511" s="2" t="s">
        <v>2513</v>
      </c>
      <c r="D511" s="2" t="s">
        <v>2514</v>
      </c>
      <c r="E511" s="2" t="s">
        <v>158</v>
      </c>
      <c r="F511" s="2">
        <v>1</v>
      </c>
      <c r="G511" s="2" t="s">
        <v>26</v>
      </c>
      <c r="H511" s="2" t="s">
        <v>2515</v>
      </c>
      <c r="I511" s="2">
        <v>0</v>
      </c>
      <c r="J511" s="2">
        <v>0</v>
      </c>
      <c r="K511" s="2">
        <v>0</v>
      </c>
      <c r="L511" s="2">
        <v>1</v>
      </c>
      <c r="M511" s="2">
        <v>1</v>
      </c>
      <c r="N511" s="2">
        <v>0</v>
      </c>
      <c r="O511" s="2">
        <v>1</v>
      </c>
      <c r="Q511" s="2">
        <v>2013</v>
      </c>
      <c r="R511" s="2">
        <f>SUM(I511:N511)</f>
        <v>2</v>
      </c>
    </row>
    <row r="512" spans="1:18" x14ac:dyDescent="0.35">
      <c r="A512" s="2" t="s">
        <v>2516</v>
      </c>
      <c r="B512" s="2" t="s">
        <v>2517</v>
      </c>
      <c r="C512" s="2" t="s">
        <v>2518</v>
      </c>
      <c r="D512" s="2" t="s">
        <v>2519</v>
      </c>
      <c r="E512" s="2" t="s">
        <v>158</v>
      </c>
      <c r="F512" s="2">
        <v>1</v>
      </c>
      <c r="G512" s="2" t="s">
        <v>26</v>
      </c>
      <c r="H512" s="2" t="s">
        <v>2520</v>
      </c>
      <c r="I512" s="2">
        <v>0</v>
      </c>
      <c r="J512" s="2">
        <v>1</v>
      </c>
      <c r="K512" s="2">
        <v>0</v>
      </c>
      <c r="L512" s="2">
        <v>0</v>
      </c>
      <c r="M512" s="2">
        <v>0</v>
      </c>
      <c r="N512" s="2">
        <v>0</v>
      </c>
      <c r="O512" s="2">
        <v>1</v>
      </c>
      <c r="Q512" s="2">
        <v>2013</v>
      </c>
      <c r="R512" s="2">
        <f>SUM(I512:N512)</f>
        <v>1</v>
      </c>
    </row>
    <row r="513" spans="1:18" ht="217.5" x14ac:dyDescent="0.35">
      <c r="A513" s="2" t="s">
        <v>2521</v>
      </c>
      <c r="B513" s="2" t="s">
        <v>2522</v>
      </c>
      <c r="C513" s="2" t="s">
        <v>2523</v>
      </c>
      <c r="D513" s="2" t="s">
        <v>2524</v>
      </c>
      <c r="E513" s="2" t="s">
        <v>158</v>
      </c>
      <c r="F513" s="2">
        <v>1</v>
      </c>
      <c r="G513" s="2" t="s">
        <v>26</v>
      </c>
      <c r="H513" s="3" t="s">
        <v>2525</v>
      </c>
      <c r="I513" s="2">
        <v>0</v>
      </c>
      <c r="J513" s="2">
        <v>1</v>
      </c>
      <c r="K513" s="2">
        <v>0</v>
      </c>
      <c r="L513" s="2">
        <v>0</v>
      </c>
      <c r="M513" s="2">
        <v>0</v>
      </c>
      <c r="N513" s="2">
        <v>0</v>
      </c>
      <c r="O513" s="2">
        <v>1</v>
      </c>
      <c r="Q513" s="2">
        <v>2014</v>
      </c>
      <c r="R513" s="2">
        <f>SUM(I513:N513)</f>
        <v>1</v>
      </c>
    </row>
    <row r="514" spans="1:18" x14ac:dyDescent="0.35">
      <c r="A514" s="2" t="s">
        <v>2526</v>
      </c>
      <c r="B514" s="2" t="s">
        <v>2527</v>
      </c>
      <c r="C514" s="2" t="s">
        <v>2528</v>
      </c>
      <c r="D514" s="2" t="s">
        <v>2529</v>
      </c>
      <c r="E514" s="2" t="s">
        <v>158</v>
      </c>
      <c r="F514" s="2">
        <v>1</v>
      </c>
      <c r="G514" s="2" t="s">
        <v>26</v>
      </c>
      <c r="H514" s="2" t="s">
        <v>2530</v>
      </c>
      <c r="I514" s="2">
        <v>0</v>
      </c>
      <c r="J514" s="2">
        <v>1</v>
      </c>
      <c r="K514" s="2">
        <v>0</v>
      </c>
      <c r="L514" s="2">
        <v>0</v>
      </c>
      <c r="M514" s="2">
        <v>0</v>
      </c>
      <c r="N514" s="2">
        <v>0</v>
      </c>
      <c r="O514" s="2">
        <v>1</v>
      </c>
      <c r="Q514" s="2">
        <v>2014</v>
      </c>
      <c r="R514" s="2">
        <f>SUM(I514:N514)</f>
        <v>1</v>
      </c>
    </row>
    <row r="515" spans="1:18" x14ac:dyDescent="0.35">
      <c r="A515" s="2" t="s">
        <v>2531</v>
      </c>
      <c r="B515" s="2" t="s">
        <v>2532</v>
      </c>
      <c r="C515" s="2" t="s">
        <v>2533</v>
      </c>
      <c r="D515" s="2" t="s">
        <v>2534</v>
      </c>
      <c r="E515" s="2" t="s">
        <v>158</v>
      </c>
      <c r="F515" s="2">
        <v>1</v>
      </c>
      <c r="G515" s="2" t="s">
        <v>26</v>
      </c>
      <c r="H515" s="2" t="s">
        <v>2535</v>
      </c>
      <c r="I515" s="2">
        <v>0</v>
      </c>
      <c r="J515" s="2">
        <v>0</v>
      </c>
      <c r="K515" s="2">
        <v>1</v>
      </c>
      <c r="L515" s="2">
        <v>0</v>
      </c>
      <c r="M515" s="2">
        <v>0</v>
      </c>
      <c r="N515" s="2">
        <v>0</v>
      </c>
      <c r="O515" s="2">
        <v>1</v>
      </c>
      <c r="Q515" s="2">
        <v>2014</v>
      </c>
      <c r="R515" s="2">
        <f>SUM(I515:N515)</f>
        <v>1</v>
      </c>
    </row>
    <row r="516" spans="1:18" x14ac:dyDescent="0.35">
      <c r="A516" s="2" t="s">
        <v>2536</v>
      </c>
      <c r="B516" s="2" t="s">
        <v>2537</v>
      </c>
      <c r="C516" s="2" t="s">
        <v>2538</v>
      </c>
      <c r="D516" s="2" t="s">
        <v>2539</v>
      </c>
      <c r="E516" s="2" t="s">
        <v>158</v>
      </c>
      <c r="F516" s="2">
        <v>1</v>
      </c>
      <c r="G516" s="2" t="s">
        <v>26</v>
      </c>
      <c r="H516" s="2" t="s">
        <v>2540</v>
      </c>
      <c r="I516" s="2">
        <v>0</v>
      </c>
      <c r="J516" s="2">
        <v>0</v>
      </c>
      <c r="K516" s="2">
        <v>1</v>
      </c>
      <c r="L516" s="2">
        <v>0</v>
      </c>
      <c r="M516" s="2">
        <v>0</v>
      </c>
      <c r="N516" s="2">
        <v>0</v>
      </c>
      <c r="O516" s="2">
        <v>1</v>
      </c>
      <c r="Q516" s="2">
        <v>2015</v>
      </c>
      <c r="R516" s="2">
        <f>SUM(I516:N516)</f>
        <v>1</v>
      </c>
    </row>
    <row r="517" spans="1:18" ht="145" x14ac:dyDescent="0.35">
      <c r="A517" s="2" t="s">
        <v>2541</v>
      </c>
      <c r="B517" s="2" t="s">
        <v>2542</v>
      </c>
      <c r="C517" s="2" t="s">
        <v>2543</v>
      </c>
      <c r="D517" s="2" t="s">
        <v>2544</v>
      </c>
      <c r="E517" s="2" t="s">
        <v>158</v>
      </c>
      <c r="F517" s="2">
        <v>1</v>
      </c>
      <c r="G517" s="2" t="s">
        <v>26</v>
      </c>
      <c r="H517" s="3" t="s">
        <v>2545</v>
      </c>
      <c r="I517" s="2">
        <v>0</v>
      </c>
      <c r="J517" s="2">
        <v>1</v>
      </c>
      <c r="K517" s="2">
        <v>0</v>
      </c>
      <c r="L517" s="2">
        <v>0</v>
      </c>
      <c r="M517" s="2">
        <v>0</v>
      </c>
      <c r="N517" s="2">
        <v>0</v>
      </c>
      <c r="O517" s="2">
        <v>1</v>
      </c>
      <c r="Q517" s="2">
        <v>2015</v>
      </c>
      <c r="R517" s="2">
        <f>SUM(I517:N517)</f>
        <v>1</v>
      </c>
    </row>
    <row r="518" spans="1:18" ht="377" x14ac:dyDescent="0.35">
      <c r="A518" s="2" t="s">
        <v>2546</v>
      </c>
      <c r="B518" s="2" t="s">
        <v>2547</v>
      </c>
      <c r="C518" s="2" t="s">
        <v>2548</v>
      </c>
      <c r="D518" s="2" t="s">
        <v>2549</v>
      </c>
      <c r="E518" s="2" t="s">
        <v>158</v>
      </c>
      <c r="F518" s="2">
        <v>1</v>
      </c>
      <c r="G518" s="2" t="s">
        <v>26</v>
      </c>
      <c r="H518" s="3" t="s">
        <v>2550</v>
      </c>
      <c r="I518" s="2">
        <v>0</v>
      </c>
      <c r="J518" s="2">
        <v>0</v>
      </c>
      <c r="K518" s="2">
        <v>0</v>
      </c>
      <c r="L518" s="2">
        <v>1</v>
      </c>
      <c r="M518" s="2">
        <v>0</v>
      </c>
      <c r="N518" s="2">
        <v>0</v>
      </c>
      <c r="O518" s="2">
        <v>1</v>
      </c>
      <c r="Q518" s="2">
        <v>2015</v>
      </c>
      <c r="R518" s="2">
        <f>SUM(I518:N518)</f>
        <v>1</v>
      </c>
    </row>
    <row r="519" spans="1:18" ht="159.5" x14ac:dyDescent="0.35">
      <c r="A519" s="2" t="s">
        <v>2551</v>
      </c>
      <c r="B519" s="2" t="s">
        <v>2552</v>
      </c>
      <c r="C519" s="2" t="s">
        <v>2553</v>
      </c>
      <c r="D519" s="2" t="s">
        <v>2554</v>
      </c>
      <c r="E519" s="2" t="s">
        <v>158</v>
      </c>
      <c r="F519" s="2">
        <v>1</v>
      </c>
      <c r="G519" s="2" t="s">
        <v>26</v>
      </c>
      <c r="H519" s="3" t="s">
        <v>2555</v>
      </c>
      <c r="I519" s="2">
        <v>0</v>
      </c>
      <c r="J519" s="2">
        <v>1</v>
      </c>
      <c r="K519" s="2">
        <v>0</v>
      </c>
      <c r="L519" s="2">
        <v>0</v>
      </c>
      <c r="M519" s="2">
        <v>0</v>
      </c>
      <c r="N519" s="2">
        <v>0</v>
      </c>
      <c r="O519" s="2">
        <v>1</v>
      </c>
      <c r="Q519" s="2">
        <v>2016</v>
      </c>
      <c r="R519" s="2">
        <f>SUM(I519:N519)</f>
        <v>1</v>
      </c>
    </row>
    <row r="520" spans="1:18" x14ac:dyDescent="0.35">
      <c r="A520" s="2" t="s">
        <v>2556</v>
      </c>
      <c r="B520" s="2" t="s">
        <v>2557</v>
      </c>
      <c r="C520" s="2" t="s">
        <v>2558</v>
      </c>
      <c r="D520" s="2" t="s">
        <v>2559</v>
      </c>
      <c r="E520" s="2" t="s">
        <v>1469</v>
      </c>
      <c r="F520" s="2">
        <v>1</v>
      </c>
      <c r="G520" s="2" t="s">
        <v>26</v>
      </c>
      <c r="H520" s="2" t="s">
        <v>2560</v>
      </c>
      <c r="I520" s="2">
        <v>1</v>
      </c>
      <c r="J520" s="2">
        <v>0</v>
      </c>
      <c r="K520" s="2">
        <v>0</v>
      </c>
      <c r="L520" s="2">
        <v>0</v>
      </c>
      <c r="M520" s="2">
        <v>0</v>
      </c>
      <c r="N520" s="2">
        <v>0</v>
      </c>
      <c r="O520" s="2">
        <v>1</v>
      </c>
      <c r="Q520" s="2">
        <v>2015</v>
      </c>
      <c r="R520" s="2">
        <f>SUM(I520:N520)</f>
        <v>1</v>
      </c>
    </row>
    <row r="521" spans="1:18" x14ac:dyDescent="0.35">
      <c r="A521" s="2" t="s">
        <v>2561</v>
      </c>
      <c r="B521" s="2" t="s">
        <v>1061</v>
      </c>
      <c r="C521" s="2" t="s">
        <v>1062</v>
      </c>
      <c r="D521" s="2" t="s">
        <v>1063</v>
      </c>
      <c r="E521" s="2" t="s">
        <v>1064</v>
      </c>
      <c r="F521" s="2">
        <v>1</v>
      </c>
      <c r="G521" s="2" t="s">
        <v>26</v>
      </c>
      <c r="H521" s="2" t="s">
        <v>76</v>
      </c>
      <c r="I521" s="2">
        <v>1</v>
      </c>
      <c r="J521" s="2">
        <v>0</v>
      </c>
      <c r="K521" s="2">
        <v>0</v>
      </c>
      <c r="L521" s="2">
        <v>0</v>
      </c>
      <c r="M521" s="2">
        <v>0</v>
      </c>
      <c r="N521" s="2">
        <v>0</v>
      </c>
      <c r="O521" s="2">
        <v>1</v>
      </c>
      <c r="Q521" s="2">
        <v>2014</v>
      </c>
      <c r="R521" s="2">
        <f>SUM(I521:N521)</f>
        <v>1</v>
      </c>
    </row>
    <row r="522" spans="1:18" ht="145" x14ac:dyDescent="0.35">
      <c r="A522" s="2" t="s">
        <v>2562</v>
      </c>
      <c r="B522" s="2" t="s">
        <v>2563</v>
      </c>
      <c r="C522" s="2" t="s">
        <v>2564</v>
      </c>
      <c r="D522" s="2" t="s">
        <v>2565</v>
      </c>
      <c r="E522" s="2" t="s">
        <v>158</v>
      </c>
      <c r="F522" s="2">
        <v>1</v>
      </c>
      <c r="G522" s="2" t="s">
        <v>26</v>
      </c>
      <c r="H522" s="3" t="s">
        <v>2566</v>
      </c>
      <c r="I522" s="2">
        <v>0</v>
      </c>
      <c r="J522" s="2">
        <v>1</v>
      </c>
      <c r="K522" s="2">
        <v>0</v>
      </c>
      <c r="L522" s="2">
        <v>0</v>
      </c>
      <c r="M522" s="2">
        <v>0</v>
      </c>
      <c r="N522" s="2">
        <v>0</v>
      </c>
      <c r="O522" s="2">
        <v>1</v>
      </c>
      <c r="Q522" s="2">
        <v>2013</v>
      </c>
      <c r="R522" s="2">
        <f>SUM(I522:N522)</f>
        <v>1</v>
      </c>
    </row>
    <row r="523" spans="1:18" ht="145" x14ac:dyDescent="0.35">
      <c r="A523" s="2" t="s">
        <v>2567</v>
      </c>
      <c r="B523" s="2" t="s">
        <v>2568</v>
      </c>
      <c r="C523" s="2" t="s">
        <v>2569</v>
      </c>
      <c r="D523" s="2" t="s">
        <v>2570</v>
      </c>
      <c r="E523" s="2" t="s">
        <v>50</v>
      </c>
      <c r="F523" s="2">
        <v>1</v>
      </c>
      <c r="G523" s="2" t="s">
        <v>26</v>
      </c>
      <c r="H523" s="3" t="s">
        <v>2571</v>
      </c>
      <c r="I523" s="2">
        <v>0</v>
      </c>
      <c r="J523" s="2">
        <v>1</v>
      </c>
      <c r="K523" s="2">
        <v>0</v>
      </c>
      <c r="L523" s="2">
        <v>0</v>
      </c>
      <c r="M523" s="2">
        <v>0</v>
      </c>
      <c r="N523" s="2">
        <v>0</v>
      </c>
      <c r="O523" s="2">
        <v>1</v>
      </c>
      <c r="Q523" s="2">
        <v>2007</v>
      </c>
      <c r="R523" s="2">
        <f>SUM(I523:N523)</f>
        <v>1</v>
      </c>
    </row>
    <row r="524" spans="1:18" x14ac:dyDescent="0.35">
      <c r="A524" s="2" t="s">
        <v>2572</v>
      </c>
      <c r="B524" s="2" t="s">
        <v>2573</v>
      </c>
      <c r="C524" s="2" t="s">
        <v>2574</v>
      </c>
      <c r="D524" s="2" t="s">
        <v>2575</v>
      </c>
      <c r="E524" s="2" t="s">
        <v>408</v>
      </c>
      <c r="F524" s="2">
        <v>1</v>
      </c>
      <c r="G524" s="2" t="s">
        <v>26</v>
      </c>
      <c r="H524" s="2" t="s">
        <v>76</v>
      </c>
      <c r="I524" s="2">
        <v>1</v>
      </c>
      <c r="J524" s="2">
        <v>0</v>
      </c>
      <c r="K524" s="2">
        <v>0</v>
      </c>
      <c r="L524" s="2">
        <v>0</v>
      </c>
      <c r="M524" s="2">
        <v>0</v>
      </c>
      <c r="N524" s="2">
        <v>0</v>
      </c>
      <c r="O524" s="2">
        <v>1</v>
      </c>
      <c r="Q524" s="2">
        <v>2013</v>
      </c>
      <c r="R524" s="2">
        <f>SUM(I524:N524)</f>
        <v>1</v>
      </c>
    </row>
    <row r="525" spans="1:18" x14ac:dyDescent="0.35">
      <c r="A525" s="2" t="s">
        <v>2576</v>
      </c>
      <c r="B525" s="2" t="s">
        <v>2577</v>
      </c>
      <c r="C525" s="2" t="s">
        <v>2578</v>
      </c>
      <c r="D525" s="2" t="s">
        <v>2579</v>
      </c>
      <c r="E525" s="2" t="s">
        <v>360</v>
      </c>
      <c r="F525" s="2">
        <v>1</v>
      </c>
      <c r="G525" s="2" t="s">
        <v>26</v>
      </c>
      <c r="H525" s="2" t="s">
        <v>2580</v>
      </c>
      <c r="I525" s="2">
        <v>0</v>
      </c>
      <c r="J525" s="2">
        <v>1</v>
      </c>
      <c r="K525" s="2">
        <v>0</v>
      </c>
      <c r="L525" s="2">
        <v>0</v>
      </c>
      <c r="M525" s="2">
        <v>0</v>
      </c>
      <c r="N525" s="2">
        <v>0</v>
      </c>
      <c r="O525" s="2">
        <v>1</v>
      </c>
      <c r="Q525" s="2">
        <v>2013</v>
      </c>
      <c r="R525" s="2">
        <f>SUM(I525:N525)</f>
        <v>1</v>
      </c>
    </row>
    <row r="526" spans="1:18" ht="145" x14ac:dyDescent="0.35">
      <c r="A526" s="2" t="s">
        <v>2581</v>
      </c>
      <c r="B526" s="2" t="s">
        <v>2582</v>
      </c>
      <c r="C526" s="2" t="s">
        <v>2583</v>
      </c>
      <c r="D526" s="2" t="s">
        <v>2584</v>
      </c>
      <c r="E526" s="2" t="s">
        <v>2585</v>
      </c>
      <c r="F526" s="2">
        <v>1</v>
      </c>
      <c r="G526" s="2" t="s">
        <v>26</v>
      </c>
      <c r="H526" s="3" t="s">
        <v>2586</v>
      </c>
      <c r="I526" s="2">
        <v>0</v>
      </c>
      <c r="J526" s="2">
        <v>1</v>
      </c>
      <c r="K526" s="2">
        <v>0</v>
      </c>
      <c r="L526" s="2">
        <v>0</v>
      </c>
      <c r="M526" s="2">
        <v>0</v>
      </c>
      <c r="N526" s="2">
        <v>0</v>
      </c>
      <c r="O526" s="2">
        <v>1</v>
      </c>
      <c r="Q526" s="2">
        <v>2012</v>
      </c>
      <c r="R526" s="2">
        <f>SUM(I526:N526)</f>
        <v>1</v>
      </c>
    </row>
    <row r="527" spans="1:18" x14ac:dyDescent="0.35">
      <c r="A527" s="2" t="s">
        <v>2587</v>
      </c>
      <c r="B527" s="2" t="s">
        <v>2588</v>
      </c>
      <c r="C527" s="2" t="s">
        <v>2589</v>
      </c>
      <c r="D527" s="2" t="s">
        <v>2590</v>
      </c>
      <c r="E527" s="2" t="s">
        <v>2591</v>
      </c>
      <c r="F527" s="2">
        <v>1</v>
      </c>
      <c r="G527" s="2" t="s">
        <v>26</v>
      </c>
      <c r="H527" s="2" t="s">
        <v>2592</v>
      </c>
      <c r="I527" s="2">
        <v>0</v>
      </c>
      <c r="J527" s="2">
        <v>1</v>
      </c>
      <c r="K527" s="2">
        <v>0</v>
      </c>
      <c r="L527" s="2">
        <v>0</v>
      </c>
      <c r="M527" s="2">
        <v>0</v>
      </c>
      <c r="N527" s="2">
        <v>0</v>
      </c>
      <c r="O527" s="2">
        <v>1</v>
      </c>
      <c r="Q527" s="2">
        <v>2014</v>
      </c>
      <c r="R527" s="2">
        <f>SUM(I527:N527)</f>
        <v>1</v>
      </c>
    </row>
    <row r="528" spans="1:18" x14ac:dyDescent="0.35">
      <c r="A528" s="2" t="s">
        <v>2593</v>
      </c>
      <c r="B528" s="2" t="s">
        <v>2594</v>
      </c>
      <c r="C528" s="2" t="s">
        <v>2595</v>
      </c>
      <c r="D528" s="2" t="s">
        <v>2596</v>
      </c>
      <c r="E528" s="2" t="s">
        <v>75</v>
      </c>
      <c r="F528" s="2">
        <v>1</v>
      </c>
      <c r="G528" s="2" t="s">
        <v>26</v>
      </c>
      <c r="H528" s="2" t="s">
        <v>70</v>
      </c>
      <c r="I528" s="2">
        <v>0</v>
      </c>
      <c r="J528" s="2">
        <v>1</v>
      </c>
      <c r="K528" s="2">
        <v>0</v>
      </c>
      <c r="L528" s="2">
        <v>0</v>
      </c>
      <c r="M528" s="2">
        <v>0</v>
      </c>
      <c r="N528" s="2">
        <v>0</v>
      </c>
      <c r="O528" s="2">
        <v>1</v>
      </c>
      <c r="Q528" s="2">
        <v>2011</v>
      </c>
      <c r="R528" s="2">
        <f>SUM(I528:N528)</f>
        <v>1</v>
      </c>
    </row>
    <row r="529" spans="1:18" ht="174" x14ac:dyDescent="0.35">
      <c r="A529" s="2" t="s">
        <v>2597</v>
      </c>
      <c r="B529" s="2" t="s">
        <v>2598</v>
      </c>
      <c r="C529" s="2" t="s">
        <v>2599</v>
      </c>
      <c r="D529" s="2" t="s">
        <v>2600</v>
      </c>
      <c r="E529" s="2" t="s">
        <v>360</v>
      </c>
      <c r="F529" s="2">
        <v>1</v>
      </c>
      <c r="G529" s="2" t="s">
        <v>26</v>
      </c>
      <c r="H529" s="3" t="s">
        <v>2601</v>
      </c>
      <c r="I529" s="2">
        <v>0</v>
      </c>
      <c r="J529" s="2">
        <v>1</v>
      </c>
      <c r="K529" s="2">
        <v>0</v>
      </c>
      <c r="L529" s="2">
        <v>0</v>
      </c>
      <c r="M529" s="2">
        <v>0</v>
      </c>
      <c r="N529" s="2">
        <v>0</v>
      </c>
      <c r="O529" s="2">
        <v>1</v>
      </c>
      <c r="Q529" s="2">
        <v>2012</v>
      </c>
      <c r="R529" s="2">
        <f>SUM(I529:N529)</f>
        <v>1</v>
      </c>
    </row>
    <row r="530" spans="1:18" ht="159.5" x14ac:dyDescent="0.35">
      <c r="A530" s="2" t="s">
        <v>2602</v>
      </c>
      <c r="B530" s="2" t="s">
        <v>2603</v>
      </c>
      <c r="C530" s="2" t="s">
        <v>2604</v>
      </c>
      <c r="D530" s="2" t="s">
        <v>2605</v>
      </c>
      <c r="E530" s="2" t="s">
        <v>125</v>
      </c>
      <c r="F530" s="2">
        <v>1</v>
      </c>
      <c r="G530" s="2" t="s">
        <v>26</v>
      </c>
      <c r="H530" s="3" t="s">
        <v>2606</v>
      </c>
      <c r="I530" s="2">
        <v>0</v>
      </c>
      <c r="J530" s="2">
        <v>0</v>
      </c>
      <c r="K530" s="2">
        <v>0</v>
      </c>
      <c r="L530" s="2">
        <v>0</v>
      </c>
      <c r="M530" s="2">
        <v>1</v>
      </c>
      <c r="N530" s="2">
        <v>0</v>
      </c>
      <c r="O530" s="2">
        <v>1</v>
      </c>
      <c r="Q530" s="2">
        <v>2014</v>
      </c>
      <c r="R530" s="2">
        <f>SUM(I530:N530)</f>
        <v>1</v>
      </c>
    </row>
    <row r="531" spans="1:18" x14ac:dyDescent="0.35">
      <c r="A531" s="2" t="s">
        <v>2607</v>
      </c>
      <c r="B531" s="2" t="s">
        <v>2608</v>
      </c>
      <c r="C531" s="2" t="s">
        <v>2609</v>
      </c>
      <c r="D531" s="2" t="s">
        <v>2610</v>
      </c>
      <c r="E531" s="2" t="s">
        <v>1726</v>
      </c>
      <c r="F531" s="2">
        <v>1</v>
      </c>
      <c r="G531" s="2" t="s">
        <v>26</v>
      </c>
      <c r="H531" s="2" t="s">
        <v>76</v>
      </c>
      <c r="I531" s="2">
        <v>1</v>
      </c>
      <c r="J531" s="2">
        <v>0</v>
      </c>
      <c r="K531" s="2">
        <v>0</v>
      </c>
      <c r="L531" s="2">
        <v>0</v>
      </c>
      <c r="M531" s="2">
        <v>0</v>
      </c>
      <c r="N531" s="2">
        <v>0</v>
      </c>
      <c r="O531" s="2">
        <v>1</v>
      </c>
      <c r="Q531" s="2">
        <v>2015</v>
      </c>
      <c r="R531" s="2">
        <f>SUM(I531:N531)</f>
        <v>1</v>
      </c>
    </row>
    <row r="532" spans="1:18" x14ac:dyDescent="0.35">
      <c r="A532" s="2" t="s">
        <v>2611</v>
      </c>
      <c r="B532" s="2" t="s">
        <v>2612</v>
      </c>
      <c r="C532" s="2" t="s">
        <v>2613</v>
      </c>
      <c r="D532" s="2" t="s">
        <v>2614</v>
      </c>
      <c r="E532" s="2" t="s">
        <v>44</v>
      </c>
      <c r="F532" s="2">
        <v>1</v>
      </c>
      <c r="G532" s="2" t="s">
        <v>26</v>
      </c>
      <c r="H532" s="2" t="s">
        <v>2615</v>
      </c>
      <c r="I532" s="2">
        <v>0</v>
      </c>
      <c r="J532" s="2">
        <v>1</v>
      </c>
      <c r="K532" s="2">
        <v>0</v>
      </c>
      <c r="L532" s="2">
        <v>0</v>
      </c>
      <c r="M532" s="2">
        <v>0</v>
      </c>
      <c r="N532" s="2">
        <v>0</v>
      </c>
      <c r="O532" s="2">
        <v>1</v>
      </c>
      <c r="Q532" s="2">
        <v>2014</v>
      </c>
      <c r="R532" s="2">
        <f>SUM(I532:N532)</f>
        <v>1</v>
      </c>
    </row>
    <row r="533" spans="1:18" x14ac:dyDescent="0.35">
      <c r="A533" s="2" t="s">
        <v>2616</v>
      </c>
      <c r="B533" s="2" t="s">
        <v>2617</v>
      </c>
      <c r="C533" s="2" t="s">
        <v>2618</v>
      </c>
      <c r="D533" s="2" t="s">
        <v>2619</v>
      </c>
      <c r="E533" s="2" t="s">
        <v>2620</v>
      </c>
      <c r="F533" s="2">
        <v>1</v>
      </c>
      <c r="G533" s="2" t="s">
        <v>26</v>
      </c>
      <c r="H533" s="2" t="s">
        <v>2621</v>
      </c>
      <c r="I533" s="2">
        <v>1</v>
      </c>
      <c r="J533" s="2">
        <v>0</v>
      </c>
      <c r="K533" s="2">
        <v>0</v>
      </c>
      <c r="L533" s="2">
        <v>0</v>
      </c>
      <c r="M533" s="2">
        <v>0</v>
      </c>
      <c r="N533" s="2">
        <v>0</v>
      </c>
      <c r="O533" s="2">
        <v>1</v>
      </c>
      <c r="Q533" s="2">
        <v>1987</v>
      </c>
      <c r="R533" s="2">
        <f>SUM(I533:N533)</f>
        <v>1</v>
      </c>
    </row>
    <row r="534" spans="1:18" ht="159.5" x14ac:dyDescent="0.35">
      <c r="A534" s="2" t="s">
        <v>2622</v>
      </c>
      <c r="B534" s="2" t="s">
        <v>2623</v>
      </c>
      <c r="C534" s="2" t="s">
        <v>2624</v>
      </c>
      <c r="D534" s="2" t="s">
        <v>2625</v>
      </c>
      <c r="E534" s="2" t="s">
        <v>360</v>
      </c>
      <c r="F534" s="2">
        <v>1</v>
      </c>
      <c r="G534" s="2" t="s">
        <v>26</v>
      </c>
      <c r="H534" s="3" t="s">
        <v>2626</v>
      </c>
      <c r="I534" s="2">
        <v>0</v>
      </c>
      <c r="J534" s="2">
        <v>1</v>
      </c>
      <c r="K534" s="2">
        <v>0</v>
      </c>
      <c r="L534" s="2">
        <v>0</v>
      </c>
      <c r="M534" s="2">
        <v>0</v>
      </c>
      <c r="N534" s="2">
        <v>0</v>
      </c>
      <c r="O534" s="2">
        <v>1</v>
      </c>
      <c r="Q534" s="2">
        <v>2016</v>
      </c>
      <c r="R534" s="2">
        <f>SUM(I534:N534)</f>
        <v>1</v>
      </c>
    </row>
    <row r="535" spans="1:18" x14ac:dyDescent="0.35">
      <c r="A535" s="2" t="s">
        <v>2627</v>
      </c>
      <c r="B535" s="2" t="s">
        <v>2628</v>
      </c>
      <c r="C535" s="2" t="s">
        <v>2629</v>
      </c>
      <c r="D535" s="2" t="s">
        <v>2630</v>
      </c>
      <c r="E535" s="2" t="s">
        <v>2631</v>
      </c>
      <c r="F535" s="2">
        <v>1</v>
      </c>
      <c r="G535" s="2" t="s">
        <v>26</v>
      </c>
      <c r="H535" s="2" t="s">
        <v>76</v>
      </c>
      <c r="I535" s="2">
        <v>1</v>
      </c>
      <c r="J535" s="2">
        <v>0</v>
      </c>
      <c r="K535" s="2">
        <v>0</v>
      </c>
      <c r="L535" s="2">
        <v>0</v>
      </c>
      <c r="M535" s="2">
        <v>0</v>
      </c>
      <c r="N535" s="2">
        <v>0</v>
      </c>
      <c r="O535" s="2">
        <v>1</v>
      </c>
      <c r="Q535" s="2">
        <v>2015</v>
      </c>
      <c r="R535" s="2">
        <f>SUM(I535:N535)</f>
        <v>1</v>
      </c>
    </row>
    <row r="536" spans="1:18" x14ac:dyDescent="0.35">
      <c r="A536" s="2" t="s">
        <v>2632</v>
      </c>
      <c r="B536" s="2" t="s">
        <v>2633</v>
      </c>
      <c r="C536" s="2" t="s">
        <v>2634</v>
      </c>
      <c r="D536" s="2" t="s">
        <v>2635</v>
      </c>
      <c r="E536" s="2" t="s">
        <v>319</v>
      </c>
      <c r="F536" s="2">
        <v>1</v>
      </c>
      <c r="G536" s="2" t="s">
        <v>26</v>
      </c>
      <c r="H536" s="2" t="s">
        <v>2636</v>
      </c>
      <c r="I536" s="2">
        <v>0</v>
      </c>
      <c r="J536" s="2">
        <v>1</v>
      </c>
      <c r="K536" s="2">
        <v>0</v>
      </c>
      <c r="L536" s="2">
        <v>0</v>
      </c>
      <c r="M536" s="2">
        <v>0</v>
      </c>
      <c r="N536" s="2">
        <v>0</v>
      </c>
      <c r="O536" s="2">
        <v>1</v>
      </c>
      <c r="Q536" s="2">
        <v>2016</v>
      </c>
      <c r="R536" s="2">
        <f>SUM(I536:N536)</f>
        <v>1</v>
      </c>
    </row>
    <row r="537" spans="1:18" x14ac:dyDescent="0.35">
      <c r="A537" s="2" t="s">
        <v>2637</v>
      </c>
      <c r="B537" s="2" t="s">
        <v>981</v>
      </c>
      <c r="C537" s="2" t="s">
        <v>982</v>
      </c>
      <c r="D537" s="2" t="s">
        <v>983</v>
      </c>
      <c r="E537" s="2" t="s">
        <v>50</v>
      </c>
      <c r="F537" s="2">
        <v>1</v>
      </c>
      <c r="G537" s="2" t="s">
        <v>26</v>
      </c>
      <c r="H537" s="2" t="s">
        <v>984</v>
      </c>
      <c r="I537" s="2">
        <v>0</v>
      </c>
      <c r="J537" s="2">
        <v>1</v>
      </c>
      <c r="K537" s="2">
        <v>0</v>
      </c>
      <c r="L537" s="2">
        <v>0</v>
      </c>
      <c r="M537" s="2">
        <v>0</v>
      </c>
      <c r="N537" s="2">
        <v>0</v>
      </c>
      <c r="O537" s="2">
        <v>1</v>
      </c>
      <c r="Q537" s="2">
        <v>2014</v>
      </c>
      <c r="R537" s="2">
        <f>SUM(I537:N537)</f>
        <v>1</v>
      </c>
    </row>
    <row r="538" spans="1:18" x14ac:dyDescent="0.35">
      <c r="A538" s="2" t="s">
        <v>2638</v>
      </c>
      <c r="B538" s="2" t="s">
        <v>2639</v>
      </c>
      <c r="C538" s="2" t="s">
        <v>2640</v>
      </c>
      <c r="D538" s="2" t="s">
        <v>2641</v>
      </c>
      <c r="E538" s="2" t="s">
        <v>50</v>
      </c>
      <c r="F538" s="2">
        <v>1</v>
      </c>
      <c r="G538" s="2" t="s">
        <v>26</v>
      </c>
      <c r="H538" s="2" t="s">
        <v>70</v>
      </c>
      <c r="I538" s="2">
        <v>0</v>
      </c>
      <c r="J538" s="2">
        <v>1</v>
      </c>
      <c r="K538" s="2">
        <v>0</v>
      </c>
      <c r="L538" s="2">
        <v>0</v>
      </c>
      <c r="M538" s="2">
        <v>0</v>
      </c>
      <c r="N538" s="2">
        <v>0</v>
      </c>
      <c r="O538" s="2">
        <v>1</v>
      </c>
      <c r="Q538" s="2">
        <v>2014</v>
      </c>
      <c r="R538" s="2">
        <f>SUM(I538:N538)</f>
        <v>1</v>
      </c>
    </row>
    <row r="539" spans="1:18" x14ac:dyDescent="0.35">
      <c r="A539" s="2" t="s">
        <v>2642</v>
      </c>
      <c r="B539" s="2" t="s">
        <v>2643</v>
      </c>
      <c r="C539" s="2" t="s">
        <v>2644</v>
      </c>
      <c r="D539" s="2" t="s">
        <v>2645</v>
      </c>
      <c r="E539" s="2" t="s">
        <v>50</v>
      </c>
      <c r="F539" s="2">
        <v>1</v>
      </c>
      <c r="G539" s="2" t="s">
        <v>26</v>
      </c>
      <c r="H539" s="2" t="s">
        <v>2646</v>
      </c>
      <c r="I539" s="2">
        <v>0</v>
      </c>
      <c r="J539" s="2">
        <v>1</v>
      </c>
      <c r="K539" s="2">
        <v>0</v>
      </c>
      <c r="L539" s="2">
        <v>0</v>
      </c>
      <c r="M539" s="2">
        <v>0</v>
      </c>
      <c r="N539" s="2">
        <v>0</v>
      </c>
      <c r="O539" s="2">
        <v>1</v>
      </c>
      <c r="Q539" s="2">
        <v>2015</v>
      </c>
      <c r="R539" s="2">
        <f>SUM(I539:N539)</f>
        <v>1</v>
      </c>
    </row>
    <row r="540" spans="1:18" ht="130.5" x14ac:dyDescent="0.35">
      <c r="A540" s="2" t="s">
        <v>2647</v>
      </c>
      <c r="B540" s="2" t="s">
        <v>2648</v>
      </c>
      <c r="C540" s="2" t="s">
        <v>2649</v>
      </c>
      <c r="D540" s="2" t="s">
        <v>2650</v>
      </c>
      <c r="E540" s="2" t="s">
        <v>1608</v>
      </c>
      <c r="F540" s="2">
        <v>1</v>
      </c>
      <c r="G540" s="2" t="s">
        <v>26</v>
      </c>
      <c r="H540" s="3" t="s">
        <v>2651</v>
      </c>
      <c r="I540" s="2">
        <v>0</v>
      </c>
      <c r="J540" s="2">
        <v>1</v>
      </c>
      <c r="K540" s="2">
        <v>0</v>
      </c>
      <c r="L540" s="2">
        <v>0</v>
      </c>
      <c r="M540" s="2">
        <v>0</v>
      </c>
      <c r="N540" s="2">
        <v>0</v>
      </c>
      <c r="O540" s="2">
        <v>1</v>
      </c>
      <c r="Q540" s="2">
        <v>2015</v>
      </c>
      <c r="R540" s="2">
        <f>SUM(I540:N540)</f>
        <v>1</v>
      </c>
    </row>
    <row r="541" spans="1:18" x14ac:dyDescent="0.35">
      <c r="A541" s="2" t="s">
        <v>2652</v>
      </c>
      <c r="B541" s="2" t="s">
        <v>2653</v>
      </c>
      <c r="C541" s="2" t="s">
        <v>2654</v>
      </c>
      <c r="D541" s="2" t="s">
        <v>2655</v>
      </c>
      <c r="E541" s="2" t="s">
        <v>50</v>
      </c>
      <c r="F541" s="2">
        <v>1</v>
      </c>
      <c r="G541" s="2" t="s">
        <v>26</v>
      </c>
      <c r="H541" s="2" t="s">
        <v>2656</v>
      </c>
      <c r="I541" s="2">
        <v>0</v>
      </c>
      <c r="J541" s="2">
        <v>1</v>
      </c>
      <c r="K541" s="2">
        <v>0</v>
      </c>
      <c r="L541" s="2">
        <v>0</v>
      </c>
      <c r="M541" s="2">
        <v>0</v>
      </c>
      <c r="N541" s="2">
        <v>0</v>
      </c>
      <c r="O541" s="2">
        <v>1</v>
      </c>
      <c r="Q541" s="2">
        <v>2015</v>
      </c>
      <c r="R541" s="2">
        <f>SUM(I541:N541)</f>
        <v>1</v>
      </c>
    </row>
    <row r="542" spans="1:18" x14ac:dyDescent="0.35">
      <c r="A542" s="2" t="s">
        <v>2657</v>
      </c>
      <c r="B542" s="2" t="s">
        <v>2658</v>
      </c>
      <c r="C542" s="2" t="s">
        <v>2659</v>
      </c>
      <c r="D542" s="2" t="s">
        <v>2660</v>
      </c>
      <c r="E542" s="2" t="s">
        <v>360</v>
      </c>
      <c r="F542" s="2">
        <v>1</v>
      </c>
      <c r="G542" s="2" t="s">
        <v>26</v>
      </c>
      <c r="H542" s="2" t="s">
        <v>2661</v>
      </c>
      <c r="I542" s="2">
        <v>0</v>
      </c>
      <c r="J542" s="2">
        <v>1</v>
      </c>
      <c r="K542" s="2">
        <v>0</v>
      </c>
      <c r="L542" s="2">
        <v>0</v>
      </c>
      <c r="M542" s="2">
        <v>0</v>
      </c>
      <c r="N542" s="2">
        <v>0</v>
      </c>
      <c r="O542" s="2">
        <v>1</v>
      </c>
      <c r="Q542" s="2">
        <v>2014</v>
      </c>
      <c r="R542" s="2">
        <f>SUM(I542:N542)</f>
        <v>1</v>
      </c>
    </row>
    <row r="543" spans="1:18" x14ac:dyDescent="0.35">
      <c r="A543" s="2" t="s">
        <v>2662</v>
      </c>
      <c r="B543" s="2" t="s">
        <v>2663</v>
      </c>
      <c r="C543" s="2" t="s">
        <v>2664</v>
      </c>
      <c r="D543" s="2" t="s">
        <v>2665</v>
      </c>
      <c r="E543" s="2" t="s">
        <v>186</v>
      </c>
      <c r="F543" s="2">
        <v>1</v>
      </c>
      <c r="G543" s="2" t="s">
        <v>26</v>
      </c>
      <c r="H543" s="2" t="s">
        <v>76</v>
      </c>
      <c r="I543" s="2">
        <v>1</v>
      </c>
      <c r="J543" s="2">
        <v>0</v>
      </c>
      <c r="K543" s="2">
        <v>0</v>
      </c>
      <c r="L543" s="2">
        <v>0</v>
      </c>
      <c r="M543" s="2">
        <v>0</v>
      </c>
      <c r="N543" s="2">
        <v>0</v>
      </c>
      <c r="O543" s="2">
        <v>1</v>
      </c>
      <c r="Q543" s="2">
        <v>2014</v>
      </c>
      <c r="R543" s="2">
        <f>SUM(I543:N543)</f>
        <v>1</v>
      </c>
    </row>
    <row r="544" spans="1:18" x14ac:dyDescent="0.35">
      <c r="A544" s="2" t="s">
        <v>2666</v>
      </c>
      <c r="B544" s="2" t="s">
        <v>2667</v>
      </c>
      <c r="C544" s="2" t="s">
        <v>2668</v>
      </c>
      <c r="D544" s="2" t="s">
        <v>2669</v>
      </c>
      <c r="E544" s="2" t="s">
        <v>180</v>
      </c>
      <c r="F544" s="2">
        <v>1</v>
      </c>
      <c r="G544" s="2" t="s">
        <v>26</v>
      </c>
      <c r="I544" s="2">
        <v>0</v>
      </c>
      <c r="J544" s="2">
        <v>0</v>
      </c>
      <c r="K544" s="2">
        <v>0</v>
      </c>
      <c r="L544" s="2">
        <v>1</v>
      </c>
      <c r="M544" s="2">
        <v>0</v>
      </c>
      <c r="N544" s="2">
        <v>1</v>
      </c>
      <c r="O544" s="2">
        <v>1</v>
      </c>
      <c r="Q544" s="2">
        <v>2013</v>
      </c>
      <c r="R544" s="2">
        <f>SUM(I544:N544)</f>
        <v>2</v>
      </c>
    </row>
    <row r="545" spans="1:18" x14ac:dyDescent="0.35">
      <c r="A545" s="2" t="s">
        <v>2670</v>
      </c>
      <c r="B545" s="2" t="s">
        <v>2671</v>
      </c>
      <c r="C545" s="2" t="s">
        <v>2672</v>
      </c>
      <c r="D545" s="2" t="s">
        <v>2673</v>
      </c>
      <c r="E545" s="2" t="s">
        <v>50</v>
      </c>
      <c r="F545" s="2">
        <v>1</v>
      </c>
      <c r="G545" s="2" t="s">
        <v>26</v>
      </c>
      <c r="H545" s="2" t="s">
        <v>70</v>
      </c>
      <c r="I545" s="2">
        <v>0</v>
      </c>
      <c r="J545" s="2">
        <v>1</v>
      </c>
      <c r="K545" s="2">
        <v>0</v>
      </c>
      <c r="L545" s="2">
        <v>0</v>
      </c>
      <c r="M545" s="2">
        <v>0</v>
      </c>
      <c r="N545" s="2">
        <v>0</v>
      </c>
      <c r="O545" s="2">
        <v>1</v>
      </c>
      <c r="Q545" s="2">
        <v>2014</v>
      </c>
      <c r="R545" s="2">
        <f>SUM(I545:N545)</f>
        <v>1</v>
      </c>
    </row>
    <row r="546" spans="1:18" ht="145" x14ac:dyDescent="0.35">
      <c r="A546" s="2" t="s">
        <v>2674</v>
      </c>
      <c r="B546" s="2" t="s">
        <v>2675</v>
      </c>
      <c r="C546" s="2" t="s">
        <v>2676</v>
      </c>
      <c r="D546" s="2" t="s">
        <v>2677</v>
      </c>
      <c r="E546" s="2" t="s">
        <v>125</v>
      </c>
      <c r="F546" s="2">
        <v>1</v>
      </c>
      <c r="G546" s="2" t="s">
        <v>26</v>
      </c>
      <c r="H546" s="3" t="s">
        <v>2678</v>
      </c>
      <c r="I546" s="2">
        <v>0</v>
      </c>
      <c r="J546" s="2">
        <v>1</v>
      </c>
      <c r="K546" s="2">
        <v>0</v>
      </c>
      <c r="L546" s="2">
        <v>0</v>
      </c>
      <c r="M546" s="2">
        <v>0</v>
      </c>
      <c r="N546" s="2">
        <v>0</v>
      </c>
      <c r="O546" s="2">
        <v>1</v>
      </c>
      <c r="Q546" s="2">
        <v>2015</v>
      </c>
      <c r="R546" s="2">
        <f>SUM(I546:N546)</f>
        <v>1</v>
      </c>
    </row>
    <row r="547" spans="1:18" ht="217.5" x14ac:dyDescent="0.35">
      <c r="A547" s="2" t="s">
        <v>2679</v>
      </c>
      <c r="B547" s="2" t="s">
        <v>2522</v>
      </c>
      <c r="C547" s="2" t="s">
        <v>2523</v>
      </c>
      <c r="D547" s="2" t="s">
        <v>2524</v>
      </c>
      <c r="E547" s="2" t="s">
        <v>158</v>
      </c>
      <c r="F547" s="2">
        <v>1</v>
      </c>
      <c r="G547" s="2" t="s">
        <v>26</v>
      </c>
      <c r="H547" s="3" t="s">
        <v>2525</v>
      </c>
      <c r="I547" s="2">
        <v>0</v>
      </c>
      <c r="J547" s="2">
        <v>1</v>
      </c>
      <c r="K547" s="2">
        <v>0</v>
      </c>
      <c r="L547" s="2">
        <v>0</v>
      </c>
      <c r="M547" s="2">
        <v>0</v>
      </c>
      <c r="N547" s="2">
        <v>0</v>
      </c>
      <c r="O547" s="2">
        <v>1</v>
      </c>
      <c r="Q547" s="2">
        <v>2014</v>
      </c>
      <c r="R547" s="2">
        <f>SUM(I547:N547)</f>
        <v>1</v>
      </c>
    </row>
    <row r="548" spans="1:18" x14ac:dyDescent="0.35">
      <c r="A548" s="2" t="s">
        <v>2680</v>
      </c>
      <c r="B548" s="2" t="s">
        <v>2681</v>
      </c>
      <c r="C548" s="2" t="s">
        <v>2682</v>
      </c>
      <c r="D548" s="2" t="s">
        <v>2683</v>
      </c>
      <c r="E548" s="2" t="s">
        <v>125</v>
      </c>
      <c r="F548" s="2">
        <v>1</v>
      </c>
      <c r="G548" s="2" t="s">
        <v>26</v>
      </c>
      <c r="H548" s="2" t="s">
        <v>2684</v>
      </c>
      <c r="I548" s="2">
        <v>0</v>
      </c>
      <c r="J548" s="2">
        <v>0</v>
      </c>
      <c r="K548" s="2">
        <v>0</v>
      </c>
      <c r="L548" s="2">
        <v>1</v>
      </c>
      <c r="M548" s="2">
        <v>0</v>
      </c>
      <c r="N548" s="2">
        <v>0</v>
      </c>
      <c r="O548" s="2">
        <v>1</v>
      </c>
      <c r="Q548" s="2">
        <v>2015</v>
      </c>
      <c r="R548" s="2">
        <f>SUM(I548:N548)</f>
        <v>1</v>
      </c>
    </row>
    <row r="549" spans="1:18" x14ac:dyDescent="0.35">
      <c r="A549" s="2" t="s">
        <v>2685</v>
      </c>
      <c r="B549" s="2" t="s">
        <v>2686</v>
      </c>
      <c r="C549" s="2" t="s">
        <v>2687</v>
      </c>
      <c r="D549" s="2" t="s">
        <v>2688</v>
      </c>
      <c r="E549" s="2" t="s">
        <v>2689</v>
      </c>
      <c r="F549" s="2">
        <v>1</v>
      </c>
      <c r="G549" s="2" t="s">
        <v>26</v>
      </c>
      <c r="H549" s="2" t="s">
        <v>76</v>
      </c>
      <c r="I549" s="2">
        <v>1</v>
      </c>
      <c r="J549" s="2">
        <v>0</v>
      </c>
      <c r="K549" s="2">
        <v>0</v>
      </c>
      <c r="L549" s="2">
        <v>0</v>
      </c>
      <c r="M549" s="2">
        <v>0</v>
      </c>
      <c r="N549" s="2">
        <v>0</v>
      </c>
      <c r="O549" s="2">
        <v>1</v>
      </c>
      <c r="Q549" s="2">
        <v>2014</v>
      </c>
      <c r="R549" s="2">
        <f>SUM(I549:N549)</f>
        <v>1</v>
      </c>
    </row>
    <row r="550" spans="1:18" x14ac:dyDescent="0.35">
      <c r="A550" s="2" t="s">
        <v>2690</v>
      </c>
      <c r="B550" s="2" t="s">
        <v>2691</v>
      </c>
      <c r="C550" s="2" t="s">
        <v>2692</v>
      </c>
      <c r="D550" s="2" t="s">
        <v>2693</v>
      </c>
      <c r="E550" s="2" t="s">
        <v>2694</v>
      </c>
      <c r="F550" s="2">
        <v>1</v>
      </c>
      <c r="G550" s="2" t="s">
        <v>26</v>
      </c>
      <c r="H550" s="2" t="s">
        <v>70</v>
      </c>
      <c r="I550" s="2">
        <v>0</v>
      </c>
      <c r="J550" s="2">
        <v>1</v>
      </c>
      <c r="K550" s="2">
        <v>0</v>
      </c>
      <c r="L550" s="2">
        <v>0</v>
      </c>
      <c r="M550" s="2">
        <v>0</v>
      </c>
      <c r="N550" s="2">
        <v>0</v>
      </c>
      <c r="O550" s="2">
        <v>1</v>
      </c>
      <c r="Q550" s="2">
        <v>2014</v>
      </c>
      <c r="R550" s="2">
        <f>SUM(I550:N550)</f>
        <v>1</v>
      </c>
    </row>
    <row r="551" spans="1:18" ht="145" x14ac:dyDescent="0.35">
      <c r="A551" s="2" t="s">
        <v>2695</v>
      </c>
      <c r="B551" s="2" t="s">
        <v>2696</v>
      </c>
      <c r="C551" s="2" t="s">
        <v>2697</v>
      </c>
      <c r="D551" s="2" t="s">
        <v>2698</v>
      </c>
      <c r="E551" s="2" t="s">
        <v>2699</v>
      </c>
      <c r="F551" s="2">
        <v>1</v>
      </c>
      <c r="G551" s="2" t="s">
        <v>26</v>
      </c>
      <c r="H551" s="3" t="s">
        <v>2700</v>
      </c>
      <c r="I551" s="2">
        <v>0</v>
      </c>
      <c r="J551" s="2">
        <v>1</v>
      </c>
      <c r="K551" s="2">
        <v>0</v>
      </c>
      <c r="L551" s="2">
        <v>0</v>
      </c>
      <c r="M551" s="2">
        <v>0</v>
      </c>
      <c r="N551" s="2">
        <v>0</v>
      </c>
      <c r="O551" s="2">
        <v>1</v>
      </c>
      <c r="Q551" s="2">
        <v>2014</v>
      </c>
      <c r="R551" s="2">
        <f>SUM(I551:N551)</f>
        <v>1</v>
      </c>
    </row>
    <row r="552" spans="1:18" ht="217.5" x14ac:dyDescent="0.35">
      <c r="A552" s="2" t="s">
        <v>2701</v>
      </c>
      <c r="B552" s="2" t="s">
        <v>2702</v>
      </c>
      <c r="C552" s="2" t="s">
        <v>2703</v>
      </c>
      <c r="D552" s="2" t="s">
        <v>2704</v>
      </c>
      <c r="E552" s="2" t="s">
        <v>853</v>
      </c>
      <c r="F552" s="2">
        <v>1</v>
      </c>
      <c r="G552" s="2" t="s">
        <v>26</v>
      </c>
      <c r="H552" s="3" t="s">
        <v>2705</v>
      </c>
      <c r="I552" s="2">
        <v>0</v>
      </c>
      <c r="J552" s="2">
        <v>1</v>
      </c>
      <c r="K552" s="2">
        <v>0</v>
      </c>
      <c r="L552" s="2">
        <v>0</v>
      </c>
      <c r="M552" s="2">
        <v>0</v>
      </c>
      <c r="N552" s="2">
        <v>0</v>
      </c>
      <c r="O552" s="2">
        <v>1</v>
      </c>
      <c r="Q552" s="2">
        <v>2014</v>
      </c>
      <c r="R552" s="2">
        <f>SUM(I552:N552)</f>
        <v>1</v>
      </c>
    </row>
    <row r="553" spans="1:18" x14ac:dyDescent="0.35">
      <c r="A553" s="2" t="s">
        <v>2706</v>
      </c>
      <c r="B553" s="2" t="s">
        <v>2537</v>
      </c>
      <c r="C553" s="2" t="s">
        <v>2538</v>
      </c>
      <c r="D553" s="2" t="s">
        <v>2539</v>
      </c>
      <c r="E553" s="2" t="s">
        <v>158</v>
      </c>
      <c r="F553" s="2">
        <v>1</v>
      </c>
      <c r="G553" s="2" t="s">
        <v>26</v>
      </c>
      <c r="H553" s="2" t="s">
        <v>2540</v>
      </c>
      <c r="I553" s="2">
        <v>0</v>
      </c>
      <c r="J553" s="2">
        <v>0</v>
      </c>
      <c r="K553" s="2">
        <v>1</v>
      </c>
      <c r="L553" s="2">
        <v>0</v>
      </c>
      <c r="M553" s="2">
        <v>0</v>
      </c>
      <c r="N553" s="2">
        <v>0</v>
      </c>
      <c r="O553" s="2">
        <v>1</v>
      </c>
      <c r="Q553" s="2">
        <v>2014</v>
      </c>
      <c r="R553" s="2">
        <f>SUM(I553:N553)</f>
        <v>1</v>
      </c>
    </row>
    <row r="554" spans="1:18" x14ac:dyDescent="0.35">
      <c r="A554" s="2" t="s">
        <v>2707</v>
      </c>
      <c r="B554" s="2" t="s">
        <v>2708</v>
      </c>
      <c r="C554" s="2" t="s">
        <v>2709</v>
      </c>
      <c r="D554" s="2" t="s">
        <v>2710</v>
      </c>
      <c r="E554" s="2" t="s">
        <v>75</v>
      </c>
      <c r="F554" s="2">
        <v>1</v>
      </c>
      <c r="G554" s="2" t="s">
        <v>26</v>
      </c>
      <c r="H554" s="2" t="s">
        <v>76</v>
      </c>
      <c r="I554" s="2">
        <v>1</v>
      </c>
      <c r="J554" s="2">
        <v>0</v>
      </c>
      <c r="K554" s="2">
        <v>0</v>
      </c>
      <c r="L554" s="2">
        <v>0</v>
      </c>
      <c r="M554" s="2">
        <v>0</v>
      </c>
      <c r="N554" s="2">
        <v>0</v>
      </c>
      <c r="O554" s="2">
        <v>1</v>
      </c>
      <c r="Q554" s="2">
        <v>1993</v>
      </c>
      <c r="R554" s="2">
        <f>SUM(I554:N554)</f>
        <v>1</v>
      </c>
    </row>
    <row r="555" spans="1:18" x14ac:dyDescent="0.35">
      <c r="A555" s="2" t="s">
        <v>2711</v>
      </c>
      <c r="B555" s="2" t="s">
        <v>2712</v>
      </c>
      <c r="C555" s="2" t="s">
        <v>2713</v>
      </c>
      <c r="D555" s="2" t="s">
        <v>2714</v>
      </c>
      <c r="E555" s="2" t="s">
        <v>50</v>
      </c>
      <c r="F555" s="2">
        <v>1</v>
      </c>
      <c r="G555" s="2" t="s">
        <v>26</v>
      </c>
      <c r="H555" s="2" t="s">
        <v>2715</v>
      </c>
      <c r="I555" s="2">
        <v>0</v>
      </c>
      <c r="J555" s="2">
        <v>1</v>
      </c>
      <c r="K555" s="2">
        <v>0</v>
      </c>
      <c r="L555" s="2">
        <v>0</v>
      </c>
      <c r="M555" s="2">
        <v>0</v>
      </c>
      <c r="N555" s="2">
        <v>0</v>
      </c>
      <c r="O555" s="2">
        <v>1</v>
      </c>
      <c r="Q555" s="2">
        <v>2012</v>
      </c>
      <c r="R555" s="2">
        <f>SUM(I555:N555)</f>
        <v>1</v>
      </c>
    </row>
    <row r="556" spans="1:18" x14ac:dyDescent="0.35">
      <c r="A556" s="2" t="s">
        <v>2716</v>
      </c>
      <c r="B556" s="2" t="s">
        <v>2717</v>
      </c>
      <c r="C556" s="2" t="s">
        <v>2718</v>
      </c>
      <c r="D556" s="2" t="s">
        <v>2719</v>
      </c>
      <c r="E556" s="2" t="s">
        <v>949</v>
      </c>
      <c r="F556" s="2">
        <v>1</v>
      </c>
      <c r="G556" s="2" t="s">
        <v>26</v>
      </c>
      <c r="H556" s="2" t="s">
        <v>70</v>
      </c>
      <c r="I556" s="2">
        <v>0</v>
      </c>
      <c r="J556" s="2">
        <v>1</v>
      </c>
      <c r="K556" s="2">
        <v>0</v>
      </c>
      <c r="L556" s="2">
        <v>0</v>
      </c>
      <c r="M556" s="2">
        <v>0</v>
      </c>
      <c r="N556" s="2">
        <v>0</v>
      </c>
      <c r="O556" s="2">
        <v>1</v>
      </c>
      <c r="Q556" s="2">
        <v>2013</v>
      </c>
      <c r="R556" s="2">
        <f>SUM(I556:N556)</f>
        <v>1</v>
      </c>
    </row>
    <row r="557" spans="1:18" ht="145" x14ac:dyDescent="0.35">
      <c r="A557" s="2" t="s">
        <v>2720</v>
      </c>
      <c r="B557" s="2" t="s">
        <v>462</v>
      </c>
      <c r="C557" s="2" t="s">
        <v>463</v>
      </c>
      <c r="D557" s="2" t="s">
        <v>464</v>
      </c>
      <c r="E557" s="2" t="s">
        <v>125</v>
      </c>
      <c r="F557" s="2">
        <v>1</v>
      </c>
      <c r="G557" s="2" t="s">
        <v>26</v>
      </c>
      <c r="H557" s="3" t="s">
        <v>465</v>
      </c>
      <c r="I557" s="2">
        <v>0</v>
      </c>
      <c r="J557" s="2">
        <v>1</v>
      </c>
      <c r="K557" s="2">
        <v>0</v>
      </c>
      <c r="L557" s="2">
        <v>0</v>
      </c>
      <c r="M557" s="2">
        <v>0</v>
      </c>
      <c r="N557" s="2">
        <v>0</v>
      </c>
      <c r="O557" s="2">
        <v>1</v>
      </c>
      <c r="Q557" s="2">
        <v>2014</v>
      </c>
      <c r="R557" s="2">
        <f>SUM(I557:N557)</f>
        <v>1</v>
      </c>
    </row>
    <row r="558" spans="1:18" x14ac:dyDescent="0.35">
      <c r="A558" s="2" t="s">
        <v>2721</v>
      </c>
      <c r="B558" s="2" t="s">
        <v>2722</v>
      </c>
      <c r="C558" s="2" t="s">
        <v>2723</v>
      </c>
      <c r="D558" s="2" t="s">
        <v>2724</v>
      </c>
      <c r="E558" s="2" t="s">
        <v>38</v>
      </c>
      <c r="F558" s="2">
        <v>1</v>
      </c>
      <c r="G558" s="2" t="s">
        <v>26</v>
      </c>
      <c r="H558" s="2" t="s">
        <v>2725</v>
      </c>
      <c r="I558" s="2">
        <v>0</v>
      </c>
      <c r="J558" s="2">
        <v>1</v>
      </c>
      <c r="K558" s="2">
        <v>0</v>
      </c>
      <c r="L558" s="2">
        <v>0</v>
      </c>
      <c r="M558" s="2">
        <v>0</v>
      </c>
      <c r="N558" s="2">
        <v>0</v>
      </c>
      <c r="O558" s="2">
        <v>1</v>
      </c>
      <c r="Q558" s="2">
        <v>2014</v>
      </c>
      <c r="R558" s="2">
        <f>SUM(I558:N558)</f>
        <v>1</v>
      </c>
    </row>
    <row r="559" spans="1:18" ht="159.5" x14ac:dyDescent="0.35">
      <c r="A559" s="2" t="s">
        <v>2726</v>
      </c>
      <c r="B559" s="2" t="s">
        <v>2727</v>
      </c>
      <c r="C559" s="2" t="s">
        <v>2728</v>
      </c>
      <c r="D559" s="2" t="s">
        <v>2729</v>
      </c>
      <c r="E559" s="2" t="s">
        <v>336</v>
      </c>
      <c r="F559" s="2">
        <v>1</v>
      </c>
      <c r="G559" s="2" t="s">
        <v>26</v>
      </c>
      <c r="H559" s="3" t="s">
        <v>2730</v>
      </c>
      <c r="I559" s="2">
        <v>0</v>
      </c>
      <c r="J559" s="2">
        <v>1</v>
      </c>
      <c r="K559" s="2">
        <v>0</v>
      </c>
      <c r="L559" s="2">
        <v>0</v>
      </c>
      <c r="M559" s="2">
        <v>0</v>
      </c>
      <c r="N559" s="2">
        <v>0</v>
      </c>
      <c r="O559" s="2">
        <v>1</v>
      </c>
      <c r="Q559" s="2">
        <v>2014</v>
      </c>
      <c r="R559" s="2">
        <f>SUM(I559:N559)</f>
        <v>1</v>
      </c>
    </row>
    <row r="560" spans="1:18" ht="145" x14ac:dyDescent="0.35">
      <c r="A560" s="2" t="s">
        <v>2731</v>
      </c>
      <c r="B560" s="2" t="s">
        <v>2732</v>
      </c>
      <c r="C560" s="2" t="s">
        <v>2733</v>
      </c>
      <c r="D560" s="2" t="s">
        <v>2734</v>
      </c>
      <c r="E560" s="2" t="s">
        <v>408</v>
      </c>
      <c r="F560" s="2">
        <v>1</v>
      </c>
      <c r="G560" s="2" t="s">
        <v>26</v>
      </c>
      <c r="H560" s="3" t="s">
        <v>2735</v>
      </c>
      <c r="I560" s="2">
        <v>0</v>
      </c>
      <c r="J560" s="2">
        <v>1</v>
      </c>
      <c r="K560" s="2">
        <v>0</v>
      </c>
      <c r="L560" s="2">
        <v>0</v>
      </c>
      <c r="M560" s="2">
        <v>0</v>
      </c>
      <c r="N560" s="2">
        <v>0</v>
      </c>
      <c r="O560" s="2">
        <v>1</v>
      </c>
      <c r="Q560" s="2">
        <v>2014</v>
      </c>
      <c r="R560" s="2">
        <f>SUM(I560:N560)</f>
        <v>1</v>
      </c>
    </row>
    <row r="561" spans="1:18" ht="145" x14ac:dyDescent="0.35">
      <c r="A561" s="2" t="s">
        <v>2736</v>
      </c>
      <c r="B561" s="2" t="s">
        <v>2737</v>
      </c>
      <c r="C561" s="2" t="s">
        <v>2738</v>
      </c>
      <c r="D561" s="2" t="s">
        <v>2739</v>
      </c>
      <c r="E561" s="2" t="s">
        <v>125</v>
      </c>
      <c r="F561" s="2">
        <v>1</v>
      </c>
      <c r="G561" s="2" t="s">
        <v>26</v>
      </c>
      <c r="H561" s="3" t="s">
        <v>2740</v>
      </c>
      <c r="I561" s="2">
        <v>0</v>
      </c>
      <c r="J561" s="2">
        <v>1</v>
      </c>
      <c r="K561" s="2">
        <v>0</v>
      </c>
      <c r="L561" s="2">
        <v>0</v>
      </c>
      <c r="M561" s="2">
        <v>0</v>
      </c>
      <c r="N561" s="2">
        <v>0</v>
      </c>
      <c r="O561" s="2">
        <v>1</v>
      </c>
      <c r="Q561" s="2">
        <v>2014</v>
      </c>
      <c r="R561" s="2">
        <f>SUM(I561:N561)</f>
        <v>1</v>
      </c>
    </row>
    <row r="562" spans="1:18" ht="145" x14ac:dyDescent="0.35">
      <c r="A562" s="2" t="s">
        <v>2741</v>
      </c>
      <c r="B562" s="2" t="s">
        <v>2742</v>
      </c>
      <c r="C562" s="2" t="s">
        <v>2743</v>
      </c>
      <c r="D562" s="2" t="s">
        <v>2744</v>
      </c>
      <c r="E562" s="2" t="s">
        <v>336</v>
      </c>
      <c r="F562" s="2">
        <v>1</v>
      </c>
      <c r="G562" s="2" t="s">
        <v>26</v>
      </c>
      <c r="H562" s="3" t="s">
        <v>2745</v>
      </c>
      <c r="I562" s="2">
        <v>0</v>
      </c>
      <c r="J562" s="2">
        <v>1</v>
      </c>
      <c r="K562" s="2">
        <v>0</v>
      </c>
      <c r="L562" s="2">
        <v>0</v>
      </c>
      <c r="M562" s="2">
        <v>0</v>
      </c>
      <c r="N562" s="2">
        <v>0</v>
      </c>
      <c r="O562" s="2">
        <v>1</v>
      </c>
      <c r="Q562" s="2">
        <v>2015</v>
      </c>
      <c r="R562" s="2">
        <f>SUM(I562:N562)</f>
        <v>1</v>
      </c>
    </row>
    <row r="563" spans="1:18" ht="159.5" x14ac:dyDescent="0.35">
      <c r="A563" s="2" t="s">
        <v>2746</v>
      </c>
      <c r="B563" s="2" t="s">
        <v>2747</v>
      </c>
      <c r="C563" s="2" t="s">
        <v>2748</v>
      </c>
      <c r="D563" s="2" t="s">
        <v>2749</v>
      </c>
      <c r="E563" s="2" t="s">
        <v>613</v>
      </c>
      <c r="F563" s="2">
        <v>1</v>
      </c>
      <c r="G563" s="2" t="s">
        <v>26</v>
      </c>
      <c r="H563" s="3" t="s">
        <v>2750</v>
      </c>
      <c r="I563" s="2">
        <v>0</v>
      </c>
      <c r="J563" s="2">
        <v>1</v>
      </c>
      <c r="K563" s="2">
        <v>0</v>
      </c>
      <c r="L563" s="2">
        <v>0</v>
      </c>
      <c r="M563" s="2">
        <v>0</v>
      </c>
      <c r="N563" s="2">
        <v>0</v>
      </c>
      <c r="O563" s="2">
        <v>1</v>
      </c>
      <c r="Q563" s="2">
        <v>2017</v>
      </c>
      <c r="R563" s="2">
        <f>SUM(I563:N563)</f>
        <v>1</v>
      </c>
    </row>
    <row r="564" spans="1:18" ht="232" x14ac:dyDescent="0.35">
      <c r="A564" s="2" t="s">
        <v>2751</v>
      </c>
      <c r="B564" s="2" t="s">
        <v>2752</v>
      </c>
      <c r="C564" s="2" t="s">
        <v>2753</v>
      </c>
      <c r="D564" s="2" t="s">
        <v>2754</v>
      </c>
      <c r="E564" s="2" t="s">
        <v>330</v>
      </c>
      <c r="F564" s="2">
        <v>1</v>
      </c>
      <c r="G564" s="2" t="s">
        <v>26</v>
      </c>
      <c r="H564" s="3" t="s">
        <v>2755</v>
      </c>
      <c r="I564" s="2">
        <v>0</v>
      </c>
      <c r="J564" s="2">
        <v>1</v>
      </c>
      <c r="K564" s="2">
        <v>0</v>
      </c>
      <c r="L564" s="2">
        <v>0</v>
      </c>
      <c r="M564" s="2">
        <v>0</v>
      </c>
      <c r="N564" s="2">
        <v>0</v>
      </c>
      <c r="O564" s="2">
        <v>1</v>
      </c>
      <c r="Q564" s="2">
        <v>2017</v>
      </c>
      <c r="R564" s="2">
        <f>SUM(I564:N564)</f>
        <v>1</v>
      </c>
    </row>
    <row r="565" spans="1:18" ht="145" x14ac:dyDescent="0.35">
      <c r="A565" s="2" t="s">
        <v>2756</v>
      </c>
      <c r="B565" s="2" t="s">
        <v>2757</v>
      </c>
      <c r="C565" s="2" t="s">
        <v>2758</v>
      </c>
      <c r="D565" s="2" t="s">
        <v>2759</v>
      </c>
      <c r="E565" s="2" t="s">
        <v>50</v>
      </c>
      <c r="F565" s="2">
        <v>1</v>
      </c>
      <c r="G565" s="2" t="s">
        <v>26</v>
      </c>
      <c r="H565" s="3" t="s">
        <v>2760</v>
      </c>
      <c r="I565" s="2">
        <v>0</v>
      </c>
      <c r="J565" s="2">
        <v>1</v>
      </c>
      <c r="K565" s="2">
        <v>0</v>
      </c>
      <c r="L565" s="2">
        <v>0</v>
      </c>
      <c r="M565" s="2">
        <v>0</v>
      </c>
      <c r="N565" s="2">
        <v>0</v>
      </c>
      <c r="O565" s="2">
        <v>1</v>
      </c>
      <c r="Q565" s="2">
        <v>2017</v>
      </c>
      <c r="R565" s="2">
        <f>SUM(I565:N565)</f>
        <v>1</v>
      </c>
    </row>
    <row r="566" spans="1:18" x14ac:dyDescent="0.35">
      <c r="A566" s="2" t="s">
        <v>2761</v>
      </c>
      <c r="B566" s="2" t="s">
        <v>2762</v>
      </c>
      <c r="C566" s="2" t="s">
        <v>2763</v>
      </c>
      <c r="D566" s="2" t="s">
        <v>2764</v>
      </c>
      <c r="E566" s="2" t="s">
        <v>2765</v>
      </c>
      <c r="F566" s="2">
        <v>1</v>
      </c>
      <c r="G566" s="2" t="s">
        <v>26</v>
      </c>
      <c r="H566" s="2" t="s">
        <v>76</v>
      </c>
      <c r="I566" s="2">
        <v>1</v>
      </c>
      <c r="J566" s="2">
        <v>0</v>
      </c>
      <c r="K566" s="2">
        <v>0</v>
      </c>
      <c r="L566" s="2">
        <v>0</v>
      </c>
      <c r="M566" s="2">
        <v>0</v>
      </c>
      <c r="N566" s="2">
        <v>0</v>
      </c>
      <c r="O566" s="2">
        <v>1</v>
      </c>
      <c r="Q566" s="2">
        <v>1976</v>
      </c>
      <c r="R566" s="2">
        <f>SUM(I566:N566)</f>
        <v>1</v>
      </c>
    </row>
    <row r="567" spans="1:18" x14ac:dyDescent="0.35">
      <c r="A567" s="2" t="s">
        <v>2766</v>
      </c>
      <c r="B567" s="2" t="s">
        <v>1324</v>
      </c>
      <c r="C567" s="2" t="s">
        <v>1325</v>
      </c>
      <c r="D567" s="2" t="s">
        <v>1326</v>
      </c>
      <c r="E567" s="2" t="s">
        <v>180</v>
      </c>
      <c r="F567" s="2">
        <v>1</v>
      </c>
      <c r="G567" s="2" t="s">
        <v>26</v>
      </c>
      <c r="H567" s="2" t="s">
        <v>70</v>
      </c>
      <c r="I567" s="2">
        <v>0</v>
      </c>
      <c r="J567" s="2">
        <v>0</v>
      </c>
      <c r="K567" s="2">
        <v>0</v>
      </c>
      <c r="L567" s="2">
        <v>0</v>
      </c>
      <c r="M567" s="2">
        <v>0</v>
      </c>
      <c r="N567" s="2">
        <v>1</v>
      </c>
      <c r="O567" s="2">
        <v>1</v>
      </c>
      <c r="Q567" s="2">
        <v>2017</v>
      </c>
      <c r="R567" s="2">
        <f>SUM(I567:N567)</f>
        <v>1</v>
      </c>
    </row>
    <row r="568" spans="1:18" ht="159.5" x14ac:dyDescent="0.35">
      <c r="A568" s="2" t="s">
        <v>2767</v>
      </c>
      <c r="B568" s="2" t="s">
        <v>2768</v>
      </c>
      <c r="C568" s="2" t="s">
        <v>2769</v>
      </c>
      <c r="D568" s="2" t="s">
        <v>2770</v>
      </c>
      <c r="E568" s="2" t="s">
        <v>50</v>
      </c>
      <c r="F568" s="2">
        <v>1</v>
      </c>
      <c r="G568" s="2" t="s">
        <v>26</v>
      </c>
      <c r="H568" s="3" t="s">
        <v>2771</v>
      </c>
      <c r="I568" s="2">
        <v>0</v>
      </c>
      <c r="J568" s="2">
        <v>1</v>
      </c>
      <c r="K568" s="2">
        <v>0</v>
      </c>
      <c r="L568" s="2">
        <v>0</v>
      </c>
      <c r="M568" s="2">
        <v>0</v>
      </c>
      <c r="N568" s="2">
        <v>0</v>
      </c>
      <c r="O568" s="2">
        <v>1</v>
      </c>
      <c r="Q568" s="2">
        <v>2017</v>
      </c>
      <c r="R568" s="2">
        <f>SUM(I568:N568)</f>
        <v>1</v>
      </c>
    </row>
    <row r="569" spans="1:18" ht="145" x14ac:dyDescent="0.35">
      <c r="A569" s="2" t="s">
        <v>2772</v>
      </c>
      <c r="B569" s="2" t="s">
        <v>2773</v>
      </c>
      <c r="C569" s="2" t="s">
        <v>2774</v>
      </c>
      <c r="D569" s="2" t="s">
        <v>2775</v>
      </c>
      <c r="E569" s="2" t="s">
        <v>32</v>
      </c>
      <c r="F569" s="2">
        <v>1</v>
      </c>
      <c r="G569" s="2" t="s">
        <v>26</v>
      </c>
      <c r="H569" s="3" t="s">
        <v>2776</v>
      </c>
      <c r="I569" s="2">
        <v>0</v>
      </c>
      <c r="J569" s="2">
        <v>1</v>
      </c>
      <c r="K569" s="2">
        <v>0</v>
      </c>
      <c r="L569" s="2">
        <v>0</v>
      </c>
      <c r="M569" s="2">
        <v>0</v>
      </c>
      <c r="N569" s="2">
        <v>0</v>
      </c>
      <c r="O569" s="2">
        <v>1</v>
      </c>
      <c r="Q569" s="2">
        <v>2016</v>
      </c>
      <c r="R569" s="2">
        <f>SUM(I569:N569)</f>
        <v>1</v>
      </c>
    </row>
    <row r="570" spans="1:18" x14ac:dyDescent="0.35">
      <c r="A570" s="2" t="s">
        <v>2777</v>
      </c>
      <c r="B570" s="2" t="s">
        <v>2778</v>
      </c>
      <c r="C570" s="2" t="s">
        <v>2779</v>
      </c>
      <c r="D570" s="2" t="s">
        <v>2780</v>
      </c>
      <c r="E570" s="2" t="s">
        <v>330</v>
      </c>
      <c r="F570" s="2">
        <v>1</v>
      </c>
      <c r="G570" s="2" t="s">
        <v>26</v>
      </c>
      <c r="H570" s="2" t="s">
        <v>2781</v>
      </c>
      <c r="I570" s="2">
        <v>0</v>
      </c>
      <c r="J570" s="2">
        <v>0</v>
      </c>
      <c r="K570" s="2">
        <v>0</v>
      </c>
      <c r="L570" s="2">
        <v>1</v>
      </c>
      <c r="M570" s="2">
        <v>0</v>
      </c>
      <c r="N570" s="2">
        <v>0</v>
      </c>
      <c r="O570" s="2">
        <v>1</v>
      </c>
      <c r="Q570" s="2">
        <v>2013</v>
      </c>
      <c r="R570" s="2">
        <f>SUM(I570:N570)</f>
        <v>1</v>
      </c>
    </row>
    <row r="571" spans="1:18" ht="145" x14ac:dyDescent="0.35">
      <c r="A571" s="2" t="s">
        <v>2782</v>
      </c>
      <c r="B571" s="2" t="s">
        <v>2783</v>
      </c>
      <c r="C571" s="2" t="s">
        <v>2784</v>
      </c>
      <c r="D571" s="2" t="s">
        <v>2785</v>
      </c>
      <c r="E571" s="2" t="s">
        <v>125</v>
      </c>
      <c r="F571" s="2">
        <v>1</v>
      </c>
      <c r="G571" s="2" t="s">
        <v>26</v>
      </c>
      <c r="H571" s="3" t="s">
        <v>2786</v>
      </c>
      <c r="I571" s="2">
        <v>0</v>
      </c>
      <c r="J571" s="2">
        <v>0</v>
      </c>
      <c r="K571" s="2">
        <v>0</v>
      </c>
      <c r="L571" s="2">
        <v>1</v>
      </c>
      <c r="M571" s="2">
        <v>0</v>
      </c>
      <c r="N571" s="2">
        <v>0</v>
      </c>
      <c r="O571" s="2">
        <v>1</v>
      </c>
      <c r="Q571" s="2">
        <v>2017</v>
      </c>
      <c r="R571" s="2">
        <f>SUM(I571:N571)</f>
        <v>1</v>
      </c>
    </row>
    <row r="572" spans="1:18" ht="145" x14ac:dyDescent="0.35">
      <c r="A572" s="2" t="s">
        <v>2787</v>
      </c>
      <c r="B572" s="2" t="s">
        <v>2788</v>
      </c>
      <c r="C572" s="2" t="s">
        <v>2789</v>
      </c>
      <c r="D572" s="2" t="s">
        <v>2790</v>
      </c>
      <c r="E572" s="2" t="s">
        <v>38</v>
      </c>
      <c r="F572" s="2">
        <v>1</v>
      </c>
      <c r="G572" s="2" t="s">
        <v>26</v>
      </c>
      <c r="H572" s="3" t="s">
        <v>2791</v>
      </c>
      <c r="I572" s="2">
        <v>0</v>
      </c>
      <c r="J572" s="2">
        <v>0</v>
      </c>
      <c r="K572" s="2">
        <v>0</v>
      </c>
      <c r="L572" s="2">
        <v>0</v>
      </c>
      <c r="M572" s="2">
        <v>0</v>
      </c>
      <c r="N572" s="2">
        <v>1</v>
      </c>
      <c r="O572" s="2">
        <v>1</v>
      </c>
      <c r="Q572" s="2">
        <v>2017</v>
      </c>
      <c r="R572" s="2">
        <f>SUM(I572:N572)</f>
        <v>1</v>
      </c>
    </row>
    <row r="573" spans="1:18" ht="217.5" x14ac:dyDescent="0.35">
      <c r="A573" s="2" t="s">
        <v>2792</v>
      </c>
      <c r="B573" s="2" t="s">
        <v>2793</v>
      </c>
      <c r="C573" s="2" t="s">
        <v>2794</v>
      </c>
      <c r="D573" s="2" t="s">
        <v>2795</v>
      </c>
      <c r="E573" s="2" t="s">
        <v>2796</v>
      </c>
      <c r="F573" s="2">
        <v>1</v>
      </c>
      <c r="G573" s="2" t="s">
        <v>26</v>
      </c>
      <c r="H573" s="3" t="s">
        <v>2797</v>
      </c>
      <c r="I573" s="2">
        <v>0</v>
      </c>
      <c r="J573" s="2">
        <v>1</v>
      </c>
      <c r="K573" s="2">
        <v>0</v>
      </c>
      <c r="L573" s="2">
        <v>0</v>
      </c>
      <c r="M573" s="2">
        <v>0</v>
      </c>
      <c r="N573" s="2">
        <v>0</v>
      </c>
      <c r="O573" s="2">
        <v>1</v>
      </c>
      <c r="Q573" s="2">
        <v>2017</v>
      </c>
      <c r="R573" s="2">
        <f>SUM(I573:N573)</f>
        <v>1</v>
      </c>
    </row>
    <row r="574" spans="1:18" ht="159.5" x14ac:dyDescent="0.35">
      <c r="A574" s="2" t="s">
        <v>2798</v>
      </c>
      <c r="B574" s="2" t="s">
        <v>2799</v>
      </c>
      <c r="C574" s="2" t="s">
        <v>2800</v>
      </c>
      <c r="D574" s="2" t="s">
        <v>2801</v>
      </c>
      <c r="E574" s="2" t="s">
        <v>125</v>
      </c>
      <c r="F574" s="2">
        <v>1</v>
      </c>
      <c r="G574" s="2" t="s">
        <v>26</v>
      </c>
      <c r="H574" s="3" t="s">
        <v>2802</v>
      </c>
      <c r="I574" s="2">
        <v>0</v>
      </c>
      <c r="J574" s="2">
        <v>1</v>
      </c>
      <c r="K574" s="2">
        <v>0</v>
      </c>
      <c r="L574" s="2">
        <v>0</v>
      </c>
      <c r="M574" s="2">
        <v>0</v>
      </c>
      <c r="N574" s="2">
        <v>0</v>
      </c>
      <c r="O574" s="2">
        <v>1</v>
      </c>
      <c r="Q574" s="2">
        <v>2017</v>
      </c>
      <c r="R574" s="2">
        <f>SUM(I574:N574)</f>
        <v>1</v>
      </c>
    </row>
    <row r="575" spans="1:18" x14ac:dyDescent="0.35">
      <c r="A575" s="2" t="s">
        <v>2803</v>
      </c>
      <c r="B575" s="2" t="s">
        <v>2804</v>
      </c>
      <c r="C575" s="2" t="s">
        <v>2805</v>
      </c>
      <c r="D575" s="2" t="s">
        <v>2806</v>
      </c>
      <c r="E575" s="2" t="s">
        <v>50</v>
      </c>
      <c r="F575" s="2">
        <v>1</v>
      </c>
      <c r="G575" s="2" t="s">
        <v>26</v>
      </c>
      <c r="H575" s="2" t="s">
        <v>2807</v>
      </c>
      <c r="I575" s="2">
        <v>0</v>
      </c>
      <c r="J575" s="2">
        <v>1</v>
      </c>
      <c r="K575" s="2">
        <v>0</v>
      </c>
      <c r="L575" s="2">
        <v>0</v>
      </c>
      <c r="M575" s="2">
        <v>0</v>
      </c>
      <c r="N575" s="2">
        <v>0</v>
      </c>
      <c r="O575" s="2">
        <v>1</v>
      </c>
      <c r="Q575" s="2">
        <v>2017</v>
      </c>
      <c r="R575" s="2">
        <f>SUM(I575:N575)</f>
        <v>1</v>
      </c>
    </row>
    <row r="576" spans="1:18" x14ac:dyDescent="0.35">
      <c r="A576" s="2" t="s">
        <v>2808</v>
      </c>
      <c r="B576" s="2" t="s">
        <v>2809</v>
      </c>
      <c r="C576" s="2" t="s">
        <v>2810</v>
      </c>
      <c r="D576" s="2" t="s">
        <v>2811</v>
      </c>
      <c r="E576" s="2" t="s">
        <v>50</v>
      </c>
      <c r="F576" s="2">
        <v>1</v>
      </c>
      <c r="G576" s="2" t="s">
        <v>26</v>
      </c>
      <c r="H576" s="2" t="s">
        <v>2812</v>
      </c>
      <c r="I576" s="2">
        <v>0</v>
      </c>
      <c r="J576" s="2">
        <v>1</v>
      </c>
      <c r="K576" s="2">
        <v>0</v>
      </c>
      <c r="L576" s="2">
        <v>0</v>
      </c>
      <c r="M576" s="2">
        <v>0</v>
      </c>
      <c r="N576" s="2">
        <v>0</v>
      </c>
      <c r="O576" s="2">
        <v>1</v>
      </c>
      <c r="Q576" s="2">
        <v>2016</v>
      </c>
      <c r="R576" s="2">
        <f>SUM(I576:N576)</f>
        <v>1</v>
      </c>
    </row>
    <row r="577" spans="1:18" ht="159.5" x14ac:dyDescent="0.35">
      <c r="A577" s="2" t="s">
        <v>2813</v>
      </c>
      <c r="B577" s="2" t="s">
        <v>2814</v>
      </c>
      <c r="C577" s="2" t="s">
        <v>2815</v>
      </c>
      <c r="D577" s="2" t="s">
        <v>2816</v>
      </c>
      <c r="E577" s="2" t="s">
        <v>330</v>
      </c>
      <c r="F577" s="2">
        <v>1</v>
      </c>
      <c r="G577" s="2" t="s">
        <v>26</v>
      </c>
      <c r="H577" s="3" t="s">
        <v>2817</v>
      </c>
      <c r="I577" s="2">
        <v>0</v>
      </c>
      <c r="J577" s="2">
        <v>0</v>
      </c>
      <c r="K577" s="2">
        <v>0</v>
      </c>
      <c r="L577" s="2">
        <v>1</v>
      </c>
      <c r="M577" s="2">
        <v>0</v>
      </c>
      <c r="N577" s="2">
        <v>0</v>
      </c>
      <c r="O577" s="2">
        <v>1</v>
      </c>
      <c r="Q577" s="2">
        <v>2013</v>
      </c>
      <c r="R577" s="2">
        <f>SUM(I577:N577)</f>
        <v>1</v>
      </c>
    </row>
    <row r="578" spans="1:18" ht="145" x14ac:dyDescent="0.35">
      <c r="A578" s="2" t="s">
        <v>2818</v>
      </c>
      <c r="B578" s="2" t="s">
        <v>2819</v>
      </c>
      <c r="C578" s="2" t="s">
        <v>2820</v>
      </c>
      <c r="D578" s="2" t="s">
        <v>2821</v>
      </c>
      <c r="E578" s="2" t="s">
        <v>104</v>
      </c>
      <c r="F578" s="2">
        <v>1</v>
      </c>
      <c r="G578" s="2" t="s">
        <v>26</v>
      </c>
      <c r="H578" s="3" t="s">
        <v>2822</v>
      </c>
      <c r="I578" s="2">
        <v>1</v>
      </c>
      <c r="J578" s="2">
        <v>0</v>
      </c>
      <c r="K578" s="2">
        <v>0</v>
      </c>
      <c r="L578" s="2">
        <v>0</v>
      </c>
      <c r="M578" s="2">
        <v>0</v>
      </c>
      <c r="N578" s="2">
        <v>0</v>
      </c>
      <c r="O578" s="2">
        <v>1</v>
      </c>
      <c r="Q578" s="2">
        <v>2016</v>
      </c>
      <c r="R578" s="2">
        <f>SUM(I578:N578)</f>
        <v>1</v>
      </c>
    </row>
    <row r="579" spans="1:18" x14ac:dyDescent="0.35">
      <c r="A579" s="2" t="s">
        <v>2823</v>
      </c>
      <c r="B579" s="2" t="s">
        <v>2824</v>
      </c>
      <c r="C579" s="2" t="s">
        <v>2825</v>
      </c>
      <c r="D579" s="2" t="s">
        <v>2826</v>
      </c>
      <c r="E579" s="2" t="s">
        <v>625</v>
      </c>
      <c r="F579" s="2">
        <v>1</v>
      </c>
      <c r="G579" s="2" t="s">
        <v>26</v>
      </c>
      <c r="H579" s="2" t="s">
        <v>2827</v>
      </c>
      <c r="I579" s="2">
        <v>0</v>
      </c>
      <c r="J579" s="2">
        <v>1</v>
      </c>
      <c r="K579" s="2">
        <v>0</v>
      </c>
      <c r="L579" s="2">
        <v>0</v>
      </c>
      <c r="M579" s="2">
        <v>0</v>
      </c>
      <c r="N579" s="2">
        <v>0</v>
      </c>
      <c r="O579" s="2">
        <v>1</v>
      </c>
      <c r="Q579" s="2">
        <v>2016</v>
      </c>
      <c r="R579" s="2">
        <f>SUM(I579:N579)</f>
        <v>1</v>
      </c>
    </row>
    <row r="580" spans="1:18" x14ac:dyDescent="0.35">
      <c r="A580" s="2" t="s">
        <v>2828</v>
      </c>
      <c r="B580" s="2" t="s">
        <v>2829</v>
      </c>
      <c r="C580" s="2" t="s">
        <v>2830</v>
      </c>
      <c r="D580" s="2" t="s">
        <v>2831</v>
      </c>
      <c r="E580" s="2" t="s">
        <v>50</v>
      </c>
      <c r="F580" s="2">
        <v>1</v>
      </c>
      <c r="G580" s="2" t="s">
        <v>26</v>
      </c>
      <c r="H580" s="2" t="s">
        <v>2832</v>
      </c>
      <c r="I580" s="2">
        <v>0</v>
      </c>
      <c r="J580" s="2">
        <v>1</v>
      </c>
      <c r="K580" s="2">
        <v>0</v>
      </c>
      <c r="L580" s="2">
        <v>0</v>
      </c>
      <c r="M580" s="2">
        <v>0</v>
      </c>
      <c r="N580" s="2">
        <v>0</v>
      </c>
      <c r="O580" s="2">
        <v>1</v>
      </c>
      <c r="Q580" s="2">
        <v>2016</v>
      </c>
      <c r="R580" s="2">
        <f>SUM(I580:N580)</f>
        <v>1</v>
      </c>
    </row>
    <row r="581" spans="1:18" x14ac:dyDescent="0.35">
      <c r="A581" s="2" t="s">
        <v>2833</v>
      </c>
      <c r="B581" s="2" t="s">
        <v>2834</v>
      </c>
      <c r="C581" s="2" t="s">
        <v>2835</v>
      </c>
      <c r="D581" s="2" t="s">
        <v>2836</v>
      </c>
      <c r="E581" s="2" t="s">
        <v>50</v>
      </c>
      <c r="F581" s="2">
        <v>1</v>
      </c>
      <c r="G581" s="2" t="s">
        <v>26</v>
      </c>
      <c r="H581" s="2" t="s">
        <v>2837</v>
      </c>
      <c r="I581" s="2">
        <v>0</v>
      </c>
      <c r="J581" s="2">
        <v>1</v>
      </c>
      <c r="K581" s="2">
        <v>0</v>
      </c>
      <c r="L581" s="2">
        <v>0</v>
      </c>
      <c r="M581" s="2">
        <v>0</v>
      </c>
      <c r="N581" s="2">
        <v>0</v>
      </c>
      <c r="O581" s="2">
        <v>1</v>
      </c>
      <c r="Q581" s="2">
        <v>2017</v>
      </c>
      <c r="R581" s="2">
        <f>SUM(I581:N581)</f>
        <v>1</v>
      </c>
    </row>
    <row r="582" spans="1:18" x14ac:dyDescent="0.35">
      <c r="A582" s="2" t="s">
        <v>2838</v>
      </c>
      <c r="B582" s="2" t="s">
        <v>2839</v>
      </c>
      <c r="C582" s="2" t="s">
        <v>2840</v>
      </c>
      <c r="D582" s="2" t="s">
        <v>2841</v>
      </c>
      <c r="E582" s="2" t="s">
        <v>2842</v>
      </c>
      <c r="F582" s="2">
        <v>1</v>
      </c>
      <c r="G582" s="2" t="s">
        <v>26</v>
      </c>
      <c r="H582" s="2" t="s">
        <v>2843</v>
      </c>
      <c r="I582" s="2">
        <v>0</v>
      </c>
      <c r="J582" s="2">
        <v>1</v>
      </c>
      <c r="K582" s="2">
        <v>0</v>
      </c>
      <c r="L582" s="2">
        <v>0</v>
      </c>
      <c r="M582" s="2">
        <v>0</v>
      </c>
      <c r="N582" s="2">
        <v>0</v>
      </c>
      <c r="O582" s="2">
        <v>1</v>
      </c>
      <c r="Q582" s="2">
        <v>2016</v>
      </c>
      <c r="R582" s="2">
        <f>SUM(I582:N582)</f>
        <v>1</v>
      </c>
    </row>
    <row r="583" spans="1:18" ht="362.5" x14ac:dyDescent="0.35">
      <c r="A583" s="2" t="s">
        <v>2844</v>
      </c>
      <c r="B583" s="2" t="s">
        <v>2845</v>
      </c>
      <c r="C583" s="2" t="s">
        <v>2846</v>
      </c>
      <c r="D583" s="2" t="s">
        <v>2847</v>
      </c>
      <c r="E583" s="2" t="s">
        <v>2848</v>
      </c>
      <c r="F583" s="2">
        <v>1</v>
      </c>
      <c r="G583" s="2" t="s">
        <v>26</v>
      </c>
      <c r="H583" s="3" t="s">
        <v>2849</v>
      </c>
      <c r="I583" s="2">
        <v>0</v>
      </c>
      <c r="J583" s="2">
        <v>1</v>
      </c>
      <c r="K583" s="2">
        <v>0</v>
      </c>
      <c r="L583" s="2">
        <v>0</v>
      </c>
      <c r="M583" s="2">
        <v>0</v>
      </c>
      <c r="N583" s="2">
        <v>0</v>
      </c>
      <c r="O583" s="2">
        <v>1</v>
      </c>
      <c r="Q583" s="2">
        <v>2014</v>
      </c>
      <c r="R583" s="2">
        <f>SUM(I583:N583)</f>
        <v>1</v>
      </c>
    </row>
    <row r="584" spans="1:18" x14ac:dyDescent="0.35">
      <c r="A584" s="2" t="s">
        <v>2850</v>
      </c>
      <c r="B584" s="2" t="s">
        <v>2851</v>
      </c>
      <c r="C584" s="2" t="s">
        <v>2852</v>
      </c>
      <c r="D584" s="2" t="s">
        <v>2853</v>
      </c>
      <c r="E584" s="2" t="s">
        <v>1608</v>
      </c>
      <c r="F584" s="2">
        <v>1</v>
      </c>
      <c r="G584" s="2" t="s">
        <v>26</v>
      </c>
      <c r="H584" s="2" t="s">
        <v>76</v>
      </c>
      <c r="I584" s="2">
        <v>1</v>
      </c>
      <c r="J584" s="2">
        <v>0</v>
      </c>
      <c r="K584" s="2">
        <v>0</v>
      </c>
      <c r="L584" s="2">
        <v>0</v>
      </c>
      <c r="M584" s="2">
        <v>0</v>
      </c>
      <c r="N584" s="2">
        <v>0</v>
      </c>
      <c r="O584" s="2">
        <v>1</v>
      </c>
      <c r="Q584" s="2">
        <v>2016</v>
      </c>
      <c r="R584" s="2">
        <f>SUM(I584:N584)</f>
        <v>1</v>
      </c>
    </row>
    <row r="585" spans="1:18" x14ac:dyDescent="0.35">
      <c r="A585" s="2" t="s">
        <v>2854</v>
      </c>
      <c r="B585" s="2" t="s">
        <v>2855</v>
      </c>
      <c r="C585" s="2" t="s">
        <v>2856</v>
      </c>
      <c r="D585" s="2" t="s">
        <v>2857</v>
      </c>
      <c r="E585" s="2" t="s">
        <v>75</v>
      </c>
      <c r="F585" s="2">
        <v>1</v>
      </c>
      <c r="G585" s="2" t="s">
        <v>26</v>
      </c>
      <c r="H585" s="2" t="s">
        <v>2858</v>
      </c>
      <c r="I585" s="2">
        <v>0</v>
      </c>
      <c r="J585" s="2">
        <v>0</v>
      </c>
      <c r="K585" s="2">
        <v>0</v>
      </c>
      <c r="L585" s="2">
        <v>1</v>
      </c>
      <c r="M585" s="2">
        <v>0</v>
      </c>
      <c r="N585" s="2">
        <v>0</v>
      </c>
      <c r="O585" s="2">
        <v>1</v>
      </c>
      <c r="Q585" s="2">
        <v>2017</v>
      </c>
      <c r="R585" s="2">
        <f>SUM(I585:N585)</f>
        <v>1</v>
      </c>
    </row>
    <row r="586" spans="1:18" x14ac:dyDescent="0.35">
      <c r="A586" s="2" t="s">
        <v>2859</v>
      </c>
      <c r="B586" s="2" t="s">
        <v>2860</v>
      </c>
      <c r="C586" s="2" t="s">
        <v>2861</v>
      </c>
      <c r="D586" s="2" t="s">
        <v>2862</v>
      </c>
      <c r="E586" s="2" t="s">
        <v>180</v>
      </c>
      <c r="F586" s="2">
        <v>1</v>
      </c>
      <c r="G586" s="2" t="s">
        <v>26</v>
      </c>
      <c r="H586" s="2" t="s">
        <v>70</v>
      </c>
      <c r="I586" s="2">
        <v>0</v>
      </c>
      <c r="J586" s="2">
        <v>1</v>
      </c>
      <c r="K586" s="2">
        <v>0</v>
      </c>
      <c r="L586" s="2">
        <v>0</v>
      </c>
      <c r="M586" s="2">
        <v>0</v>
      </c>
      <c r="N586" s="2">
        <v>0</v>
      </c>
      <c r="O586" s="2">
        <v>1</v>
      </c>
      <c r="Q586" s="2">
        <v>2016</v>
      </c>
      <c r="R586" s="2">
        <f>SUM(I586:N586)</f>
        <v>1</v>
      </c>
    </row>
    <row r="587" spans="1:18" x14ac:dyDescent="0.35">
      <c r="A587" s="2" t="s">
        <v>2863</v>
      </c>
      <c r="B587" s="2" t="s">
        <v>2864</v>
      </c>
      <c r="C587" s="2" t="s">
        <v>2865</v>
      </c>
      <c r="D587" s="2" t="s">
        <v>2866</v>
      </c>
      <c r="E587" s="2" t="s">
        <v>354</v>
      </c>
      <c r="F587" s="2">
        <v>1</v>
      </c>
      <c r="G587" s="2" t="s">
        <v>26</v>
      </c>
      <c r="H587" s="2" t="s">
        <v>2867</v>
      </c>
      <c r="I587" s="2">
        <v>0</v>
      </c>
      <c r="J587" s="2">
        <v>1</v>
      </c>
      <c r="K587" s="2">
        <v>0</v>
      </c>
      <c r="L587" s="2">
        <v>0</v>
      </c>
      <c r="M587" s="2">
        <v>0</v>
      </c>
      <c r="N587" s="2">
        <v>0</v>
      </c>
      <c r="O587" s="2">
        <v>1</v>
      </c>
      <c r="Q587" s="2">
        <v>2015</v>
      </c>
      <c r="R587" s="2">
        <f>SUM(I587:N587)</f>
        <v>1</v>
      </c>
    </row>
    <row r="588" spans="1:18" ht="159.5" x14ac:dyDescent="0.35">
      <c r="A588" s="2" t="s">
        <v>2868</v>
      </c>
      <c r="B588" s="2" t="s">
        <v>2869</v>
      </c>
      <c r="C588" s="2" t="s">
        <v>2870</v>
      </c>
      <c r="D588" s="2" t="s">
        <v>2871</v>
      </c>
      <c r="E588" s="2" t="s">
        <v>336</v>
      </c>
      <c r="F588" s="2">
        <v>1</v>
      </c>
      <c r="G588" s="2" t="s">
        <v>26</v>
      </c>
      <c r="H588" s="3" t="s">
        <v>2872</v>
      </c>
      <c r="I588" s="2">
        <v>0</v>
      </c>
      <c r="J588" s="2">
        <v>1</v>
      </c>
      <c r="K588" s="2">
        <v>0</v>
      </c>
      <c r="L588" s="2">
        <v>0</v>
      </c>
      <c r="M588" s="2">
        <v>0</v>
      </c>
      <c r="N588" s="2">
        <v>0</v>
      </c>
      <c r="O588" s="2">
        <v>1</v>
      </c>
      <c r="Q588" s="2">
        <v>2016</v>
      </c>
      <c r="R588" s="2">
        <f>SUM(I588:N588)</f>
        <v>1</v>
      </c>
    </row>
    <row r="589" spans="1:18" ht="145" x14ac:dyDescent="0.35">
      <c r="A589" s="2" t="s">
        <v>2873</v>
      </c>
      <c r="B589" s="2" t="s">
        <v>467</v>
      </c>
      <c r="C589" s="2" t="s">
        <v>468</v>
      </c>
      <c r="D589" s="2" t="s">
        <v>2874</v>
      </c>
      <c r="E589" s="2" t="s">
        <v>125</v>
      </c>
      <c r="F589" s="2">
        <v>1</v>
      </c>
      <c r="G589" s="2" t="s">
        <v>26</v>
      </c>
      <c r="H589" s="3" t="s">
        <v>469</v>
      </c>
      <c r="I589" s="2">
        <v>0</v>
      </c>
      <c r="J589" s="2">
        <v>1</v>
      </c>
      <c r="K589" s="2">
        <v>0</v>
      </c>
      <c r="L589" s="2">
        <v>0</v>
      </c>
      <c r="M589" s="2">
        <v>0</v>
      </c>
      <c r="N589" s="2">
        <v>0</v>
      </c>
      <c r="O589" s="2">
        <v>1</v>
      </c>
      <c r="Q589" s="2">
        <v>2015</v>
      </c>
      <c r="R589" s="2">
        <f>SUM(I589:N589)</f>
        <v>1</v>
      </c>
    </row>
    <row r="590" spans="1:18" x14ac:dyDescent="0.35">
      <c r="A590" s="2" t="s">
        <v>2875</v>
      </c>
      <c r="B590" s="2" t="s">
        <v>2876</v>
      </c>
      <c r="C590" s="2" t="s">
        <v>2877</v>
      </c>
      <c r="D590" s="2" t="s">
        <v>2878</v>
      </c>
      <c r="E590" s="2" t="s">
        <v>125</v>
      </c>
      <c r="F590" s="2">
        <v>1</v>
      </c>
      <c r="G590" s="2" t="s">
        <v>26</v>
      </c>
      <c r="H590" s="2" t="s">
        <v>2879</v>
      </c>
      <c r="I590" s="2">
        <v>0</v>
      </c>
      <c r="J590" s="2">
        <v>1</v>
      </c>
      <c r="K590" s="2">
        <v>0</v>
      </c>
      <c r="L590" s="2">
        <v>0</v>
      </c>
      <c r="M590" s="2">
        <v>0</v>
      </c>
      <c r="N590" s="2">
        <v>0</v>
      </c>
      <c r="O590" s="2">
        <v>1</v>
      </c>
      <c r="Q590" s="2">
        <v>2016</v>
      </c>
      <c r="R590" s="2">
        <f>SUM(I590:N590)</f>
        <v>1</v>
      </c>
    </row>
    <row r="591" spans="1:18" ht="145" x14ac:dyDescent="0.35">
      <c r="A591" s="2" t="s">
        <v>2880</v>
      </c>
      <c r="B591" s="2" t="s">
        <v>357</v>
      </c>
      <c r="C591" s="2" t="s">
        <v>358</v>
      </c>
      <c r="D591" s="2" t="s">
        <v>359</v>
      </c>
      <c r="E591" s="2" t="s">
        <v>360</v>
      </c>
      <c r="F591" s="2">
        <v>1</v>
      </c>
      <c r="G591" s="2" t="s">
        <v>26</v>
      </c>
      <c r="H591" s="3" t="s">
        <v>361</v>
      </c>
      <c r="I591" s="2">
        <v>0</v>
      </c>
      <c r="J591" s="2">
        <v>1</v>
      </c>
      <c r="K591" s="2">
        <v>0</v>
      </c>
      <c r="L591" s="2">
        <v>0</v>
      </c>
      <c r="M591" s="2">
        <v>0</v>
      </c>
      <c r="N591" s="2">
        <v>0</v>
      </c>
      <c r="O591" s="2">
        <v>1</v>
      </c>
      <c r="Q591" s="2">
        <v>2016</v>
      </c>
      <c r="R591" s="2">
        <f>SUM(I591:N591)</f>
        <v>1</v>
      </c>
    </row>
    <row r="592" spans="1:18" ht="304.5" x14ac:dyDescent="0.35">
      <c r="A592" s="2" t="s">
        <v>2881</v>
      </c>
      <c r="B592" s="2" t="s">
        <v>256</v>
      </c>
      <c r="C592" s="2" t="s">
        <v>257</v>
      </c>
      <c r="D592" s="2" t="s">
        <v>258</v>
      </c>
      <c r="E592" s="2" t="s">
        <v>259</v>
      </c>
      <c r="F592" s="2">
        <v>1</v>
      </c>
      <c r="G592" s="2" t="s">
        <v>26</v>
      </c>
      <c r="H592" s="3" t="s">
        <v>260</v>
      </c>
      <c r="I592" s="2">
        <v>0</v>
      </c>
      <c r="J592" s="2">
        <v>0</v>
      </c>
      <c r="K592" s="2">
        <v>0</v>
      </c>
      <c r="L592" s="2">
        <v>0</v>
      </c>
      <c r="M592" s="2">
        <v>0</v>
      </c>
      <c r="N592" s="2">
        <v>1</v>
      </c>
      <c r="O592" s="2">
        <v>1</v>
      </c>
      <c r="Q592" s="2">
        <v>2016</v>
      </c>
      <c r="R592" s="2">
        <f>SUM(I592:N592)</f>
        <v>1</v>
      </c>
    </row>
    <row r="593" spans="1:18" ht="290" x14ac:dyDescent="0.35">
      <c r="A593" s="2" t="s">
        <v>2882</v>
      </c>
      <c r="B593" s="2" t="s">
        <v>2883</v>
      </c>
      <c r="C593" s="2" t="s">
        <v>2884</v>
      </c>
      <c r="D593" s="2" t="s">
        <v>2885</v>
      </c>
      <c r="E593" s="2" t="s">
        <v>1608</v>
      </c>
      <c r="F593" s="2">
        <v>1</v>
      </c>
      <c r="G593" s="2" t="s">
        <v>26</v>
      </c>
      <c r="H593" s="3" t="s">
        <v>2886</v>
      </c>
      <c r="I593" s="2">
        <v>0</v>
      </c>
      <c r="J593" s="2">
        <v>1</v>
      </c>
      <c r="K593" s="2">
        <v>0</v>
      </c>
      <c r="L593" s="2">
        <v>0</v>
      </c>
      <c r="M593" s="2">
        <v>0</v>
      </c>
      <c r="N593" s="2">
        <v>0</v>
      </c>
      <c r="O593" s="2">
        <v>1</v>
      </c>
      <c r="Q593" s="2">
        <v>2016</v>
      </c>
      <c r="R593" s="2">
        <f>SUM(I593:N593)</f>
        <v>1</v>
      </c>
    </row>
    <row r="594" spans="1:18" ht="203" x14ac:dyDescent="0.35">
      <c r="A594" s="2" t="s">
        <v>2887</v>
      </c>
      <c r="B594" s="2" t="s">
        <v>2888</v>
      </c>
      <c r="C594" s="2" t="s">
        <v>2889</v>
      </c>
      <c r="D594" s="2" t="s">
        <v>2890</v>
      </c>
      <c r="E594" s="2" t="s">
        <v>125</v>
      </c>
      <c r="F594" s="2">
        <v>1</v>
      </c>
      <c r="G594" s="2" t="s">
        <v>26</v>
      </c>
      <c r="H594" s="3" t="s">
        <v>2891</v>
      </c>
      <c r="I594" s="2">
        <v>0</v>
      </c>
      <c r="J594" s="2">
        <v>1</v>
      </c>
      <c r="K594" s="2">
        <v>0</v>
      </c>
      <c r="L594" s="2">
        <v>0</v>
      </c>
      <c r="M594" s="2">
        <v>0</v>
      </c>
      <c r="N594" s="2">
        <v>0</v>
      </c>
      <c r="O594" s="2">
        <v>1</v>
      </c>
      <c r="Q594" s="2">
        <v>2016</v>
      </c>
      <c r="R594" s="2">
        <f>SUM(I594:N594)</f>
        <v>1</v>
      </c>
    </row>
    <row r="595" spans="1:18" ht="145" x14ac:dyDescent="0.35">
      <c r="A595" s="2" t="s">
        <v>2892</v>
      </c>
      <c r="B595" s="2" t="s">
        <v>2893</v>
      </c>
      <c r="C595" s="2" t="s">
        <v>2894</v>
      </c>
      <c r="D595" s="2" t="s">
        <v>2895</v>
      </c>
      <c r="E595" s="2" t="s">
        <v>104</v>
      </c>
      <c r="F595" s="2">
        <v>1</v>
      </c>
      <c r="G595" s="2" t="s">
        <v>26</v>
      </c>
      <c r="H595" s="3" t="s">
        <v>2896</v>
      </c>
      <c r="I595" s="2">
        <v>0</v>
      </c>
      <c r="J595" s="2">
        <v>1</v>
      </c>
      <c r="K595" s="2">
        <v>0</v>
      </c>
      <c r="L595" s="2">
        <v>0</v>
      </c>
      <c r="M595" s="2">
        <v>0</v>
      </c>
      <c r="N595" s="2">
        <v>0</v>
      </c>
      <c r="O595" s="2">
        <v>1</v>
      </c>
      <c r="Q595" s="2">
        <v>2015</v>
      </c>
      <c r="R595" s="2">
        <f>SUM(I595:N595)</f>
        <v>1</v>
      </c>
    </row>
    <row r="596" spans="1:18" x14ac:dyDescent="0.35">
      <c r="A596" s="2" t="s">
        <v>2897</v>
      </c>
      <c r="B596" s="2" t="s">
        <v>2898</v>
      </c>
      <c r="C596" s="2" t="s">
        <v>2899</v>
      </c>
      <c r="D596" s="2" t="s">
        <v>2900</v>
      </c>
      <c r="E596" s="2" t="s">
        <v>2901</v>
      </c>
      <c r="F596" s="2">
        <v>1</v>
      </c>
      <c r="G596" s="2" t="s">
        <v>26</v>
      </c>
      <c r="I596" s="2">
        <v>0</v>
      </c>
      <c r="J596" s="2">
        <v>0</v>
      </c>
      <c r="K596" s="2">
        <v>0</v>
      </c>
      <c r="L596" s="2">
        <v>1</v>
      </c>
      <c r="M596" s="2">
        <v>0</v>
      </c>
      <c r="N596" s="2">
        <v>0</v>
      </c>
      <c r="O596" s="2">
        <v>1</v>
      </c>
      <c r="Q596" s="2">
        <v>2016</v>
      </c>
      <c r="R596" s="2">
        <f>SUM(I596:N596)</f>
        <v>1</v>
      </c>
    </row>
    <row r="597" spans="1:18" ht="130.5" x14ac:dyDescent="0.35">
      <c r="A597" s="2" t="s">
        <v>2902</v>
      </c>
      <c r="B597" s="2" t="s">
        <v>2903</v>
      </c>
      <c r="C597" s="2" t="s">
        <v>2904</v>
      </c>
      <c r="D597" s="2" t="s">
        <v>2905</v>
      </c>
      <c r="E597" s="2" t="s">
        <v>2906</v>
      </c>
      <c r="F597" s="2">
        <v>1</v>
      </c>
      <c r="G597" s="2" t="s">
        <v>26</v>
      </c>
      <c r="H597" s="3" t="s">
        <v>2907</v>
      </c>
      <c r="I597" s="2">
        <v>0</v>
      </c>
      <c r="J597" s="2">
        <v>1</v>
      </c>
      <c r="K597" s="2">
        <v>0</v>
      </c>
      <c r="L597" s="2">
        <v>1</v>
      </c>
      <c r="M597" s="2">
        <v>0</v>
      </c>
      <c r="N597" s="2">
        <v>0</v>
      </c>
      <c r="O597" s="2">
        <v>1</v>
      </c>
      <c r="Q597" s="2">
        <v>2015</v>
      </c>
      <c r="R597" s="2">
        <f>SUM(I597:N597)</f>
        <v>2</v>
      </c>
    </row>
    <row r="598" spans="1:18" ht="159.5" x14ac:dyDescent="0.35">
      <c r="A598" s="2" t="s">
        <v>2908</v>
      </c>
      <c r="B598" s="2" t="s">
        <v>2909</v>
      </c>
      <c r="C598" s="2" t="s">
        <v>2910</v>
      </c>
      <c r="D598" s="2" t="s">
        <v>2911</v>
      </c>
      <c r="E598" s="2" t="s">
        <v>164</v>
      </c>
      <c r="F598" s="2">
        <v>1</v>
      </c>
      <c r="G598" s="2" t="s">
        <v>26</v>
      </c>
      <c r="H598" s="3" t="s">
        <v>2912</v>
      </c>
      <c r="I598" s="2">
        <v>0</v>
      </c>
      <c r="J598" s="2">
        <v>1</v>
      </c>
      <c r="K598" s="2">
        <v>0</v>
      </c>
      <c r="L598" s="2">
        <v>0</v>
      </c>
      <c r="M598" s="2">
        <v>0</v>
      </c>
      <c r="N598" s="2">
        <v>0</v>
      </c>
      <c r="O598" s="2">
        <v>1</v>
      </c>
      <c r="Q598" s="2">
        <v>2017</v>
      </c>
      <c r="R598" s="2">
        <f>SUM(I598:N598)</f>
        <v>1</v>
      </c>
    </row>
    <row r="599" spans="1:18" x14ac:dyDescent="0.35">
      <c r="A599" s="2" t="s">
        <v>2913</v>
      </c>
      <c r="B599" s="2" t="s">
        <v>2914</v>
      </c>
      <c r="C599" s="2" t="s">
        <v>2915</v>
      </c>
      <c r="D599" s="2" t="s">
        <v>2916</v>
      </c>
      <c r="E599" s="2" t="s">
        <v>749</v>
      </c>
      <c r="F599" s="2">
        <v>1</v>
      </c>
      <c r="G599" s="2" t="s">
        <v>26</v>
      </c>
      <c r="H599" s="2" t="s">
        <v>2917</v>
      </c>
      <c r="I599" s="2">
        <v>0</v>
      </c>
      <c r="J599" s="2">
        <v>1</v>
      </c>
      <c r="K599" s="2">
        <v>0</v>
      </c>
      <c r="L599" s="2">
        <v>0</v>
      </c>
      <c r="M599" s="2">
        <v>0</v>
      </c>
      <c r="N599" s="2">
        <v>0</v>
      </c>
      <c r="O599" s="2">
        <v>1</v>
      </c>
      <c r="Q599" s="2">
        <v>1998</v>
      </c>
      <c r="R599" s="2">
        <f>SUM(I599:N599)</f>
        <v>1</v>
      </c>
    </row>
    <row r="600" spans="1:18" ht="159.5" x14ac:dyDescent="0.35">
      <c r="A600" s="2" t="s">
        <v>2918</v>
      </c>
      <c r="B600" s="2" t="s">
        <v>2919</v>
      </c>
      <c r="C600" s="2" t="s">
        <v>2920</v>
      </c>
      <c r="D600" s="2" t="s">
        <v>2921</v>
      </c>
      <c r="E600" s="2" t="s">
        <v>104</v>
      </c>
      <c r="F600" s="2">
        <v>1</v>
      </c>
      <c r="G600" s="2" t="s">
        <v>26</v>
      </c>
      <c r="H600" s="3" t="s">
        <v>2922</v>
      </c>
      <c r="I600" s="2">
        <v>0</v>
      </c>
      <c r="J600" s="2">
        <v>1</v>
      </c>
      <c r="K600" s="2">
        <v>0</v>
      </c>
      <c r="L600" s="2">
        <v>0</v>
      </c>
      <c r="M600" s="2">
        <v>0</v>
      </c>
      <c r="N600" s="2">
        <v>0</v>
      </c>
      <c r="O600" s="2">
        <v>1</v>
      </c>
      <c r="Q600" s="2">
        <v>2013</v>
      </c>
      <c r="R600" s="2">
        <f>SUM(I600:N600)</f>
        <v>1</v>
      </c>
    </row>
    <row r="601" spans="1:18" ht="362.5" x14ac:dyDescent="0.35">
      <c r="A601" s="2" t="s">
        <v>2923</v>
      </c>
      <c r="B601" s="2" t="s">
        <v>2924</v>
      </c>
      <c r="C601" s="2" t="s">
        <v>2925</v>
      </c>
      <c r="D601" s="2" t="s">
        <v>2926</v>
      </c>
      <c r="E601" s="2" t="s">
        <v>1100</v>
      </c>
      <c r="F601" s="2">
        <v>1</v>
      </c>
      <c r="G601" s="2" t="s">
        <v>26</v>
      </c>
      <c r="H601" s="3" t="s">
        <v>2927</v>
      </c>
      <c r="I601" s="2">
        <v>0</v>
      </c>
      <c r="J601" s="2">
        <v>0</v>
      </c>
      <c r="K601" s="2">
        <v>0</v>
      </c>
      <c r="L601" s="2">
        <v>1</v>
      </c>
      <c r="M601" s="2">
        <v>0</v>
      </c>
      <c r="N601" s="2">
        <v>0</v>
      </c>
      <c r="O601" s="2">
        <v>1</v>
      </c>
      <c r="Q601" s="2">
        <v>2016</v>
      </c>
      <c r="R601" s="2">
        <f>SUM(I601:N601)</f>
        <v>1</v>
      </c>
    </row>
    <row r="602" spans="1:18" ht="217.5" x14ac:dyDescent="0.35">
      <c r="A602" s="2" t="s">
        <v>2928</v>
      </c>
      <c r="B602" s="2" t="s">
        <v>2929</v>
      </c>
      <c r="C602" s="2" t="s">
        <v>2930</v>
      </c>
      <c r="D602" s="2" t="s">
        <v>2931</v>
      </c>
      <c r="E602" s="2" t="s">
        <v>336</v>
      </c>
      <c r="F602" s="2">
        <v>1</v>
      </c>
      <c r="G602" s="2" t="s">
        <v>26</v>
      </c>
      <c r="H602" s="3" t="s">
        <v>2932</v>
      </c>
      <c r="I602" s="2">
        <v>0</v>
      </c>
      <c r="J602" s="2">
        <v>1</v>
      </c>
      <c r="K602" s="2">
        <v>0</v>
      </c>
      <c r="L602" s="2">
        <v>0</v>
      </c>
      <c r="M602" s="2">
        <v>0</v>
      </c>
      <c r="N602" s="2">
        <v>0</v>
      </c>
      <c r="O602" s="2">
        <v>1</v>
      </c>
      <c r="Q602" s="2">
        <v>2016</v>
      </c>
      <c r="R602" s="2">
        <f>SUM(I602:N602)</f>
        <v>1</v>
      </c>
    </row>
    <row r="603" spans="1:18" x14ac:dyDescent="0.35">
      <c r="A603" s="2" t="s">
        <v>2933</v>
      </c>
      <c r="B603" s="2" t="s">
        <v>2934</v>
      </c>
      <c r="C603" s="2" t="s">
        <v>2935</v>
      </c>
      <c r="D603" s="2" t="s">
        <v>2936</v>
      </c>
      <c r="E603" s="2" t="s">
        <v>2130</v>
      </c>
      <c r="F603" s="2">
        <v>1</v>
      </c>
      <c r="G603" s="2" t="s">
        <v>26</v>
      </c>
      <c r="H603" s="2" t="s">
        <v>2937</v>
      </c>
      <c r="I603" s="2">
        <v>0</v>
      </c>
      <c r="J603" s="2">
        <v>1</v>
      </c>
      <c r="K603" s="2">
        <v>0</v>
      </c>
      <c r="L603" s="2">
        <v>0</v>
      </c>
      <c r="M603" s="2">
        <v>0</v>
      </c>
      <c r="N603" s="2">
        <v>0</v>
      </c>
      <c r="O603" s="2">
        <v>1</v>
      </c>
      <c r="Q603" s="2">
        <v>2016</v>
      </c>
      <c r="R603" s="2">
        <f>SUM(I603:N603)</f>
        <v>1</v>
      </c>
    </row>
    <row r="604" spans="1:18" x14ac:dyDescent="0.35">
      <c r="A604" s="2" t="s">
        <v>2938</v>
      </c>
      <c r="B604" s="2" t="s">
        <v>2939</v>
      </c>
      <c r="C604" s="2" t="s">
        <v>2940</v>
      </c>
      <c r="D604" s="2" t="s">
        <v>2941</v>
      </c>
      <c r="E604" s="2" t="s">
        <v>2509</v>
      </c>
      <c r="F604" s="2">
        <v>1</v>
      </c>
      <c r="G604" s="2" t="s">
        <v>26</v>
      </c>
      <c r="H604" s="2" t="s">
        <v>2942</v>
      </c>
      <c r="I604" s="2">
        <v>0</v>
      </c>
      <c r="J604" s="2">
        <v>1</v>
      </c>
      <c r="K604" s="2">
        <v>0</v>
      </c>
      <c r="L604" s="2">
        <v>0</v>
      </c>
      <c r="M604" s="2">
        <v>0</v>
      </c>
      <c r="N604" s="2">
        <v>0</v>
      </c>
      <c r="O604" s="2">
        <v>1</v>
      </c>
      <c r="Q604" s="2">
        <v>2015</v>
      </c>
      <c r="R604" s="2">
        <f>SUM(I604:N604)</f>
        <v>1</v>
      </c>
    </row>
    <row r="605" spans="1:18" ht="145" x14ac:dyDescent="0.35">
      <c r="A605" s="2" t="s">
        <v>2943</v>
      </c>
      <c r="B605" s="2" t="s">
        <v>2696</v>
      </c>
      <c r="C605" s="2" t="s">
        <v>2697</v>
      </c>
      <c r="D605" s="2" t="s">
        <v>2698</v>
      </c>
      <c r="E605" s="2" t="s">
        <v>2699</v>
      </c>
      <c r="F605" s="2">
        <v>1</v>
      </c>
      <c r="G605" s="2" t="s">
        <v>26</v>
      </c>
      <c r="H605" s="3" t="s">
        <v>2700</v>
      </c>
      <c r="I605" s="2">
        <v>0</v>
      </c>
      <c r="J605" s="2">
        <v>1</v>
      </c>
      <c r="K605" s="2">
        <v>0</v>
      </c>
      <c r="L605" s="2">
        <v>0</v>
      </c>
      <c r="M605" s="2">
        <v>0</v>
      </c>
      <c r="N605" s="2">
        <v>0</v>
      </c>
      <c r="O605" s="2">
        <v>1</v>
      </c>
      <c r="Q605" s="2">
        <v>2015</v>
      </c>
      <c r="R605" s="2">
        <f>SUM(I605:N605)</f>
        <v>1</v>
      </c>
    </row>
    <row r="606" spans="1:18" x14ac:dyDescent="0.35">
      <c r="A606" s="2" t="s">
        <v>2944</v>
      </c>
      <c r="B606" s="2" t="s">
        <v>2945</v>
      </c>
      <c r="C606" s="2" t="s">
        <v>2946</v>
      </c>
      <c r="D606" s="2" t="s">
        <v>2947</v>
      </c>
      <c r="E606" s="2" t="s">
        <v>2948</v>
      </c>
      <c r="F606" s="2">
        <v>1</v>
      </c>
      <c r="G606" s="2" t="s">
        <v>26</v>
      </c>
      <c r="H606" s="2" t="s">
        <v>76</v>
      </c>
      <c r="I606" s="2">
        <v>1</v>
      </c>
      <c r="J606" s="2">
        <v>0</v>
      </c>
      <c r="K606" s="2">
        <v>0</v>
      </c>
      <c r="L606" s="2">
        <v>0</v>
      </c>
      <c r="M606" s="2">
        <v>0</v>
      </c>
      <c r="N606" s="2">
        <v>0</v>
      </c>
      <c r="O606" s="2">
        <v>1</v>
      </c>
      <c r="Q606" s="2">
        <v>2011</v>
      </c>
      <c r="R606" s="2">
        <f>SUM(I606:N606)</f>
        <v>1</v>
      </c>
    </row>
    <row r="607" spans="1:18" ht="116" x14ac:dyDescent="0.35">
      <c r="A607" s="2" t="s">
        <v>2949</v>
      </c>
      <c r="B607" s="2" t="s">
        <v>2950</v>
      </c>
      <c r="C607" s="2" t="s">
        <v>2951</v>
      </c>
      <c r="D607" s="2" t="s">
        <v>2952</v>
      </c>
      <c r="E607" s="2" t="s">
        <v>2953</v>
      </c>
      <c r="F607" s="2">
        <v>1</v>
      </c>
      <c r="G607" s="2" t="s">
        <v>26</v>
      </c>
      <c r="H607" s="3" t="s">
        <v>2954</v>
      </c>
      <c r="I607" s="2">
        <v>0</v>
      </c>
      <c r="J607" s="2">
        <v>1</v>
      </c>
      <c r="K607" s="2">
        <v>0</v>
      </c>
      <c r="L607" s="2">
        <v>0</v>
      </c>
      <c r="M607" s="2">
        <v>0</v>
      </c>
      <c r="N607" s="2">
        <v>0</v>
      </c>
      <c r="O607" s="2">
        <v>1</v>
      </c>
      <c r="Q607" s="2">
        <v>2017</v>
      </c>
      <c r="R607" s="2">
        <f>SUM(I607:N607)</f>
        <v>1</v>
      </c>
    </row>
    <row r="608" spans="1:18" x14ac:dyDescent="0.35">
      <c r="A608" s="2" t="s">
        <v>2955</v>
      </c>
      <c r="B608" s="2" t="s">
        <v>2956</v>
      </c>
      <c r="C608" s="2" t="s">
        <v>2957</v>
      </c>
      <c r="D608" s="2" t="s">
        <v>2958</v>
      </c>
      <c r="E608" s="2" t="s">
        <v>147</v>
      </c>
      <c r="F608" s="2">
        <v>1</v>
      </c>
      <c r="G608" s="2" t="s">
        <v>26</v>
      </c>
      <c r="H608" s="2" t="s">
        <v>2959</v>
      </c>
      <c r="I608" s="2">
        <v>0</v>
      </c>
      <c r="J608" s="2">
        <v>1</v>
      </c>
      <c r="K608" s="2">
        <v>0</v>
      </c>
      <c r="L608" s="2">
        <v>0</v>
      </c>
      <c r="M608" s="2">
        <v>0</v>
      </c>
      <c r="N608" s="2">
        <v>0</v>
      </c>
      <c r="O608" s="2">
        <v>1</v>
      </c>
      <c r="Q608" s="2">
        <v>2017</v>
      </c>
      <c r="R608" s="2">
        <f>SUM(I608:N608)</f>
        <v>1</v>
      </c>
    </row>
    <row r="609" spans="1:18" x14ac:dyDescent="0.35">
      <c r="A609" s="2" t="s">
        <v>2960</v>
      </c>
      <c r="B609" s="2" t="s">
        <v>2961</v>
      </c>
      <c r="C609" s="2" t="s">
        <v>2962</v>
      </c>
      <c r="D609" s="2" t="s">
        <v>2963</v>
      </c>
      <c r="E609" s="2" t="s">
        <v>2964</v>
      </c>
      <c r="F609" s="2">
        <v>1</v>
      </c>
      <c r="G609" s="2" t="s">
        <v>26</v>
      </c>
      <c r="H609" s="2" t="s">
        <v>2965</v>
      </c>
      <c r="I609" s="2">
        <v>0</v>
      </c>
      <c r="J609" s="2">
        <v>1</v>
      </c>
      <c r="K609" s="2">
        <v>0</v>
      </c>
      <c r="L609" s="2">
        <v>0</v>
      </c>
      <c r="M609" s="2">
        <v>0</v>
      </c>
      <c r="N609" s="2">
        <v>0</v>
      </c>
      <c r="O609" s="2">
        <v>1</v>
      </c>
      <c r="Q609" s="2">
        <v>2016</v>
      </c>
      <c r="R609" s="2">
        <f>SUM(I609:N609)</f>
        <v>1</v>
      </c>
    </row>
    <row r="610" spans="1:18" ht="159.5" x14ac:dyDescent="0.35">
      <c r="A610" s="2" t="s">
        <v>2966</v>
      </c>
      <c r="B610" s="2" t="s">
        <v>2967</v>
      </c>
      <c r="C610" s="2" t="s">
        <v>2968</v>
      </c>
      <c r="D610" s="2" t="s">
        <v>2969</v>
      </c>
      <c r="E610" s="2" t="s">
        <v>104</v>
      </c>
      <c r="F610" s="2">
        <v>1</v>
      </c>
      <c r="G610" s="2" t="s">
        <v>26</v>
      </c>
      <c r="H610" s="3" t="s">
        <v>2970</v>
      </c>
      <c r="I610" s="2">
        <v>0</v>
      </c>
      <c r="J610" s="2">
        <v>1</v>
      </c>
      <c r="K610" s="2">
        <v>0</v>
      </c>
      <c r="L610" s="2">
        <v>0</v>
      </c>
      <c r="M610" s="2">
        <v>0</v>
      </c>
      <c r="N610" s="2">
        <v>0</v>
      </c>
      <c r="O610" s="2">
        <v>1</v>
      </c>
      <c r="Q610" s="2">
        <v>2017</v>
      </c>
      <c r="R610" s="2">
        <f>SUM(I610:N610)</f>
        <v>1</v>
      </c>
    </row>
    <row r="611" spans="1:18" ht="159.5" x14ac:dyDescent="0.35">
      <c r="A611" s="2" t="s">
        <v>2971</v>
      </c>
      <c r="B611" s="2" t="s">
        <v>2972</v>
      </c>
      <c r="C611" s="2" t="s">
        <v>2973</v>
      </c>
      <c r="D611" s="2" t="s">
        <v>2974</v>
      </c>
      <c r="E611" s="2" t="s">
        <v>1790</v>
      </c>
      <c r="F611" s="2">
        <v>1</v>
      </c>
      <c r="G611" s="2" t="s">
        <v>26</v>
      </c>
      <c r="H611" s="3" t="s">
        <v>2975</v>
      </c>
      <c r="I611" s="2">
        <v>0</v>
      </c>
      <c r="J611" s="2">
        <v>0</v>
      </c>
      <c r="K611" s="2">
        <v>0</v>
      </c>
      <c r="L611" s="2">
        <v>0</v>
      </c>
      <c r="M611" s="2">
        <v>0</v>
      </c>
      <c r="N611" s="2">
        <v>1</v>
      </c>
      <c r="O611" s="2">
        <v>1</v>
      </c>
      <c r="Q611" s="2">
        <v>2017</v>
      </c>
      <c r="R611" s="2">
        <f>SUM(I611:N611)</f>
        <v>1</v>
      </c>
    </row>
    <row r="612" spans="1:18" x14ac:dyDescent="0.35">
      <c r="A612" s="2" t="s">
        <v>2976</v>
      </c>
      <c r="B612" s="2" t="s">
        <v>2977</v>
      </c>
      <c r="C612" s="2" t="s">
        <v>2978</v>
      </c>
      <c r="D612" s="2" t="s">
        <v>2979</v>
      </c>
      <c r="E612" s="2" t="s">
        <v>2980</v>
      </c>
      <c r="F612" s="2">
        <v>1</v>
      </c>
      <c r="G612" s="2" t="s">
        <v>26</v>
      </c>
      <c r="H612" s="2" t="s">
        <v>76</v>
      </c>
      <c r="I612" s="2">
        <v>1</v>
      </c>
      <c r="J612" s="2">
        <v>0</v>
      </c>
      <c r="K612" s="2">
        <v>0</v>
      </c>
      <c r="L612" s="2">
        <v>0</v>
      </c>
      <c r="M612" s="2">
        <v>0</v>
      </c>
      <c r="N612" s="2">
        <v>0</v>
      </c>
      <c r="O612" s="2">
        <v>1</v>
      </c>
      <c r="Q612" s="2">
        <v>2002</v>
      </c>
      <c r="R612" s="2">
        <f>SUM(I612:N612)</f>
        <v>1</v>
      </c>
    </row>
    <row r="613" spans="1:18" ht="145" x14ac:dyDescent="0.35">
      <c r="A613" s="2" t="s">
        <v>2981</v>
      </c>
      <c r="B613" s="2" t="s">
        <v>2982</v>
      </c>
      <c r="C613" s="2" t="s">
        <v>2983</v>
      </c>
      <c r="D613" s="2" t="s">
        <v>2984</v>
      </c>
      <c r="E613" s="2" t="s">
        <v>1638</v>
      </c>
      <c r="F613" s="2">
        <v>1</v>
      </c>
      <c r="G613" s="2" t="s">
        <v>26</v>
      </c>
      <c r="H613" s="3" t="s">
        <v>2985</v>
      </c>
      <c r="I613" s="2">
        <v>0</v>
      </c>
      <c r="J613" s="2">
        <v>0</v>
      </c>
      <c r="K613" s="2">
        <v>0</v>
      </c>
      <c r="L613" s="2">
        <v>1</v>
      </c>
      <c r="M613" s="2">
        <v>1</v>
      </c>
      <c r="N613" s="2">
        <v>0</v>
      </c>
      <c r="O613" s="2">
        <v>1</v>
      </c>
      <c r="Q613" s="2">
        <v>2016</v>
      </c>
      <c r="R613" s="2">
        <f>SUM(I613:N613)</f>
        <v>2</v>
      </c>
    </row>
    <row r="614" spans="1:18" x14ac:dyDescent="0.35">
      <c r="A614" s="2" t="s">
        <v>2986</v>
      </c>
      <c r="B614" s="2" t="s">
        <v>2987</v>
      </c>
      <c r="C614" s="2" t="s">
        <v>2988</v>
      </c>
      <c r="D614" s="2" t="s">
        <v>2989</v>
      </c>
      <c r="E614" s="2" t="s">
        <v>2990</v>
      </c>
      <c r="F614" s="2">
        <v>1</v>
      </c>
      <c r="G614" s="2" t="s">
        <v>26</v>
      </c>
      <c r="H614" s="2" t="s">
        <v>2991</v>
      </c>
      <c r="I614" s="2">
        <v>0</v>
      </c>
      <c r="J614" s="2">
        <v>1</v>
      </c>
      <c r="K614" s="2">
        <v>0</v>
      </c>
      <c r="L614" s="2">
        <v>0</v>
      </c>
      <c r="M614" s="2">
        <v>0</v>
      </c>
      <c r="N614" s="2">
        <v>0</v>
      </c>
      <c r="O614" s="2">
        <v>1</v>
      </c>
      <c r="Q614" s="2">
        <v>2017</v>
      </c>
      <c r="R614" s="2">
        <f>SUM(I614:N614)</f>
        <v>1</v>
      </c>
    </row>
    <row r="615" spans="1:18" x14ac:dyDescent="0.35">
      <c r="A615" s="2" t="s">
        <v>2992</v>
      </c>
      <c r="B615" s="2" t="s">
        <v>2993</v>
      </c>
      <c r="C615" s="2" t="s">
        <v>2994</v>
      </c>
      <c r="D615" s="2" t="s">
        <v>2995</v>
      </c>
      <c r="E615" s="2" t="s">
        <v>2996</v>
      </c>
      <c r="F615" s="2">
        <v>1</v>
      </c>
      <c r="G615" s="2" t="s">
        <v>26</v>
      </c>
      <c r="H615" s="2" t="s">
        <v>2997</v>
      </c>
      <c r="I615" s="2">
        <v>0</v>
      </c>
      <c r="J615" s="2">
        <v>1</v>
      </c>
      <c r="K615" s="2">
        <v>0</v>
      </c>
      <c r="L615" s="2">
        <v>0</v>
      </c>
      <c r="M615" s="2">
        <v>0</v>
      </c>
      <c r="N615" s="2">
        <v>0</v>
      </c>
      <c r="O615" s="2">
        <v>1</v>
      </c>
      <c r="Q615" s="2">
        <v>2017</v>
      </c>
      <c r="R615" s="2">
        <f>SUM(I615:N615)</f>
        <v>1</v>
      </c>
    </row>
    <row r="616" spans="1:18" x14ac:dyDescent="0.35">
      <c r="A616" s="2" t="s">
        <v>2998</v>
      </c>
      <c r="B616" s="2" t="s">
        <v>2999</v>
      </c>
      <c r="C616" s="2" t="s">
        <v>3000</v>
      </c>
      <c r="D616" s="2" t="s">
        <v>3001</v>
      </c>
      <c r="E616" s="2" t="s">
        <v>1790</v>
      </c>
      <c r="F616" s="2">
        <v>1</v>
      </c>
      <c r="G616" s="2" t="s">
        <v>26</v>
      </c>
      <c r="H616" s="2" t="s">
        <v>3002</v>
      </c>
      <c r="I616" s="2">
        <v>0</v>
      </c>
      <c r="J616" s="2">
        <v>0</v>
      </c>
      <c r="K616" s="2">
        <v>1</v>
      </c>
      <c r="L616" s="2">
        <v>0</v>
      </c>
      <c r="M616" s="2">
        <v>1</v>
      </c>
      <c r="N616" s="2">
        <v>0</v>
      </c>
      <c r="O616" s="2">
        <v>1</v>
      </c>
      <c r="Q616" s="2">
        <v>2017</v>
      </c>
      <c r="R616" s="2">
        <f>SUM(I616:N616)</f>
        <v>2</v>
      </c>
    </row>
    <row r="617" spans="1:18" x14ac:dyDescent="0.35">
      <c r="A617" s="2" t="s">
        <v>3003</v>
      </c>
      <c r="B617" s="2" t="s">
        <v>3004</v>
      </c>
      <c r="C617" s="2" t="s">
        <v>3000</v>
      </c>
      <c r="D617" s="2" t="s">
        <v>3001</v>
      </c>
      <c r="E617" s="2" t="s">
        <v>1790</v>
      </c>
      <c r="F617" s="2">
        <v>1</v>
      </c>
      <c r="G617" s="2" t="s">
        <v>26</v>
      </c>
      <c r="H617" s="2" t="s">
        <v>3002</v>
      </c>
      <c r="I617" s="2">
        <v>0</v>
      </c>
      <c r="J617" s="2">
        <v>1</v>
      </c>
      <c r="K617" s="2">
        <v>0</v>
      </c>
      <c r="L617" s="2">
        <v>0</v>
      </c>
      <c r="M617" s="2">
        <v>0</v>
      </c>
      <c r="N617" s="2">
        <v>0</v>
      </c>
      <c r="O617" s="2">
        <v>1</v>
      </c>
      <c r="Q617" s="2">
        <v>2017</v>
      </c>
      <c r="R617" s="2">
        <f>SUM(I617:N617)</f>
        <v>1</v>
      </c>
    </row>
    <row r="618" spans="1:18" x14ac:dyDescent="0.35">
      <c r="A618" s="2" t="s">
        <v>3005</v>
      </c>
      <c r="B618" s="2" t="s">
        <v>3006</v>
      </c>
      <c r="C618" s="2" t="s">
        <v>3007</v>
      </c>
      <c r="D618" s="2" t="s">
        <v>3008</v>
      </c>
      <c r="E618" s="2" t="s">
        <v>716</v>
      </c>
      <c r="F618" s="2">
        <v>1</v>
      </c>
      <c r="G618" s="2" t="s">
        <v>26</v>
      </c>
      <c r="H618" s="2" t="s">
        <v>3009</v>
      </c>
      <c r="I618" s="2">
        <v>0</v>
      </c>
      <c r="J618" s="2">
        <v>0</v>
      </c>
      <c r="K618" s="2">
        <v>0</v>
      </c>
      <c r="L618" s="2">
        <v>0</v>
      </c>
      <c r="M618" s="2">
        <v>1</v>
      </c>
      <c r="N618" s="2">
        <v>0</v>
      </c>
      <c r="O618" s="2">
        <v>1</v>
      </c>
      <c r="Q618" s="2">
        <v>2017</v>
      </c>
      <c r="R618" s="2">
        <f>SUM(I618:N618)</f>
        <v>1</v>
      </c>
    </row>
    <row r="619" spans="1:18" ht="159.5" x14ac:dyDescent="0.35">
      <c r="A619" s="2" t="s">
        <v>3010</v>
      </c>
      <c r="B619" s="2" t="s">
        <v>3011</v>
      </c>
      <c r="C619" s="2" t="s">
        <v>3012</v>
      </c>
      <c r="D619" s="2" t="s">
        <v>3013</v>
      </c>
      <c r="E619" s="2" t="s">
        <v>253</v>
      </c>
      <c r="F619" s="2">
        <v>1</v>
      </c>
      <c r="G619" s="2" t="s">
        <v>26</v>
      </c>
      <c r="H619" s="3" t="s">
        <v>3014</v>
      </c>
      <c r="I619" s="2">
        <v>0</v>
      </c>
      <c r="J619" s="2">
        <v>1</v>
      </c>
      <c r="K619" s="2">
        <v>0</v>
      </c>
      <c r="L619" s="2">
        <v>0</v>
      </c>
      <c r="M619" s="2">
        <v>0</v>
      </c>
      <c r="N619" s="2">
        <v>0</v>
      </c>
      <c r="O619" s="2">
        <v>1</v>
      </c>
      <c r="Q619" s="2">
        <v>2017</v>
      </c>
      <c r="R619" s="2">
        <f>SUM(I619:N619)</f>
        <v>1</v>
      </c>
    </row>
    <row r="620" spans="1:18" x14ac:dyDescent="0.35">
      <c r="A620" s="2" t="s">
        <v>3015</v>
      </c>
      <c r="B620" s="2" t="s">
        <v>3016</v>
      </c>
      <c r="C620" s="2" t="s">
        <v>3017</v>
      </c>
      <c r="D620" s="2" t="s">
        <v>3018</v>
      </c>
      <c r="E620" s="2" t="s">
        <v>342</v>
      </c>
      <c r="F620" s="2">
        <v>1</v>
      </c>
      <c r="G620" s="2" t="s">
        <v>26</v>
      </c>
      <c r="H620" s="2" t="s">
        <v>3019</v>
      </c>
      <c r="I620" s="2">
        <v>0</v>
      </c>
      <c r="J620" s="2">
        <v>1</v>
      </c>
      <c r="K620" s="2">
        <v>0</v>
      </c>
      <c r="L620" s="2">
        <v>0</v>
      </c>
      <c r="M620" s="2">
        <v>0</v>
      </c>
      <c r="N620" s="2">
        <v>0</v>
      </c>
      <c r="O620" s="2">
        <v>1</v>
      </c>
      <c r="Q620" s="2">
        <v>2017</v>
      </c>
      <c r="R620" s="2">
        <f>SUM(I620:N620)</f>
        <v>1</v>
      </c>
    </row>
    <row r="621" spans="1:18" ht="145" x14ac:dyDescent="0.35">
      <c r="A621" s="2" t="s">
        <v>3020</v>
      </c>
      <c r="B621" s="2" t="s">
        <v>3021</v>
      </c>
      <c r="C621" s="2" t="s">
        <v>3022</v>
      </c>
      <c r="D621" s="2" t="s">
        <v>3023</v>
      </c>
      <c r="E621" s="2" t="s">
        <v>158</v>
      </c>
      <c r="F621" s="2">
        <v>1</v>
      </c>
      <c r="G621" s="2" t="s">
        <v>26</v>
      </c>
      <c r="H621" s="3" t="s">
        <v>3024</v>
      </c>
      <c r="I621" s="2">
        <v>0</v>
      </c>
      <c r="J621" s="2">
        <v>0</v>
      </c>
      <c r="K621" s="2">
        <v>1</v>
      </c>
      <c r="L621" s="2">
        <v>0</v>
      </c>
      <c r="M621" s="2">
        <v>1</v>
      </c>
      <c r="N621" s="2">
        <v>0</v>
      </c>
      <c r="O621" s="2">
        <v>1</v>
      </c>
      <c r="Q621" s="2">
        <v>2017</v>
      </c>
      <c r="R621" s="2">
        <f>SUM(I621:N621)</f>
        <v>2</v>
      </c>
    </row>
    <row r="622" spans="1:18" ht="145" x14ac:dyDescent="0.35">
      <c r="A622" s="2" t="s">
        <v>3025</v>
      </c>
      <c r="B622" s="2" t="s">
        <v>3026</v>
      </c>
      <c r="C622" s="2" t="s">
        <v>3027</v>
      </c>
      <c r="D622" s="2" t="s">
        <v>3028</v>
      </c>
      <c r="E622" s="2" t="s">
        <v>125</v>
      </c>
      <c r="F622" s="2">
        <v>1</v>
      </c>
      <c r="G622" s="2" t="s">
        <v>26</v>
      </c>
      <c r="H622" s="3" t="s">
        <v>3029</v>
      </c>
      <c r="I622" s="2">
        <v>0</v>
      </c>
      <c r="J622" s="2">
        <v>0</v>
      </c>
      <c r="K622" s="2">
        <v>0</v>
      </c>
      <c r="L622" s="2">
        <v>1</v>
      </c>
      <c r="M622" s="2">
        <v>0</v>
      </c>
      <c r="N622" s="2">
        <v>1</v>
      </c>
      <c r="O622" s="2">
        <v>1</v>
      </c>
      <c r="Q622" s="2">
        <v>2016</v>
      </c>
      <c r="R622" s="2">
        <f>SUM(I622:N622)</f>
        <v>2</v>
      </c>
    </row>
    <row r="623" spans="1:18" ht="145" x14ac:dyDescent="0.35">
      <c r="A623" s="2" t="s">
        <v>3030</v>
      </c>
      <c r="B623" s="2" t="s">
        <v>3031</v>
      </c>
      <c r="C623" s="2" t="s">
        <v>3032</v>
      </c>
      <c r="D623" s="2" t="s">
        <v>3033</v>
      </c>
      <c r="E623" s="2" t="s">
        <v>330</v>
      </c>
      <c r="F623" s="2">
        <v>1</v>
      </c>
      <c r="G623" s="2" t="s">
        <v>26</v>
      </c>
      <c r="H623" s="3" t="s">
        <v>3034</v>
      </c>
      <c r="I623" s="2">
        <v>0</v>
      </c>
      <c r="J623" s="2">
        <v>0</v>
      </c>
      <c r="K623" s="2">
        <v>0</v>
      </c>
      <c r="L623" s="2">
        <v>1</v>
      </c>
      <c r="M623" s="2">
        <v>0</v>
      </c>
      <c r="N623" s="2">
        <v>0</v>
      </c>
      <c r="O623" s="2">
        <v>1</v>
      </c>
      <c r="Q623" s="2">
        <v>2015</v>
      </c>
      <c r="R623" s="2">
        <f>SUM(I623:N623)</f>
        <v>1</v>
      </c>
    </row>
    <row r="624" spans="1:18" ht="159.5" x14ac:dyDescent="0.35">
      <c r="A624" s="2" t="s">
        <v>3035</v>
      </c>
      <c r="B624" s="2" t="s">
        <v>2768</v>
      </c>
      <c r="C624" s="2" t="s">
        <v>2769</v>
      </c>
      <c r="D624" s="2" t="s">
        <v>2770</v>
      </c>
      <c r="E624" s="2" t="s">
        <v>50</v>
      </c>
      <c r="F624" s="2">
        <v>1</v>
      </c>
      <c r="G624" s="2" t="s">
        <v>26</v>
      </c>
      <c r="H624" s="3" t="s">
        <v>2771</v>
      </c>
      <c r="I624" s="2">
        <v>0</v>
      </c>
      <c r="J624" s="2">
        <v>1</v>
      </c>
      <c r="K624" s="2">
        <v>0</v>
      </c>
      <c r="L624" s="2">
        <v>0</v>
      </c>
      <c r="M624" s="2">
        <v>0</v>
      </c>
      <c r="N624" s="2">
        <v>0</v>
      </c>
      <c r="O624" s="2">
        <v>1</v>
      </c>
      <c r="Q624" s="2">
        <v>2016</v>
      </c>
      <c r="R624" s="2">
        <f>SUM(I624:N624)</f>
        <v>1</v>
      </c>
    </row>
    <row r="625" spans="1:18" x14ac:dyDescent="0.35">
      <c r="A625" s="2" t="s">
        <v>3036</v>
      </c>
      <c r="B625" s="2" t="s">
        <v>3037</v>
      </c>
      <c r="C625" s="2" t="s">
        <v>3038</v>
      </c>
      <c r="D625" s="2" t="s">
        <v>3039</v>
      </c>
      <c r="E625" s="2" t="s">
        <v>3040</v>
      </c>
      <c r="F625" s="2">
        <v>1</v>
      </c>
      <c r="G625" s="2" t="s">
        <v>26</v>
      </c>
      <c r="H625" s="2" t="s">
        <v>3041</v>
      </c>
      <c r="I625" s="2">
        <v>0</v>
      </c>
      <c r="J625" s="2">
        <v>1</v>
      </c>
      <c r="K625" s="2">
        <v>0</v>
      </c>
      <c r="L625" s="2">
        <v>0</v>
      </c>
      <c r="M625" s="2">
        <v>0</v>
      </c>
      <c r="N625" s="2">
        <v>0</v>
      </c>
      <c r="O625" s="2">
        <v>1</v>
      </c>
      <c r="Q625" s="2">
        <v>2011</v>
      </c>
      <c r="R625" s="2">
        <f>SUM(I625:N625)</f>
        <v>1</v>
      </c>
    </row>
    <row r="626" spans="1:18" x14ac:dyDescent="0.35">
      <c r="A626" s="2" t="s">
        <v>3042</v>
      </c>
      <c r="B626" s="2" t="s">
        <v>3043</v>
      </c>
      <c r="C626" s="2" t="s">
        <v>3044</v>
      </c>
      <c r="D626" s="2" t="s">
        <v>3045</v>
      </c>
      <c r="E626" s="2" t="s">
        <v>141</v>
      </c>
      <c r="F626" s="2">
        <v>1</v>
      </c>
      <c r="G626" s="2" t="s">
        <v>26</v>
      </c>
      <c r="H626" s="2" t="s">
        <v>3046</v>
      </c>
      <c r="I626" s="2">
        <v>0</v>
      </c>
      <c r="J626" s="2">
        <v>0</v>
      </c>
      <c r="K626" s="2">
        <v>0</v>
      </c>
      <c r="L626" s="2">
        <v>0</v>
      </c>
      <c r="M626" s="2">
        <v>0</v>
      </c>
      <c r="N626" s="2">
        <v>1</v>
      </c>
      <c r="O626" s="2">
        <v>1</v>
      </c>
      <c r="Q626" s="2">
        <v>2009</v>
      </c>
      <c r="R626" s="2">
        <f>SUM(I626:N626)</f>
        <v>1</v>
      </c>
    </row>
    <row r="627" spans="1:18" x14ac:dyDescent="0.35">
      <c r="A627" s="2" t="s">
        <v>3047</v>
      </c>
      <c r="B627" s="2" t="s">
        <v>3048</v>
      </c>
      <c r="C627" s="2" t="s">
        <v>3049</v>
      </c>
      <c r="D627" s="2" t="s">
        <v>3050</v>
      </c>
      <c r="E627" s="2" t="s">
        <v>1934</v>
      </c>
      <c r="F627" s="2">
        <v>1</v>
      </c>
      <c r="G627" s="2" t="s">
        <v>26</v>
      </c>
      <c r="H627" s="2" t="s">
        <v>76</v>
      </c>
      <c r="I627" s="2">
        <v>1</v>
      </c>
      <c r="J627" s="2">
        <v>0</v>
      </c>
      <c r="K627" s="2">
        <v>0</v>
      </c>
      <c r="L627" s="2">
        <v>0</v>
      </c>
      <c r="M627" s="2">
        <v>0</v>
      </c>
      <c r="N627" s="2">
        <v>0</v>
      </c>
      <c r="O627" s="2">
        <v>1</v>
      </c>
      <c r="Q627" s="2">
        <v>2009</v>
      </c>
      <c r="R627" s="2">
        <f>SUM(I627:N627)</f>
        <v>1</v>
      </c>
    </row>
    <row r="628" spans="1:18" ht="145" x14ac:dyDescent="0.35">
      <c r="A628" s="2" t="s">
        <v>3051</v>
      </c>
      <c r="B628" s="2" t="s">
        <v>3052</v>
      </c>
      <c r="C628" s="2" t="s">
        <v>3053</v>
      </c>
      <c r="D628" s="2" t="s">
        <v>3054</v>
      </c>
      <c r="E628" s="2" t="s">
        <v>3055</v>
      </c>
      <c r="F628" s="2">
        <v>1</v>
      </c>
      <c r="G628" s="2" t="s">
        <v>26</v>
      </c>
      <c r="H628" s="3" t="s">
        <v>3056</v>
      </c>
      <c r="I628" s="2">
        <v>0</v>
      </c>
      <c r="J628" s="2">
        <v>1</v>
      </c>
      <c r="K628" s="2">
        <v>0</v>
      </c>
      <c r="L628" s="2">
        <v>0</v>
      </c>
      <c r="M628" s="2">
        <v>0</v>
      </c>
      <c r="N628" s="2">
        <v>0</v>
      </c>
      <c r="O628" s="2">
        <v>1</v>
      </c>
      <c r="Q628" s="2">
        <v>2015</v>
      </c>
      <c r="R628" s="2">
        <f>SUM(I628:N628)</f>
        <v>1</v>
      </c>
    </row>
    <row r="629" spans="1:18" ht="246.5" x14ac:dyDescent="0.35">
      <c r="A629" s="2" t="s">
        <v>3057</v>
      </c>
      <c r="B629" s="2" t="s">
        <v>3058</v>
      </c>
      <c r="C629" s="2" t="s">
        <v>3059</v>
      </c>
      <c r="D629" s="2" t="s">
        <v>3060</v>
      </c>
      <c r="E629" s="2" t="s">
        <v>104</v>
      </c>
      <c r="F629" s="2">
        <v>1</v>
      </c>
      <c r="G629" s="2" t="s">
        <v>26</v>
      </c>
      <c r="H629" s="3" t="s">
        <v>3061</v>
      </c>
      <c r="I629" s="2">
        <v>0</v>
      </c>
      <c r="J629" s="2">
        <v>1</v>
      </c>
      <c r="K629" s="2">
        <v>0</v>
      </c>
      <c r="L629" s="2">
        <v>0</v>
      </c>
      <c r="M629" s="2">
        <v>0</v>
      </c>
      <c r="N629" s="2">
        <v>0</v>
      </c>
      <c r="O629" s="2">
        <v>1</v>
      </c>
      <c r="Q629" s="2">
        <v>2011</v>
      </c>
      <c r="R629" s="2">
        <f>SUM(I629:N629)</f>
        <v>1</v>
      </c>
    </row>
    <row r="630" spans="1:18" x14ac:dyDescent="0.35">
      <c r="A630" s="2" t="s">
        <v>3062</v>
      </c>
      <c r="B630" s="2" t="s">
        <v>3063</v>
      </c>
      <c r="C630" s="2" t="s">
        <v>3064</v>
      </c>
      <c r="D630" s="2" t="s">
        <v>3065</v>
      </c>
      <c r="E630" s="2" t="s">
        <v>3066</v>
      </c>
      <c r="F630" s="2">
        <v>1</v>
      </c>
      <c r="G630" s="2" t="s">
        <v>26</v>
      </c>
      <c r="H630" s="2" t="s">
        <v>3067</v>
      </c>
      <c r="I630" s="2">
        <v>0</v>
      </c>
      <c r="J630" s="2">
        <v>1</v>
      </c>
      <c r="K630" s="2">
        <v>0</v>
      </c>
      <c r="L630" s="2">
        <v>0</v>
      </c>
      <c r="M630" s="2">
        <v>0</v>
      </c>
      <c r="N630" s="2">
        <v>0</v>
      </c>
      <c r="O630" s="2">
        <v>1</v>
      </c>
      <c r="Q630" s="2">
        <v>2011</v>
      </c>
      <c r="R630" s="2">
        <f>SUM(I630:N630)</f>
        <v>1</v>
      </c>
    </row>
    <row r="631" spans="1:18" x14ac:dyDescent="0.35">
      <c r="A631" s="2" t="s">
        <v>3068</v>
      </c>
      <c r="B631" s="2" t="s">
        <v>3069</v>
      </c>
      <c r="C631" s="2" t="s">
        <v>3070</v>
      </c>
      <c r="D631" s="2" t="s">
        <v>3071</v>
      </c>
      <c r="E631" s="2" t="s">
        <v>180</v>
      </c>
      <c r="F631" s="2">
        <v>1</v>
      </c>
      <c r="G631" s="2" t="s">
        <v>26</v>
      </c>
      <c r="H631" s="2" t="s">
        <v>3072</v>
      </c>
      <c r="I631" s="2">
        <v>0</v>
      </c>
      <c r="J631" s="2">
        <v>1</v>
      </c>
      <c r="K631" s="2">
        <v>0</v>
      </c>
      <c r="L631" s="2">
        <v>0</v>
      </c>
      <c r="M631" s="2">
        <v>0</v>
      </c>
      <c r="N631" s="2">
        <v>0</v>
      </c>
      <c r="O631" s="2">
        <v>1</v>
      </c>
      <c r="Q631" s="2">
        <v>2017</v>
      </c>
      <c r="R631" s="2">
        <f>SUM(I631:N631)</f>
        <v>1</v>
      </c>
    </row>
    <row r="632" spans="1:18" x14ac:dyDescent="0.35">
      <c r="A632" s="2" t="s">
        <v>3073</v>
      </c>
      <c r="B632" s="2" t="s">
        <v>3074</v>
      </c>
      <c r="C632" s="2" t="s">
        <v>3075</v>
      </c>
      <c r="D632" s="2" t="s">
        <v>3076</v>
      </c>
      <c r="E632" s="2" t="s">
        <v>180</v>
      </c>
      <c r="F632" s="2">
        <v>1</v>
      </c>
      <c r="G632" s="2" t="s">
        <v>26</v>
      </c>
      <c r="H632" s="2" t="s">
        <v>3077</v>
      </c>
      <c r="I632" s="2">
        <v>0</v>
      </c>
      <c r="J632" s="2">
        <v>0</v>
      </c>
      <c r="K632" s="2">
        <v>0</v>
      </c>
      <c r="L632" s="2">
        <v>1</v>
      </c>
      <c r="M632" s="2">
        <v>0</v>
      </c>
      <c r="N632" s="2">
        <v>0</v>
      </c>
      <c r="O632" s="2">
        <v>1</v>
      </c>
      <c r="Q632" s="2">
        <v>2017</v>
      </c>
      <c r="R632" s="2">
        <f>SUM(I632:N632)</f>
        <v>1</v>
      </c>
    </row>
    <row r="633" spans="1:18" ht="145" x14ac:dyDescent="0.35">
      <c r="A633" s="2" t="s">
        <v>3078</v>
      </c>
      <c r="B633" s="2" t="s">
        <v>3079</v>
      </c>
      <c r="C633" s="2" t="s">
        <v>3080</v>
      </c>
      <c r="D633" s="2" t="s">
        <v>3081</v>
      </c>
      <c r="E633" s="2" t="s">
        <v>3082</v>
      </c>
      <c r="F633" s="2">
        <v>1</v>
      </c>
      <c r="G633" s="2" t="s">
        <v>26</v>
      </c>
      <c r="H633" s="3" t="s">
        <v>3083</v>
      </c>
      <c r="I633" s="2">
        <v>0</v>
      </c>
      <c r="J633" s="2">
        <v>1</v>
      </c>
      <c r="K633" s="2">
        <v>0</v>
      </c>
      <c r="L633" s="2">
        <v>0</v>
      </c>
      <c r="M633" s="2">
        <v>0</v>
      </c>
      <c r="N633" s="2">
        <v>0</v>
      </c>
      <c r="O633" s="2">
        <v>1</v>
      </c>
      <c r="Q633" s="2">
        <v>2017</v>
      </c>
      <c r="R633" s="2">
        <f>SUM(I633:N633)</f>
        <v>1</v>
      </c>
    </row>
    <row r="634" spans="1:18" ht="159.5" x14ac:dyDescent="0.35">
      <c r="A634" s="2" t="s">
        <v>3084</v>
      </c>
      <c r="B634" s="2" t="s">
        <v>3085</v>
      </c>
      <c r="C634" s="2" t="s">
        <v>3086</v>
      </c>
      <c r="D634" s="2" t="s">
        <v>3087</v>
      </c>
      <c r="E634" s="2" t="s">
        <v>336</v>
      </c>
      <c r="F634" s="2">
        <v>1</v>
      </c>
      <c r="G634" s="2" t="s">
        <v>26</v>
      </c>
      <c r="H634" s="3" t="s">
        <v>3088</v>
      </c>
      <c r="I634" s="2">
        <v>0</v>
      </c>
      <c r="J634" s="2">
        <v>1</v>
      </c>
      <c r="K634" s="2">
        <v>0</v>
      </c>
      <c r="L634" s="2">
        <v>0</v>
      </c>
      <c r="M634" s="2">
        <v>0</v>
      </c>
      <c r="N634" s="2">
        <v>0</v>
      </c>
      <c r="O634" s="2">
        <v>1</v>
      </c>
      <c r="Q634" s="2">
        <v>2017</v>
      </c>
      <c r="R634" s="2">
        <f>SUM(I634:N634)</f>
        <v>1</v>
      </c>
    </row>
    <row r="635" spans="1:18" x14ac:dyDescent="0.35">
      <c r="A635" s="2" t="s">
        <v>3089</v>
      </c>
      <c r="B635" s="2" t="s">
        <v>3090</v>
      </c>
      <c r="C635" s="2" t="s">
        <v>3091</v>
      </c>
      <c r="D635" s="2" t="s">
        <v>3092</v>
      </c>
      <c r="E635" s="2" t="s">
        <v>319</v>
      </c>
      <c r="F635" s="2">
        <v>1</v>
      </c>
      <c r="G635" s="2" t="s">
        <v>26</v>
      </c>
      <c r="H635" s="2" t="s">
        <v>70</v>
      </c>
      <c r="I635" s="2">
        <v>0</v>
      </c>
      <c r="J635" s="2">
        <v>1</v>
      </c>
      <c r="K635" s="2">
        <v>0</v>
      </c>
      <c r="L635" s="2">
        <v>0</v>
      </c>
      <c r="M635" s="2">
        <v>0</v>
      </c>
      <c r="N635" s="2">
        <v>0</v>
      </c>
      <c r="O635" s="2">
        <v>1</v>
      </c>
      <c r="Q635" s="2">
        <v>2016</v>
      </c>
      <c r="R635" s="2">
        <f>SUM(I635:N635)</f>
        <v>1</v>
      </c>
    </row>
    <row r="636" spans="1:18" x14ac:dyDescent="0.35">
      <c r="A636" s="2" t="s">
        <v>3093</v>
      </c>
      <c r="B636" s="2" t="s">
        <v>3094</v>
      </c>
      <c r="C636" s="2" t="s">
        <v>3095</v>
      </c>
      <c r="D636" s="2" t="s">
        <v>3096</v>
      </c>
      <c r="E636" s="2" t="s">
        <v>1212</v>
      </c>
      <c r="F636" s="2">
        <v>1</v>
      </c>
      <c r="G636" s="2" t="s">
        <v>26</v>
      </c>
      <c r="H636" s="2" t="s">
        <v>76</v>
      </c>
      <c r="I636" s="2">
        <v>1</v>
      </c>
      <c r="J636" s="2">
        <v>0</v>
      </c>
      <c r="K636" s="2">
        <v>0</v>
      </c>
      <c r="L636" s="2">
        <v>0</v>
      </c>
      <c r="M636" s="2">
        <v>0</v>
      </c>
      <c r="N636" s="2">
        <v>0</v>
      </c>
      <c r="O636" s="2">
        <v>1</v>
      </c>
      <c r="Q636" s="2">
        <v>1993</v>
      </c>
      <c r="R636" s="2">
        <f>SUM(I636:N636)</f>
        <v>1</v>
      </c>
    </row>
    <row r="637" spans="1:18" x14ac:dyDescent="0.35">
      <c r="A637" s="2" t="s">
        <v>3097</v>
      </c>
      <c r="B637" s="2" t="s">
        <v>3098</v>
      </c>
      <c r="C637" s="2" t="s">
        <v>3099</v>
      </c>
      <c r="D637" s="2" t="s">
        <v>3100</v>
      </c>
      <c r="E637" s="2" t="s">
        <v>265</v>
      </c>
      <c r="F637" s="2">
        <v>1</v>
      </c>
      <c r="G637" s="2" t="s">
        <v>26</v>
      </c>
      <c r="H637" s="2" t="s">
        <v>3101</v>
      </c>
      <c r="I637" s="2">
        <v>0</v>
      </c>
      <c r="J637" s="2">
        <v>0</v>
      </c>
      <c r="K637" s="2">
        <v>1</v>
      </c>
      <c r="L637" s="2">
        <v>0</v>
      </c>
      <c r="M637" s="2">
        <v>0</v>
      </c>
      <c r="N637" s="2">
        <v>0</v>
      </c>
      <c r="O637" s="2">
        <v>1</v>
      </c>
      <c r="Q637" s="2">
        <v>1998</v>
      </c>
      <c r="R637" s="2">
        <f>SUM(I637:N637)</f>
        <v>1</v>
      </c>
    </row>
    <row r="638" spans="1:18" x14ac:dyDescent="0.35">
      <c r="A638" s="2" t="s">
        <v>3102</v>
      </c>
      <c r="B638" s="2" t="s">
        <v>3103</v>
      </c>
      <c r="C638" s="2" t="s">
        <v>3104</v>
      </c>
      <c r="D638" s="2" t="s">
        <v>3105</v>
      </c>
      <c r="E638" s="2" t="s">
        <v>125</v>
      </c>
      <c r="F638" s="2">
        <v>1</v>
      </c>
      <c r="G638" s="2" t="s">
        <v>26</v>
      </c>
      <c r="H638" s="2" t="s">
        <v>3106</v>
      </c>
      <c r="I638" s="2">
        <v>0</v>
      </c>
      <c r="J638" s="2">
        <v>0</v>
      </c>
      <c r="K638" s="2">
        <v>1</v>
      </c>
      <c r="L638" s="2">
        <v>0</v>
      </c>
      <c r="M638" s="2">
        <v>0</v>
      </c>
      <c r="N638" s="2">
        <v>0</v>
      </c>
      <c r="O638" s="2">
        <v>1</v>
      </c>
      <c r="Q638" s="2">
        <v>2016</v>
      </c>
      <c r="R638" s="2">
        <f>SUM(I638:N638)</f>
        <v>1</v>
      </c>
    </row>
    <row r="639" spans="1:18" x14ac:dyDescent="0.35">
      <c r="A639" s="2" t="s">
        <v>3107</v>
      </c>
      <c r="B639" s="2" t="s">
        <v>3108</v>
      </c>
      <c r="C639" s="2" t="s">
        <v>3109</v>
      </c>
      <c r="D639" s="2" t="s">
        <v>3110</v>
      </c>
      <c r="E639" s="2" t="s">
        <v>153</v>
      </c>
      <c r="F639" s="2">
        <v>1</v>
      </c>
      <c r="G639" s="2" t="s">
        <v>26</v>
      </c>
      <c r="H639" s="2" t="s">
        <v>3111</v>
      </c>
      <c r="I639" s="2">
        <v>0</v>
      </c>
      <c r="J639" s="2">
        <v>0</v>
      </c>
      <c r="K639" s="2">
        <v>1</v>
      </c>
      <c r="L639" s="2">
        <v>0</v>
      </c>
      <c r="M639" s="2">
        <v>0</v>
      </c>
      <c r="N639" s="2">
        <v>0</v>
      </c>
      <c r="O639" s="2">
        <v>1</v>
      </c>
      <c r="Q639" s="2">
        <v>2016</v>
      </c>
      <c r="R639" s="2">
        <f>SUM(I639:N639)</f>
        <v>1</v>
      </c>
    </row>
    <row r="640" spans="1:18" ht="174" x14ac:dyDescent="0.35">
      <c r="A640" s="2" t="s">
        <v>3112</v>
      </c>
      <c r="B640" s="2" t="s">
        <v>3113</v>
      </c>
      <c r="C640" s="2" t="s">
        <v>3114</v>
      </c>
      <c r="D640" s="2" t="s">
        <v>3115</v>
      </c>
      <c r="E640" s="2" t="s">
        <v>153</v>
      </c>
      <c r="F640" s="2">
        <v>1</v>
      </c>
      <c r="G640" s="2" t="s">
        <v>26</v>
      </c>
      <c r="H640" s="3" t="s">
        <v>3116</v>
      </c>
      <c r="I640" s="2">
        <v>0</v>
      </c>
      <c r="J640" s="2">
        <v>0</v>
      </c>
      <c r="K640" s="2">
        <v>1</v>
      </c>
      <c r="L640" s="2">
        <v>0</v>
      </c>
      <c r="M640" s="2">
        <v>0</v>
      </c>
      <c r="N640" s="2">
        <v>0</v>
      </c>
      <c r="O640" s="2">
        <v>1</v>
      </c>
      <c r="Q640" s="2">
        <v>2016</v>
      </c>
      <c r="R640" s="2">
        <f>SUM(I640:N640)</f>
        <v>1</v>
      </c>
    </row>
    <row r="641" spans="1:18" ht="145" x14ac:dyDescent="0.35">
      <c r="A641" s="2" t="s">
        <v>3117</v>
      </c>
      <c r="B641" s="2" t="s">
        <v>3118</v>
      </c>
      <c r="C641" s="2" t="s">
        <v>3119</v>
      </c>
      <c r="D641" s="2" t="s">
        <v>3120</v>
      </c>
      <c r="E641" s="2" t="s">
        <v>247</v>
      </c>
      <c r="F641" s="2">
        <v>1</v>
      </c>
      <c r="G641" s="2" t="s">
        <v>26</v>
      </c>
      <c r="H641" s="3" t="s">
        <v>3121</v>
      </c>
      <c r="I641" s="2">
        <v>0</v>
      </c>
      <c r="J641" s="2">
        <v>1</v>
      </c>
      <c r="K641" s="2">
        <v>0</v>
      </c>
      <c r="L641" s="2">
        <v>0</v>
      </c>
      <c r="M641" s="2">
        <v>0</v>
      </c>
      <c r="N641" s="2">
        <v>0</v>
      </c>
      <c r="O641" s="2">
        <v>1</v>
      </c>
      <c r="Q641" s="2">
        <v>2017</v>
      </c>
      <c r="R641" s="2">
        <f>SUM(I641:N641)</f>
        <v>1</v>
      </c>
    </row>
    <row r="642" spans="1:18" x14ac:dyDescent="0.35">
      <c r="A642" s="2" t="s">
        <v>3122</v>
      </c>
      <c r="B642" s="2" t="s">
        <v>3123</v>
      </c>
      <c r="C642" s="2" t="s">
        <v>3124</v>
      </c>
      <c r="D642" s="2" t="s">
        <v>3125</v>
      </c>
      <c r="E642" s="2" t="s">
        <v>125</v>
      </c>
      <c r="F642" s="2">
        <v>1</v>
      </c>
      <c r="G642" s="2" t="s">
        <v>26</v>
      </c>
      <c r="H642" s="2" t="s">
        <v>3126</v>
      </c>
      <c r="I642" s="2">
        <v>0</v>
      </c>
      <c r="J642" s="2">
        <v>1</v>
      </c>
      <c r="K642" s="2">
        <v>0</v>
      </c>
      <c r="L642" s="2">
        <v>0</v>
      </c>
      <c r="M642" s="2">
        <v>0</v>
      </c>
      <c r="N642" s="2">
        <v>0</v>
      </c>
      <c r="O642" s="2">
        <v>1</v>
      </c>
      <c r="Q642" s="2">
        <v>2017</v>
      </c>
      <c r="R642" s="2">
        <f>SUM(I642:N642)</f>
        <v>1</v>
      </c>
    </row>
    <row r="643" spans="1:18" x14ac:dyDescent="0.35">
      <c r="A643" s="2" t="s">
        <v>3127</v>
      </c>
      <c r="B643" s="2" t="s">
        <v>3128</v>
      </c>
      <c r="C643" s="2" t="s">
        <v>3129</v>
      </c>
      <c r="D643" s="2" t="s">
        <v>3130</v>
      </c>
      <c r="E643" s="2" t="s">
        <v>3131</v>
      </c>
      <c r="F643" s="2">
        <v>1</v>
      </c>
      <c r="G643" s="2" t="s">
        <v>26</v>
      </c>
      <c r="H643" s="2" t="s">
        <v>76</v>
      </c>
      <c r="I643" s="2">
        <v>1</v>
      </c>
      <c r="J643" s="2">
        <v>0</v>
      </c>
      <c r="K643" s="2">
        <v>0</v>
      </c>
      <c r="L643" s="2">
        <v>0</v>
      </c>
      <c r="M643" s="2">
        <v>0</v>
      </c>
      <c r="N643" s="2">
        <v>0</v>
      </c>
      <c r="O643" s="2">
        <v>1</v>
      </c>
      <c r="Q643" s="2">
        <v>2016</v>
      </c>
      <c r="R643" s="2">
        <f>SUM(I643:N643)</f>
        <v>1</v>
      </c>
    </row>
    <row r="644" spans="1:18" ht="217.5" x14ac:dyDescent="0.35">
      <c r="A644" s="2" t="s">
        <v>3132</v>
      </c>
      <c r="B644" s="2" t="s">
        <v>3133</v>
      </c>
      <c r="C644" s="2" t="s">
        <v>3134</v>
      </c>
      <c r="D644" s="2" t="s">
        <v>3135</v>
      </c>
      <c r="E644" s="2" t="s">
        <v>3136</v>
      </c>
      <c r="F644" s="2">
        <v>1</v>
      </c>
      <c r="G644" s="2" t="s">
        <v>26</v>
      </c>
      <c r="H644" s="3" t="s">
        <v>3137</v>
      </c>
      <c r="I644" s="2">
        <v>0</v>
      </c>
      <c r="J644" s="2">
        <v>1</v>
      </c>
      <c r="K644" s="2">
        <v>0</v>
      </c>
      <c r="L644" s="2">
        <v>0</v>
      </c>
      <c r="M644" s="2">
        <v>0</v>
      </c>
      <c r="N644" s="2">
        <v>0</v>
      </c>
      <c r="O644" s="2">
        <v>1</v>
      </c>
      <c r="Q644" s="2">
        <v>2017</v>
      </c>
      <c r="R644" s="2">
        <f>SUM(I644:N644)</f>
        <v>1</v>
      </c>
    </row>
    <row r="645" spans="1:18" x14ac:dyDescent="0.35">
      <c r="A645" s="2" t="s">
        <v>3138</v>
      </c>
      <c r="B645" s="2" t="s">
        <v>3139</v>
      </c>
      <c r="C645" s="2" t="s">
        <v>3140</v>
      </c>
      <c r="D645" s="2" t="s">
        <v>3141</v>
      </c>
      <c r="E645" s="2" t="s">
        <v>153</v>
      </c>
      <c r="F645" s="2">
        <v>1</v>
      </c>
      <c r="G645" s="2" t="s">
        <v>26</v>
      </c>
      <c r="H645" s="2" t="s">
        <v>3142</v>
      </c>
      <c r="I645" s="2">
        <v>0</v>
      </c>
      <c r="J645" s="2">
        <v>0</v>
      </c>
      <c r="K645" s="2">
        <v>1</v>
      </c>
      <c r="L645" s="2">
        <v>0</v>
      </c>
      <c r="M645" s="2">
        <v>0</v>
      </c>
      <c r="N645" s="2">
        <v>0</v>
      </c>
      <c r="O645" s="2">
        <v>1</v>
      </c>
      <c r="Q645" s="2">
        <v>2016</v>
      </c>
      <c r="R645" s="2">
        <f>SUM(I645:N645)</f>
        <v>1</v>
      </c>
    </row>
    <row r="646" spans="1:18" x14ac:dyDescent="0.35">
      <c r="A646" s="2" t="s">
        <v>3143</v>
      </c>
      <c r="B646" s="2" t="s">
        <v>3144</v>
      </c>
      <c r="C646" s="2" t="s">
        <v>3145</v>
      </c>
      <c r="D646" s="2" t="s">
        <v>3146</v>
      </c>
      <c r="E646" s="2" t="s">
        <v>153</v>
      </c>
      <c r="F646" s="2">
        <v>1</v>
      </c>
      <c r="G646" s="2" t="s">
        <v>26</v>
      </c>
      <c r="H646" s="2" t="s">
        <v>3147</v>
      </c>
      <c r="I646" s="2">
        <v>0</v>
      </c>
      <c r="J646" s="2">
        <v>0</v>
      </c>
      <c r="K646" s="2">
        <v>1</v>
      </c>
      <c r="L646" s="2">
        <v>0</v>
      </c>
      <c r="M646" s="2">
        <v>0</v>
      </c>
      <c r="N646" s="2">
        <v>0</v>
      </c>
      <c r="O646" s="2">
        <v>1</v>
      </c>
      <c r="Q646" s="2">
        <v>2016</v>
      </c>
      <c r="R646" s="2">
        <f>SUM(I646:N646)</f>
        <v>1</v>
      </c>
    </row>
    <row r="647" spans="1:18" ht="145" x14ac:dyDescent="0.35">
      <c r="A647" s="2" t="s">
        <v>3148</v>
      </c>
      <c r="B647" s="2" t="s">
        <v>3149</v>
      </c>
      <c r="C647" s="2" t="s">
        <v>3150</v>
      </c>
      <c r="D647" s="2" t="s">
        <v>3151</v>
      </c>
      <c r="E647" s="2" t="s">
        <v>330</v>
      </c>
      <c r="F647" s="2">
        <v>1</v>
      </c>
      <c r="G647" s="2" t="s">
        <v>26</v>
      </c>
      <c r="H647" s="3" t="s">
        <v>3152</v>
      </c>
      <c r="I647" s="2">
        <v>0</v>
      </c>
      <c r="J647" s="2">
        <v>1</v>
      </c>
      <c r="K647" s="2">
        <v>0</v>
      </c>
      <c r="L647" s="2">
        <v>0</v>
      </c>
      <c r="M647" s="2">
        <v>0</v>
      </c>
      <c r="N647" s="2">
        <v>0</v>
      </c>
      <c r="O647" s="2">
        <v>1</v>
      </c>
      <c r="Q647" s="2">
        <v>2016</v>
      </c>
      <c r="R647" s="2">
        <f>SUM(I647:N647)</f>
        <v>1</v>
      </c>
    </row>
    <row r="648" spans="1:18" ht="159.5" x14ac:dyDescent="0.35">
      <c r="A648" s="2" t="s">
        <v>3153</v>
      </c>
      <c r="B648" s="2" t="s">
        <v>3154</v>
      </c>
      <c r="C648" s="2" t="s">
        <v>3155</v>
      </c>
      <c r="D648" s="2" t="s">
        <v>3156</v>
      </c>
      <c r="E648" s="2" t="s">
        <v>153</v>
      </c>
      <c r="F648" s="2">
        <v>1</v>
      </c>
      <c r="G648" s="2" t="s">
        <v>26</v>
      </c>
      <c r="H648" s="3" t="s">
        <v>3157</v>
      </c>
      <c r="I648" s="2">
        <v>0</v>
      </c>
      <c r="J648" s="2">
        <v>0</v>
      </c>
      <c r="K648" s="2">
        <v>1</v>
      </c>
      <c r="L648" s="2">
        <v>0</v>
      </c>
      <c r="M648" s="2">
        <v>0</v>
      </c>
      <c r="N648" s="2">
        <v>0</v>
      </c>
      <c r="O648" s="2">
        <v>1</v>
      </c>
      <c r="Q648" s="2">
        <v>2017</v>
      </c>
      <c r="R648" s="2">
        <f>SUM(I648:N648)</f>
        <v>1</v>
      </c>
    </row>
    <row r="649" spans="1:18" ht="217.5" x14ac:dyDescent="0.35">
      <c r="A649" s="2" t="s">
        <v>3158</v>
      </c>
      <c r="B649" s="2" t="s">
        <v>3159</v>
      </c>
      <c r="C649" s="2" t="s">
        <v>3160</v>
      </c>
      <c r="D649" s="2" t="s">
        <v>3161</v>
      </c>
      <c r="E649" s="2" t="s">
        <v>125</v>
      </c>
      <c r="F649" s="2">
        <v>1</v>
      </c>
      <c r="G649" s="2" t="s">
        <v>26</v>
      </c>
      <c r="H649" s="3" t="s">
        <v>3162</v>
      </c>
      <c r="I649" s="2">
        <v>0</v>
      </c>
      <c r="J649" s="2">
        <v>0</v>
      </c>
      <c r="K649" s="2">
        <v>1</v>
      </c>
      <c r="L649" s="2">
        <v>0</v>
      </c>
      <c r="M649" s="2">
        <v>0</v>
      </c>
      <c r="N649" s="2">
        <v>0</v>
      </c>
      <c r="O649" s="2">
        <v>1</v>
      </c>
      <c r="Q649" s="2">
        <v>2017</v>
      </c>
      <c r="R649" s="2">
        <f>SUM(I649:N649)</f>
        <v>1</v>
      </c>
    </row>
    <row r="650" spans="1:18" x14ac:dyDescent="0.35">
      <c r="A650" s="2" t="s">
        <v>3163</v>
      </c>
      <c r="B650" s="2" t="s">
        <v>3164</v>
      </c>
      <c r="C650" s="2" t="s">
        <v>3165</v>
      </c>
      <c r="D650" s="2" t="s">
        <v>3166</v>
      </c>
      <c r="E650" s="2" t="s">
        <v>3167</v>
      </c>
      <c r="F650" s="2">
        <v>1</v>
      </c>
      <c r="G650" s="2" t="s">
        <v>26</v>
      </c>
      <c r="H650" s="2" t="s">
        <v>3168</v>
      </c>
      <c r="I650" s="2">
        <v>0</v>
      </c>
      <c r="J650" s="2">
        <v>1</v>
      </c>
      <c r="K650" s="2">
        <v>0</v>
      </c>
      <c r="L650" s="2">
        <v>0</v>
      </c>
      <c r="M650" s="2">
        <v>0</v>
      </c>
      <c r="N650" s="2">
        <v>0</v>
      </c>
      <c r="O650" s="2">
        <v>1</v>
      </c>
      <c r="Q650" s="2">
        <v>2016</v>
      </c>
      <c r="R650" s="2">
        <f>SUM(I650:N650)</f>
        <v>1</v>
      </c>
    </row>
    <row r="651" spans="1:18" x14ac:dyDescent="0.35">
      <c r="A651" s="2" t="s">
        <v>3169</v>
      </c>
      <c r="B651" s="2" t="s">
        <v>3170</v>
      </c>
      <c r="C651" s="2" t="s">
        <v>3171</v>
      </c>
      <c r="D651" s="2" t="s">
        <v>3172</v>
      </c>
      <c r="E651" s="2" t="s">
        <v>50</v>
      </c>
      <c r="F651" s="2">
        <v>1</v>
      </c>
      <c r="G651" s="2" t="s">
        <v>26</v>
      </c>
      <c r="H651" s="2" t="s">
        <v>3173</v>
      </c>
      <c r="I651" s="2">
        <v>0</v>
      </c>
      <c r="J651" s="2">
        <v>1</v>
      </c>
      <c r="K651" s="2">
        <v>0</v>
      </c>
      <c r="L651" s="2">
        <v>0</v>
      </c>
      <c r="M651" s="2">
        <v>0</v>
      </c>
      <c r="N651" s="2">
        <v>0</v>
      </c>
      <c r="O651" s="2">
        <v>1</v>
      </c>
      <c r="Q651" s="2">
        <v>2013</v>
      </c>
      <c r="R651" s="2">
        <f>SUM(I651:N651)</f>
        <v>1</v>
      </c>
    </row>
    <row r="652" spans="1:18" x14ac:dyDescent="0.35">
      <c r="A652" s="2" t="s">
        <v>3174</v>
      </c>
      <c r="B652" s="2" t="s">
        <v>3175</v>
      </c>
      <c r="C652" s="2" t="s">
        <v>3176</v>
      </c>
      <c r="D652" s="2" t="s">
        <v>3177</v>
      </c>
      <c r="E652" s="2" t="s">
        <v>360</v>
      </c>
      <c r="F652" s="2">
        <v>1</v>
      </c>
      <c r="G652" s="2" t="s">
        <v>26</v>
      </c>
      <c r="H652" s="2" t="s">
        <v>3178</v>
      </c>
      <c r="I652" s="2">
        <v>0</v>
      </c>
      <c r="J652" s="2">
        <v>1</v>
      </c>
      <c r="K652" s="2">
        <v>0</v>
      </c>
      <c r="L652" s="2">
        <v>0</v>
      </c>
      <c r="M652" s="2">
        <v>0</v>
      </c>
      <c r="N652" s="2">
        <v>0</v>
      </c>
      <c r="O652" s="2">
        <v>1</v>
      </c>
      <c r="Q652" s="2">
        <v>2015</v>
      </c>
      <c r="R652" s="2">
        <f>SUM(I652:N652)</f>
        <v>1</v>
      </c>
    </row>
    <row r="653" spans="1:18" ht="145" x14ac:dyDescent="0.35">
      <c r="A653" s="2" t="s">
        <v>3179</v>
      </c>
      <c r="B653" s="2" t="s">
        <v>3180</v>
      </c>
      <c r="C653" s="2" t="s">
        <v>3181</v>
      </c>
      <c r="D653" s="2" t="s">
        <v>3182</v>
      </c>
      <c r="E653" s="2" t="s">
        <v>336</v>
      </c>
      <c r="F653" s="2">
        <v>1</v>
      </c>
      <c r="G653" s="2" t="s">
        <v>26</v>
      </c>
      <c r="H653" s="3" t="s">
        <v>3183</v>
      </c>
      <c r="I653" s="2">
        <v>0</v>
      </c>
      <c r="J653" s="2">
        <v>0</v>
      </c>
      <c r="K653" s="2">
        <v>0</v>
      </c>
      <c r="L653" s="2">
        <v>0</v>
      </c>
      <c r="M653" s="2">
        <v>1</v>
      </c>
      <c r="N653" s="2">
        <v>0</v>
      </c>
      <c r="O653" s="2">
        <v>1</v>
      </c>
      <c r="Q653" s="2">
        <v>2012</v>
      </c>
      <c r="R653" s="2">
        <f>SUM(I653:N653)</f>
        <v>1</v>
      </c>
    </row>
    <row r="654" spans="1:18" ht="217.5" x14ac:dyDescent="0.35">
      <c r="A654" s="2" t="s">
        <v>3184</v>
      </c>
      <c r="B654" s="2" t="s">
        <v>3185</v>
      </c>
      <c r="C654" s="2" t="s">
        <v>3186</v>
      </c>
      <c r="D654" s="2" t="s">
        <v>3187</v>
      </c>
      <c r="E654" s="2" t="s">
        <v>158</v>
      </c>
      <c r="F654" s="2">
        <v>1</v>
      </c>
      <c r="G654" s="2" t="s">
        <v>26</v>
      </c>
      <c r="H654" s="3" t="s">
        <v>3188</v>
      </c>
      <c r="I654" s="2">
        <v>0</v>
      </c>
      <c r="J654" s="2">
        <v>1</v>
      </c>
      <c r="K654" s="2">
        <v>0</v>
      </c>
      <c r="L654" s="2">
        <v>0</v>
      </c>
      <c r="M654" s="2">
        <v>0</v>
      </c>
      <c r="N654" s="2">
        <v>0</v>
      </c>
      <c r="O654" s="2">
        <v>1</v>
      </c>
      <c r="Q654" s="2">
        <v>2015</v>
      </c>
      <c r="R654" s="2">
        <f>SUM(I654:N654)</f>
        <v>1</v>
      </c>
    </row>
    <row r="655" spans="1:18" ht="145" x14ac:dyDescent="0.35">
      <c r="A655" s="2" t="s">
        <v>3189</v>
      </c>
      <c r="B655" s="2" t="s">
        <v>3190</v>
      </c>
      <c r="C655" s="2" t="s">
        <v>3191</v>
      </c>
      <c r="D655" s="2" t="s">
        <v>3192</v>
      </c>
      <c r="E655" s="2" t="s">
        <v>1638</v>
      </c>
      <c r="F655" s="2">
        <v>1</v>
      </c>
      <c r="G655" s="2" t="s">
        <v>26</v>
      </c>
      <c r="H655" s="3" t="s">
        <v>3193</v>
      </c>
      <c r="I655" s="2">
        <v>0</v>
      </c>
      <c r="J655" s="2">
        <v>0</v>
      </c>
      <c r="K655" s="2">
        <v>0</v>
      </c>
      <c r="L655" s="2">
        <v>1</v>
      </c>
      <c r="M655" s="2">
        <v>1</v>
      </c>
      <c r="N655" s="2">
        <v>0</v>
      </c>
      <c r="O655" s="2">
        <v>1</v>
      </c>
      <c r="Q655" s="2">
        <v>2014</v>
      </c>
      <c r="R655" s="2">
        <f>SUM(I655:N655)</f>
        <v>2</v>
      </c>
    </row>
    <row r="656" spans="1:18" ht="145" x14ac:dyDescent="0.35">
      <c r="A656" s="2" t="s">
        <v>3194</v>
      </c>
      <c r="B656" s="2" t="s">
        <v>3195</v>
      </c>
      <c r="C656" s="2" t="s">
        <v>3196</v>
      </c>
      <c r="D656" s="2" t="s">
        <v>3197</v>
      </c>
      <c r="E656" s="2" t="s">
        <v>354</v>
      </c>
      <c r="F656" s="2">
        <v>1</v>
      </c>
      <c r="G656" s="2" t="s">
        <v>26</v>
      </c>
      <c r="H656" s="3" t="s">
        <v>3198</v>
      </c>
      <c r="I656" s="2">
        <v>0</v>
      </c>
      <c r="J656" s="2">
        <v>1</v>
      </c>
      <c r="K656" s="2">
        <v>0</v>
      </c>
      <c r="L656" s="2">
        <v>0</v>
      </c>
      <c r="M656" s="2">
        <v>0</v>
      </c>
      <c r="N656" s="2">
        <v>0</v>
      </c>
      <c r="O656" s="2">
        <v>1</v>
      </c>
      <c r="Q656" s="2">
        <v>2014</v>
      </c>
      <c r="R656" s="2">
        <f>SUM(I656:N656)</f>
        <v>1</v>
      </c>
    </row>
    <row r="657" spans="1:18" ht="145" x14ac:dyDescent="0.35">
      <c r="A657" s="2" t="s">
        <v>3199</v>
      </c>
      <c r="B657" s="2" t="s">
        <v>3200</v>
      </c>
      <c r="C657" s="2" t="s">
        <v>3201</v>
      </c>
      <c r="D657" s="2" t="s">
        <v>3202</v>
      </c>
      <c r="E657" s="2" t="s">
        <v>336</v>
      </c>
      <c r="F657" s="2">
        <v>1</v>
      </c>
      <c r="G657" s="2" t="s">
        <v>26</v>
      </c>
      <c r="H657" s="3" t="s">
        <v>3203</v>
      </c>
      <c r="I657" s="2">
        <v>0</v>
      </c>
      <c r="J657" s="2">
        <v>0</v>
      </c>
      <c r="K657" s="2">
        <v>0</v>
      </c>
      <c r="L657" s="2">
        <v>0</v>
      </c>
      <c r="M657" s="2">
        <v>1</v>
      </c>
      <c r="N657" s="2">
        <v>0</v>
      </c>
      <c r="O657" s="2">
        <v>1</v>
      </c>
      <c r="Q657" s="2">
        <v>2014</v>
      </c>
      <c r="R657" s="2">
        <f>SUM(I657:N657)</f>
        <v>1</v>
      </c>
    </row>
    <row r="658" spans="1:18" x14ac:dyDescent="0.35">
      <c r="A658" s="2" t="s">
        <v>3204</v>
      </c>
      <c r="B658" s="2" t="s">
        <v>3205</v>
      </c>
      <c r="C658" s="2" t="s">
        <v>3206</v>
      </c>
      <c r="D658" s="2" t="s">
        <v>3207</v>
      </c>
      <c r="E658" s="2" t="s">
        <v>3208</v>
      </c>
      <c r="F658" s="2">
        <v>1</v>
      </c>
      <c r="G658" s="2" t="s">
        <v>26</v>
      </c>
      <c r="H658" s="2" t="s">
        <v>3209</v>
      </c>
      <c r="I658" s="2">
        <v>0</v>
      </c>
      <c r="J658" s="2">
        <v>1</v>
      </c>
      <c r="K658" s="2">
        <v>0</v>
      </c>
      <c r="L658" s="2">
        <v>0</v>
      </c>
      <c r="M658" s="2">
        <v>0</v>
      </c>
      <c r="N658" s="2">
        <v>0</v>
      </c>
      <c r="O658" s="2">
        <v>1</v>
      </c>
      <c r="Q658" s="2">
        <v>2016</v>
      </c>
      <c r="R658" s="2">
        <f>SUM(I658:N658)</f>
        <v>1</v>
      </c>
    </row>
    <row r="659" spans="1:18" ht="145" x14ac:dyDescent="0.35">
      <c r="A659" s="2" t="s">
        <v>3210</v>
      </c>
      <c r="B659" s="2" t="s">
        <v>3211</v>
      </c>
      <c r="C659" s="2" t="s">
        <v>3212</v>
      </c>
      <c r="D659" s="2" t="s">
        <v>3213</v>
      </c>
      <c r="E659" s="2" t="s">
        <v>104</v>
      </c>
      <c r="F659" s="2">
        <v>1</v>
      </c>
      <c r="G659" s="2" t="s">
        <v>26</v>
      </c>
      <c r="H659" s="3" t="s">
        <v>3214</v>
      </c>
      <c r="I659" s="2">
        <v>0</v>
      </c>
      <c r="J659" s="2">
        <v>1</v>
      </c>
      <c r="K659" s="2">
        <v>0</v>
      </c>
      <c r="L659" s="2">
        <v>0</v>
      </c>
      <c r="M659" s="2">
        <v>0</v>
      </c>
      <c r="N659" s="2">
        <v>0</v>
      </c>
      <c r="O659" s="2">
        <v>1</v>
      </c>
      <c r="Q659" s="2">
        <v>2014</v>
      </c>
      <c r="R659" s="2">
        <f>SUM(I659:N659)</f>
        <v>1</v>
      </c>
    </row>
    <row r="660" spans="1:18" x14ac:dyDescent="0.35">
      <c r="A660" s="2" t="s">
        <v>3215</v>
      </c>
      <c r="B660" s="2" t="s">
        <v>3216</v>
      </c>
      <c r="C660" s="2" t="s">
        <v>3217</v>
      </c>
      <c r="D660" s="2" t="s">
        <v>3218</v>
      </c>
      <c r="E660" s="2" t="s">
        <v>914</v>
      </c>
      <c r="F660" s="2">
        <v>1</v>
      </c>
      <c r="G660" s="2" t="s">
        <v>26</v>
      </c>
      <c r="H660" s="2" t="s">
        <v>3219</v>
      </c>
      <c r="I660" s="2">
        <v>0</v>
      </c>
      <c r="J660" s="2">
        <v>1</v>
      </c>
      <c r="K660" s="2">
        <v>0</v>
      </c>
      <c r="L660" s="2">
        <v>0</v>
      </c>
      <c r="M660" s="2">
        <v>0</v>
      </c>
      <c r="N660" s="2">
        <v>0</v>
      </c>
      <c r="O660" s="2">
        <v>1</v>
      </c>
      <c r="Q660" s="2">
        <v>2016</v>
      </c>
      <c r="R660" s="2">
        <f>SUM(I660:N660)</f>
        <v>1</v>
      </c>
    </row>
    <row r="661" spans="1:18" ht="409.5" x14ac:dyDescent="0.35">
      <c r="A661" s="2" t="s">
        <v>3220</v>
      </c>
      <c r="B661" s="2" t="s">
        <v>3221</v>
      </c>
      <c r="C661" s="2" t="s">
        <v>3222</v>
      </c>
      <c r="D661" s="2" t="s">
        <v>3223</v>
      </c>
      <c r="E661" s="2" t="s">
        <v>1556</v>
      </c>
      <c r="F661" s="2">
        <v>1</v>
      </c>
      <c r="G661" s="2" t="s">
        <v>26</v>
      </c>
      <c r="H661" s="3" t="s">
        <v>3224</v>
      </c>
      <c r="I661" s="2">
        <v>0</v>
      </c>
      <c r="J661" s="2">
        <v>1</v>
      </c>
      <c r="K661" s="2">
        <v>0</v>
      </c>
      <c r="L661" s="2">
        <v>0</v>
      </c>
      <c r="M661" s="2">
        <v>0</v>
      </c>
      <c r="N661" s="2">
        <v>0</v>
      </c>
      <c r="O661" s="2">
        <v>1</v>
      </c>
      <c r="Q661" s="2">
        <v>2016</v>
      </c>
      <c r="R661" s="2">
        <f>SUM(I661:N661)</f>
        <v>1</v>
      </c>
    </row>
    <row r="662" spans="1:18" x14ac:dyDescent="0.35">
      <c r="A662" s="2" t="s">
        <v>3225</v>
      </c>
      <c r="B662" s="2" t="s">
        <v>3226</v>
      </c>
      <c r="C662" s="2" t="s">
        <v>3227</v>
      </c>
      <c r="D662" s="2" t="s">
        <v>3228</v>
      </c>
      <c r="E662" s="2" t="s">
        <v>688</v>
      </c>
      <c r="F662" s="2">
        <v>1</v>
      </c>
      <c r="G662" s="2" t="s">
        <v>26</v>
      </c>
      <c r="H662" s="2" t="s">
        <v>3229</v>
      </c>
      <c r="I662" s="2">
        <v>0</v>
      </c>
      <c r="J662" s="2">
        <v>1</v>
      </c>
      <c r="K662" s="2">
        <v>0</v>
      </c>
      <c r="L662" s="2">
        <v>0</v>
      </c>
      <c r="M662" s="2">
        <v>0</v>
      </c>
      <c r="N662" s="2">
        <v>0</v>
      </c>
      <c r="O662" s="2">
        <v>1</v>
      </c>
      <c r="Q662" s="2">
        <v>2017</v>
      </c>
      <c r="R662" s="2">
        <f>SUM(I662:N662)</f>
        <v>1</v>
      </c>
    </row>
    <row r="663" spans="1:18" ht="217.5" x14ac:dyDescent="0.35">
      <c r="A663" s="2" t="s">
        <v>3230</v>
      </c>
      <c r="B663" s="2" t="s">
        <v>3231</v>
      </c>
      <c r="C663" s="2" t="s">
        <v>3232</v>
      </c>
      <c r="D663" s="2" t="s">
        <v>3233</v>
      </c>
      <c r="E663" s="2" t="s">
        <v>3234</v>
      </c>
      <c r="F663" s="2">
        <v>1</v>
      </c>
      <c r="G663" s="2" t="s">
        <v>26</v>
      </c>
      <c r="H663" s="3" t="s">
        <v>3235</v>
      </c>
      <c r="I663" s="2">
        <v>0</v>
      </c>
      <c r="J663" s="2">
        <v>1</v>
      </c>
      <c r="K663" s="2">
        <v>0</v>
      </c>
      <c r="L663" s="2">
        <v>0</v>
      </c>
      <c r="M663" s="2">
        <v>0</v>
      </c>
      <c r="N663" s="2">
        <v>0</v>
      </c>
      <c r="O663" s="2">
        <v>1</v>
      </c>
      <c r="Q663" s="2">
        <v>2016</v>
      </c>
      <c r="R663" s="2">
        <f>SUM(I663:N663)</f>
        <v>1</v>
      </c>
    </row>
    <row r="664" spans="1:18" x14ac:dyDescent="0.35">
      <c r="A664" s="2" t="s">
        <v>3236</v>
      </c>
      <c r="B664" s="2" t="s">
        <v>3237</v>
      </c>
      <c r="C664" s="2" t="s">
        <v>3238</v>
      </c>
      <c r="D664" s="2" t="s">
        <v>3239</v>
      </c>
      <c r="E664" s="2" t="s">
        <v>2953</v>
      </c>
      <c r="F664" s="2">
        <v>1</v>
      </c>
      <c r="G664" s="2" t="s">
        <v>26</v>
      </c>
      <c r="H664" s="2" t="s">
        <v>3240</v>
      </c>
      <c r="I664" s="2">
        <v>0</v>
      </c>
      <c r="J664" s="2">
        <v>1</v>
      </c>
      <c r="K664" s="2">
        <v>0</v>
      </c>
      <c r="L664" s="2">
        <v>0</v>
      </c>
      <c r="M664" s="2">
        <v>0</v>
      </c>
      <c r="N664" s="2">
        <v>0</v>
      </c>
      <c r="O664" s="2">
        <v>1</v>
      </c>
      <c r="Q664" s="2">
        <v>2016</v>
      </c>
      <c r="R664" s="2">
        <f>SUM(I664:N664)</f>
        <v>1</v>
      </c>
    </row>
    <row r="665" spans="1:18" x14ac:dyDescent="0.35">
      <c r="A665" s="2" t="s">
        <v>3241</v>
      </c>
      <c r="B665" s="2" t="s">
        <v>3242</v>
      </c>
      <c r="C665" s="2" t="s">
        <v>3243</v>
      </c>
      <c r="D665" s="2" t="s">
        <v>3244</v>
      </c>
      <c r="E665" s="2" t="s">
        <v>1268</v>
      </c>
      <c r="F665" s="2">
        <v>1</v>
      </c>
      <c r="G665" s="2" t="s">
        <v>26</v>
      </c>
      <c r="H665" s="2" t="s">
        <v>76</v>
      </c>
      <c r="I665" s="2">
        <v>1</v>
      </c>
      <c r="J665" s="2">
        <v>0</v>
      </c>
      <c r="K665" s="2">
        <v>0</v>
      </c>
      <c r="L665" s="2">
        <v>0</v>
      </c>
      <c r="M665" s="2">
        <v>0</v>
      </c>
      <c r="N665" s="2">
        <v>0</v>
      </c>
      <c r="O665" s="2">
        <v>1</v>
      </c>
      <c r="Q665" s="2">
        <v>2017</v>
      </c>
      <c r="R665" s="2">
        <f>SUM(I665:N665)</f>
        <v>1</v>
      </c>
    </row>
    <row r="666" spans="1:18" x14ac:dyDescent="0.35">
      <c r="A666" s="2" t="s">
        <v>3245</v>
      </c>
      <c r="B666" s="2" t="s">
        <v>3246</v>
      </c>
      <c r="C666" s="2" t="s">
        <v>3247</v>
      </c>
      <c r="D666" s="2" t="s">
        <v>3248</v>
      </c>
      <c r="E666" s="2" t="s">
        <v>3249</v>
      </c>
      <c r="F666" s="2">
        <v>1</v>
      </c>
      <c r="G666" s="2" t="s">
        <v>26</v>
      </c>
      <c r="H666" s="2" t="s">
        <v>76</v>
      </c>
      <c r="I666" s="2">
        <v>1</v>
      </c>
      <c r="J666" s="2">
        <v>0</v>
      </c>
      <c r="K666" s="2">
        <v>0</v>
      </c>
      <c r="L666" s="2">
        <v>0</v>
      </c>
      <c r="M666" s="2">
        <v>0</v>
      </c>
      <c r="N666" s="2">
        <v>0</v>
      </c>
      <c r="O666" s="2">
        <v>1</v>
      </c>
      <c r="Q666" s="2">
        <v>2016</v>
      </c>
      <c r="R666" s="2">
        <f>SUM(I666:N666)</f>
        <v>1</v>
      </c>
    </row>
    <row r="667" spans="1:18" x14ac:dyDescent="0.35">
      <c r="A667" s="2" t="s">
        <v>3250</v>
      </c>
      <c r="B667" s="2" t="s">
        <v>3251</v>
      </c>
      <c r="C667" s="2" t="s">
        <v>3252</v>
      </c>
      <c r="D667" s="2" t="s">
        <v>3253</v>
      </c>
      <c r="E667" s="2" t="s">
        <v>1268</v>
      </c>
      <c r="F667" s="2">
        <v>1</v>
      </c>
      <c r="G667" s="2" t="s">
        <v>26</v>
      </c>
      <c r="H667" s="2" t="s">
        <v>76</v>
      </c>
      <c r="I667" s="2">
        <v>1</v>
      </c>
      <c r="J667" s="2">
        <v>0</v>
      </c>
      <c r="K667" s="2">
        <v>0</v>
      </c>
      <c r="L667" s="2">
        <v>0</v>
      </c>
      <c r="M667" s="2">
        <v>0</v>
      </c>
      <c r="N667" s="2">
        <v>0</v>
      </c>
      <c r="O667" s="2">
        <v>1</v>
      </c>
      <c r="Q667" s="2">
        <v>2017</v>
      </c>
      <c r="R667" s="2">
        <f>SUM(I667:N667)</f>
        <v>1</v>
      </c>
    </row>
    <row r="668" spans="1:18" ht="217.5" x14ac:dyDescent="0.35">
      <c r="A668" s="2" t="s">
        <v>3254</v>
      </c>
      <c r="B668" s="2" t="s">
        <v>3255</v>
      </c>
      <c r="C668" s="2" t="s">
        <v>3256</v>
      </c>
      <c r="D668" s="2" t="s">
        <v>3257</v>
      </c>
      <c r="E668" s="2" t="s">
        <v>50</v>
      </c>
      <c r="F668" s="2">
        <v>1</v>
      </c>
      <c r="G668" s="2" t="s">
        <v>26</v>
      </c>
      <c r="H668" s="3" t="s">
        <v>3258</v>
      </c>
      <c r="I668" s="2">
        <v>0</v>
      </c>
      <c r="J668" s="2">
        <v>1</v>
      </c>
      <c r="K668" s="2">
        <v>0</v>
      </c>
      <c r="L668" s="2">
        <v>0</v>
      </c>
      <c r="M668" s="2">
        <v>0</v>
      </c>
      <c r="N668" s="2">
        <v>0</v>
      </c>
      <c r="O668" s="2">
        <v>1</v>
      </c>
      <c r="Q668" s="2">
        <v>2018</v>
      </c>
      <c r="R668" s="2">
        <f>SUM(I668:N668)</f>
        <v>1</v>
      </c>
    </row>
    <row r="669" spans="1:18" x14ac:dyDescent="0.35">
      <c r="A669" s="2" t="s">
        <v>3259</v>
      </c>
      <c r="B669" s="2" t="s">
        <v>3260</v>
      </c>
      <c r="C669" s="2" t="s">
        <v>3261</v>
      </c>
      <c r="D669" s="2" t="s">
        <v>3262</v>
      </c>
      <c r="E669" s="2" t="s">
        <v>319</v>
      </c>
      <c r="F669" s="2">
        <v>1</v>
      </c>
      <c r="G669" s="2" t="s">
        <v>26</v>
      </c>
      <c r="I669" s="2">
        <v>0</v>
      </c>
      <c r="J669" s="2">
        <v>1</v>
      </c>
      <c r="K669" s="2">
        <v>0</v>
      </c>
      <c r="L669" s="2">
        <v>0</v>
      </c>
      <c r="M669" s="2">
        <v>0</v>
      </c>
      <c r="N669" s="2">
        <v>0</v>
      </c>
      <c r="O669" s="2">
        <v>1</v>
      </c>
      <c r="Q669" s="2">
        <v>2017</v>
      </c>
      <c r="R669" s="2">
        <f>SUM(I669:N669)</f>
        <v>1</v>
      </c>
    </row>
    <row r="670" spans="1:18" ht="159.5" x14ac:dyDescent="0.35">
      <c r="A670" s="2" t="s">
        <v>3263</v>
      </c>
      <c r="B670" s="2" t="s">
        <v>3264</v>
      </c>
      <c r="C670" s="2" t="s">
        <v>3265</v>
      </c>
      <c r="D670" s="2" t="s">
        <v>3266</v>
      </c>
      <c r="E670" s="2" t="s">
        <v>354</v>
      </c>
      <c r="F670" s="2">
        <v>1</v>
      </c>
      <c r="G670" s="2" t="s">
        <v>26</v>
      </c>
      <c r="H670" s="3" t="s">
        <v>3267</v>
      </c>
      <c r="I670" s="2">
        <v>0</v>
      </c>
      <c r="J670" s="2">
        <v>1</v>
      </c>
      <c r="K670" s="2">
        <v>0</v>
      </c>
      <c r="L670" s="2">
        <v>0</v>
      </c>
      <c r="M670" s="2">
        <v>0</v>
      </c>
      <c r="N670" s="2">
        <v>0</v>
      </c>
      <c r="O670" s="2">
        <v>1</v>
      </c>
      <c r="Q670" s="2">
        <v>2018</v>
      </c>
      <c r="R670" s="2">
        <f>SUM(I670:N670)</f>
        <v>1</v>
      </c>
    </row>
    <row r="671" spans="1:18" ht="217.5" x14ac:dyDescent="0.35">
      <c r="A671" s="2" t="s">
        <v>3268</v>
      </c>
      <c r="B671" s="2" t="s">
        <v>3269</v>
      </c>
      <c r="C671" s="2" t="s">
        <v>3270</v>
      </c>
      <c r="D671" s="2" t="s">
        <v>3271</v>
      </c>
      <c r="E671" s="2" t="s">
        <v>104</v>
      </c>
      <c r="F671" s="2">
        <v>1</v>
      </c>
      <c r="G671" s="2" t="s">
        <v>26</v>
      </c>
      <c r="H671" s="3" t="s">
        <v>3272</v>
      </c>
      <c r="I671" s="2">
        <v>0</v>
      </c>
      <c r="J671" s="2">
        <v>1</v>
      </c>
      <c r="K671" s="2">
        <v>0</v>
      </c>
      <c r="L671" s="2">
        <v>0</v>
      </c>
      <c r="M671" s="2">
        <v>0</v>
      </c>
      <c r="N671" s="2">
        <v>0</v>
      </c>
      <c r="O671" s="2">
        <v>1</v>
      </c>
      <c r="Q671" s="2">
        <v>2017</v>
      </c>
      <c r="R671" s="2">
        <f>SUM(I671:N671)</f>
        <v>1</v>
      </c>
    </row>
    <row r="672" spans="1:18" x14ac:dyDescent="0.35">
      <c r="A672" s="2" t="s">
        <v>3273</v>
      </c>
      <c r="B672" s="2" t="s">
        <v>3274</v>
      </c>
      <c r="C672" s="2" t="s">
        <v>3275</v>
      </c>
      <c r="D672" s="2" t="s">
        <v>3276</v>
      </c>
      <c r="E672" s="2" t="s">
        <v>336</v>
      </c>
      <c r="F672" s="2">
        <v>1</v>
      </c>
      <c r="G672" s="2" t="s">
        <v>26</v>
      </c>
      <c r="H672" s="2" t="s">
        <v>3277</v>
      </c>
      <c r="I672" s="2">
        <v>0</v>
      </c>
      <c r="J672" s="2">
        <v>1</v>
      </c>
      <c r="K672" s="2">
        <v>0</v>
      </c>
      <c r="L672" s="2">
        <v>0</v>
      </c>
      <c r="M672" s="2">
        <v>0</v>
      </c>
      <c r="N672" s="2">
        <v>0</v>
      </c>
      <c r="O672" s="2">
        <v>1</v>
      </c>
      <c r="Q672" s="2">
        <v>2017</v>
      </c>
      <c r="R672" s="2">
        <f>SUM(I672:N672)</f>
        <v>1</v>
      </c>
    </row>
    <row r="673" spans="1:18" x14ac:dyDescent="0.35">
      <c r="A673" s="2" t="s">
        <v>3278</v>
      </c>
      <c r="B673" s="2" t="s">
        <v>3279</v>
      </c>
      <c r="C673" s="2" t="s">
        <v>3280</v>
      </c>
      <c r="D673" s="2" t="s">
        <v>3281</v>
      </c>
      <c r="E673" s="2" t="s">
        <v>319</v>
      </c>
      <c r="F673" s="2">
        <v>1</v>
      </c>
      <c r="G673" s="2" t="s">
        <v>26</v>
      </c>
      <c r="H673" s="2" t="s">
        <v>3282</v>
      </c>
      <c r="I673" s="2">
        <v>0</v>
      </c>
      <c r="J673" s="2">
        <v>1</v>
      </c>
      <c r="K673" s="2">
        <v>0</v>
      </c>
      <c r="L673" s="2">
        <v>0</v>
      </c>
      <c r="M673" s="2">
        <v>0</v>
      </c>
      <c r="N673" s="2">
        <v>0</v>
      </c>
      <c r="O673" s="2">
        <v>1</v>
      </c>
      <c r="Q673" s="2">
        <v>2017</v>
      </c>
      <c r="R673" s="2">
        <f>SUM(I673:N673)</f>
        <v>1</v>
      </c>
    </row>
    <row r="674" spans="1:18" ht="145" x14ac:dyDescent="0.35">
      <c r="A674" s="2" t="s">
        <v>3283</v>
      </c>
      <c r="B674" s="2" t="s">
        <v>3284</v>
      </c>
      <c r="C674" s="2" t="s">
        <v>3285</v>
      </c>
      <c r="D674" s="2" t="s">
        <v>3286</v>
      </c>
      <c r="E674" s="2" t="s">
        <v>336</v>
      </c>
      <c r="F674" s="2">
        <v>1</v>
      </c>
      <c r="G674" s="2" t="s">
        <v>26</v>
      </c>
      <c r="H674" s="3" t="s">
        <v>3287</v>
      </c>
      <c r="I674" s="2">
        <v>0</v>
      </c>
      <c r="J674" s="2">
        <v>1</v>
      </c>
      <c r="K674" s="2">
        <v>0</v>
      </c>
      <c r="L674" s="2">
        <v>0</v>
      </c>
      <c r="M674" s="2">
        <v>0</v>
      </c>
      <c r="N674" s="2">
        <v>0</v>
      </c>
      <c r="O674" s="2">
        <v>1</v>
      </c>
      <c r="Q674" s="2">
        <v>2017</v>
      </c>
      <c r="R674" s="2">
        <f>SUM(I674:N674)</f>
        <v>1</v>
      </c>
    </row>
    <row r="675" spans="1:18" x14ac:dyDescent="0.35">
      <c r="A675" s="2" t="s">
        <v>3288</v>
      </c>
      <c r="B675" s="2" t="s">
        <v>3289</v>
      </c>
      <c r="C675" s="2" t="s">
        <v>3290</v>
      </c>
      <c r="D675" s="2" t="s">
        <v>3291</v>
      </c>
      <c r="E675" s="2" t="s">
        <v>663</v>
      </c>
      <c r="F675" s="2">
        <v>1</v>
      </c>
      <c r="G675" s="2" t="s">
        <v>26</v>
      </c>
      <c r="H675" s="2" t="s">
        <v>3292</v>
      </c>
      <c r="I675" s="2">
        <v>0</v>
      </c>
      <c r="J675" s="2">
        <v>1</v>
      </c>
      <c r="K675" s="2">
        <v>0</v>
      </c>
      <c r="L675" s="2">
        <v>0</v>
      </c>
      <c r="M675" s="2">
        <v>0</v>
      </c>
      <c r="N675" s="2">
        <v>0</v>
      </c>
      <c r="O675" s="2">
        <v>1</v>
      </c>
      <c r="Q675" s="2">
        <v>2017</v>
      </c>
      <c r="R675" s="2">
        <f>SUM(I675:N675)</f>
        <v>1</v>
      </c>
    </row>
    <row r="676" spans="1:18" x14ac:dyDescent="0.35">
      <c r="A676" s="2" t="s">
        <v>3293</v>
      </c>
      <c r="B676" s="2" t="s">
        <v>3294</v>
      </c>
      <c r="C676" s="2" t="s">
        <v>3295</v>
      </c>
      <c r="D676" s="2" t="s">
        <v>3296</v>
      </c>
      <c r="E676" s="2" t="s">
        <v>186</v>
      </c>
      <c r="F676" s="2">
        <v>1</v>
      </c>
      <c r="G676" s="2" t="s">
        <v>26</v>
      </c>
      <c r="H676" s="2" t="s">
        <v>76</v>
      </c>
      <c r="I676" s="2">
        <v>1</v>
      </c>
      <c r="J676" s="2">
        <v>0</v>
      </c>
      <c r="K676" s="2">
        <v>0</v>
      </c>
      <c r="L676" s="2">
        <v>0</v>
      </c>
      <c r="M676" s="2">
        <v>0</v>
      </c>
      <c r="N676" s="2">
        <v>0</v>
      </c>
      <c r="O676" s="2">
        <v>1</v>
      </c>
      <c r="Q676" s="2">
        <v>2018</v>
      </c>
      <c r="R676" s="2">
        <f>SUM(I676:N676)</f>
        <v>1</v>
      </c>
    </row>
    <row r="677" spans="1:18" ht="290" x14ac:dyDescent="0.35">
      <c r="A677" s="2" t="s">
        <v>3297</v>
      </c>
      <c r="B677" s="2" t="s">
        <v>3298</v>
      </c>
      <c r="C677" s="2" t="s">
        <v>3299</v>
      </c>
      <c r="D677" s="2" t="s">
        <v>3300</v>
      </c>
      <c r="E677" s="2" t="s">
        <v>164</v>
      </c>
      <c r="F677" s="2">
        <v>1</v>
      </c>
      <c r="G677" s="2" t="s">
        <v>26</v>
      </c>
      <c r="H677" s="3" t="s">
        <v>3301</v>
      </c>
      <c r="I677" s="2">
        <v>0</v>
      </c>
      <c r="J677" s="2">
        <v>0</v>
      </c>
      <c r="K677" s="2">
        <v>0</v>
      </c>
      <c r="L677" s="2">
        <v>1</v>
      </c>
      <c r="M677" s="2">
        <v>0</v>
      </c>
      <c r="N677" s="2">
        <v>0</v>
      </c>
      <c r="O677" s="2">
        <v>1</v>
      </c>
      <c r="Q677" s="2">
        <v>2018</v>
      </c>
      <c r="R677" s="2">
        <f>SUM(I677:N677)</f>
        <v>1</v>
      </c>
    </row>
    <row r="678" spans="1:18" x14ac:dyDescent="0.35">
      <c r="A678" s="2" t="s">
        <v>3302</v>
      </c>
      <c r="B678" s="2" t="s">
        <v>3303</v>
      </c>
      <c r="C678" s="2" t="s">
        <v>3304</v>
      </c>
      <c r="D678" s="2" t="s">
        <v>3305</v>
      </c>
      <c r="E678" s="2" t="s">
        <v>354</v>
      </c>
      <c r="F678" s="2">
        <v>1</v>
      </c>
      <c r="G678" s="2" t="s">
        <v>26</v>
      </c>
      <c r="H678" s="2" t="s">
        <v>3306</v>
      </c>
      <c r="I678" s="2">
        <v>0</v>
      </c>
      <c r="J678" s="2">
        <v>1</v>
      </c>
      <c r="K678" s="2">
        <v>0</v>
      </c>
      <c r="L678" s="2">
        <v>0</v>
      </c>
      <c r="M678" s="2">
        <v>0</v>
      </c>
      <c r="N678" s="2">
        <v>0</v>
      </c>
      <c r="O678" s="2">
        <v>1</v>
      </c>
      <c r="Q678" s="2">
        <v>2017</v>
      </c>
      <c r="R678" s="2">
        <f>SUM(I678:N678)</f>
        <v>1</v>
      </c>
    </row>
    <row r="679" spans="1:18" x14ac:dyDescent="0.35">
      <c r="A679" s="2" t="s">
        <v>3307</v>
      </c>
      <c r="B679" s="2" t="s">
        <v>3308</v>
      </c>
      <c r="C679" s="2" t="s">
        <v>3309</v>
      </c>
      <c r="D679" s="2" t="s">
        <v>3310</v>
      </c>
      <c r="E679" s="2" t="s">
        <v>2448</v>
      </c>
      <c r="F679" s="2">
        <v>1</v>
      </c>
      <c r="G679" s="2" t="s">
        <v>2449</v>
      </c>
      <c r="H679" s="2" t="s">
        <v>3311</v>
      </c>
      <c r="I679" s="2">
        <v>0</v>
      </c>
      <c r="J679" s="2">
        <v>1</v>
      </c>
      <c r="K679" s="2">
        <v>0</v>
      </c>
      <c r="L679" s="2">
        <v>0</v>
      </c>
      <c r="M679" s="2">
        <v>0</v>
      </c>
      <c r="N679" s="2">
        <v>0</v>
      </c>
      <c r="O679" s="2">
        <v>1</v>
      </c>
      <c r="Q679" s="2">
        <v>2017</v>
      </c>
      <c r="R679" s="2">
        <f>SUM(I679:N679)</f>
        <v>1</v>
      </c>
    </row>
    <row r="680" spans="1:18" x14ac:dyDescent="0.35">
      <c r="A680" s="2" t="s">
        <v>3312</v>
      </c>
      <c r="B680" s="2" t="s">
        <v>3313</v>
      </c>
      <c r="C680" s="2" t="s">
        <v>3314</v>
      </c>
      <c r="D680" s="2" t="s">
        <v>3315</v>
      </c>
      <c r="E680" s="2" t="s">
        <v>125</v>
      </c>
      <c r="F680" s="2">
        <v>1</v>
      </c>
      <c r="G680" s="2" t="s">
        <v>26</v>
      </c>
      <c r="H680" s="2" t="s">
        <v>3316</v>
      </c>
      <c r="I680" s="2">
        <v>0</v>
      </c>
      <c r="J680" s="2">
        <v>1</v>
      </c>
      <c r="K680" s="2">
        <v>0</v>
      </c>
      <c r="L680" s="2">
        <v>0</v>
      </c>
      <c r="M680" s="2">
        <v>0</v>
      </c>
      <c r="N680" s="2">
        <v>0</v>
      </c>
      <c r="O680" s="2">
        <v>1</v>
      </c>
      <c r="Q680" s="2">
        <v>2018</v>
      </c>
      <c r="R680" s="2">
        <f>SUM(I680:N680)</f>
        <v>1</v>
      </c>
    </row>
    <row r="681" spans="1:18" x14ac:dyDescent="0.35">
      <c r="A681" s="2" t="s">
        <v>3317</v>
      </c>
      <c r="B681" s="2" t="s">
        <v>3318</v>
      </c>
      <c r="C681" s="2" t="s">
        <v>3319</v>
      </c>
      <c r="D681" s="2" t="s">
        <v>3320</v>
      </c>
      <c r="E681" s="2" t="s">
        <v>180</v>
      </c>
      <c r="F681" s="2">
        <v>1</v>
      </c>
      <c r="G681" s="2" t="s">
        <v>26</v>
      </c>
      <c r="H681" s="2" t="s">
        <v>3321</v>
      </c>
      <c r="I681" s="2">
        <v>0</v>
      </c>
      <c r="J681" s="2">
        <v>1</v>
      </c>
      <c r="K681" s="2">
        <v>0</v>
      </c>
      <c r="L681" s="2">
        <v>0</v>
      </c>
      <c r="M681" s="2">
        <v>0</v>
      </c>
      <c r="N681" s="2">
        <v>0</v>
      </c>
      <c r="O681" s="2">
        <v>1</v>
      </c>
      <c r="Q681" s="2">
        <v>2017</v>
      </c>
      <c r="R681" s="2">
        <f>SUM(I681:N681)</f>
        <v>1</v>
      </c>
    </row>
    <row r="682" spans="1:18" ht="304.5" x14ac:dyDescent="0.35">
      <c r="A682" s="2" t="s">
        <v>3322</v>
      </c>
      <c r="B682" s="2" t="s">
        <v>3323</v>
      </c>
      <c r="C682" s="2" t="s">
        <v>3324</v>
      </c>
      <c r="D682" s="2" t="s">
        <v>3325</v>
      </c>
      <c r="E682" s="2" t="s">
        <v>1556</v>
      </c>
      <c r="F682" s="2">
        <v>1</v>
      </c>
      <c r="G682" s="2" t="s">
        <v>26</v>
      </c>
      <c r="H682" s="3" t="s">
        <v>3326</v>
      </c>
      <c r="I682" s="2">
        <v>0</v>
      </c>
      <c r="J682" s="2">
        <v>1</v>
      </c>
      <c r="K682" s="2">
        <v>0</v>
      </c>
      <c r="L682" s="2">
        <v>0</v>
      </c>
      <c r="M682" s="2">
        <v>0</v>
      </c>
      <c r="N682" s="2">
        <v>0</v>
      </c>
      <c r="O682" s="2">
        <v>1</v>
      </c>
      <c r="Q682" s="2">
        <v>2018</v>
      </c>
      <c r="R682" s="2">
        <f>SUM(I682:N682)</f>
        <v>1</v>
      </c>
    </row>
    <row r="683" spans="1:18" ht="145" x14ac:dyDescent="0.35">
      <c r="A683" s="2" t="s">
        <v>3327</v>
      </c>
      <c r="B683" s="2" t="s">
        <v>3328</v>
      </c>
      <c r="C683" s="2" t="s">
        <v>3329</v>
      </c>
      <c r="D683" s="2" t="s">
        <v>3330</v>
      </c>
      <c r="E683" s="2" t="s">
        <v>158</v>
      </c>
      <c r="F683" s="2">
        <v>1</v>
      </c>
      <c r="G683" s="2" t="s">
        <v>26</v>
      </c>
      <c r="H683" s="3" t="s">
        <v>3331</v>
      </c>
      <c r="I683" s="2">
        <v>0</v>
      </c>
      <c r="J683" s="2">
        <v>1</v>
      </c>
      <c r="K683" s="2">
        <v>0</v>
      </c>
      <c r="L683" s="2">
        <v>0</v>
      </c>
      <c r="M683" s="2">
        <v>0</v>
      </c>
      <c r="N683" s="2">
        <v>0</v>
      </c>
      <c r="O683" s="2">
        <v>1</v>
      </c>
      <c r="Q683" s="2">
        <v>2017</v>
      </c>
      <c r="R683" s="2">
        <f>SUM(I683:N683)</f>
        <v>1</v>
      </c>
    </row>
    <row r="684" spans="1:18" ht="145" x14ac:dyDescent="0.35">
      <c r="A684" s="2" t="s">
        <v>3332</v>
      </c>
      <c r="B684" s="2" t="s">
        <v>3333</v>
      </c>
      <c r="C684" s="2" t="s">
        <v>3334</v>
      </c>
      <c r="D684" s="2" t="s">
        <v>3335</v>
      </c>
      <c r="E684" s="2" t="s">
        <v>125</v>
      </c>
      <c r="F684" s="2">
        <v>1</v>
      </c>
      <c r="G684" s="2" t="s">
        <v>26</v>
      </c>
      <c r="H684" s="3" t="s">
        <v>3336</v>
      </c>
      <c r="I684" s="2">
        <v>0</v>
      </c>
      <c r="J684" s="2">
        <v>1</v>
      </c>
      <c r="K684" s="2">
        <v>0</v>
      </c>
      <c r="L684" s="2">
        <v>0</v>
      </c>
      <c r="M684" s="2">
        <v>0</v>
      </c>
      <c r="N684" s="2">
        <v>0</v>
      </c>
      <c r="O684" s="2">
        <v>1</v>
      </c>
      <c r="Q684" s="2">
        <v>2018</v>
      </c>
      <c r="R684" s="2">
        <f>SUM(I684:N684)</f>
        <v>1</v>
      </c>
    </row>
    <row r="685" spans="1:18" x14ac:dyDescent="0.35">
      <c r="A685" s="2" t="s">
        <v>3337</v>
      </c>
      <c r="B685" s="2" t="s">
        <v>3338</v>
      </c>
      <c r="C685" s="2" t="s">
        <v>3339</v>
      </c>
      <c r="D685" s="2" t="s">
        <v>3340</v>
      </c>
      <c r="E685" s="2" t="s">
        <v>3341</v>
      </c>
      <c r="F685" s="2">
        <v>1</v>
      </c>
      <c r="G685" s="2" t="s">
        <v>26</v>
      </c>
      <c r="H685" s="2" t="s">
        <v>3342</v>
      </c>
      <c r="I685" s="2">
        <v>0</v>
      </c>
      <c r="J685" s="2">
        <v>1</v>
      </c>
      <c r="K685" s="2">
        <v>0</v>
      </c>
      <c r="L685" s="2">
        <v>0</v>
      </c>
      <c r="M685" s="2">
        <v>0</v>
      </c>
      <c r="N685" s="2">
        <v>0</v>
      </c>
      <c r="O685" s="2">
        <v>1</v>
      </c>
      <c r="Q685" s="2">
        <v>2017</v>
      </c>
      <c r="R685" s="2">
        <f>SUM(I685:N685)</f>
        <v>1</v>
      </c>
    </row>
    <row r="686" spans="1:18" ht="145" x14ac:dyDescent="0.35">
      <c r="A686" s="2" t="s">
        <v>3343</v>
      </c>
      <c r="B686" s="2" t="s">
        <v>3344</v>
      </c>
      <c r="C686" s="2" t="s">
        <v>3345</v>
      </c>
      <c r="D686" s="2" t="s">
        <v>3346</v>
      </c>
      <c r="E686" s="2" t="s">
        <v>2842</v>
      </c>
      <c r="F686" s="2">
        <v>1</v>
      </c>
      <c r="G686" s="2" t="s">
        <v>26</v>
      </c>
      <c r="H686" s="3" t="s">
        <v>3347</v>
      </c>
      <c r="I686" s="2">
        <v>0</v>
      </c>
      <c r="J686" s="2">
        <v>1</v>
      </c>
      <c r="K686" s="2">
        <v>0</v>
      </c>
      <c r="L686" s="2">
        <v>0</v>
      </c>
      <c r="M686" s="2">
        <v>0</v>
      </c>
      <c r="N686" s="2">
        <v>0</v>
      </c>
      <c r="O686" s="2">
        <v>1</v>
      </c>
      <c r="Q686" s="2">
        <v>2018</v>
      </c>
      <c r="R686" s="2">
        <f>SUM(I686:N686)</f>
        <v>1</v>
      </c>
    </row>
    <row r="687" spans="1:18" ht="319" x14ac:dyDescent="0.35">
      <c r="A687" s="2" t="s">
        <v>3348</v>
      </c>
      <c r="B687" s="2" t="s">
        <v>3349</v>
      </c>
      <c r="C687" s="2" t="s">
        <v>3350</v>
      </c>
      <c r="D687" s="2" t="s">
        <v>3351</v>
      </c>
      <c r="E687" s="2" t="s">
        <v>1100</v>
      </c>
      <c r="F687" s="2">
        <v>1</v>
      </c>
      <c r="G687" s="2" t="s">
        <v>26</v>
      </c>
      <c r="H687" s="3" t="s">
        <v>3352</v>
      </c>
      <c r="I687" s="2">
        <v>0</v>
      </c>
      <c r="J687" s="2">
        <v>1</v>
      </c>
      <c r="K687" s="2">
        <v>0</v>
      </c>
      <c r="L687" s="2">
        <v>0</v>
      </c>
      <c r="M687" s="2">
        <v>0</v>
      </c>
      <c r="N687" s="2">
        <v>0</v>
      </c>
      <c r="O687" s="2">
        <v>1</v>
      </c>
      <c r="Q687" s="2">
        <v>2013</v>
      </c>
      <c r="R687" s="2">
        <f>SUM(I687:N687)</f>
        <v>1</v>
      </c>
    </row>
    <row r="688" spans="1:18" ht="145" x14ac:dyDescent="0.35">
      <c r="A688" s="2" t="s">
        <v>3353</v>
      </c>
      <c r="B688" s="2" t="s">
        <v>3354</v>
      </c>
      <c r="C688" s="2" t="s">
        <v>3355</v>
      </c>
      <c r="D688" s="2" t="s">
        <v>3356</v>
      </c>
      <c r="E688" s="2" t="s">
        <v>3357</v>
      </c>
      <c r="F688" s="2">
        <v>1</v>
      </c>
      <c r="G688" s="2" t="s">
        <v>26</v>
      </c>
      <c r="H688" s="3" t="s">
        <v>3358</v>
      </c>
      <c r="I688" s="2">
        <v>0</v>
      </c>
      <c r="J688" s="2">
        <v>1</v>
      </c>
      <c r="K688" s="2">
        <v>0</v>
      </c>
      <c r="L688" s="2">
        <v>0</v>
      </c>
      <c r="M688" s="2">
        <v>0</v>
      </c>
      <c r="N688" s="2">
        <v>0</v>
      </c>
      <c r="O688" s="2">
        <v>1</v>
      </c>
      <c r="Q688" s="2">
        <v>2006</v>
      </c>
      <c r="R688" s="2">
        <f>SUM(I688:N688)</f>
        <v>1</v>
      </c>
    </row>
    <row r="689" spans="1:18" ht="203" x14ac:dyDescent="0.35">
      <c r="A689" s="2" t="s">
        <v>3359</v>
      </c>
      <c r="B689" s="2" t="s">
        <v>3360</v>
      </c>
      <c r="C689" s="2" t="s">
        <v>3361</v>
      </c>
      <c r="D689" s="2" t="s">
        <v>3362</v>
      </c>
      <c r="E689" s="2" t="s">
        <v>44</v>
      </c>
      <c r="F689" s="2">
        <v>1</v>
      </c>
      <c r="G689" s="2" t="s">
        <v>26</v>
      </c>
      <c r="H689" s="3" t="s">
        <v>3363</v>
      </c>
      <c r="I689" s="2">
        <v>0</v>
      </c>
      <c r="J689" s="2">
        <v>1</v>
      </c>
      <c r="K689" s="2">
        <v>0</v>
      </c>
      <c r="L689" s="2">
        <v>0</v>
      </c>
      <c r="M689" s="2">
        <v>0</v>
      </c>
      <c r="N689" s="2">
        <v>0</v>
      </c>
      <c r="O689" s="2">
        <v>1</v>
      </c>
      <c r="Q689" s="2">
        <v>2014</v>
      </c>
      <c r="R689" s="2">
        <f>SUM(I689:N689)</f>
        <v>1</v>
      </c>
    </row>
    <row r="690" spans="1:18" x14ac:dyDescent="0.35">
      <c r="A690" s="2" t="s">
        <v>3364</v>
      </c>
      <c r="B690" s="2" t="s">
        <v>3365</v>
      </c>
      <c r="C690" s="2" t="s">
        <v>3366</v>
      </c>
      <c r="D690" s="2" t="s">
        <v>3367</v>
      </c>
      <c r="E690" s="2" t="s">
        <v>2765</v>
      </c>
      <c r="F690" s="2">
        <v>1</v>
      </c>
      <c r="G690" s="2" t="s">
        <v>26</v>
      </c>
      <c r="H690" s="2" t="s">
        <v>3368</v>
      </c>
      <c r="I690" s="2">
        <v>0</v>
      </c>
      <c r="J690" s="2">
        <v>1</v>
      </c>
      <c r="K690" s="2">
        <v>0</v>
      </c>
      <c r="L690" s="2">
        <v>0</v>
      </c>
      <c r="M690" s="2">
        <v>0</v>
      </c>
      <c r="N690" s="2">
        <v>0</v>
      </c>
      <c r="O690" s="2">
        <v>1</v>
      </c>
      <c r="Q690" s="2">
        <v>2005</v>
      </c>
      <c r="R690" s="2">
        <f>SUM(I690:N690)</f>
        <v>1</v>
      </c>
    </row>
    <row r="691" spans="1:18" x14ac:dyDescent="0.35">
      <c r="A691" s="2" t="s">
        <v>3369</v>
      </c>
      <c r="B691" s="2" t="s">
        <v>3370</v>
      </c>
      <c r="C691" s="2" t="s">
        <v>3371</v>
      </c>
      <c r="D691" s="2" t="s">
        <v>3372</v>
      </c>
      <c r="E691" s="2" t="s">
        <v>1212</v>
      </c>
      <c r="F691" s="2">
        <v>1</v>
      </c>
      <c r="G691" s="2" t="s">
        <v>26</v>
      </c>
      <c r="H691" s="2" t="s">
        <v>3373</v>
      </c>
      <c r="I691" s="2">
        <v>0</v>
      </c>
      <c r="J691" s="2">
        <v>1</v>
      </c>
      <c r="K691" s="2">
        <v>0</v>
      </c>
      <c r="L691" s="2">
        <v>0</v>
      </c>
      <c r="M691" s="2">
        <v>0</v>
      </c>
      <c r="N691" s="2">
        <v>0</v>
      </c>
      <c r="O691" s="2">
        <v>1</v>
      </c>
      <c r="Q691" s="2">
        <v>2014</v>
      </c>
      <c r="R691" s="2">
        <f>SUM(I691:N691)</f>
        <v>1</v>
      </c>
    </row>
    <row r="692" spans="1:18" x14ac:dyDescent="0.35">
      <c r="A692" s="2" t="s">
        <v>3374</v>
      </c>
      <c r="B692" s="2" t="s">
        <v>3375</v>
      </c>
      <c r="C692" s="2" t="s">
        <v>3376</v>
      </c>
      <c r="D692" s="2" t="s">
        <v>3377</v>
      </c>
      <c r="E692" s="2" t="s">
        <v>694</v>
      </c>
      <c r="F692" s="2">
        <v>1</v>
      </c>
      <c r="G692" s="2" t="s">
        <v>26</v>
      </c>
      <c r="H692" s="2" t="s">
        <v>3378</v>
      </c>
      <c r="I692" s="2">
        <v>0</v>
      </c>
      <c r="J692" s="2">
        <v>1</v>
      </c>
      <c r="K692" s="2">
        <v>0</v>
      </c>
      <c r="L692" s="2">
        <v>0</v>
      </c>
      <c r="M692" s="2">
        <v>0</v>
      </c>
      <c r="N692" s="2">
        <v>0</v>
      </c>
      <c r="O692" s="2">
        <v>1</v>
      </c>
      <c r="Q692" s="2">
        <v>2014</v>
      </c>
      <c r="R692" s="2">
        <f>SUM(I692:N692)</f>
        <v>1</v>
      </c>
    </row>
    <row r="693" spans="1:18" x14ac:dyDescent="0.35">
      <c r="A693" s="2" t="s">
        <v>3379</v>
      </c>
      <c r="B693" s="2" t="s">
        <v>3380</v>
      </c>
      <c r="C693" s="2" t="s">
        <v>3381</v>
      </c>
      <c r="D693" s="2" t="s">
        <v>3382</v>
      </c>
      <c r="E693" s="2" t="s">
        <v>313</v>
      </c>
      <c r="F693" s="2">
        <v>1</v>
      </c>
      <c r="G693" s="2" t="s">
        <v>26</v>
      </c>
      <c r="H693" s="2" t="s">
        <v>3383</v>
      </c>
      <c r="I693" s="2">
        <v>0</v>
      </c>
      <c r="J693" s="2">
        <v>1</v>
      </c>
      <c r="K693" s="2">
        <v>0</v>
      </c>
      <c r="L693" s="2">
        <v>0</v>
      </c>
      <c r="M693" s="2">
        <v>0</v>
      </c>
      <c r="N693" s="2">
        <v>0</v>
      </c>
      <c r="O693" s="2">
        <v>1</v>
      </c>
      <c r="Q693" s="2">
        <v>2014</v>
      </c>
      <c r="R693" s="2">
        <f>SUM(I693:N693)</f>
        <v>1</v>
      </c>
    </row>
    <row r="694" spans="1:18" ht="145" x14ac:dyDescent="0.35">
      <c r="A694" s="2" t="s">
        <v>3384</v>
      </c>
      <c r="B694" s="2" t="s">
        <v>3385</v>
      </c>
      <c r="C694" s="2" t="s">
        <v>3386</v>
      </c>
      <c r="D694" s="2" t="s">
        <v>3387</v>
      </c>
      <c r="E694" s="2" t="s">
        <v>164</v>
      </c>
      <c r="F694" s="2">
        <v>1</v>
      </c>
      <c r="G694" s="2" t="s">
        <v>26</v>
      </c>
      <c r="H694" s="3" t="s">
        <v>3388</v>
      </c>
      <c r="I694" s="2">
        <v>0</v>
      </c>
      <c r="J694" s="2">
        <v>1</v>
      </c>
      <c r="K694" s="2">
        <v>0</v>
      </c>
      <c r="L694" s="2">
        <v>0</v>
      </c>
      <c r="M694" s="2">
        <v>0</v>
      </c>
      <c r="N694" s="2">
        <v>0</v>
      </c>
      <c r="O694" s="2">
        <v>1</v>
      </c>
      <c r="Q694" s="2">
        <v>2013</v>
      </c>
      <c r="R694" s="2">
        <f>SUM(I694:N694)</f>
        <v>1</v>
      </c>
    </row>
    <row r="695" spans="1:18" ht="145" x14ac:dyDescent="0.35">
      <c r="A695" s="2" t="s">
        <v>3389</v>
      </c>
      <c r="B695" s="2" t="s">
        <v>3390</v>
      </c>
      <c r="C695" s="2" t="s">
        <v>3391</v>
      </c>
      <c r="D695" s="2" t="s">
        <v>3392</v>
      </c>
      <c r="E695" s="2" t="s">
        <v>613</v>
      </c>
      <c r="F695" s="2">
        <v>1</v>
      </c>
      <c r="G695" s="2" t="s">
        <v>26</v>
      </c>
      <c r="H695" s="3" t="s">
        <v>3393</v>
      </c>
      <c r="I695" s="2">
        <v>0</v>
      </c>
      <c r="J695" s="2">
        <v>1</v>
      </c>
      <c r="K695" s="2">
        <v>0</v>
      </c>
      <c r="L695" s="2">
        <v>0</v>
      </c>
      <c r="M695" s="2">
        <v>0</v>
      </c>
      <c r="N695" s="2">
        <v>0</v>
      </c>
      <c r="O695" s="2">
        <v>1</v>
      </c>
      <c r="Q695" s="2">
        <v>2015</v>
      </c>
      <c r="R695" s="2">
        <f>SUM(I695:N695)</f>
        <v>1</v>
      </c>
    </row>
    <row r="696" spans="1:18" x14ac:dyDescent="0.35">
      <c r="A696" s="2" t="s">
        <v>3394</v>
      </c>
      <c r="B696" s="2" t="s">
        <v>3395</v>
      </c>
      <c r="C696" s="2" t="s">
        <v>3396</v>
      </c>
      <c r="D696" s="2" t="s">
        <v>3397</v>
      </c>
      <c r="E696" s="2" t="s">
        <v>75</v>
      </c>
      <c r="F696" s="2">
        <v>1</v>
      </c>
      <c r="G696" s="2" t="s">
        <v>26</v>
      </c>
      <c r="H696" s="2" t="s">
        <v>3398</v>
      </c>
      <c r="I696" s="2">
        <v>0</v>
      </c>
      <c r="J696" s="2">
        <v>1</v>
      </c>
      <c r="K696" s="2">
        <v>0</v>
      </c>
      <c r="L696" s="2">
        <v>0</v>
      </c>
      <c r="M696" s="2">
        <v>0</v>
      </c>
      <c r="N696" s="2">
        <v>0</v>
      </c>
      <c r="O696" s="2">
        <v>1</v>
      </c>
      <c r="Q696" s="2">
        <v>2014</v>
      </c>
      <c r="R696" s="2">
        <f>SUM(I696:N696)</f>
        <v>1</v>
      </c>
    </row>
    <row r="697" spans="1:18" x14ac:dyDescent="0.35">
      <c r="A697" s="2" t="s">
        <v>3399</v>
      </c>
      <c r="B697" s="2" t="s">
        <v>3400</v>
      </c>
      <c r="C697" s="2" t="s">
        <v>3401</v>
      </c>
      <c r="D697" s="2" t="s">
        <v>3402</v>
      </c>
      <c r="E697" s="2" t="s">
        <v>479</v>
      </c>
      <c r="F697" s="2">
        <v>1</v>
      </c>
      <c r="G697" s="2" t="s">
        <v>26</v>
      </c>
      <c r="H697" s="2" t="s">
        <v>3403</v>
      </c>
      <c r="I697" s="2">
        <v>1</v>
      </c>
      <c r="J697" s="2">
        <v>0</v>
      </c>
      <c r="K697" s="2">
        <v>0</v>
      </c>
      <c r="L697" s="2">
        <v>0</v>
      </c>
      <c r="M697" s="2">
        <v>0</v>
      </c>
      <c r="N697" s="2">
        <v>0</v>
      </c>
      <c r="O697" s="2">
        <v>1</v>
      </c>
      <c r="Q697" s="2">
        <v>2012</v>
      </c>
      <c r="R697" s="2">
        <f>SUM(I697:N697)</f>
        <v>1</v>
      </c>
    </row>
    <row r="698" spans="1:18" ht="217.5" x14ac:dyDescent="0.35">
      <c r="A698" s="2" t="s">
        <v>3404</v>
      </c>
      <c r="B698" s="2" t="s">
        <v>3405</v>
      </c>
      <c r="C698" s="2" t="s">
        <v>3406</v>
      </c>
      <c r="D698" s="2" t="s">
        <v>3407</v>
      </c>
      <c r="E698" s="2" t="s">
        <v>360</v>
      </c>
      <c r="F698" s="2">
        <v>1</v>
      </c>
      <c r="G698" s="2" t="s">
        <v>26</v>
      </c>
      <c r="H698" s="3" t="s">
        <v>3408</v>
      </c>
      <c r="I698" s="2">
        <v>0</v>
      </c>
      <c r="J698" s="2">
        <v>1</v>
      </c>
      <c r="K698" s="2">
        <v>0</v>
      </c>
      <c r="L698" s="2">
        <v>0</v>
      </c>
      <c r="M698" s="2">
        <v>0</v>
      </c>
      <c r="N698" s="2">
        <v>0</v>
      </c>
      <c r="O698" s="2">
        <v>1</v>
      </c>
      <c r="Q698" s="2">
        <v>2010</v>
      </c>
      <c r="R698" s="2">
        <f>SUM(I698:N698)</f>
        <v>1</v>
      </c>
    </row>
    <row r="699" spans="1:18" ht="159.5" x14ac:dyDescent="0.35">
      <c r="A699" s="2" t="s">
        <v>3409</v>
      </c>
      <c r="B699" s="2" t="s">
        <v>3410</v>
      </c>
      <c r="C699" s="2" t="s">
        <v>3411</v>
      </c>
      <c r="D699" s="2" t="s">
        <v>3412</v>
      </c>
      <c r="E699" s="2" t="s">
        <v>2308</v>
      </c>
      <c r="F699" s="2">
        <v>1</v>
      </c>
      <c r="G699" s="2" t="s">
        <v>26</v>
      </c>
      <c r="H699" s="3" t="s">
        <v>3413</v>
      </c>
      <c r="I699" s="2">
        <v>0</v>
      </c>
      <c r="J699" s="2">
        <v>1</v>
      </c>
      <c r="K699" s="2">
        <v>0</v>
      </c>
      <c r="L699" s="2">
        <v>0</v>
      </c>
      <c r="M699" s="2">
        <v>0</v>
      </c>
      <c r="N699" s="2">
        <v>0</v>
      </c>
      <c r="O699" s="2">
        <v>1</v>
      </c>
      <c r="Q699" s="2">
        <v>2012</v>
      </c>
      <c r="R699" s="2">
        <f>SUM(I699:N699)</f>
        <v>1</v>
      </c>
    </row>
    <row r="700" spans="1:18" x14ac:dyDescent="0.35">
      <c r="A700" s="2" t="s">
        <v>3414</v>
      </c>
      <c r="B700" s="2" t="s">
        <v>3415</v>
      </c>
      <c r="C700" s="2" t="s">
        <v>3416</v>
      </c>
      <c r="D700" s="2" t="s">
        <v>3417</v>
      </c>
      <c r="E700" s="2" t="s">
        <v>104</v>
      </c>
      <c r="F700" s="2">
        <v>1</v>
      </c>
      <c r="G700" s="2" t="s">
        <v>26</v>
      </c>
      <c r="H700" s="2" t="s">
        <v>3418</v>
      </c>
      <c r="I700" s="2">
        <v>0</v>
      </c>
      <c r="J700" s="2">
        <v>1</v>
      </c>
      <c r="K700" s="2">
        <v>0</v>
      </c>
      <c r="L700" s="2">
        <v>0</v>
      </c>
      <c r="M700" s="2">
        <v>0</v>
      </c>
      <c r="N700" s="2">
        <v>0</v>
      </c>
      <c r="O700" s="2">
        <v>1</v>
      </c>
      <c r="Q700" s="2">
        <v>2011</v>
      </c>
      <c r="R700" s="2">
        <f>SUM(I700:N700)</f>
        <v>1</v>
      </c>
    </row>
    <row r="701" spans="1:18" ht="232" x14ac:dyDescent="0.35">
      <c r="A701" s="2" t="s">
        <v>3419</v>
      </c>
      <c r="B701" s="2" t="s">
        <v>3420</v>
      </c>
      <c r="C701" s="2" t="s">
        <v>3421</v>
      </c>
      <c r="D701" s="2" t="s">
        <v>3422</v>
      </c>
      <c r="E701" s="2" t="s">
        <v>104</v>
      </c>
      <c r="F701" s="2">
        <v>1</v>
      </c>
      <c r="G701" s="2" t="s">
        <v>26</v>
      </c>
      <c r="H701" s="3" t="s">
        <v>3423</v>
      </c>
      <c r="I701" s="2">
        <v>0</v>
      </c>
      <c r="J701" s="2">
        <v>1</v>
      </c>
      <c r="K701" s="2">
        <v>0</v>
      </c>
      <c r="L701" s="2">
        <v>0</v>
      </c>
      <c r="M701" s="2">
        <v>0</v>
      </c>
      <c r="N701" s="2">
        <v>0</v>
      </c>
      <c r="O701" s="2">
        <v>1</v>
      </c>
      <c r="Q701" s="2">
        <v>2011</v>
      </c>
      <c r="R701" s="2">
        <f>SUM(I701:N701)</f>
        <v>1</v>
      </c>
    </row>
    <row r="702" spans="1:18" ht="159.5" x14ac:dyDescent="0.35">
      <c r="A702" s="2" t="s">
        <v>3424</v>
      </c>
      <c r="B702" s="2" t="s">
        <v>3425</v>
      </c>
      <c r="C702" s="2" t="s">
        <v>3426</v>
      </c>
      <c r="D702" s="2" t="s">
        <v>3427</v>
      </c>
      <c r="E702" s="2" t="s">
        <v>125</v>
      </c>
      <c r="F702" s="2">
        <v>1</v>
      </c>
      <c r="G702" s="2" t="s">
        <v>26</v>
      </c>
      <c r="H702" s="3" t="s">
        <v>3428</v>
      </c>
      <c r="I702" s="2">
        <v>0</v>
      </c>
      <c r="J702" s="2">
        <v>1</v>
      </c>
      <c r="K702" s="2">
        <v>0</v>
      </c>
      <c r="L702" s="2">
        <v>0</v>
      </c>
      <c r="M702" s="2">
        <v>0</v>
      </c>
      <c r="N702" s="2">
        <v>0</v>
      </c>
      <c r="O702" s="2">
        <v>1</v>
      </c>
      <c r="Q702" s="2">
        <v>2011</v>
      </c>
      <c r="R702" s="2">
        <f>SUM(I702:N702)</f>
        <v>1</v>
      </c>
    </row>
    <row r="703" spans="1:18" ht="145" x14ac:dyDescent="0.35">
      <c r="A703" s="2" t="s">
        <v>3429</v>
      </c>
      <c r="B703" s="2" t="s">
        <v>3430</v>
      </c>
      <c r="C703" s="2" t="s">
        <v>3431</v>
      </c>
      <c r="D703" s="2" t="s">
        <v>3432</v>
      </c>
      <c r="E703" s="2" t="s">
        <v>542</v>
      </c>
      <c r="F703" s="2">
        <v>1</v>
      </c>
      <c r="G703" s="2" t="s">
        <v>26</v>
      </c>
      <c r="H703" s="3" t="s">
        <v>3433</v>
      </c>
      <c r="I703" s="2">
        <v>1</v>
      </c>
      <c r="J703" s="2">
        <v>0</v>
      </c>
      <c r="K703" s="2">
        <v>0</v>
      </c>
      <c r="L703" s="2">
        <v>0</v>
      </c>
      <c r="M703" s="2">
        <v>0</v>
      </c>
      <c r="N703" s="2">
        <v>0</v>
      </c>
      <c r="O703" s="2">
        <v>1</v>
      </c>
      <c r="Q703" s="2">
        <v>2008</v>
      </c>
      <c r="R703" s="2">
        <f>SUM(I703:N703)</f>
        <v>1</v>
      </c>
    </row>
    <row r="704" spans="1:18" ht="159.5" x14ac:dyDescent="0.35">
      <c r="A704" s="2" t="s">
        <v>3434</v>
      </c>
      <c r="B704" s="2" t="s">
        <v>3435</v>
      </c>
      <c r="C704" s="2" t="s">
        <v>3436</v>
      </c>
      <c r="D704" s="2" t="s">
        <v>3437</v>
      </c>
      <c r="E704" s="2" t="s">
        <v>3082</v>
      </c>
      <c r="F704" s="2">
        <v>1</v>
      </c>
      <c r="G704" s="2" t="s">
        <v>26</v>
      </c>
      <c r="H704" s="3" t="s">
        <v>3438</v>
      </c>
      <c r="I704" s="2">
        <v>0</v>
      </c>
      <c r="J704" s="2">
        <v>1</v>
      </c>
      <c r="K704" s="2">
        <v>0</v>
      </c>
      <c r="L704" s="2">
        <v>0</v>
      </c>
      <c r="M704" s="2">
        <v>0</v>
      </c>
      <c r="N704" s="2">
        <v>0</v>
      </c>
      <c r="O704" s="2">
        <v>1</v>
      </c>
      <c r="Q704" s="2">
        <v>2006</v>
      </c>
      <c r="R704" s="2">
        <f>SUM(I704:N704)</f>
        <v>1</v>
      </c>
    </row>
    <row r="705" spans="1:18" x14ac:dyDescent="0.35">
      <c r="A705" s="2" t="s">
        <v>3439</v>
      </c>
      <c r="B705" s="2" t="s">
        <v>3440</v>
      </c>
      <c r="C705" s="2" t="s">
        <v>3441</v>
      </c>
      <c r="D705" s="2" t="s">
        <v>3442</v>
      </c>
      <c r="E705" s="2" t="s">
        <v>50</v>
      </c>
      <c r="F705" s="2">
        <v>1</v>
      </c>
      <c r="G705" s="2" t="s">
        <v>26</v>
      </c>
      <c r="H705" s="2" t="s">
        <v>70</v>
      </c>
      <c r="I705" s="2">
        <v>0</v>
      </c>
      <c r="J705" s="2">
        <v>1</v>
      </c>
      <c r="K705" s="2">
        <v>0</v>
      </c>
      <c r="L705" s="2">
        <v>0</v>
      </c>
      <c r="M705" s="2">
        <v>0</v>
      </c>
      <c r="N705" s="2">
        <v>0</v>
      </c>
      <c r="O705" s="2">
        <v>1</v>
      </c>
      <c r="Q705" s="2">
        <v>2012</v>
      </c>
      <c r="R705" s="2">
        <f>SUM(I705:N705)</f>
        <v>1</v>
      </c>
    </row>
    <row r="706" spans="1:18" ht="275.5" x14ac:dyDescent="0.35">
      <c r="A706" s="2" t="s">
        <v>3443</v>
      </c>
      <c r="B706" s="2" t="s">
        <v>3444</v>
      </c>
      <c r="C706" s="2" t="s">
        <v>3445</v>
      </c>
      <c r="D706" s="2" t="s">
        <v>3446</v>
      </c>
      <c r="E706" s="2" t="s">
        <v>164</v>
      </c>
      <c r="F706" s="2">
        <v>1</v>
      </c>
      <c r="G706" s="2" t="s">
        <v>26</v>
      </c>
      <c r="H706" s="3" t="s">
        <v>3447</v>
      </c>
      <c r="I706" s="2">
        <v>0</v>
      </c>
      <c r="J706" s="2">
        <v>1</v>
      </c>
      <c r="K706" s="2">
        <v>0</v>
      </c>
      <c r="L706" s="2">
        <v>0</v>
      </c>
      <c r="M706" s="2">
        <v>0</v>
      </c>
      <c r="N706" s="2">
        <v>0</v>
      </c>
      <c r="O706" s="2">
        <v>1</v>
      </c>
      <c r="Q706" s="2">
        <v>2014</v>
      </c>
      <c r="R706" s="2">
        <f>SUM(I706:N706)</f>
        <v>1</v>
      </c>
    </row>
    <row r="707" spans="1:18" ht="232" x14ac:dyDescent="0.35">
      <c r="A707" s="2" t="s">
        <v>3448</v>
      </c>
      <c r="B707" s="2" t="s">
        <v>3449</v>
      </c>
      <c r="C707" s="2" t="s">
        <v>3450</v>
      </c>
      <c r="D707" s="2" t="s">
        <v>3451</v>
      </c>
      <c r="E707" s="2" t="s">
        <v>354</v>
      </c>
      <c r="F707" s="2">
        <v>1</v>
      </c>
      <c r="G707" s="2" t="s">
        <v>26</v>
      </c>
      <c r="H707" s="3" t="s">
        <v>3452</v>
      </c>
      <c r="I707" s="2">
        <v>0</v>
      </c>
      <c r="J707" s="2">
        <v>1</v>
      </c>
      <c r="K707" s="2">
        <v>0</v>
      </c>
      <c r="L707" s="2">
        <v>0</v>
      </c>
      <c r="M707" s="2">
        <v>0</v>
      </c>
      <c r="N707" s="2">
        <v>0</v>
      </c>
      <c r="O707" s="2">
        <v>1</v>
      </c>
      <c r="Q707" s="2">
        <v>2014</v>
      </c>
      <c r="R707" s="2">
        <f>SUM(I707:N707)</f>
        <v>1</v>
      </c>
    </row>
    <row r="708" spans="1:18" ht="217.5" x14ac:dyDescent="0.35">
      <c r="A708" s="2" t="s">
        <v>3453</v>
      </c>
      <c r="B708" s="2" t="s">
        <v>3454</v>
      </c>
      <c r="C708" s="2" t="s">
        <v>3455</v>
      </c>
      <c r="D708" s="2" t="s">
        <v>3456</v>
      </c>
      <c r="E708" s="2" t="s">
        <v>330</v>
      </c>
      <c r="F708" s="2">
        <v>1</v>
      </c>
      <c r="G708" s="2" t="s">
        <v>26</v>
      </c>
      <c r="H708" s="3" t="s">
        <v>3457</v>
      </c>
      <c r="I708" s="2">
        <v>0</v>
      </c>
      <c r="J708" s="2">
        <v>0</v>
      </c>
      <c r="K708" s="2">
        <v>0</v>
      </c>
      <c r="L708" s="2">
        <v>1</v>
      </c>
      <c r="M708" s="2">
        <v>0</v>
      </c>
      <c r="N708" s="2">
        <v>0</v>
      </c>
      <c r="O708" s="2">
        <v>1</v>
      </c>
      <c r="Q708" s="2">
        <v>2014</v>
      </c>
      <c r="R708" s="2">
        <f>SUM(I708:N708)</f>
        <v>1</v>
      </c>
    </row>
    <row r="709" spans="1:18" x14ac:dyDescent="0.35">
      <c r="A709" s="2" t="s">
        <v>3458</v>
      </c>
      <c r="B709" s="2" t="s">
        <v>3459</v>
      </c>
      <c r="C709" s="2" t="s">
        <v>3460</v>
      </c>
      <c r="D709" s="2" t="s">
        <v>3461</v>
      </c>
      <c r="E709" s="2" t="s">
        <v>3462</v>
      </c>
      <c r="F709" s="2">
        <v>1</v>
      </c>
      <c r="G709" s="2" t="s">
        <v>26</v>
      </c>
      <c r="I709" s="2">
        <v>0</v>
      </c>
      <c r="J709" s="2">
        <v>0</v>
      </c>
      <c r="K709" s="2">
        <v>0</v>
      </c>
      <c r="L709" s="2">
        <v>1</v>
      </c>
      <c r="M709" s="2">
        <v>0</v>
      </c>
      <c r="N709" s="2">
        <v>0</v>
      </c>
      <c r="O709" s="2">
        <v>1</v>
      </c>
      <c r="Q709" s="2">
        <v>2008</v>
      </c>
      <c r="R709" s="2">
        <f>SUM(I709:N709)</f>
        <v>1</v>
      </c>
    </row>
    <row r="710" spans="1:18" x14ac:dyDescent="0.35">
      <c r="A710" s="2" t="s">
        <v>3463</v>
      </c>
      <c r="B710" s="2" t="s">
        <v>3464</v>
      </c>
      <c r="C710" s="2" t="s">
        <v>3465</v>
      </c>
      <c r="D710" s="2" t="s">
        <v>3466</v>
      </c>
      <c r="E710" s="2" t="s">
        <v>330</v>
      </c>
      <c r="F710" s="2">
        <v>1</v>
      </c>
      <c r="G710" s="2" t="s">
        <v>26</v>
      </c>
      <c r="H710" s="2" t="s">
        <v>3467</v>
      </c>
      <c r="I710" s="2">
        <v>0</v>
      </c>
      <c r="J710" s="2">
        <v>1</v>
      </c>
      <c r="K710" s="2">
        <v>0</v>
      </c>
      <c r="L710" s="2">
        <v>0</v>
      </c>
      <c r="M710" s="2">
        <v>0</v>
      </c>
      <c r="N710" s="2">
        <v>0</v>
      </c>
      <c r="O710" s="2">
        <v>1</v>
      </c>
      <c r="Q710" s="2">
        <v>2009</v>
      </c>
      <c r="R710" s="2">
        <f>SUM(I710:N710)</f>
        <v>1</v>
      </c>
    </row>
    <row r="711" spans="1:18" x14ac:dyDescent="0.35">
      <c r="A711" s="2" t="s">
        <v>3468</v>
      </c>
      <c r="B711" s="2" t="s">
        <v>3469</v>
      </c>
      <c r="C711" s="2" t="s">
        <v>3470</v>
      </c>
      <c r="D711" s="2" t="s">
        <v>3471</v>
      </c>
      <c r="E711" s="2" t="s">
        <v>542</v>
      </c>
      <c r="F711" s="2">
        <v>1</v>
      </c>
      <c r="G711" s="2" t="s">
        <v>26</v>
      </c>
      <c r="H711" s="2" t="s">
        <v>3472</v>
      </c>
      <c r="I711" s="2">
        <v>1</v>
      </c>
      <c r="J711" s="2">
        <v>0</v>
      </c>
      <c r="K711" s="2">
        <v>0</v>
      </c>
      <c r="L711" s="2">
        <v>0</v>
      </c>
      <c r="M711" s="2">
        <v>0</v>
      </c>
      <c r="N711" s="2">
        <v>0</v>
      </c>
      <c r="O711" s="2">
        <v>1</v>
      </c>
      <c r="Q711" s="2">
        <v>2008</v>
      </c>
      <c r="R711" s="2">
        <f>SUM(I711:N711)</f>
        <v>1</v>
      </c>
    </row>
    <row r="712" spans="1:18" x14ac:dyDescent="0.35">
      <c r="A712" s="2" t="s">
        <v>3473</v>
      </c>
      <c r="B712" s="2" t="s">
        <v>3474</v>
      </c>
      <c r="C712" s="2" t="s">
        <v>3475</v>
      </c>
      <c r="D712" s="2" t="s">
        <v>3476</v>
      </c>
      <c r="E712" s="2" t="s">
        <v>50</v>
      </c>
      <c r="F712" s="2">
        <v>1</v>
      </c>
      <c r="G712" s="2" t="s">
        <v>26</v>
      </c>
      <c r="H712" s="2" t="s">
        <v>3477</v>
      </c>
      <c r="I712" s="2">
        <v>0</v>
      </c>
      <c r="J712" s="2">
        <v>1</v>
      </c>
      <c r="K712" s="2">
        <v>0</v>
      </c>
      <c r="L712" s="2">
        <v>0</v>
      </c>
      <c r="M712" s="2">
        <v>0</v>
      </c>
      <c r="N712" s="2">
        <v>0</v>
      </c>
      <c r="O712" s="2">
        <v>1</v>
      </c>
      <c r="Q712" s="2">
        <v>2011</v>
      </c>
      <c r="R712" s="2">
        <f>SUM(I712:N712)</f>
        <v>1</v>
      </c>
    </row>
    <row r="713" spans="1:18" ht="145" x14ac:dyDescent="0.35">
      <c r="A713" s="2" t="s">
        <v>3478</v>
      </c>
      <c r="B713" s="2" t="s">
        <v>3479</v>
      </c>
      <c r="C713" s="2" t="s">
        <v>3480</v>
      </c>
      <c r="D713" s="2" t="s">
        <v>3481</v>
      </c>
      <c r="E713" s="2" t="s">
        <v>125</v>
      </c>
      <c r="F713" s="2">
        <v>1</v>
      </c>
      <c r="G713" s="2" t="s">
        <v>26</v>
      </c>
      <c r="H713" s="3" t="s">
        <v>3482</v>
      </c>
      <c r="I713" s="2">
        <v>0</v>
      </c>
      <c r="J713" s="2">
        <v>1</v>
      </c>
      <c r="K713" s="2">
        <v>0</v>
      </c>
      <c r="L713" s="2">
        <v>0</v>
      </c>
      <c r="M713" s="2">
        <v>0</v>
      </c>
      <c r="N713" s="2">
        <v>0</v>
      </c>
      <c r="O713" s="2">
        <v>1</v>
      </c>
      <c r="Q713" s="2">
        <v>2013</v>
      </c>
      <c r="R713" s="2">
        <f>SUM(I713:N713)</f>
        <v>1</v>
      </c>
    </row>
    <row r="714" spans="1:18" ht="145" x14ac:dyDescent="0.35">
      <c r="A714" s="2" t="s">
        <v>3483</v>
      </c>
      <c r="B714" s="2" t="s">
        <v>3484</v>
      </c>
      <c r="C714" s="2" t="s">
        <v>3485</v>
      </c>
      <c r="D714" s="2" t="s">
        <v>3486</v>
      </c>
      <c r="E714" s="2" t="s">
        <v>50</v>
      </c>
      <c r="F714" s="2">
        <v>1</v>
      </c>
      <c r="G714" s="2" t="s">
        <v>26</v>
      </c>
      <c r="H714" s="3" t="s">
        <v>3487</v>
      </c>
      <c r="I714" s="2">
        <v>0</v>
      </c>
      <c r="J714" s="2">
        <v>1</v>
      </c>
      <c r="K714" s="2">
        <v>0</v>
      </c>
      <c r="L714" s="2">
        <v>0</v>
      </c>
      <c r="M714" s="2">
        <v>0</v>
      </c>
      <c r="N714" s="2">
        <v>0</v>
      </c>
      <c r="O714" s="2">
        <v>1</v>
      </c>
      <c r="Q714" s="2">
        <v>2006</v>
      </c>
      <c r="R714" s="2">
        <f>SUM(I714:N714)</f>
        <v>1</v>
      </c>
    </row>
    <row r="715" spans="1:18" x14ac:dyDescent="0.35">
      <c r="A715" s="2" t="s">
        <v>3488</v>
      </c>
      <c r="B715" s="2" t="s">
        <v>3489</v>
      </c>
      <c r="C715" s="2" t="s">
        <v>3490</v>
      </c>
      <c r="D715" s="2" t="s">
        <v>3491</v>
      </c>
      <c r="E715" s="2" t="s">
        <v>3492</v>
      </c>
      <c r="F715" s="2">
        <v>1</v>
      </c>
      <c r="G715" s="2" t="s">
        <v>26</v>
      </c>
      <c r="H715" s="2" t="s">
        <v>76</v>
      </c>
      <c r="I715" s="2">
        <v>1</v>
      </c>
      <c r="J715" s="2">
        <v>0</v>
      </c>
      <c r="K715" s="2">
        <v>0</v>
      </c>
      <c r="L715" s="2">
        <v>0</v>
      </c>
      <c r="M715" s="2">
        <v>0</v>
      </c>
      <c r="N715" s="2">
        <v>0</v>
      </c>
      <c r="O715" s="2">
        <v>1</v>
      </c>
      <c r="P715" s="2" t="s">
        <v>3493</v>
      </c>
      <c r="Q715" s="2">
        <v>2004</v>
      </c>
      <c r="R715" s="2">
        <f>SUM(I715:N715)</f>
        <v>1</v>
      </c>
    </row>
    <row r="716" spans="1:18" x14ac:dyDescent="0.35">
      <c r="A716" s="2" t="s">
        <v>3494</v>
      </c>
      <c r="B716" s="2" t="s">
        <v>3495</v>
      </c>
      <c r="C716" s="2" t="s">
        <v>3496</v>
      </c>
      <c r="D716" s="2" t="s">
        <v>3497</v>
      </c>
      <c r="E716" s="2" t="s">
        <v>50</v>
      </c>
      <c r="F716" s="2">
        <v>1</v>
      </c>
      <c r="G716" s="2" t="s">
        <v>26</v>
      </c>
      <c r="H716" s="2" t="s">
        <v>3498</v>
      </c>
      <c r="I716" s="2">
        <v>0</v>
      </c>
      <c r="J716" s="2">
        <v>1</v>
      </c>
      <c r="K716" s="2">
        <v>0</v>
      </c>
      <c r="L716" s="2">
        <v>0</v>
      </c>
      <c r="M716" s="2">
        <v>0</v>
      </c>
      <c r="N716" s="2">
        <v>0</v>
      </c>
      <c r="O716" s="2">
        <v>1</v>
      </c>
      <c r="Q716" s="2">
        <v>2011</v>
      </c>
      <c r="R716" s="2">
        <f>SUM(I716:N716)</f>
        <v>1</v>
      </c>
    </row>
    <row r="717" spans="1:18" x14ac:dyDescent="0.35">
      <c r="A717" s="2" t="s">
        <v>3499</v>
      </c>
      <c r="B717" s="2" t="s">
        <v>3495</v>
      </c>
      <c r="C717" s="2" t="s">
        <v>3496</v>
      </c>
      <c r="D717" s="2" t="s">
        <v>3497</v>
      </c>
      <c r="E717" s="2" t="s">
        <v>50</v>
      </c>
      <c r="F717" s="2">
        <v>1</v>
      </c>
      <c r="G717" s="2" t="s">
        <v>26</v>
      </c>
      <c r="H717" s="2" t="s">
        <v>3498</v>
      </c>
      <c r="I717" s="2">
        <v>0</v>
      </c>
      <c r="J717" s="2">
        <v>1</v>
      </c>
      <c r="K717" s="2">
        <v>0</v>
      </c>
      <c r="L717" s="2">
        <v>0</v>
      </c>
      <c r="M717" s="2">
        <v>0</v>
      </c>
      <c r="N717" s="2">
        <v>0</v>
      </c>
      <c r="O717" s="2">
        <v>1</v>
      </c>
      <c r="Q717" s="2">
        <v>2015</v>
      </c>
      <c r="R717" s="2">
        <f>SUM(I717:N717)</f>
        <v>1</v>
      </c>
    </row>
    <row r="718" spans="1:18" ht="174" x14ac:dyDescent="0.35">
      <c r="A718" s="2" t="s">
        <v>3500</v>
      </c>
      <c r="B718" s="2" t="s">
        <v>3501</v>
      </c>
      <c r="C718" s="2" t="s">
        <v>3502</v>
      </c>
      <c r="D718" s="2" t="s">
        <v>3503</v>
      </c>
      <c r="E718" s="2" t="s">
        <v>50</v>
      </c>
      <c r="F718" s="2">
        <v>1</v>
      </c>
      <c r="G718" s="2" t="s">
        <v>26</v>
      </c>
      <c r="H718" s="3" t="s">
        <v>3504</v>
      </c>
      <c r="I718" s="2">
        <v>0</v>
      </c>
      <c r="J718" s="2">
        <v>1</v>
      </c>
      <c r="K718" s="2">
        <v>0</v>
      </c>
      <c r="L718" s="2">
        <v>0</v>
      </c>
      <c r="M718" s="2">
        <v>0</v>
      </c>
      <c r="N718" s="2">
        <v>0</v>
      </c>
      <c r="O718" s="2">
        <v>1</v>
      </c>
      <c r="Q718" s="2">
        <v>2015</v>
      </c>
      <c r="R718" s="2">
        <f>SUM(I718:N718)</f>
        <v>1</v>
      </c>
    </row>
    <row r="719" spans="1:18" ht="246.5" x14ac:dyDescent="0.35">
      <c r="A719" s="2" t="s">
        <v>3505</v>
      </c>
      <c r="B719" s="2" t="s">
        <v>3506</v>
      </c>
      <c r="C719" s="2" t="s">
        <v>3507</v>
      </c>
      <c r="D719" s="2" t="s">
        <v>3508</v>
      </c>
      <c r="E719" s="2" t="s">
        <v>50</v>
      </c>
      <c r="F719" s="2">
        <v>1</v>
      </c>
      <c r="G719" s="2" t="s">
        <v>26</v>
      </c>
      <c r="H719" s="3" t="s">
        <v>3509</v>
      </c>
      <c r="I719" s="2">
        <v>0</v>
      </c>
      <c r="J719" s="2">
        <v>1</v>
      </c>
      <c r="K719" s="2">
        <v>0</v>
      </c>
      <c r="L719" s="2">
        <v>0</v>
      </c>
      <c r="M719" s="2">
        <v>0</v>
      </c>
      <c r="N719" s="2">
        <v>0</v>
      </c>
      <c r="O719" s="2">
        <v>1</v>
      </c>
      <c r="Q719" s="2">
        <v>2015</v>
      </c>
      <c r="R719" s="2">
        <f>SUM(I719:N719)</f>
        <v>1</v>
      </c>
    </row>
    <row r="720" spans="1:18" x14ac:dyDescent="0.35">
      <c r="A720" s="2" t="s">
        <v>3510</v>
      </c>
      <c r="B720" s="2" t="s">
        <v>3511</v>
      </c>
      <c r="C720" s="2" t="s">
        <v>3512</v>
      </c>
      <c r="D720" s="2" t="s">
        <v>3513</v>
      </c>
      <c r="E720" s="2" t="s">
        <v>50</v>
      </c>
      <c r="F720" s="2">
        <v>1</v>
      </c>
      <c r="G720" s="2" t="s">
        <v>26</v>
      </c>
      <c r="H720" s="2" t="s">
        <v>3514</v>
      </c>
      <c r="I720" s="2">
        <v>0</v>
      </c>
      <c r="J720" s="2">
        <v>1</v>
      </c>
      <c r="K720" s="2">
        <v>0</v>
      </c>
      <c r="L720" s="2">
        <v>0</v>
      </c>
      <c r="M720" s="2">
        <v>0</v>
      </c>
      <c r="N720" s="2">
        <v>0</v>
      </c>
      <c r="O720" s="2">
        <v>1</v>
      </c>
      <c r="Q720" s="2">
        <v>2014</v>
      </c>
      <c r="R720" s="2">
        <f>SUM(I720:N720)</f>
        <v>1</v>
      </c>
    </row>
    <row r="721" spans="1:18" x14ac:dyDescent="0.35">
      <c r="A721" s="2" t="s">
        <v>3515</v>
      </c>
      <c r="B721" s="2" t="s">
        <v>3516</v>
      </c>
      <c r="C721" s="2" t="s">
        <v>3517</v>
      </c>
      <c r="D721" s="2" t="s">
        <v>3518</v>
      </c>
      <c r="E721" s="2" t="s">
        <v>158</v>
      </c>
      <c r="F721" s="2">
        <v>1</v>
      </c>
      <c r="G721" s="2" t="s">
        <v>26</v>
      </c>
      <c r="H721" s="2" t="s">
        <v>3519</v>
      </c>
      <c r="I721" s="2">
        <v>0</v>
      </c>
      <c r="J721" s="2">
        <v>1</v>
      </c>
      <c r="K721" s="2">
        <v>0</v>
      </c>
      <c r="L721" s="2">
        <v>0</v>
      </c>
      <c r="M721" s="2">
        <v>0</v>
      </c>
      <c r="N721" s="2">
        <v>0</v>
      </c>
      <c r="O721" s="2">
        <v>1</v>
      </c>
      <c r="Q721" s="2">
        <v>2009</v>
      </c>
      <c r="R721" s="2">
        <f>SUM(I721:N721)</f>
        <v>1</v>
      </c>
    </row>
    <row r="722" spans="1:18" ht="145" x14ac:dyDescent="0.35">
      <c r="A722" s="2" t="s">
        <v>3520</v>
      </c>
      <c r="B722" s="2" t="s">
        <v>3521</v>
      </c>
      <c r="C722" s="2" t="s">
        <v>3522</v>
      </c>
      <c r="D722" s="2" t="s">
        <v>3523</v>
      </c>
      <c r="E722" s="2" t="s">
        <v>125</v>
      </c>
      <c r="F722" s="2">
        <v>1</v>
      </c>
      <c r="G722" s="2" t="s">
        <v>26</v>
      </c>
      <c r="H722" s="3" t="s">
        <v>3524</v>
      </c>
      <c r="I722" s="2">
        <v>0</v>
      </c>
      <c r="J722" s="2">
        <v>1</v>
      </c>
      <c r="K722" s="2">
        <v>0</v>
      </c>
      <c r="L722" s="2">
        <v>0</v>
      </c>
      <c r="M722" s="2">
        <v>0</v>
      </c>
      <c r="N722" s="2">
        <v>0</v>
      </c>
      <c r="O722" s="2">
        <v>1</v>
      </c>
      <c r="Q722" s="2">
        <v>2013</v>
      </c>
      <c r="R722" s="2">
        <f>SUM(I722:N722)</f>
        <v>1</v>
      </c>
    </row>
    <row r="723" spans="1:18" ht="145" x14ac:dyDescent="0.35">
      <c r="A723" s="2" t="s">
        <v>3525</v>
      </c>
      <c r="B723" s="2" t="s">
        <v>3526</v>
      </c>
      <c r="C723" s="2" t="s">
        <v>3527</v>
      </c>
      <c r="D723" s="2" t="s">
        <v>3528</v>
      </c>
      <c r="E723" s="2" t="s">
        <v>3529</v>
      </c>
      <c r="F723" s="2">
        <v>1</v>
      </c>
      <c r="G723" s="2" t="s">
        <v>26</v>
      </c>
      <c r="H723" s="3" t="s">
        <v>3530</v>
      </c>
      <c r="I723" s="2">
        <v>1</v>
      </c>
      <c r="J723" s="2">
        <v>0</v>
      </c>
      <c r="K723" s="2">
        <v>0</v>
      </c>
      <c r="L723" s="2">
        <v>0</v>
      </c>
      <c r="M723" s="2">
        <v>0</v>
      </c>
      <c r="N723" s="2">
        <v>0</v>
      </c>
      <c r="O723" s="2">
        <v>1</v>
      </c>
      <c r="Q723" s="2">
        <v>2012</v>
      </c>
      <c r="R723" s="2">
        <f>SUM(I723:N723)</f>
        <v>1</v>
      </c>
    </row>
    <row r="724" spans="1:18" ht="159.5" x14ac:dyDescent="0.35">
      <c r="A724" s="2" t="s">
        <v>3531</v>
      </c>
      <c r="B724" s="2" t="s">
        <v>3532</v>
      </c>
      <c r="C724" s="2" t="s">
        <v>3533</v>
      </c>
      <c r="D724" s="2" t="s">
        <v>3534</v>
      </c>
      <c r="E724" s="2" t="s">
        <v>360</v>
      </c>
      <c r="F724" s="2">
        <v>1</v>
      </c>
      <c r="G724" s="2" t="s">
        <v>26</v>
      </c>
      <c r="H724" s="3" t="s">
        <v>3535</v>
      </c>
      <c r="I724" s="2">
        <v>0</v>
      </c>
      <c r="J724" s="2">
        <v>1</v>
      </c>
      <c r="K724" s="2">
        <v>0</v>
      </c>
      <c r="L724" s="2">
        <v>0</v>
      </c>
      <c r="M724" s="2">
        <v>0</v>
      </c>
      <c r="N724" s="2">
        <v>0</v>
      </c>
      <c r="O724" s="2">
        <v>1</v>
      </c>
      <c r="Q724" s="2">
        <v>2012</v>
      </c>
      <c r="R724" s="2">
        <f>SUM(I724:N724)</f>
        <v>1</v>
      </c>
    </row>
    <row r="725" spans="1:18" ht="145" x14ac:dyDescent="0.35">
      <c r="A725" s="2" t="s">
        <v>3536</v>
      </c>
      <c r="B725" s="2" t="s">
        <v>3537</v>
      </c>
      <c r="C725" s="2" t="s">
        <v>3538</v>
      </c>
      <c r="D725" s="2" t="s">
        <v>3539</v>
      </c>
      <c r="E725" s="2" t="s">
        <v>50</v>
      </c>
      <c r="F725" s="2">
        <v>1</v>
      </c>
      <c r="G725" s="2" t="s">
        <v>26</v>
      </c>
      <c r="H725" s="3" t="s">
        <v>3540</v>
      </c>
      <c r="I725" s="2">
        <v>0</v>
      </c>
      <c r="J725" s="2">
        <v>0</v>
      </c>
      <c r="K725" s="2">
        <v>0</v>
      </c>
      <c r="L725" s="2">
        <v>1</v>
      </c>
      <c r="M725" s="2">
        <v>0</v>
      </c>
      <c r="N725" s="2">
        <v>0</v>
      </c>
      <c r="O725" s="2">
        <v>1</v>
      </c>
      <c r="Q725" s="2">
        <v>2005</v>
      </c>
      <c r="R725" s="2">
        <f>SUM(I725:N725)</f>
        <v>1</v>
      </c>
    </row>
    <row r="726" spans="1:18" x14ac:dyDescent="0.35">
      <c r="A726" s="2" t="s">
        <v>3541</v>
      </c>
      <c r="B726" s="2" t="s">
        <v>3542</v>
      </c>
      <c r="C726" s="2" t="s">
        <v>3543</v>
      </c>
      <c r="D726" s="2" t="s">
        <v>3544</v>
      </c>
      <c r="E726" s="2" t="s">
        <v>2765</v>
      </c>
      <c r="F726" s="2">
        <v>1</v>
      </c>
      <c r="G726" s="2" t="s">
        <v>26</v>
      </c>
      <c r="H726" s="2" t="s">
        <v>3545</v>
      </c>
      <c r="I726" s="2">
        <v>0</v>
      </c>
      <c r="J726" s="2">
        <v>1</v>
      </c>
      <c r="K726" s="2">
        <v>0</v>
      </c>
      <c r="L726" s="2">
        <v>0</v>
      </c>
      <c r="M726" s="2">
        <v>0</v>
      </c>
      <c r="N726" s="2">
        <v>0</v>
      </c>
      <c r="O726" s="2">
        <v>1</v>
      </c>
      <c r="Q726" s="2">
        <v>2005</v>
      </c>
      <c r="R726" s="2">
        <f>SUM(I726:N726)</f>
        <v>1</v>
      </c>
    </row>
    <row r="727" spans="1:18" x14ac:dyDescent="0.35">
      <c r="A727" s="2" t="s">
        <v>3546</v>
      </c>
      <c r="B727" s="2" t="s">
        <v>3547</v>
      </c>
      <c r="C727" s="2" t="s">
        <v>3548</v>
      </c>
      <c r="D727" s="2" t="s">
        <v>3549</v>
      </c>
      <c r="E727" s="2" t="s">
        <v>50</v>
      </c>
      <c r="F727" s="2">
        <v>1</v>
      </c>
      <c r="G727" s="2" t="s">
        <v>26</v>
      </c>
      <c r="H727" s="2" t="s">
        <v>3550</v>
      </c>
      <c r="I727" s="2">
        <v>0</v>
      </c>
      <c r="J727" s="2">
        <v>1</v>
      </c>
      <c r="K727" s="2">
        <v>0</v>
      </c>
      <c r="L727" s="2">
        <v>0</v>
      </c>
      <c r="M727" s="2">
        <v>0</v>
      </c>
      <c r="N727" s="2">
        <v>0</v>
      </c>
      <c r="O727" s="2">
        <v>1</v>
      </c>
      <c r="Q727" s="2">
        <v>2007</v>
      </c>
      <c r="R727" s="2">
        <f>SUM(I727:N727)</f>
        <v>1</v>
      </c>
    </row>
    <row r="728" spans="1:18" x14ac:dyDescent="0.35">
      <c r="A728" s="2" t="s">
        <v>3551</v>
      </c>
      <c r="B728" s="2" t="s">
        <v>3552</v>
      </c>
      <c r="C728" s="2" t="s">
        <v>3553</v>
      </c>
      <c r="D728" s="2" t="s">
        <v>3554</v>
      </c>
      <c r="E728" s="2" t="s">
        <v>1934</v>
      </c>
      <c r="F728" s="2">
        <v>1</v>
      </c>
      <c r="G728" s="2" t="s">
        <v>26</v>
      </c>
      <c r="H728" s="2" t="s">
        <v>76</v>
      </c>
      <c r="I728" s="2">
        <v>1</v>
      </c>
      <c r="J728" s="2">
        <v>0</v>
      </c>
      <c r="K728" s="2">
        <v>0</v>
      </c>
      <c r="L728" s="2">
        <v>0</v>
      </c>
      <c r="M728" s="2">
        <v>0</v>
      </c>
      <c r="N728" s="2">
        <v>0</v>
      </c>
      <c r="O728" s="2">
        <v>1</v>
      </c>
      <c r="Q728" s="2">
        <v>2003</v>
      </c>
      <c r="R728" s="2">
        <f>SUM(I728:N728)</f>
        <v>1</v>
      </c>
    </row>
    <row r="729" spans="1:18" x14ac:dyDescent="0.35">
      <c r="A729" s="2" t="s">
        <v>3555</v>
      </c>
      <c r="B729" s="2" t="s">
        <v>3556</v>
      </c>
      <c r="C729" s="2" t="s">
        <v>3557</v>
      </c>
      <c r="D729" s="2" t="s">
        <v>3558</v>
      </c>
      <c r="E729" s="2" t="s">
        <v>542</v>
      </c>
      <c r="F729" s="2">
        <v>1</v>
      </c>
      <c r="G729" s="2" t="s">
        <v>26</v>
      </c>
      <c r="H729" s="2" t="s">
        <v>3559</v>
      </c>
      <c r="I729" s="2">
        <v>0</v>
      </c>
      <c r="J729" s="2">
        <v>0</v>
      </c>
      <c r="K729" s="2">
        <v>0</v>
      </c>
      <c r="L729" s="2">
        <v>0</v>
      </c>
      <c r="M729" s="2">
        <v>0</v>
      </c>
      <c r="N729" s="2">
        <v>1</v>
      </c>
      <c r="O729" s="2">
        <v>1</v>
      </c>
      <c r="Q729" s="2">
        <v>2008</v>
      </c>
      <c r="R729" s="2">
        <f>SUM(I729:N729)</f>
        <v>1</v>
      </c>
    </row>
    <row r="730" spans="1:18" x14ac:dyDescent="0.35">
      <c r="A730" s="2" t="s">
        <v>3560</v>
      </c>
      <c r="B730" s="2" t="s">
        <v>3561</v>
      </c>
      <c r="C730" s="2" t="s">
        <v>3562</v>
      </c>
      <c r="D730" s="2" t="s">
        <v>3563</v>
      </c>
      <c r="E730" s="2" t="s">
        <v>50</v>
      </c>
      <c r="F730" s="2">
        <v>1</v>
      </c>
      <c r="G730" s="2" t="s">
        <v>26</v>
      </c>
      <c r="H730" s="2" t="s">
        <v>76</v>
      </c>
      <c r="I730" s="2">
        <v>1</v>
      </c>
      <c r="J730" s="2">
        <v>0</v>
      </c>
      <c r="K730" s="2">
        <v>0</v>
      </c>
      <c r="L730" s="2">
        <v>0</v>
      </c>
      <c r="M730" s="2">
        <v>0</v>
      </c>
      <c r="N730" s="2">
        <v>0</v>
      </c>
      <c r="O730" s="2">
        <v>1</v>
      </c>
      <c r="Q730" s="2">
        <v>1998</v>
      </c>
      <c r="R730" s="2">
        <f>SUM(I730:N730)</f>
        <v>1</v>
      </c>
    </row>
    <row r="731" spans="1:18" x14ac:dyDescent="0.35">
      <c r="A731" s="2" t="s">
        <v>3564</v>
      </c>
      <c r="B731" s="2" t="s">
        <v>3565</v>
      </c>
      <c r="C731" s="2" t="s">
        <v>3566</v>
      </c>
      <c r="D731" s="2" t="s">
        <v>3567</v>
      </c>
      <c r="E731" s="2" t="s">
        <v>1242</v>
      </c>
      <c r="F731" s="2">
        <v>1</v>
      </c>
      <c r="G731" s="2" t="s">
        <v>26</v>
      </c>
      <c r="H731" s="2" t="s">
        <v>76</v>
      </c>
      <c r="I731" s="2">
        <v>1</v>
      </c>
      <c r="J731" s="2">
        <v>0</v>
      </c>
      <c r="K731" s="2">
        <v>0</v>
      </c>
      <c r="L731" s="2">
        <v>0</v>
      </c>
      <c r="M731" s="2">
        <v>0</v>
      </c>
      <c r="N731" s="2">
        <v>0</v>
      </c>
      <c r="O731" s="2">
        <v>1</v>
      </c>
      <c r="Q731" s="2">
        <v>2005</v>
      </c>
      <c r="R731" s="2">
        <f>SUM(I731:N731)</f>
        <v>1</v>
      </c>
    </row>
    <row r="732" spans="1:18" x14ac:dyDescent="0.35">
      <c r="A732" s="2" t="s">
        <v>3568</v>
      </c>
      <c r="B732" s="2" t="s">
        <v>3569</v>
      </c>
      <c r="C732" s="2" t="s">
        <v>3570</v>
      </c>
      <c r="D732" s="2" t="s">
        <v>3571</v>
      </c>
      <c r="E732" s="2" t="s">
        <v>3572</v>
      </c>
      <c r="F732" s="2">
        <v>1</v>
      </c>
      <c r="G732" s="2" t="s">
        <v>26</v>
      </c>
      <c r="H732" s="2" t="s">
        <v>70</v>
      </c>
      <c r="I732" s="2">
        <v>0</v>
      </c>
      <c r="J732" s="2">
        <v>1</v>
      </c>
      <c r="K732" s="2">
        <v>0</v>
      </c>
      <c r="L732" s="2">
        <v>0</v>
      </c>
      <c r="M732" s="2">
        <v>0</v>
      </c>
      <c r="N732" s="2">
        <v>0</v>
      </c>
      <c r="O732" s="2">
        <v>1</v>
      </c>
      <c r="Q732" s="2">
        <v>2005</v>
      </c>
      <c r="R732" s="2">
        <f>SUM(I732:N732)</f>
        <v>1</v>
      </c>
    </row>
    <row r="733" spans="1:18" ht="232" x14ac:dyDescent="0.35">
      <c r="A733" s="2" t="s">
        <v>3573</v>
      </c>
      <c r="B733" s="2" t="s">
        <v>3574</v>
      </c>
      <c r="C733" s="2" t="s">
        <v>3575</v>
      </c>
      <c r="D733" s="2" t="s">
        <v>3576</v>
      </c>
      <c r="E733" s="2" t="s">
        <v>141</v>
      </c>
      <c r="F733" s="2">
        <v>1</v>
      </c>
      <c r="G733" s="2" t="s">
        <v>26</v>
      </c>
      <c r="H733" s="3" t="s">
        <v>3577</v>
      </c>
      <c r="I733" s="2">
        <v>0</v>
      </c>
      <c r="J733" s="2">
        <v>0</v>
      </c>
      <c r="K733" s="2">
        <v>0</v>
      </c>
      <c r="L733" s="2">
        <v>1</v>
      </c>
      <c r="M733" s="2">
        <v>0</v>
      </c>
      <c r="N733" s="2">
        <v>0</v>
      </c>
      <c r="O733" s="2">
        <v>1</v>
      </c>
      <c r="Q733" s="2">
        <v>2014</v>
      </c>
      <c r="R733" s="2">
        <f>SUM(I733:N733)</f>
        <v>1</v>
      </c>
    </row>
    <row r="734" spans="1:18" x14ac:dyDescent="0.35">
      <c r="A734" s="2" t="s">
        <v>3578</v>
      </c>
      <c r="B734" s="2" t="s">
        <v>3579</v>
      </c>
      <c r="C734" s="2" t="s">
        <v>3580</v>
      </c>
      <c r="D734" s="2" t="s">
        <v>3581</v>
      </c>
      <c r="E734" s="2" t="s">
        <v>1588</v>
      </c>
      <c r="F734" s="2">
        <v>1</v>
      </c>
      <c r="G734" s="2" t="s">
        <v>26</v>
      </c>
      <c r="H734" s="2" t="s">
        <v>3582</v>
      </c>
      <c r="I734" s="2">
        <v>0</v>
      </c>
      <c r="J734" s="2">
        <v>0</v>
      </c>
      <c r="K734" s="2">
        <v>0</v>
      </c>
      <c r="L734" s="2">
        <v>1</v>
      </c>
      <c r="M734" s="2">
        <v>0</v>
      </c>
      <c r="N734" s="2">
        <v>0</v>
      </c>
      <c r="O734" s="2">
        <v>1</v>
      </c>
      <c r="Q734" s="2">
        <v>2009</v>
      </c>
      <c r="R734" s="2">
        <f>SUM(I734:N734)</f>
        <v>1</v>
      </c>
    </row>
    <row r="735" spans="1:18" ht="145" x14ac:dyDescent="0.35">
      <c r="A735" s="2" t="s">
        <v>3583</v>
      </c>
      <c r="B735" s="2" t="s">
        <v>3584</v>
      </c>
      <c r="C735" s="2" t="s">
        <v>3585</v>
      </c>
      <c r="D735" s="2" t="s">
        <v>3586</v>
      </c>
      <c r="E735" s="2" t="s">
        <v>1843</v>
      </c>
      <c r="F735" s="2">
        <v>1</v>
      </c>
      <c r="G735" s="2" t="s">
        <v>26</v>
      </c>
      <c r="H735" s="3" t="s">
        <v>3587</v>
      </c>
      <c r="I735" s="2">
        <v>0</v>
      </c>
      <c r="J735" s="2">
        <v>0</v>
      </c>
      <c r="K735" s="2">
        <v>0</v>
      </c>
      <c r="L735" s="2">
        <v>1</v>
      </c>
      <c r="M735" s="2">
        <v>0</v>
      </c>
      <c r="N735" s="2">
        <v>1</v>
      </c>
      <c r="O735" s="2">
        <v>1</v>
      </c>
      <c r="Q735" s="2">
        <v>2009</v>
      </c>
      <c r="R735" s="2">
        <f>SUM(I735:N735)</f>
        <v>2</v>
      </c>
    </row>
    <row r="736" spans="1:18" x14ac:dyDescent="0.35">
      <c r="A736" s="2" t="s">
        <v>3588</v>
      </c>
      <c r="B736" s="2" t="s">
        <v>3589</v>
      </c>
      <c r="C736" s="2" t="s">
        <v>3590</v>
      </c>
      <c r="D736" s="2" t="s">
        <v>3591</v>
      </c>
      <c r="E736" s="2" t="s">
        <v>2032</v>
      </c>
      <c r="F736" s="2">
        <v>1</v>
      </c>
      <c r="G736" s="2" t="s">
        <v>26</v>
      </c>
      <c r="H736" s="2" t="s">
        <v>3592</v>
      </c>
      <c r="I736" s="2">
        <v>1</v>
      </c>
      <c r="J736" s="2">
        <v>0</v>
      </c>
      <c r="K736" s="2">
        <v>0</v>
      </c>
      <c r="L736" s="2">
        <v>0</v>
      </c>
      <c r="M736" s="2">
        <v>0</v>
      </c>
      <c r="N736" s="2">
        <v>0</v>
      </c>
      <c r="O736" s="2">
        <v>1</v>
      </c>
      <c r="Q736" s="2">
        <v>2011</v>
      </c>
      <c r="R736" s="2">
        <f>SUM(I736:N736)</f>
        <v>1</v>
      </c>
    </row>
    <row r="737" spans="1:18" x14ac:dyDescent="0.35">
      <c r="A737" s="2" t="s">
        <v>3593</v>
      </c>
      <c r="B737" s="2" t="s">
        <v>3594</v>
      </c>
      <c r="C737" s="2" t="s">
        <v>3595</v>
      </c>
      <c r="D737" s="2" t="s">
        <v>3596</v>
      </c>
      <c r="E737" s="2" t="s">
        <v>3597</v>
      </c>
      <c r="F737" s="2">
        <v>1</v>
      </c>
      <c r="G737" s="2" t="s">
        <v>26</v>
      </c>
      <c r="H737" s="2" t="s">
        <v>3101</v>
      </c>
      <c r="I737" s="2">
        <v>0</v>
      </c>
      <c r="J737" s="2">
        <v>0</v>
      </c>
      <c r="K737" s="2">
        <v>1</v>
      </c>
      <c r="L737" s="2">
        <v>0</v>
      </c>
      <c r="M737" s="2">
        <v>0</v>
      </c>
      <c r="N737" s="2">
        <v>0</v>
      </c>
      <c r="O737" s="2">
        <v>1</v>
      </c>
      <c r="Q737" s="2">
        <v>2004</v>
      </c>
      <c r="R737" s="2">
        <f>SUM(I737:N737)</f>
        <v>1</v>
      </c>
    </row>
    <row r="738" spans="1:18" x14ac:dyDescent="0.35">
      <c r="A738" s="2" t="s">
        <v>3598</v>
      </c>
      <c r="B738" s="2" t="s">
        <v>3599</v>
      </c>
      <c r="C738" s="2" t="s">
        <v>3600</v>
      </c>
      <c r="D738" s="2" t="s">
        <v>3601</v>
      </c>
      <c r="E738" s="2" t="s">
        <v>2136</v>
      </c>
      <c r="F738" s="2">
        <v>1</v>
      </c>
      <c r="G738" s="2" t="s">
        <v>26</v>
      </c>
      <c r="H738" s="2" t="s">
        <v>70</v>
      </c>
      <c r="I738" s="2">
        <v>0</v>
      </c>
      <c r="J738" s="2">
        <v>1</v>
      </c>
      <c r="K738" s="2">
        <v>0</v>
      </c>
      <c r="L738" s="2">
        <v>0</v>
      </c>
      <c r="M738" s="2">
        <v>0</v>
      </c>
      <c r="N738" s="2">
        <v>0</v>
      </c>
      <c r="O738" s="2">
        <v>1</v>
      </c>
      <c r="Q738" s="2">
        <v>2013</v>
      </c>
      <c r="R738" s="2">
        <f>SUM(I738:N738)</f>
        <v>1</v>
      </c>
    </row>
    <row r="739" spans="1:18" ht="304.5" x14ac:dyDescent="0.35">
      <c r="A739" s="2" t="s">
        <v>3602</v>
      </c>
      <c r="B739" s="2" t="s">
        <v>3603</v>
      </c>
      <c r="C739" s="2" t="s">
        <v>3604</v>
      </c>
      <c r="D739" s="2" t="s">
        <v>3605</v>
      </c>
      <c r="E739" s="2" t="s">
        <v>141</v>
      </c>
      <c r="F739" s="2">
        <v>1</v>
      </c>
      <c r="G739" s="2" t="s">
        <v>26</v>
      </c>
      <c r="H739" s="3" t="s">
        <v>3606</v>
      </c>
      <c r="I739" s="2">
        <v>0</v>
      </c>
      <c r="J739" s="2">
        <v>1</v>
      </c>
      <c r="K739" s="2">
        <v>0</v>
      </c>
      <c r="L739" s="2">
        <v>0</v>
      </c>
      <c r="M739" s="2">
        <v>0</v>
      </c>
      <c r="N739" s="2">
        <v>1</v>
      </c>
      <c r="O739" s="2">
        <v>1</v>
      </c>
      <c r="Q739" s="2">
        <v>2015</v>
      </c>
      <c r="R739" s="2">
        <f>SUM(I739:N739)</f>
        <v>2</v>
      </c>
    </row>
    <row r="740" spans="1:18" x14ac:dyDescent="0.35">
      <c r="A740" s="2" t="s">
        <v>3607</v>
      </c>
      <c r="B740" s="2" t="s">
        <v>3608</v>
      </c>
      <c r="C740" s="2" t="s">
        <v>3609</v>
      </c>
      <c r="D740" s="2" t="s">
        <v>3610</v>
      </c>
      <c r="E740" s="2" t="s">
        <v>3611</v>
      </c>
      <c r="F740" s="2">
        <v>1</v>
      </c>
      <c r="G740" s="2" t="s">
        <v>26</v>
      </c>
      <c r="H740" s="2" t="s">
        <v>76</v>
      </c>
      <c r="I740" s="2">
        <v>1</v>
      </c>
      <c r="J740" s="2">
        <v>0</v>
      </c>
      <c r="K740" s="2">
        <v>0</v>
      </c>
      <c r="L740" s="2">
        <v>0</v>
      </c>
      <c r="M740" s="2">
        <v>0</v>
      </c>
      <c r="N740" s="2">
        <v>0</v>
      </c>
      <c r="O740" s="2">
        <v>1</v>
      </c>
      <c r="Q740" s="2">
        <v>2009</v>
      </c>
      <c r="R740" s="2">
        <f>SUM(I740:N740)</f>
        <v>1</v>
      </c>
    </row>
    <row r="741" spans="1:18" ht="145" x14ac:dyDescent="0.35">
      <c r="A741" s="2" t="s">
        <v>3612</v>
      </c>
      <c r="B741" s="2" t="s">
        <v>3613</v>
      </c>
      <c r="C741" s="2" t="s">
        <v>3614</v>
      </c>
      <c r="D741" s="2" t="s">
        <v>3615</v>
      </c>
      <c r="E741" s="2" t="s">
        <v>330</v>
      </c>
      <c r="F741" s="2">
        <v>1</v>
      </c>
      <c r="G741" s="2" t="s">
        <v>26</v>
      </c>
      <c r="H741" s="3" t="s">
        <v>3616</v>
      </c>
      <c r="I741" s="2">
        <v>0</v>
      </c>
      <c r="J741" s="2">
        <v>0</v>
      </c>
      <c r="K741" s="2">
        <v>0</v>
      </c>
      <c r="L741" s="2">
        <v>1</v>
      </c>
      <c r="M741" s="2">
        <v>0</v>
      </c>
      <c r="N741" s="2">
        <v>0</v>
      </c>
      <c r="O741" s="2">
        <v>1</v>
      </c>
      <c r="Q741" s="2">
        <v>2009</v>
      </c>
      <c r="R741" s="2">
        <f>SUM(I741:N741)</f>
        <v>1</v>
      </c>
    </row>
    <row r="742" spans="1:18" x14ac:dyDescent="0.35">
      <c r="A742" s="2" t="s">
        <v>3617</v>
      </c>
      <c r="B742" s="2" t="s">
        <v>3618</v>
      </c>
      <c r="C742" s="2" t="s">
        <v>3619</v>
      </c>
      <c r="D742" s="2" t="s">
        <v>3620</v>
      </c>
      <c r="E742" s="2" t="s">
        <v>3621</v>
      </c>
      <c r="F742" s="2">
        <v>1</v>
      </c>
      <c r="G742" s="2" t="s">
        <v>26</v>
      </c>
      <c r="H742" s="2" t="s">
        <v>76</v>
      </c>
      <c r="I742" s="2">
        <v>1</v>
      </c>
      <c r="J742" s="2">
        <v>0</v>
      </c>
      <c r="K742" s="2">
        <v>0</v>
      </c>
      <c r="L742" s="2">
        <v>0</v>
      </c>
      <c r="M742" s="2">
        <v>0</v>
      </c>
      <c r="N742" s="2">
        <v>0</v>
      </c>
      <c r="O742" s="2">
        <v>1</v>
      </c>
      <c r="Q742" s="2">
        <v>2000</v>
      </c>
      <c r="R742" s="2">
        <f>SUM(I742:N742)</f>
        <v>1</v>
      </c>
    </row>
    <row r="743" spans="1:18" ht="130.5" x14ac:dyDescent="0.35">
      <c r="A743" s="2" t="s">
        <v>3622</v>
      </c>
      <c r="B743" s="2" t="s">
        <v>3623</v>
      </c>
      <c r="C743" s="2" t="s">
        <v>3624</v>
      </c>
      <c r="D743" s="2" t="s">
        <v>3625</v>
      </c>
      <c r="E743" s="2" t="s">
        <v>1949</v>
      </c>
      <c r="F743" s="2">
        <v>1</v>
      </c>
      <c r="G743" s="2" t="s">
        <v>26</v>
      </c>
      <c r="H743" s="3" t="s">
        <v>3626</v>
      </c>
      <c r="I743" s="2">
        <v>0</v>
      </c>
      <c r="J743" s="2">
        <v>1</v>
      </c>
      <c r="K743" s="2">
        <v>0</v>
      </c>
      <c r="L743" s="2">
        <v>0</v>
      </c>
      <c r="M743" s="2">
        <v>0</v>
      </c>
      <c r="N743" s="2">
        <v>0</v>
      </c>
      <c r="O743" s="2">
        <v>1</v>
      </c>
      <c r="Q743" s="2">
        <v>2012</v>
      </c>
      <c r="R743" s="2">
        <f>SUM(I743:N743)</f>
        <v>1</v>
      </c>
    </row>
    <row r="744" spans="1:18" ht="145" x14ac:dyDescent="0.35">
      <c r="A744" s="2" t="s">
        <v>3627</v>
      </c>
      <c r="B744" s="2" t="s">
        <v>3628</v>
      </c>
      <c r="C744" s="2" t="s">
        <v>3629</v>
      </c>
      <c r="D744" s="2" t="s">
        <v>3630</v>
      </c>
      <c r="E744" s="2" t="s">
        <v>265</v>
      </c>
      <c r="F744" s="2">
        <v>1</v>
      </c>
      <c r="G744" s="2" t="s">
        <v>26</v>
      </c>
      <c r="H744" s="3" t="s">
        <v>3631</v>
      </c>
      <c r="I744" s="2">
        <v>1</v>
      </c>
      <c r="J744" s="2">
        <v>0</v>
      </c>
      <c r="K744" s="2">
        <v>0</v>
      </c>
      <c r="L744" s="2">
        <v>0</v>
      </c>
      <c r="M744" s="2">
        <v>0</v>
      </c>
      <c r="N744" s="2">
        <v>0</v>
      </c>
      <c r="O744" s="2">
        <v>1</v>
      </c>
      <c r="Q744" s="2">
        <v>2010</v>
      </c>
      <c r="R744" s="2">
        <f>SUM(I744:N744)</f>
        <v>1</v>
      </c>
    </row>
    <row r="745" spans="1:18" x14ac:dyDescent="0.35">
      <c r="A745" s="2" t="s">
        <v>3632</v>
      </c>
      <c r="B745" s="2" t="s">
        <v>3633</v>
      </c>
      <c r="C745" s="2" t="s">
        <v>3634</v>
      </c>
      <c r="D745" s="2" t="s">
        <v>3635</v>
      </c>
      <c r="E745" s="2" t="s">
        <v>265</v>
      </c>
      <c r="F745" s="2">
        <v>1</v>
      </c>
      <c r="G745" s="2" t="s">
        <v>26</v>
      </c>
      <c r="H745" s="2" t="s">
        <v>1470</v>
      </c>
      <c r="I745" s="2">
        <v>1</v>
      </c>
      <c r="J745" s="2">
        <v>0</v>
      </c>
      <c r="K745" s="2">
        <v>0</v>
      </c>
      <c r="L745" s="2">
        <v>0</v>
      </c>
      <c r="M745" s="2">
        <v>0</v>
      </c>
      <c r="N745" s="2">
        <v>0</v>
      </c>
      <c r="O745" s="2">
        <v>1</v>
      </c>
      <c r="Q745" s="2">
        <v>1995</v>
      </c>
      <c r="R745" s="2">
        <f>SUM(I745:N745)</f>
        <v>1</v>
      </c>
    </row>
    <row r="746" spans="1:18" x14ac:dyDescent="0.35">
      <c r="A746" s="2" t="s">
        <v>3636</v>
      </c>
      <c r="B746" s="2" t="s">
        <v>3637</v>
      </c>
      <c r="C746" s="2" t="s">
        <v>3638</v>
      </c>
      <c r="D746" s="2" t="s">
        <v>3639</v>
      </c>
      <c r="E746" s="2" t="s">
        <v>3640</v>
      </c>
      <c r="F746" s="2">
        <v>1</v>
      </c>
      <c r="G746" s="2" t="s">
        <v>26</v>
      </c>
      <c r="H746" s="2" t="s">
        <v>76</v>
      </c>
      <c r="I746" s="2">
        <v>1</v>
      </c>
      <c r="J746" s="2">
        <v>0</v>
      </c>
      <c r="K746" s="2">
        <v>0</v>
      </c>
      <c r="L746" s="2">
        <v>0</v>
      </c>
      <c r="M746" s="2">
        <v>0</v>
      </c>
      <c r="N746" s="2">
        <v>0</v>
      </c>
      <c r="O746" s="2">
        <v>1</v>
      </c>
      <c r="Q746" s="2">
        <v>2002</v>
      </c>
      <c r="R746" s="2">
        <f>SUM(I746:N746)</f>
        <v>1</v>
      </c>
    </row>
    <row r="747" spans="1:18" x14ac:dyDescent="0.35">
      <c r="A747" s="2" t="s">
        <v>3641</v>
      </c>
      <c r="B747" s="2" t="s">
        <v>3642</v>
      </c>
      <c r="C747" s="2" t="s">
        <v>3643</v>
      </c>
      <c r="D747" s="2" t="s">
        <v>3644</v>
      </c>
      <c r="E747" s="2" t="s">
        <v>3645</v>
      </c>
      <c r="F747" s="2">
        <v>1</v>
      </c>
      <c r="G747" s="2" t="s">
        <v>26</v>
      </c>
      <c r="H747" s="2" t="s">
        <v>3646</v>
      </c>
      <c r="I747" s="2">
        <v>0</v>
      </c>
      <c r="J747" s="2">
        <v>0</v>
      </c>
      <c r="K747" s="2">
        <v>0</v>
      </c>
      <c r="L747" s="2">
        <v>1</v>
      </c>
      <c r="M747" s="2">
        <v>0</v>
      </c>
      <c r="N747" s="2">
        <v>0</v>
      </c>
      <c r="O747" s="2">
        <v>1</v>
      </c>
      <c r="Q747" s="2">
        <v>2008</v>
      </c>
      <c r="R747" s="2">
        <f>SUM(I747:N747)</f>
        <v>1</v>
      </c>
    </row>
    <row r="748" spans="1:18" x14ac:dyDescent="0.35">
      <c r="A748" s="2" t="s">
        <v>3647</v>
      </c>
      <c r="B748" s="2" t="s">
        <v>205</v>
      </c>
      <c r="C748" s="2" t="s">
        <v>206</v>
      </c>
      <c r="D748" s="2" t="s">
        <v>207</v>
      </c>
      <c r="E748" s="2" t="s">
        <v>208</v>
      </c>
      <c r="F748" s="2">
        <v>1</v>
      </c>
      <c r="G748" s="2" t="s">
        <v>26</v>
      </c>
      <c r="H748" s="2" t="s">
        <v>76</v>
      </c>
      <c r="I748" s="2">
        <v>1</v>
      </c>
      <c r="J748" s="2">
        <v>0</v>
      </c>
      <c r="K748" s="2">
        <v>0</v>
      </c>
      <c r="L748" s="2">
        <v>0</v>
      </c>
      <c r="M748" s="2">
        <v>0</v>
      </c>
      <c r="N748" s="2">
        <v>0</v>
      </c>
      <c r="O748" s="2">
        <v>1</v>
      </c>
      <c r="Q748" s="2">
        <v>2014</v>
      </c>
      <c r="R748" s="2">
        <f>SUM(I748:N748)</f>
        <v>1</v>
      </c>
    </row>
    <row r="749" spans="1:18" x14ac:dyDescent="0.35">
      <c r="A749" s="2" t="s">
        <v>3648</v>
      </c>
      <c r="B749" s="2" t="s">
        <v>3649</v>
      </c>
      <c r="C749" s="2" t="s">
        <v>3650</v>
      </c>
      <c r="D749" s="2" t="s">
        <v>3651</v>
      </c>
      <c r="E749" s="2" t="s">
        <v>3652</v>
      </c>
      <c r="F749" s="2">
        <v>1</v>
      </c>
      <c r="G749" s="2" t="s">
        <v>26</v>
      </c>
      <c r="H749" s="2" t="s">
        <v>3653</v>
      </c>
      <c r="I749" s="2">
        <v>0</v>
      </c>
      <c r="J749" s="2">
        <v>0</v>
      </c>
      <c r="K749" s="2">
        <v>0</v>
      </c>
      <c r="L749" s="2">
        <v>0</v>
      </c>
      <c r="M749" s="2">
        <v>0</v>
      </c>
      <c r="N749" s="2">
        <v>1</v>
      </c>
      <c r="O749" s="2">
        <v>1</v>
      </c>
      <c r="Q749" s="2">
        <v>2011</v>
      </c>
      <c r="R749" s="2">
        <f>SUM(I749:N749)</f>
        <v>1</v>
      </c>
    </row>
    <row r="750" spans="1:18" ht="145" x14ac:dyDescent="0.35">
      <c r="A750" s="2" t="s">
        <v>3654</v>
      </c>
      <c r="B750" s="2" t="s">
        <v>3655</v>
      </c>
      <c r="C750" s="2" t="s">
        <v>3656</v>
      </c>
      <c r="D750" s="2" t="s">
        <v>3657</v>
      </c>
      <c r="E750" s="2" t="s">
        <v>50</v>
      </c>
      <c r="F750" s="2">
        <v>1</v>
      </c>
      <c r="G750" s="2" t="s">
        <v>26</v>
      </c>
      <c r="H750" s="3" t="s">
        <v>3658</v>
      </c>
      <c r="I750" s="2">
        <v>0</v>
      </c>
      <c r="J750" s="2">
        <v>0</v>
      </c>
      <c r="K750" s="2">
        <v>0</v>
      </c>
      <c r="L750" s="2">
        <v>1</v>
      </c>
      <c r="M750" s="2">
        <v>0</v>
      </c>
      <c r="N750" s="2">
        <v>0</v>
      </c>
      <c r="O750" s="2">
        <v>1</v>
      </c>
      <c r="Q750" s="2">
        <v>2005</v>
      </c>
      <c r="R750" s="2">
        <f>SUM(I750:N750)</f>
        <v>1</v>
      </c>
    </row>
    <row r="751" spans="1:18" x14ac:dyDescent="0.35">
      <c r="A751" s="2" t="s">
        <v>3659</v>
      </c>
      <c r="B751" s="2" t="s">
        <v>3660</v>
      </c>
      <c r="C751" s="2" t="s">
        <v>3661</v>
      </c>
      <c r="D751" s="2" t="s">
        <v>3662</v>
      </c>
      <c r="E751" s="2" t="s">
        <v>125</v>
      </c>
      <c r="F751" s="2">
        <v>1</v>
      </c>
      <c r="G751" s="2" t="s">
        <v>26</v>
      </c>
      <c r="H751" s="2" t="s">
        <v>3663</v>
      </c>
      <c r="I751" s="2">
        <v>0</v>
      </c>
      <c r="J751" s="2">
        <v>1</v>
      </c>
      <c r="K751" s="2">
        <v>0</v>
      </c>
      <c r="L751" s="2">
        <v>0</v>
      </c>
      <c r="M751" s="2">
        <v>0</v>
      </c>
      <c r="N751" s="2">
        <v>0</v>
      </c>
      <c r="O751" s="2">
        <v>1</v>
      </c>
      <c r="Q751" s="2">
        <v>2009</v>
      </c>
      <c r="R751" s="2">
        <f>SUM(I751:N751)</f>
        <v>1</v>
      </c>
    </row>
    <row r="752" spans="1:18" ht="145" x14ac:dyDescent="0.35">
      <c r="A752" s="2" t="s">
        <v>3664</v>
      </c>
      <c r="B752" s="2" t="s">
        <v>3665</v>
      </c>
      <c r="C752" s="2" t="s">
        <v>3666</v>
      </c>
      <c r="D752" s="2" t="s">
        <v>3667</v>
      </c>
      <c r="E752" s="2" t="s">
        <v>3652</v>
      </c>
      <c r="F752" s="2">
        <v>1</v>
      </c>
      <c r="G752" s="2" t="s">
        <v>26</v>
      </c>
      <c r="H752" s="3" t="s">
        <v>3668</v>
      </c>
      <c r="I752" s="2">
        <v>0</v>
      </c>
      <c r="J752" s="2">
        <v>1</v>
      </c>
      <c r="K752" s="2">
        <v>0</v>
      </c>
      <c r="L752" s="2">
        <v>0</v>
      </c>
      <c r="M752" s="2">
        <v>0</v>
      </c>
      <c r="N752" s="2">
        <v>0</v>
      </c>
      <c r="O752" s="2">
        <v>1</v>
      </c>
      <c r="Q752" s="2">
        <v>2011</v>
      </c>
      <c r="R752" s="2">
        <f>SUM(I752:N752)</f>
        <v>1</v>
      </c>
    </row>
    <row r="753" spans="1:18" x14ac:dyDescent="0.35">
      <c r="A753" s="2" t="s">
        <v>3669</v>
      </c>
      <c r="B753" s="2" t="s">
        <v>3670</v>
      </c>
      <c r="C753" s="2" t="s">
        <v>3671</v>
      </c>
      <c r="D753" s="2" t="s">
        <v>3672</v>
      </c>
      <c r="E753" s="2" t="s">
        <v>3673</v>
      </c>
      <c r="F753" s="2">
        <v>1</v>
      </c>
      <c r="G753" s="2" t="s">
        <v>26</v>
      </c>
      <c r="H753" s="2" t="s">
        <v>76</v>
      </c>
      <c r="I753" s="2">
        <v>1</v>
      </c>
      <c r="J753" s="2">
        <v>0</v>
      </c>
      <c r="K753" s="2">
        <v>0</v>
      </c>
      <c r="L753" s="2">
        <v>0</v>
      </c>
      <c r="M753" s="2">
        <v>0</v>
      </c>
      <c r="N753" s="2">
        <v>0</v>
      </c>
      <c r="O753" s="2">
        <v>1</v>
      </c>
      <c r="Q753" s="2">
        <v>2009</v>
      </c>
      <c r="R753" s="2">
        <f>SUM(I753:N753)</f>
        <v>1</v>
      </c>
    </row>
    <row r="754" spans="1:18" x14ac:dyDescent="0.35">
      <c r="A754" s="2" t="s">
        <v>3674</v>
      </c>
      <c r="B754" s="2" t="s">
        <v>3675</v>
      </c>
      <c r="C754" s="2" t="s">
        <v>3676</v>
      </c>
      <c r="D754" s="2" t="s">
        <v>3677</v>
      </c>
      <c r="E754" s="2" t="s">
        <v>934</v>
      </c>
      <c r="F754" s="2">
        <v>1</v>
      </c>
      <c r="G754" s="2" t="s">
        <v>26</v>
      </c>
      <c r="H754" s="2" t="s">
        <v>1227</v>
      </c>
      <c r="I754" s="2">
        <v>0</v>
      </c>
      <c r="J754" s="2">
        <v>0</v>
      </c>
      <c r="K754" s="2">
        <v>0</v>
      </c>
      <c r="L754" s="2">
        <v>1</v>
      </c>
      <c r="M754" s="2">
        <v>0</v>
      </c>
      <c r="N754" s="2">
        <v>0</v>
      </c>
      <c r="O754" s="2">
        <v>1</v>
      </c>
      <c r="Q754" s="2">
        <v>2008</v>
      </c>
      <c r="R754" s="2">
        <f>SUM(I754:N754)</f>
        <v>1</v>
      </c>
    </row>
    <row r="755" spans="1:18" ht="145" x14ac:dyDescent="0.35">
      <c r="A755" s="2" t="s">
        <v>3678</v>
      </c>
      <c r="B755" s="2" t="s">
        <v>3679</v>
      </c>
      <c r="C755" s="2" t="s">
        <v>3680</v>
      </c>
      <c r="D755" s="2" t="s">
        <v>3681</v>
      </c>
      <c r="E755" s="2" t="s">
        <v>247</v>
      </c>
      <c r="F755" s="2">
        <v>1</v>
      </c>
      <c r="G755" s="2" t="s">
        <v>26</v>
      </c>
      <c r="H755" s="3" t="s">
        <v>3682</v>
      </c>
      <c r="I755" s="2">
        <v>0</v>
      </c>
      <c r="J755" s="2">
        <v>0</v>
      </c>
      <c r="K755" s="2">
        <v>0</v>
      </c>
      <c r="L755" s="2">
        <v>1</v>
      </c>
      <c r="M755" s="2">
        <v>0</v>
      </c>
      <c r="N755" s="2">
        <v>0</v>
      </c>
      <c r="O755" s="2">
        <v>1</v>
      </c>
      <c r="Q755" s="2">
        <v>2015</v>
      </c>
      <c r="R755" s="2">
        <f>SUM(I755:N755)</f>
        <v>1</v>
      </c>
    </row>
    <row r="756" spans="1:18" x14ac:dyDescent="0.35">
      <c r="A756" s="2" t="s">
        <v>3683</v>
      </c>
      <c r="B756" s="2" t="s">
        <v>3684</v>
      </c>
      <c r="C756" s="2" t="s">
        <v>3685</v>
      </c>
      <c r="D756" s="2" t="s">
        <v>3686</v>
      </c>
      <c r="E756" s="2" t="s">
        <v>3687</v>
      </c>
      <c r="F756" s="2">
        <v>1</v>
      </c>
      <c r="G756" s="2" t="s">
        <v>26</v>
      </c>
      <c r="H756" s="2" t="s">
        <v>3688</v>
      </c>
      <c r="I756" s="2">
        <v>1</v>
      </c>
      <c r="J756" s="2">
        <v>0</v>
      </c>
      <c r="K756" s="2">
        <v>0</v>
      </c>
      <c r="L756" s="2">
        <v>0</v>
      </c>
      <c r="M756" s="2">
        <v>0</v>
      </c>
      <c r="N756" s="2">
        <v>0</v>
      </c>
      <c r="O756" s="2">
        <v>1</v>
      </c>
      <c r="Q756" s="2">
        <v>2012</v>
      </c>
      <c r="R756" s="2">
        <f>SUM(I756:N756)</f>
        <v>1</v>
      </c>
    </row>
    <row r="757" spans="1:18" x14ac:dyDescent="0.35">
      <c r="A757" s="2" t="s">
        <v>3689</v>
      </c>
      <c r="B757" s="2" t="s">
        <v>3690</v>
      </c>
      <c r="C757" s="2" t="s">
        <v>3691</v>
      </c>
      <c r="D757" s="2" t="s">
        <v>3692</v>
      </c>
      <c r="E757" s="2" t="s">
        <v>3693</v>
      </c>
      <c r="F757" s="2">
        <v>1</v>
      </c>
      <c r="G757" s="2" t="s">
        <v>26</v>
      </c>
      <c r="H757" s="2" t="s">
        <v>3694</v>
      </c>
      <c r="I757" s="2">
        <v>0</v>
      </c>
      <c r="J757" s="2">
        <v>1</v>
      </c>
      <c r="K757" s="2">
        <v>0</v>
      </c>
      <c r="L757" s="2">
        <v>0</v>
      </c>
      <c r="M757" s="2">
        <v>0</v>
      </c>
      <c r="N757" s="2">
        <v>0</v>
      </c>
      <c r="O757" s="2">
        <v>1</v>
      </c>
      <c r="Q757" s="2">
        <v>2004</v>
      </c>
      <c r="R757" s="2">
        <f>SUM(I757:N757)</f>
        <v>1</v>
      </c>
    </row>
    <row r="758" spans="1:18" x14ac:dyDescent="0.35">
      <c r="A758" s="2" t="s">
        <v>3695</v>
      </c>
      <c r="B758" s="2" t="s">
        <v>3696</v>
      </c>
      <c r="C758" s="2" t="s">
        <v>3697</v>
      </c>
      <c r="D758" s="2" t="s">
        <v>3698</v>
      </c>
      <c r="E758" s="2" t="s">
        <v>50</v>
      </c>
      <c r="F758" s="2">
        <v>1</v>
      </c>
      <c r="G758" s="2" t="s">
        <v>26</v>
      </c>
      <c r="H758" s="2" t="s">
        <v>3699</v>
      </c>
      <c r="I758" s="2">
        <v>0</v>
      </c>
      <c r="J758" s="2">
        <v>0</v>
      </c>
      <c r="K758" s="2">
        <v>0</v>
      </c>
      <c r="L758" s="2">
        <v>1</v>
      </c>
      <c r="M758" s="2">
        <v>0</v>
      </c>
      <c r="N758" s="2">
        <v>1</v>
      </c>
      <c r="O758" s="2">
        <v>1</v>
      </c>
      <c r="Q758" s="2">
        <v>2010</v>
      </c>
      <c r="R758" s="2">
        <f>SUM(I758:N758)</f>
        <v>2</v>
      </c>
    </row>
    <row r="759" spans="1:18" x14ac:dyDescent="0.35">
      <c r="A759" s="2" t="s">
        <v>3700</v>
      </c>
      <c r="B759" s="2" t="s">
        <v>3701</v>
      </c>
      <c r="C759" s="2" t="s">
        <v>3702</v>
      </c>
      <c r="D759" s="2" t="s">
        <v>3703</v>
      </c>
      <c r="E759" s="2" t="s">
        <v>1949</v>
      </c>
      <c r="F759" s="2">
        <v>1</v>
      </c>
      <c r="G759" s="2" t="s">
        <v>26</v>
      </c>
      <c r="H759" s="2" t="s">
        <v>76</v>
      </c>
      <c r="I759" s="2">
        <v>1</v>
      </c>
      <c r="J759" s="2">
        <v>0</v>
      </c>
      <c r="K759" s="2">
        <v>0</v>
      </c>
      <c r="L759" s="2">
        <v>0</v>
      </c>
      <c r="M759" s="2">
        <v>0</v>
      </c>
      <c r="N759" s="2">
        <v>0</v>
      </c>
      <c r="O759" s="2">
        <v>1</v>
      </c>
      <c r="Q759" s="2">
        <v>2006</v>
      </c>
      <c r="R759" s="2">
        <f>SUM(I759:N759)</f>
        <v>1</v>
      </c>
    </row>
    <row r="760" spans="1:18" x14ac:dyDescent="0.35">
      <c r="A760" s="2" t="s">
        <v>3704</v>
      </c>
      <c r="B760" s="2" t="s">
        <v>3705</v>
      </c>
      <c r="C760" s="2" t="s">
        <v>3706</v>
      </c>
      <c r="D760" s="2" t="s">
        <v>3707</v>
      </c>
      <c r="E760" s="2" t="s">
        <v>2422</v>
      </c>
      <c r="F760" s="2">
        <v>1</v>
      </c>
      <c r="G760" s="2" t="s">
        <v>26</v>
      </c>
      <c r="H760" s="2" t="s">
        <v>76</v>
      </c>
      <c r="I760" s="2">
        <v>1</v>
      </c>
      <c r="J760" s="2">
        <v>0</v>
      </c>
      <c r="K760" s="2">
        <v>0</v>
      </c>
      <c r="L760" s="2">
        <v>0</v>
      </c>
      <c r="M760" s="2">
        <v>0</v>
      </c>
      <c r="N760" s="2">
        <v>0</v>
      </c>
      <c r="O760" s="2">
        <v>1</v>
      </c>
      <c r="Q760" s="2">
        <v>2005</v>
      </c>
      <c r="R760" s="2">
        <f>SUM(I760:N760)</f>
        <v>1</v>
      </c>
    </row>
    <row r="761" spans="1:18" ht="145" x14ac:dyDescent="0.35">
      <c r="A761" s="2" t="s">
        <v>3708</v>
      </c>
      <c r="B761" s="2" t="s">
        <v>3709</v>
      </c>
      <c r="C761" s="2" t="s">
        <v>3710</v>
      </c>
      <c r="D761" s="2" t="s">
        <v>3711</v>
      </c>
      <c r="E761" s="2" t="s">
        <v>141</v>
      </c>
      <c r="F761" s="2">
        <v>1</v>
      </c>
      <c r="G761" s="2" t="s">
        <v>26</v>
      </c>
      <c r="H761" s="3" t="s">
        <v>3712</v>
      </c>
      <c r="I761" s="2">
        <v>0</v>
      </c>
      <c r="J761" s="2">
        <v>0</v>
      </c>
      <c r="K761" s="2">
        <v>0</v>
      </c>
      <c r="L761" s="2">
        <v>1</v>
      </c>
      <c r="M761" s="2">
        <v>0</v>
      </c>
      <c r="N761" s="2">
        <v>0</v>
      </c>
      <c r="O761" s="2">
        <v>1</v>
      </c>
      <c r="Q761" s="2">
        <v>2009</v>
      </c>
      <c r="R761" s="2">
        <f>SUM(I761:N761)</f>
        <v>1</v>
      </c>
    </row>
    <row r="762" spans="1:18" x14ac:dyDescent="0.35">
      <c r="A762" s="2" t="s">
        <v>3713</v>
      </c>
      <c r="B762" s="2" t="s">
        <v>3714</v>
      </c>
      <c r="C762" s="2" t="s">
        <v>3715</v>
      </c>
      <c r="D762" s="2" t="s">
        <v>3716</v>
      </c>
      <c r="E762" s="2" t="s">
        <v>2157</v>
      </c>
      <c r="F762" s="2">
        <v>1</v>
      </c>
      <c r="G762" s="2" t="s">
        <v>26</v>
      </c>
      <c r="H762" s="2" t="s">
        <v>3717</v>
      </c>
      <c r="I762" s="2">
        <v>1</v>
      </c>
      <c r="J762" s="2">
        <v>0</v>
      </c>
      <c r="K762" s="2">
        <v>0</v>
      </c>
      <c r="L762" s="2">
        <v>0</v>
      </c>
      <c r="M762" s="2">
        <v>0</v>
      </c>
      <c r="N762" s="2">
        <v>0</v>
      </c>
      <c r="O762" s="2">
        <v>1</v>
      </c>
      <c r="Q762" s="2">
        <v>2004</v>
      </c>
      <c r="R762" s="2">
        <f>SUM(I762:N762)</f>
        <v>1</v>
      </c>
    </row>
    <row r="763" spans="1:18" x14ac:dyDescent="0.35">
      <c r="A763" s="2" t="s">
        <v>3718</v>
      </c>
      <c r="B763" s="2" t="s">
        <v>3719</v>
      </c>
      <c r="C763" s="2" t="s">
        <v>3720</v>
      </c>
      <c r="D763" s="2" t="s">
        <v>3721</v>
      </c>
      <c r="E763" s="2" t="s">
        <v>125</v>
      </c>
      <c r="F763" s="2">
        <v>1</v>
      </c>
      <c r="G763" s="2" t="s">
        <v>26</v>
      </c>
      <c r="H763" s="2" t="s">
        <v>3722</v>
      </c>
      <c r="I763" s="2">
        <v>1</v>
      </c>
      <c r="J763" s="2">
        <v>0</v>
      </c>
      <c r="K763" s="2">
        <v>0</v>
      </c>
      <c r="L763" s="2">
        <v>0</v>
      </c>
      <c r="M763" s="2">
        <v>0</v>
      </c>
      <c r="N763" s="2">
        <v>0</v>
      </c>
      <c r="O763" s="2">
        <v>1</v>
      </c>
      <c r="Q763" s="2">
        <v>2005</v>
      </c>
      <c r="R763" s="2">
        <f>SUM(I763:N763)</f>
        <v>1</v>
      </c>
    </row>
    <row r="764" spans="1:18" ht="232" x14ac:dyDescent="0.35">
      <c r="A764" s="2" t="s">
        <v>3723</v>
      </c>
      <c r="B764" s="2" t="s">
        <v>3724</v>
      </c>
      <c r="C764" s="2" t="s">
        <v>3725</v>
      </c>
      <c r="D764" s="2" t="s">
        <v>3726</v>
      </c>
      <c r="E764" s="2" t="s">
        <v>3727</v>
      </c>
      <c r="F764" s="2">
        <v>1</v>
      </c>
      <c r="G764" s="2" t="s">
        <v>26</v>
      </c>
      <c r="H764" s="3" t="s">
        <v>3728</v>
      </c>
      <c r="I764" s="2">
        <v>0</v>
      </c>
      <c r="J764" s="2">
        <v>0</v>
      </c>
      <c r="K764" s="2">
        <v>0</v>
      </c>
      <c r="L764" s="2">
        <v>1</v>
      </c>
      <c r="M764" s="2">
        <v>0</v>
      </c>
      <c r="N764" s="2">
        <v>0</v>
      </c>
      <c r="O764" s="2">
        <v>1</v>
      </c>
      <c r="Q764" s="2">
        <v>2010</v>
      </c>
      <c r="R764" s="2">
        <f>SUM(I764:N764)</f>
        <v>1</v>
      </c>
    </row>
    <row r="765" spans="1:18" x14ac:dyDescent="0.35">
      <c r="A765" s="2" t="s">
        <v>3729</v>
      </c>
      <c r="B765" s="2" t="s">
        <v>3730</v>
      </c>
      <c r="C765" s="2" t="s">
        <v>3731</v>
      </c>
      <c r="D765" s="2" t="s">
        <v>3732</v>
      </c>
      <c r="E765" s="2" t="s">
        <v>3733</v>
      </c>
      <c r="F765" s="2">
        <v>1</v>
      </c>
      <c r="G765" s="2" t="s">
        <v>26</v>
      </c>
      <c r="H765" s="2" t="s">
        <v>3734</v>
      </c>
      <c r="I765" s="2">
        <v>0</v>
      </c>
      <c r="J765" s="2">
        <v>1</v>
      </c>
      <c r="K765" s="2">
        <v>0</v>
      </c>
      <c r="L765" s="2">
        <v>0</v>
      </c>
      <c r="M765" s="2">
        <v>0</v>
      </c>
      <c r="N765" s="2">
        <v>0</v>
      </c>
      <c r="O765" s="2">
        <v>1</v>
      </c>
      <c r="Q765" s="2">
        <v>2014</v>
      </c>
      <c r="R765" s="2">
        <f>SUM(I765:N765)</f>
        <v>1</v>
      </c>
    </row>
    <row r="766" spans="1:18" x14ac:dyDescent="0.35">
      <c r="A766" s="2" t="s">
        <v>3735</v>
      </c>
      <c r="B766" s="2" t="s">
        <v>3736</v>
      </c>
      <c r="C766" s="2" t="s">
        <v>3737</v>
      </c>
      <c r="D766" s="2" t="s">
        <v>3738</v>
      </c>
      <c r="E766" s="2" t="s">
        <v>3739</v>
      </c>
      <c r="F766" s="2">
        <v>1</v>
      </c>
      <c r="G766" s="2" t="s">
        <v>26</v>
      </c>
      <c r="H766" s="2" t="s">
        <v>3740</v>
      </c>
      <c r="I766" s="2">
        <v>0</v>
      </c>
      <c r="J766" s="2">
        <v>0</v>
      </c>
      <c r="K766" s="2">
        <v>0</v>
      </c>
      <c r="L766" s="2">
        <v>1</v>
      </c>
      <c r="M766" s="2">
        <v>0</v>
      </c>
      <c r="N766" s="2">
        <v>0</v>
      </c>
      <c r="O766" s="2">
        <v>1</v>
      </c>
      <c r="Q766" s="2">
        <v>1999</v>
      </c>
      <c r="R766" s="2">
        <f>SUM(I766:N766)</f>
        <v>1</v>
      </c>
    </row>
    <row r="767" spans="1:18" x14ac:dyDescent="0.35">
      <c r="A767" s="2" t="s">
        <v>3741</v>
      </c>
      <c r="B767" s="2" t="s">
        <v>3742</v>
      </c>
      <c r="C767" s="2" t="s">
        <v>3743</v>
      </c>
      <c r="D767" s="2" t="s">
        <v>3744</v>
      </c>
      <c r="E767" s="2" t="s">
        <v>354</v>
      </c>
      <c r="F767" s="2">
        <v>1</v>
      </c>
      <c r="G767" s="2" t="s">
        <v>26</v>
      </c>
      <c r="H767" s="2" t="s">
        <v>76</v>
      </c>
      <c r="I767" s="2">
        <v>1</v>
      </c>
      <c r="J767" s="2">
        <v>0</v>
      </c>
      <c r="K767" s="2">
        <v>0</v>
      </c>
      <c r="L767" s="2">
        <v>0</v>
      </c>
      <c r="M767" s="2">
        <v>0</v>
      </c>
      <c r="N767" s="2">
        <v>0</v>
      </c>
      <c r="O767" s="2">
        <v>1</v>
      </c>
      <c r="Q767" s="2">
        <v>2007</v>
      </c>
      <c r="R767" s="2">
        <f>SUM(I767:N767)</f>
        <v>1</v>
      </c>
    </row>
    <row r="768" spans="1:18" x14ac:dyDescent="0.35">
      <c r="A768" s="2" t="s">
        <v>3745</v>
      </c>
      <c r="B768" s="2" t="s">
        <v>3746</v>
      </c>
      <c r="C768" s="2" t="s">
        <v>3747</v>
      </c>
      <c r="D768" s="2" t="s">
        <v>3748</v>
      </c>
      <c r="E768" s="2" t="s">
        <v>1843</v>
      </c>
      <c r="F768" s="2">
        <v>1</v>
      </c>
      <c r="G768" s="2" t="s">
        <v>26</v>
      </c>
      <c r="H768" s="2" t="s">
        <v>3749</v>
      </c>
      <c r="I768" s="2">
        <v>0</v>
      </c>
      <c r="J768" s="2">
        <v>1</v>
      </c>
      <c r="K768" s="2">
        <v>0</v>
      </c>
      <c r="L768" s="2">
        <v>0</v>
      </c>
      <c r="M768" s="2">
        <v>0</v>
      </c>
      <c r="N768" s="2">
        <v>0</v>
      </c>
      <c r="O768" s="2">
        <v>1</v>
      </c>
      <c r="Q768" s="2">
        <v>2015</v>
      </c>
      <c r="R768" s="2">
        <f>SUM(I768:N768)</f>
        <v>1</v>
      </c>
    </row>
    <row r="769" spans="1:18" x14ac:dyDescent="0.35">
      <c r="A769" s="2" t="s">
        <v>3750</v>
      </c>
      <c r="B769" s="2" t="s">
        <v>3751</v>
      </c>
      <c r="C769" s="2" t="s">
        <v>3752</v>
      </c>
      <c r="D769" s="2" t="s">
        <v>3753</v>
      </c>
      <c r="E769" s="2" t="s">
        <v>1627</v>
      </c>
      <c r="F769" s="2">
        <v>1</v>
      </c>
      <c r="G769" s="2" t="s">
        <v>26</v>
      </c>
      <c r="H769" s="2" t="s">
        <v>76</v>
      </c>
      <c r="I769" s="2">
        <v>1</v>
      </c>
      <c r="J769" s="2">
        <v>0</v>
      </c>
      <c r="K769" s="2">
        <v>0</v>
      </c>
      <c r="L769" s="2">
        <v>0</v>
      </c>
      <c r="M769" s="2">
        <v>0</v>
      </c>
      <c r="N769" s="2">
        <v>0</v>
      </c>
      <c r="O769" s="2">
        <v>1</v>
      </c>
      <c r="Q769" s="2">
        <v>2001</v>
      </c>
      <c r="R769" s="2">
        <f>SUM(I769:N769)</f>
        <v>1</v>
      </c>
    </row>
    <row r="770" spans="1:18" x14ac:dyDescent="0.35">
      <c r="A770" s="2" t="s">
        <v>3754</v>
      </c>
      <c r="B770" s="2" t="s">
        <v>3755</v>
      </c>
      <c r="C770" s="2" t="s">
        <v>3756</v>
      </c>
      <c r="D770" s="2" t="s">
        <v>3757</v>
      </c>
      <c r="E770" s="2" t="s">
        <v>125</v>
      </c>
      <c r="F770" s="2">
        <v>1</v>
      </c>
      <c r="G770" s="2" t="s">
        <v>26</v>
      </c>
      <c r="H770" s="2" t="s">
        <v>1227</v>
      </c>
      <c r="I770" s="2">
        <v>0</v>
      </c>
      <c r="J770" s="2">
        <v>0</v>
      </c>
      <c r="K770" s="2">
        <v>0</v>
      </c>
      <c r="L770" s="2">
        <v>1</v>
      </c>
      <c r="M770" s="2">
        <v>0</v>
      </c>
      <c r="N770" s="2">
        <v>0</v>
      </c>
      <c r="O770" s="2">
        <v>1</v>
      </c>
      <c r="Q770" s="2">
        <v>2011</v>
      </c>
      <c r="R770" s="2">
        <f>SUM(I770:N770)</f>
        <v>1</v>
      </c>
    </row>
    <row r="771" spans="1:18" x14ac:dyDescent="0.35">
      <c r="A771" s="2" t="s">
        <v>3758</v>
      </c>
      <c r="B771" s="2" t="s">
        <v>3759</v>
      </c>
      <c r="C771" s="2" t="s">
        <v>3760</v>
      </c>
      <c r="D771" s="2" t="s">
        <v>3761</v>
      </c>
      <c r="E771" s="2" t="s">
        <v>989</v>
      </c>
      <c r="F771" s="2">
        <v>1</v>
      </c>
      <c r="G771" s="2" t="s">
        <v>26</v>
      </c>
      <c r="H771" s="2" t="s">
        <v>3762</v>
      </c>
      <c r="I771" s="2">
        <v>1</v>
      </c>
      <c r="J771" s="2">
        <v>0</v>
      </c>
      <c r="K771" s="2">
        <v>0</v>
      </c>
      <c r="L771" s="2">
        <v>0</v>
      </c>
      <c r="M771" s="2">
        <v>0</v>
      </c>
      <c r="N771" s="2">
        <v>0</v>
      </c>
      <c r="O771" s="2">
        <v>1</v>
      </c>
      <c r="Q771" s="2">
        <v>1988</v>
      </c>
      <c r="R771" s="2">
        <f>SUM(I771:N771)</f>
        <v>1</v>
      </c>
    </row>
    <row r="772" spans="1:18" ht="145" x14ac:dyDescent="0.35">
      <c r="A772" s="2" t="s">
        <v>3763</v>
      </c>
      <c r="B772" s="2" t="s">
        <v>3764</v>
      </c>
      <c r="C772" s="2" t="s">
        <v>3765</v>
      </c>
      <c r="D772" s="2" t="s">
        <v>3766</v>
      </c>
      <c r="E772" s="2" t="s">
        <v>50</v>
      </c>
      <c r="F772" s="2">
        <v>1</v>
      </c>
      <c r="G772" s="2" t="s">
        <v>26</v>
      </c>
      <c r="H772" s="3" t="s">
        <v>3767</v>
      </c>
      <c r="I772" s="2">
        <v>0</v>
      </c>
      <c r="J772" s="2">
        <v>0</v>
      </c>
      <c r="K772" s="2">
        <v>0</v>
      </c>
      <c r="L772" s="2">
        <v>1</v>
      </c>
      <c r="M772" s="2">
        <v>0</v>
      </c>
      <c r="N772" s="2">
        <v>0</v>
      </c>
      <c r="O772" s="2">
        <v>1</v>
      </c>
      <c r="Q772" s="2">
        <v>2013</v>
      </c>
      <c r="R772" s="2">
        <f>SUM(I772:N772)</f>
        <v>1</v>
      </c>
    </row>
    <row r="773" spans="1:18" ht="362.5" x14ac:dyDescent="0.35">
      <c r="A773" s="2" t="s">
        <v>3768</v>
      </c>
      <c r="B773" s="2" t="s">
        <v>3769</v>
      </c>
      <c r="C773" s="2" t="s">
        <v>3770</v>
      </c>
      <c r="D773" s="2" t="s">
        <v>3771</v>
      </c>
      <c r="E773" s="2" t="s">
        <v>271</v>
      </c>
      <c r="F773" s="2">
        <v>1</v>
      </c>
      <c r="G773" s="2" t="s">
        <v>26</v>
      </c>
      <c r="H773" s="3" t="s">
        <v>3772</v>
      </c>
      <c r="I773" s="2">
        <v>0</v>
      </c>
      <c r="J773" s="2">
        <v>0</v>
      </c>
      <c r="K773" s="2">
        <v>0</v>
      </c>
      <c r="L773" s="2">
        <v>0</v>
      </c>
      <c r="M773" s="2">
        <v>1</v>
      </c>
      <c r="N773" s="2">
        <v>0</v>
      </c>
      <c r="O773" s="2">
        <v>1</v>
      </c>
      <c r="Q773" s="2">
        <v>2015</v>
      </c>
      <c r="R773" s="2">
        <f>SUM(I773:N773)</f>
        <v>1</v>
      </c>
    </row>
    <row r="774" spans="1:18" x14ac:dyDescent="0.35">
      <c r="A774" s="2" t="s">
        <v>3773</v>
      </c>
      <c r="B774" s="2" t="s">
        <v>3774</v>
      </c>
      <c r="C774" s="2" t="s">
        <v>3775</v>
      </c>
      <c r="D774" s="2" t="s">
        <v>3776</v>
      </c>
      <c r="E774" s="2" t="s">
        <v>50</v>
      </c>
      <c r="F774" s="2">
        <v>1</v>
      </c>
      <c r="G774" s="2" t="s">
        <v>26</v>
      </c>
      <c r="H774" s="2" t="s">
        <v>3777</v>
      </c>
      <c r="I774" s="2">
        <v>0</v>
      </c>
      <c r="J774" s="2">
        <v>1</v>
      </c>
      <c r="K774" s="2">
        <v>0</v>
      </c>
      <c r="L774" s="2">
        <v>0</v>
      </c>
      <c r="M774" s="2">
        <v>0</v>
      </c>
      <c r="N774" s="2">
        <v>0</v>
      </c>
      <c r="O774" s="2">
        <v>1</v>
      </c>
      <c r="Q774" s="2">
        <v>2014</v>
      </c>
      <c r="R774" s="2">
        <f>SUM(I774:N774)</f>
        <v>1</v>
      </c>
    </row>
    <row r="775" spans="1:18" ht="145" x14ac:dyDescent="0.35">
      <c r="A775" s="2" t="s">
        <v>3778</v>
      </c>
      <c r="B775" s="2" t="s">
        <v>3779</v>
      </c>
      <c r="C775" s="2" t="s">
        <v>3780</v>
      </c>
      <c r="D775" s="2" t="s">
        <v>3781</v>
      </c>
      <c r="E775" s="2" t="s">
        <v>3739</v>
      </c>
      <c r="F775" s="2">
        <v>1</v>
      </c>
      <c r="G775" s="2" t="s">
        <v>26</v>
      </c>
      <c r="H775" s="3" t="s">
        <v>3782</v>
      </c>
      <c r="I775" s="2">
        <v>0</v>
      </c>
      <c r="J775" s="2">
        <v>1</v>
      </c>
      <c r="K775" s="2">
        <v>0</v>
      </c>
      <c r="L775" s="2">
        <v>0</v>
      </c>
      <c r="M775" s="2">
        <v>0</v>
      </c>
      <c r="N775" s="2">
        <v>0</v>
      </c>
      <c r="O775" s="2">
        <v>1</v>
      </c>
      <c r="Q775" s="2">
        <v>2004</v>
      </c>
      <c r="R775" s="2">
        <f>SUM(I775:N775)</f>
        <v>1</v>
      </c>
    </row>
    <row r="776" spans="1:18" x14ac:dyDescent="0.35">
      <c r="A776" s="2" t="s">
        <v>3783</v>
      </c>
      <c r="B776" s="2" t="s">
        <v>3784</v>
      </c>
      <c r="C776" s="2" t="s">
        <v>3785</v>
      </c>
      <c r="D776" s="2" t="s">
        <v>3786</v>
      </c>
      <c r="E776" s="2" t="s">
        <v>3787</v>
      </c>
      <c r="F776" s="2">
        <v>1</v>
      </c>
      <c r="G776" s="2" t="s">
        <v>26</v>
      </c>
      <c r="H776" s="2" t="s">
        <v>3788</v>
      </c>
      <c r="I776" s="2">
        <v>0</v>
      </c>
      <c r="J776" s="2">
        <v>1</v>
      </c>
      <c r="K776" s="2">
        <v>0</v>
      </c>
      <c r="L776" s="2">
        <v>0</v>
      </c>
      <c r="M776" s="2">
        <v>0</v>
      </c>
      <c r="N776" s="2">
        <v>0</v>
      </c>
      <c r="O776" s="2">
        <v>1</v>
      </c>
      <c r="Q776" s="2">
        <v>2009</v>
      </c>
      <c r="R776" s="2">
        <f>SUM(I776:N776)</f>
        <v>1</v>
      </c>
    </row>
    <row r="777" spans="1:18" x14ac:dyDescent="0.35">
      <c r="A777" s="2" t="s">
        <v>3789</v>
      </c>
      <c r="B777" s="2" t="s">
        <v>3790</v>
      </c>
      <c r="C777" s="2" t="s">
        <v>3791</v>
      </c>
      <c r="D777" s="2" t="s">
        <v>3792</v>
      </c>
      <c r="E777" s="2" t="s">
        <v>3793</v>
      </c>
      <c r="F777" s="2">
        <v>1</v>
      </c>
      <c r="G777" s="2" t="s">
        <v>26</v>
      </c>
      <c r="H777" s="2" t="s">
        <v>3794</v>
      </c>
      <c r="I777" s="2">
        <v>1</v>
      </c>
      <c r="J777" s="2">
        <v>0</v>
      </c>
      <c r="K777" s="2">
        <v>0</v>
      </c>
      <c r="L777" s="2">
        <v>0</v>
      </c>
      <c r="M777" s="2">
        <v>0</v>
      </c>
      <c r="N777" s="2">
        <v>0</v>
      </c>
      <c r="O777" s="2">
        <v>1</v>
      </c>
      <c r="Q777" s="2">
        <v>1999</v>
      </c>
      <c r="R777" s="2">
        <f>SUM(I777:N777)</f>
        <v>1</v>
      </c>
    </row>
    <row r="778" spans="1:18" x14ac:dyDescent="0.35">
      <c r="A778" s="2" t="s">
        <v>3795</v>
      </c>
      <c r="B778" s="2" t="s">
        <v>3796</v>
      </c>
      <c r="C778" s="2" t="s">
        <v>3797</v>
      </c>
      <c r="D778" s="2" t="s">
        <v>3798</v>
      </c>
      <c r="E778" s="2" t="s">
        <v>1790</v>
      </c>
      <c r="F778" s="2">
        <v>1</v>
      </c>
      <c r="G778" s="2" t="s">
        <v>26</v>
      </c>
      <c r="H778" s="2" t="s">
        <v>76</v>
      </c>
      <c r="I778" s="2">
        <v>1</v>
      </c>
      <c r="J778" s="2">
        <v>0</v>
      </c>
      <c r="K778" s="2">
        <v>0</v>
      </c>
      <c r="L778" s="2">
        <v>0</v>
      </c>
      <c r="M778" s="2">
        <v>0</v>
      </c>
      <c r="N778" s="2">
        <v>0</v>
      </c>
      <c r="O778" s="2">
        <v>1</v>
      </c>
      <c r="Q778" s="2">
        <v>1989</v>
      </c>
      <c r="R778" s="2">
        <f>SUM(I778:N778)</f>
        <v>1</v>
      </c>
    </row>
    <row r="779" spans="1:18" ht="145" x14ac:dyDescent="0.35">
      <c r="A779" s="2" t="s">
        <v>3799</v>
      </c>
      <c r="B779" s="2" t="s">
        <v>3800</v>
      </c>
      <c r="C779" s="2" t="s">
        <v>3801</v>
      </c>
      <c r="D779" s="2" t="s">
        <v>3802</v>
      </c>
      <c r="E779" s="2" t="s">
        <v>104</v>
      </c>
      <c r="F779" s="2">
        <v>1</v>
      </c>
      <c r="G779" s="2" t="s">
        <v>26</v>
      </c>
      <c r="H779" s="3" t="s">
        <v>3803</v>
      </c>
      <c r="I779" s="2">
        <v>0</v>
      </c>
      <c r="J779" s="2">
        <v>1</v>
      </c>
      <c r="K779" s="2">
        <v>0</v>
      </c>
      <c r="L779" s="2">
        <v>0</v>
      </c>
      <c r="M779" s="2">
        <v>0</v>
      </c>
      <c r="N779" s="2">
        <v>0</v>
      </c>
      <c r="O779" s="2">
        <v>1</v>
      </c>
      <c r="Q779" s="2">
        <v>2015</v>
      </c>
      <c r="R779" s="2">
        <f>SUM(I779:N779)</f>
        <v>1</v>
      </c>
    </row>
    <row r="780" spans="1:18" x14ac:dyDescent="0.35">
      <c r="A780" s="2" t="s">
        <v>3804</v>
      </c>
      <c r="B780" s="2" t="s">
        <v>3805</v>
      </c>
      <c r="C780" s="2" t="s">
        <v>3806</v>
      </c>
      <c r="D780" s="2" t="s">
        <v>3807</v>
      </c>
      <c r="E780" s="2" t="s">
        <v>716</v>
      </c>
      <c r="F780" s="2">
        <v>1</v>
      </c>
      <c r="G780" s="2" t="s">
        <v>26</v>
      </c>
      <c r="H780" s="2" t="s">
        <v>3808</v>
      </c>
      <c r="I780" s="2">
        <v>0</v>
      </c>
      <c r="J780" s="2">
        <v>1</v>
      </c>
      <c r="K780" s="2">
        <v>0</v>
      </c>
      <c r="L780" s="2">
        <v>0</v>
      </c>
      <c r="M780" s="2">
        <v>0</v>
      </c>
      <c r="N780" s="2">
        <v>0</v>
      </c>
      <c r="O780" s="2">
        <v>1</v>
      </c>
      <c r="Q780" s="2">
        <v>2014</v>
      </c>
      <c r="R780" s="2">
        <f>SUM(I780:N780)</f>
        <v>1</v>
      </c>
    </row>
    <row r="781" spans="1:18" x14ac:dyDescent="0.35">
      <c r="A781" s="2" t="s">
        <v>3809</v>
      </c>
      <c r="B781" s="2" t="s">
        <v>3810</v>
      </c>
      <c r="C781" s="2" t="s">
        <v>3811</v>
      </c>
      <c r="D781" s="2" t="s">
        <v>3812</v>
      </c>
      <c r="E781" s="2" t="s">
        <v>3813</v>
      </c>
      <c r="F781" s="2">
        <v>1</v>
      </c>
      <c r="G781" s="2" t="s">
        <v>26</v>
      </c>
      <c r="H781" s="2" t="s">
        <v>3814</v>
      </c>
      <c r="I781" s="2">
        <v>0</v>
      </c>
      <c r="J781" s="2">
        <v>0</v>
      </c>
      <c r="K781" s="2">
        <v>0</v>
      </c>
      <c r="L781" s="2">
        <v>1</v>
      </c>
      <c r="M781" s="2">
        <v>0</v>
      </c>
      <c r="N781" s="2">
        <v>0</v>
      </c>
      <c r="O781" s="2">
        <v>1</v>
      </c>
      <c r="Q781" s="2">
        <v>2014</v>
      </c>
      <c r="R781" s="2">
        <f>SUM(I781:N781)</f>
        <v>1</v>
      </c>
    </row>
    <row r="782" spans="1:18" ht="203" x14ac:dyDescent="0.35">
      <c r="A782" s="2" t="s">
        <v>3815</v>
      </c>
      <c r="B782" s="2" t="s">
        <v>53</v>
      </c>
      <c r="C782" s="2" t="s">
        <v>54</v>
      </c>
      <c r="D782" s="2" t="s">
        <v>3816</v>
      </c>
      <c r="E782" s="2" t="s">
        <v>125</v>
      </c>
      <c r="F782" s="2">
        <v>1</v>
      </c>
      <c r="G782" s="2" t="s">
        <v>26</v>
      </c>
      <c r="H782" s="3" t="s">
        <v>55</v>
      </c>
      <c r="I782" s="2">
        <v>0</v>
      </c>
      <c r="J782" s="2">
        <v>0</v>
      </c>
      <c r="K782" s="2">
        <v>0</v>
      </c>
      <c r="L782" s="2">
        <v>1</v>
      </c>
      <c r="M782" s="2">
        <v>1</v>
      </c>
      <c r="N782" s="2">
        <v>0</v>
      </c>
      <c r="O782" s="2">
        <v>1</v>
      </c>
      <c r="Q782" s="2">
        <v>2013</v>
      </c>
      <c r="R782" s="2">
        <f>SUM(I782:N782)</f>
        <v>2</v>
      </c>
    </row>
    <row r="783" spans="1:18" x14ac:dyDescent="0.35">
      <c r="A783" s="2" t="s">
        <v>3817</v>
      </c>
      <c r="B783" s="2" t="s">
        <v>3818</v>
      </c>
      <c r="C783" s="2" t="s">
        <v>3819</v>
      </c>
      <c r="D783" s="2" t="s">
        <v>3820</v>
      </c>
      <c r="E783" s="2" t="s">
        <v>125</v>
      </c>
      <c r="F783" s="2">
        <v>1</v>
      </c>
      <c r="G783" s="2" t="s">
        <v>26</v>
      </c>
      <c r="H783" s="2" t="s">
        <v>3821</v>
      </c>
      <c r="I783" s="2">
        <v>0</v>
      </c>
      <c r="J783" s="2">
        <v>1</v>
      </c>
      <c r="K783" s="2">
        <v>0</v>
      </c>
      <c r="L783" s="2">
        <v>0</v>
      </c>
      <c r="M783" s="2">
        <v>0</v>
      </c>
      <c r="N783" s="2">
        <v>0</v>
      </c>
      <c r="O783" s="2">
        <v>1</v>
      </c>
      <c r="Q783" s="2">
        <v>2009</v>
      </c>
      <c r="R783" s="2">
        <f>SUM(I783:N783)</f>
        <v>1</v>
      </c>
    </row>
    <row r="784" spans="1:18" x14ac:dyDescent="0.35">
      <c r="A784" s="2" t="s">
        <v>3822</v>
      </c>
      <c r="B784" s="2" t="s">
        <v>3823</v>
      </c>
      <c r="C784" s="2" t="s">
        <v>3824</v>
      </c>
      <c r="D784" s="2" t="s">
        <v>3825</v>
      </c>
      <c r="E784" s="2" t="s">
        <v>1242</v>
      </c>
      <c r="F784" s="2">
        <v>1</v>
      </c>
      <c r="G784" s="2" t="s">
        <v>26</v>
      </c>
      <c r="H784" s="2" t="s">
        <v>3826</v>
      </c>
      <c r="I784" s="2">
        <v>0</v>
      </c>
      <c r="J784" s="2">
        <v>0</v>
      </c>
      <c r="K784" s="2">
        <v>0</v>
      </c>
      <c r="L784" s="2">
        <v>1</v>
      </c>
      <c r="M784" s="2">
        <v>0</v>
      </c>
      <c r="N784" s="2">
        <v>0</v>
      </c>
      <c r="O784" s="2">
        <v>1</v>
      </c>
      <c r="Q784" s="2">
        <v>2011</v>
      </c>
      <c r="R784" s="2">
        <f>SUM(I784:N784)</f>
        <v>1</v>
      </c>
    </row>
    <row r="785" spans="1:18" ht="145" x14ac:dyDescent="0.35">
      <c r="A785" s="2" t="s">
        <v>3827</v>
      </c>
      <c r="B785" s="2" t="s">
        <v>3828</v>
      </c>
      <c r="C785" s="2" t="s">
        <v>3829</v>
      </c>
      <c r="D785" s="2" t="s">
        <v>3830</v>
      </c>
      <c r="E785" s="2" t="s">
        <v>2010</v>
      </c>
      <c r="F785" s="2">
        <v>1</v>
      </c>
      <c r="G785" s="2" t="s">
        <v>26</v>
      </c>
      <c r="H785" s="3" t="s">
        <v>3831</v>
      </c>
      <c r="I785" s="2">
        <v>0</v>
      </c>
      <c r="J785" s="2">
        <v>0</v>
      </c>
      <c r="K785" s="2">
        <v>0</v>
      </c>
      <c r="L785" s="2">
        <v>1</v>
      </c>
      <c r="M785" s="2">
        <v>0</v>
      </c>
      <c r="N785" s="2">
        <v>0</v>
      </c>
      <c r="O785" s="2">
        <v>1</v>
      </c>
      <c r="Q785" s="2">
        <v>2015</v>
      </c>
      <c r="R785" s="2">
        <f>SUM(I785:N785)</f>
        <v>1</v>
      </c>
    </row>
    <row r="786" spans="1:18" x14ac:dyDescent="0.35">
      <c r="A786" s="2" t="s">
        <v>3832</v>
      </c>
      <c r="B786" s="2" t="s">
        <v>3833</v>
      </c>
      <c r="C786" s="2" t="s">
        <v>3834</v>
      </c>
      <c r="D786" s="2" t="s">
        <v>3835</v>
      </c>
      <c r="E786" s="2" t="s">
        <v>125</v>
      </c>
      <c r="F786" s="2">
        <v>1</v>
      </c>
      <c r="G786" s="2" t="s">
        <v>26</v>
      </c>
      <c r="H786" s="2" t="s">
        <v>3836</v>
      </c>
      <c r="I786" s="2">
        <v>0</v>
      </c>
      <c r="J786" s="2">
        <v>0</v>
      </c>
      <c r="K786" s="2">
        <v>0</v>
      </c>
      <c r="L786" s="2">
        <v>1</v>
      </c>
      <c r="M786" s="2">
        <v>0</v>
      </c>
      <c r="N786" s="2">
        <v>0</v>
      </c>
      <c r="O786" s="2">
        <v>1</v>
      </c>
      <c r="Q786" s="2">
        <v>2014</v>
      </c>
      <c r="R786" s="2">
        <f>SUM(I786:N786)</f>
        <v>1</v>
      </c>
    </row>
    <row r="787" spans="1:18" x14ac:dyDescent="0.35">
      <c r="A787" s="2" t="s">
        <v>3837</v>
      </c>
      <c r="B787" s="2" t="s">
        <v>3838</v>
      </c>
      <c r="C787" s="2" t="s">
        <v>3839</v>
      </c>
      <c r="D787" s="2" t="s">
        <v>3840</v>
      </c>
      <c r="E787" s="2" t="s">
        <v>1843</v>
      </c>
      <c r="F787" s="2">
        <v>1</v>
      </c>
      <c r="G787" s="2" t="s">
        <v>26</v>
      </c>
      <c r="H787" s="2" t="s">
        <v>76</v>
      </c>
      <c r="I787" s="2">
        <v>1</v>
      </c>
      <c r="J787" s="2">
        <v>0</v>
      </c>
      <c r="K787" s="2">
        <v>0</v>
      </c>
      <c r="L787" s="2">
        <v>0</v>
      </c>
      <c r="M787" s="2">
        <v>0</v>
      </c>
      <c r="N787" s="2">
        <v>0</v>
      </c>
      <c r="O787" s="2">
        <v>1</v>
      </c>
      <c r="Q787" s="2">
        <v>2000</v>
      </c>
      <c r="R787" s="2">
        <f>SUM(I787:N787)</f>
        <v>1</v>
      </c>
    </row>
    <row r="788" spans="1:18" x14ac:dyDescent="0.35">
      <c r="A788" s="2" t="s">
        <v>3841</v>
      </c>
      <c r="B788" s="2" t="s">
        <v>3842</v>
      </c>
      <c r="C788" s="2" t="s">
        <v>3843</v>
      </c>
      <c r="D788" s="2" t="s">
        <v>3844</v>
      </c>
      <c r="E788" s="2" t="s">
        <v>1196</v>
      </c>
      <c r="F788" s="2">
        <v>1</v>
      </c>
      <c r="G788" s="2" t="s">
        <v>26</v>
      </c>
      <c r="H788" s="2" t="s">
        <v>70</v>
      </c>
      <c r="I788" s="2">
        <v>0</v>
      </c>
      <c r="J788" s="2">
        <v>1</v>
      </c>
      <c r="K788" s="2">
        <v>0</v>
      </c>
      <c r="L788" s="2">
        <v>0</v>
      </c>
      <c r="M788" s="2">
        <v>0</v>
      </c>
      <c r="N788" s="2">
        <v>0</v>
      </c>
      <c r="O788" s="2">
        <v>1</v>
      </c>
      <c r="Q788" s="2">
        <v>2005</v>
      </c>
      <c r="R788" s="2">
        <f>SUM(I788:N788)</f>
        <v>1</v>
      </c>
    </row>
    <row r="789" spans="1:18" ht="145" x14ac:dyDescent="0.35">
      <c r="A789" s="2" t="s">
        <v>3845</v>
      </c>
      <c r="B789" s="2" t="s">
        <v>3846</v>
      </c>
      <c r="C789" s="2" t="s">
        <v>3847</v>
      </c>
      <c r="D789" s="2" t="s">
        <v>3848</v>
      </c>
      <c r="E789" s="2" t="s">
        <v>2765</v>
      </c>
      <c r="F789" s="2">
        <v>1</v>
      </c>
      <c r="G789" s="2" t="s">
        <v>26</v>
      </c>
      <c r="H789" s="3" t="s">
        <v>3849</v>
      </c>
      <c r="I789" s="2">
        <v>0</v>
      </c>
      <c r="J789" s="2">
        <v>1</v>
      </c>
      <c r="K789" s="2">
        <v>0</v>
      </c>
      <c r="L789" s="2">
        <v>0</v>
      </c>
      <c r="M789" s="2">
        <v>0</v>
      </c>
      <c r="N789" s="2">
        <v>0</v>
      </c>
      <c r="O789" s="2">
        <v>1</v>
      </c>
      <c r="Q789" s="2">
        <v>2006</v>
      </c>
      <c r="R789" s="2">
        <f>SUM(I789:N789)</f>
        <v>1</v>
      </c>
    </row>
    <row r="790" spans="1:18" ht="145" x14ac:dyDescent="0.35">
      <c r="A790" s="2" t="s">
        <v>3850</v>
      </c>
      <c r="B790" s="2" t="s">
        <v>3851</v>
      </c>
      <c r="C790" s="2" t="s">
        <v>3852</v>
      </c>
      <c r="D790" s="2" t="s">
        <v>3853</v>
      </c>
      <c r="E790" s="2" t="s">
        <v>50</v>
      </c>
      <c r="F790" s="2">
        <v>1</v>
      </c>
      <c r="G790" s="2" t="s">
        <v>26</v>
      </c>
      <c r="H790" s="3" t="s">
        <v>3854</v>
      </c>
      <c r="I790" s="2">
        <v>0</v>
      </c>
      <c r="J790" s="2">
        <v>0</v>
      </c>
      <c r="K790" s="2">
        <v>0</v>
      </c>
      <c r="L790" s="2">
        <v>1</v>
      </c>
      <c r="M790" s="2">
        <v>0</v>
      </c>
      <c r="N790" s="2">
        <v>0</v>
      </c>
      <c r="O790" s="2">
        <v>1</v>
      </c>
      <c r="Q790" s="2">
        <v>2008</v>
      </c>
      <c r="R790" s="2">
        <f>SUM(I790:N790)</f>
        <v>1</v>
      </c>
    </row>
    <row r="791" spans="1:18" x14ac:dyDescent="0.35">
      <c r="A791" s="2" t="s">
        <v>3855</v>
      </c>
      <c r="B791" s="2" t="s">
        <v>3856</v>
      </c>
      <c r="C791" s="2" t="s">
        <v>3857</v>
      </c>
      <c r="D791" s="2" t="s">
        <v>3858</v>
      </c>
      <c r="E791" s="2" t="s">
        <v>3859</v>
      </c>
      <c r="F791" s="2">
        <v>1</v>
      </c>
      <c r="G791" s="2" t="s">
        <v>26</v>
      </c>
      <c r="H791" s="2" t="s">
        <v>1227</v>
      </c>
      <c r="I791" s="2">
        <v>0</v>
      </c>
      <c r="J791" s="2">
        <v>0</v>
      </c>
      <c r="K791" s="2">
        <v>0</v>
      </c>
      <c r="L791" s="2">
        <v>1</v>
      </c>
      <c r="M791" s="2">
        <v>0</v>
      </c>
      <c r="N791" s="2">
        <v>0</v>
      </c>
      <c r="O791" s="2">
        <v>1</v>
      </c>
      <c r="Q791" s="2">
        <v>2012</v>
      </c>
      <c r="R791" s="2">
        <f>SUM(I791:N791)</f>
        <v>1</v>
      </c>
    </row>
    <row r="792" spans="1:18" ht="232" x14ac:dyDescent="0.35">
      <c r="A792" s="2" t="s">
        <v>3860</v>
      </c>
      <c r="B792" s="2" t="s">
        <v>3861</v>
      </c>
      <c r="C792" s="2" t="s">
        <v>3862</v>
      </c>
      <c r="D792" s="2" t="s">
        <v>3863</v>
      </c>
      <c r="E792" s="2" t="s">
        <v>542</v>
      </c>
      <c r="F792" s="2">
        <v>1</v>
      </c>
      <c r="G792" s="2" t="s">
        <v>26</v>
      </c>
      <c r="H792" s="3" t="s">
        <v>3864</v>
      </c>
      <c r="I792" s="2">
        <v>1</v>
      </c>
      <c r="J792" s="2">
        <v>0</v>
      </c>
      <c r="K792" s="2">
        <v>0</v>
      </c>
      <c r="L792" s="2">
        <v>0</v>
      </c>
      <c r="M792" s="2">
        <v>0</v>
      </c>
      <c r="N792" s="2">
        <v>0</v>
      </c>
      <c r="O792" s="2">
        <v>1</v>
      </c>
      <c r="Q792" s="2">
        <v>2015</v>
      </c>
      <c r="R792" s="2">
        <f>SUM(I792:N792)</f>
        <v>1</v>
      </c>
    </row>
    <row r="793" spans="1:18" ht="145" x14ac:dyDescent="0.35">
      <c r="A793" s="2" t="s">
        <v>3865</v>
      </c>
      <c r="B793" s="2" t="s">
        <v>3866</v>
      </c>
      <c r="C793" s="2" t="s">
        <v>3867</v>
      </c>
      <c r="D793" s="2" t="s">
        <v>3868</v>
      </c>
      <c r="E793" s="2" t="s">
        <v>3869</v>
      </c>
      <c r="F793" s="2">
        <v>1</v>
      </c>
      <c r="G793" s="2" t="s">
        <v>26</v>
      </c>
      <c r="H793" s="3" t="s">
        <v>3870</v>
      </c>
      <c r="I793" s="2">
        <v>0</v>
      </c>
      <c r="J793" s="2">
        <v>1</v>
      </c>
      <c r="K793" s="2">
        <v>0</v>
      </c>
      <c r="L793" s="2">
        <v>0</v>
      </c>
      <c r="M793" s="2">
        <v>0</v>
      </c>
      <c r="N793" s="2">
        <v>0</v>
      </c>
      <c r="O793" s="2">
        <v>1</v>
      </c>
      <c r="Q793" s="2">
        <v>2008</v>
      </c>
      <c r="R793" s="2">
        <f>SUM(I793:N793)</f>
        <v>1</v>
      </c>
    </row>
    <row r="794" spans="1:18" x14ac:dyDescent="0.35">
      <c r="A794" s="2" t="s">
        <v>3871</v>
      </c>
      <c r="B794" s="2" t="s">
        <v>3872</v>
      </c>
      <c r="C794" s="2" t="s">
        <v>3873</v>
      </c>
      <c r="D794" s="2" t="s">
        <v>3874</v>
      </c>
      <c r="E794" s="2" t="s">
        <v>32</v>
      </c>
      <c r="F794" s="2">
        <v>1</v>
      </c>
      <c r="G794" s="2" t="s">
        <v>26</v>
      </c>
      <c r="H794" s="2" t="s">
        <v>3875</v>
      </c>
      <c r="I794" s="2">
        <v>0</v>
      </c>
      <c r="J794" s="2">
        <v>1</v>
      </c>
      <c r="K794" s="2">
        <v>0</v>
      </c>
      <c r="L794" s="2">
        <v>0</v>
      </c>
      <c r="M794" s="2">
        <v>0</v>
      </c>
      <c r="N794" s="2">
        <v>0</v>
      </c>
      <c r="O794" s="2">
        <v>1</v>
      </c>
      <c r="Q794" s="2">
        <v>2015</v>
      </c>
      <c r="R794" s="2">
        <f>SUM(I794:N794)</f>
        <v>1</v>
      </c>
    </row>
    <row r="795" spans="1:18" ht="409.5" x14ac:dyDescent="0.35">
      <c r="A795" s="2" t="s">
        <v>3876</v>
      </c>
      <c r="B795" s="2" t="s">
        <v>3877</v>
      </c>
      <c r="C795" s="2" t="s">
        <v>3878</v>
      </c>
      <c r="D795" s="2" t="s">
        <v>3879</v>
      </c>
      <c r="E795" s="2" t="s">
        <v>50</v>
      </c>
      <c r="F795" s="2">
        <v>1</v>
      </c>
      <c r="G795" s="2" t="s">
        <v>26</v>
      </c>
      <c r="H795" s="3" t="s">
        <v>3880</v>
      </c>
      <c r="I795" s="2">
        <v>0</v>
      </c>
      <c r="J795" s="2">
        <v>0</v>
      </c>
      <c r="K795" s="2">
        <v>0</v>
      </c>
      <c r="L795" s="2">
        <v>0</v>
      </c>
      <c r="M795" s="2">
        <v>0</v>
      </c>
      <c r="N795" s="2">
        <v>1</v>
      </c>
      <c r="O795" s="2">
        <v>1</v>
      </c>
      <c r="Q795" s="2">
        <v>2012</v>
      </c>
      <c r="R795" s="2">
        <f>SUM(I795:N795)</f>
        <v>1</v>
      </c>
    </row>
    <row r="796" spans="1:18" ht="145" x14ac:dyDescent="0.35">
      <c r="A796" s="2" t="s">
        <v>3881</v>
      </c>
      <c r="B796" s="2" t="s">
        <v>3882</v>
      </c>
      <c r="C796" s="2" t="s">
        <v>3883</v>
      </c>
      <c r="D796" s="2" t="s">
        <v>3884</v>
      </c>
      <c r="E796" s="2" t="s">
        <v>50</v>
      </c>
      <c r="F796" s="2">
        <v>1</v>
      </c>
      <c r="G796" s="2" t="s">
        <v>26</v>
      </c>
      <c r="H796" s="3" t="s">
        <v>3885</v>
      </c>
      <c r="I796" s="2">
        <v>0</v>
      </c>
      <c r="J796" s="2">
        <v>1</v>
      </c>
      <c r="K796" s="2">
        <v>0</v>
      </c>
      <c r="L796" s="2">
        <v>0</v>
      </c>
      <c r="M796" s="2">
        <v>0</v>
      </c>
      <c r="N796" s="2">
        <v>0</v>
      </c>
      <c r="O796" s="2">
        <v>1</v>
      </c>
      <c r="Q796" s="2">
        <v>2014</v>
      </c>
      <c r="R796" s="2">
        <f>SUM(I796:N796)</f>
        <v>1</v>
      </c>
    </row>
    <row r="797" spans="1:18" ht="145" x14ac:dyDescent="0.35">
      <c r="A797" s="2" t="s">
        <v>3886</v>
      </c>
      <c r="B797" s="2" t="s">
        <v>3887</v>
      </c>
      <c r="C797" s="2" t="s">
        <v>3888</v>
      </c>
      <c r="D797" s="2" t="s">
        <v>3889</v>
      </c>
      <c r="E797" s="2" t="s">
        <v>3890</v>
      </c>
      <c r="F797" s="2">
        <v>1</v>
      </c>
      <c r="G797" s="2" t="s">
        <v>26</v>
      </c>
      <c r="H797" s="3" t="s">
        <v>3891</v>
      </c>
      <c r="I797" s="2">
        <v>1</v>
      </c>
      <c r="J797" s="2">
        <v>0</v>
      </c>
      <c r="K797" s="2">
        <v>0</v>
      </c>
      <c r="L797" s="2">
        <v>0</v>
      </c>
      <c r="M797" s="2">
        <v>0</v>
      </c>
      <c r="N797" s="2">
        <v>0</v>
      </c>
      <c r="O797" s="2">
        <v>1</v>
      </c>
      <c r="Q797" s="2">
        <v>2013</v>
      </c>
      <c r="R797" s="2">
        <f>SUM(I797:N797)</f>
        <v>1</v>
      </c>
    </row>
    <row r="798" spans="1:18" x14ac:dyDescent="0.35">
      <c r="A798" s="2" t="s">
        <v>3892</v>
      </c>
      <c r="B798" s="2" t="s">
        <v>3893</v>
      </c>
      <c r="C798" s="2" t="s">
        <v>3894</v>
      </c>
      <c r="D798" s="2" t="s">
        <v>3895</v>
      </c>
      <c r="E798" s="2" t="s">
        <v>50</v>
      </c>
      <c r="F798" s="2">
        <v>1</v>
      </c>
      <c r="G798" s="2" t="s">
        <v>26</v>
      </c>
      <c r="H798" s="2" t="s">
        <v>3896</v>
      </c>
      <c r="I798" s="2">
        <v>0</v>
      </c>
      <c r="J798" s="2">
        <v>0</v>
      </c>
      <c r="K798" s="2">
        <v>1</v>
      </c>
      <c r="L798" s="2">
        <v>0</v>
      </c>
      <c r="M798" s="2">
        <v>0</v>
      </c>
      <c r="N798" s="2">
        <v>0</v>
      </c>
      <c r="O798" s="2">
        <v>1</v>
      </c>
      <c r="Q798" s="2">
        <v>2015</v>
      </c>
      <c r="R798" s="2">
        <f>SUM(I798:N798)</f>
        <v>1</v>
      </c>
    </row>
    <row r="799" spans="1:18" ht="304.5" x14ac:dyDescent="0.35">
      <c r="A799" s="2" t="s">
        <v>3897</v>
      </c>
      <c r="B799" s="2" t="s">
        <v>3898</v>
      </c>
      <c r="C799" s="2" t="s">
        <v>3899</v>
      </c>
      <c r="D799" s="2" t="s">
        <v>3900</v>
      </c>
      <c r="E799" s="2" t="s">
        <v>1100</v>
      </c>
      <c r="F799" s="2">
        <v>1</v>
      </c>
      <c r="G799" s="2" t="s">
        <v>26</v>
      </c>
      <c r="H799" s="3" t="s">
        <v>3901</v>
      </c>
      <c r="I799" s="2">
        <v>0</v>
      </c>
      <c r="J799" s="2">
        <v>1</v>
      </c>
      <c r="K799" s="2">
        <v>0</v>
      </c>
      <c r="L799" s="2">
        <v>0</v>
      </c>
      <c r="M799" s="2">
        <v>0</v>
      </c>
      <c r="N799" s="2">
        <v>0</v>
      </c>
      <c r="O799" s="2">
        <v>1</v>
      </c>
      <c r="Q799" s="2">
        <v>2012</v>
      </c>
      <c r="R799" s="2">
        <f>SUM(I799:N799)</f>
        <v>1</v>
      </c>
    </row>
    <row r="800" spans="1:18" ht="145" x14ac:dyDescent="0.35">
      <c r="A800" s="2" t="s">
        <v>3902</v>
      </c>
      <c r="B800" s="2" t="s">
        <v>2732</v>
      </c>
      <c r="C800" s="2" t="s">
        <v>2733</v>
      </c>
      <c r="D800" s="2" t="s">
        <v>2734</v>
      </c>
      <c r="E800" s="2" t="s">
        <v>408</v>
      </c>
      <c r="F800" s="2">
        <v>1</v>
      </c>
      <c r="G800" s="2" t="s">
        <v>26</v>
      </c>
      <c r="H800" s="3" t="s">
        <v>2735</v>
      </c>
      <c r="I800" s="2">
        <v>0</v>
      </c>
      <c r="J800" s="2">
        <v>1</v>
      </c>
      <c r="K800" s="2">
        <v>0</v>
      </c>
      <c r="L800" s="2">
        <v>0</v>
      </c>
      <c r="M800" s="2">
        <v>0</v>
      </c>
      <c r="N800" s="2">
        <v>0</v>
      </c>
      <c r="O800" s="2">
        <v>1</v>
      </c>
      <c r="Q800" s="2">
        <v>2014</v>
      </c>
      <c r="R800" s="2">
        <f>SUM(I800:N800)</f>
        <v>1</v>
      </c>
    </row>
    <row r="801" spans="1:18" x14ac:dyDescent="0.35">
      <c r="A801" s="2" t="s">
        <v>3903</v>
      </c>
      <c r="B801" s="2" t="s">
        <v>3904</v>
      </c>
      <c r="C801" s="2" t="s">
        <v>3905</v>
      </c>
      <c r="D801" s="2" t="s">
        <v>3906</v>
      </c>
      <c r="E801" s="2" t="s">
        <v>3907</v>
      </c>
      <c r="F801" s="2">
        <v>1</v>
      </c>
      <c r="G801" s="2" t="s">
        <v>26</v>
      </c>
      <c r="H801" s="2" t="s">
        <v>3908</v>
      </c>
      <c r="I801" s="2">
        <v>1</v>
      </c>
      <c r="J801" s="2">
        <v>0</v>
      </c>
      <c r="K801" s="2">
        <v>0</v>
      </c>
      <c r="L801" s="2">
        <v>0</v>
      </c>
      <c r="M801" s="2">
        <v>0</v>
      </c>
      <c r="N801" s="2">
        <v>0</v>
      </c>
      <c r="O801" s="2">
        <v>1</v>
      </c>
      <c r="Q801" s="2">
        <v>2015</v>
      </c>
      <c r="R801" s="2">
        <f>SUM(I801:N801)</f>
        <v>1</v>
      </c>
    </row>
    <row r="802" spans="1:18" ht="159.5" x14ac:dyDescent="0.35">
      <c r="A802" s="2" t="s">
        <v>3909</v>
      </c>
      <c r="B802" s="2" t="s">
        <v>3910</v>
      </c>
      <c r="C802" s="2" t="s">
        <v>3911</v>
      </c>
      <c r="D802" s="2" t="s">
        <v>3912</v>
      </c>
      <c r="E802" s="2" t="s">
        <v>104</v>
      </c>
      <c r="F802" s="2">
        <v>1</v>
      </c>
      <c r="G802" s="2" t="s">
        <v>26</v>
      </c>
      <c r="H802" s="3" t="s">
        <v>3913</v>
      </c>
      <c r="I802" s="2">
        <v>0</v>
      </c>
      <c r="J802" s="2">
        <v>1</v>
      </c>
      <c r="K802" s="2">
        <v>0</v>
      </c>
      <c r="L802" s="2">
        <v>0</v>
      </c>
      <c r="M802" s="2">
        <v>0</v>
      </c>
      <c r="N802" s="2">
        <v>0</v>
      </c>
      <c r="O802" s="2">
        <v>1</v>
      </c>
      <c r="Q802" s="2">
        <v>2009</v>
      </c>
      <c r="R802" s="2">
        <f>SUM(I802:N802)</f>
        <v>1</v>
      </c>
    </row>
    <row r="803" spans="1:18" x14ac:dyDescent="0.35">
      <c r="A803" s="2" t="s">
        <v>3914</v>
      </c>
      <c r="B803" s="2" t="s">
        <v>3915</v>
      </c>
      <c r="C803" s="2" t="s">
        <v>3916</v>
      </c>
      <c r="D803" s="2" t="s">
        <v>3917</v>
      </c>
      <c r="E803" s="2" t="s">
        <v>934</v>
      </c>
      <c r="F803" s="2">
        <v>1</v>
      </c>
      <c r="G803" s="2" t="s">
        <v>26</v>
      </c>
      <c r="H803" s="2" t="s">
        <v>76</v>
      </c>
      <c r="I803" s="2">
        <v>1</v>
      </c>
      <c r="J803" s="2">
        <v>0</v>
      </c>
      <c r="K803" s="2">
        <v>0</v>
      </c>
      <c r="L803" s="2">
        <v>0</v>
      </c>
      <c r="M803" s="2">
        <v>0</v>
      </c>
      <c r="N803" s="2">
        <v>0</v>
      </c>
      <c r="O803" s="2">
        <v>1</v>
      </c>
      <c r="Q803" s="2">
        <v>2007</v>
      </c>
      <c r="R803" s="2">
        <f>SUM(I803:N803)</f>
        <v>1</v>
      </c>
    </row>
    <row r="804" spans="1:18" x14ac:dyDescent="0.35">
      <c r="A804" s="2" t="s">
        <v>3918</v>
      </c>
      <c r="B804" s="2" t="s">
        <v>3919</v>
      </c>
      <c r="C804" s="2" t="s">
        <v>3920</v>
      </c>
      <c r="D804" s="2" t="s">
        <v>3921</v>
      </c>
      <c r="E804" s="2" t="s">
        <v>3922</v>
      </c>
      <c r="F804" s="2">
        <v>1</v>
      </c>
      <c r="G804" s="2" t="s">
        <v>26</v>
      </c>
      <c r="H804" s="2" t="s">
        <v>1227</v>
      </c>
      <c r="I804" s="2">
        <v>0</v>
      </c>
      <c r="J804" s="2">
        <v>0</v>
      </c>
      <c r="K804" s="2">
        <v>0</v>
      </c>
      <c r="L804" s="2">
        <v>1</v>
      </c>
      <c r="M804" s="2">
        <v>0</v>
      </c>
      <c r="N804" s="2">
        <v>0</v>
      </c>
      <c r="O804" s="2">
        <v>1</v>
      </c>
      <c r="Q804" s="2">
        <v>2001</v>
      </c>
      <c r="R804" s="2">
        <f>SUM(I804:N804)</f>
        <v>1</v>
      </c>
    </row>
    <row r="805" spans="1:18" x14ac:dyDescent="0.35">
      <c r="A805" s="2" t="s">
        <v>3923</v>
      </c>
      <c r="B805" s="2" t="s">
        <v>3924</v>
      </c>
      <c r="C805" s="2" t="s">
        <v>3925</v>
      </c>
      <c r="D805" s="2" t="s">
        <v>3926</v>
      </c>
      <c r="E805" s="2" t="s">
        <v>3927</v>
      </c>
      <c r="F805" s="2">
        <v>1</v>
      </c>
      <c r="G805" s="2" t="s">
        <v>26</v>
      </c>
      <c r="H805" s="2" t="s">
        <v>76</v>
      </c>
      <c r="I805" s="2">
        <v>1</v>
      </c>
      <c r="J805" s="2">
        <v>0</v>
      </c>
      <c r="K805" s="2">
        <v>0</v>
      </c>
      <c r="L805" s="2">
        <v>0</v>
      </c>
      <c r="M805" s="2">
        <v>0</v>
      </c>
      <c r="N805" s="2">
        <v>0</v>
      </c>
      <c r="O805" s="2">
        <v>1</v>
      </c>
      <c r="Q805" s="2">
        <v>2009</v>
      </c>
      <c r="R805" s="2">
        <f>SUM(I805:N805)</f>
        <v>1</v>
      </c>
    </row>
    <row r="806" spans="1:18" ht="145" x14ac:dyDescent="0.35">
      <c r="A806" s="2" t="s">
        <v>3928</v>
      </c>
      <c r="B806" s="2" t="s">
        <v>3929</v>
      </c>
      <c r="C806" s="2" t="s">
        <v>3930</v>
      </c>
      <c r="D806" s="2" t="s">
        <v>3931</v>
      </c>
      <c r="E806" s="2" t="s">
        <v>1317</v>
      </c>
      <c r="F806" s="2">
        <v>1</v>
      </c>
      <c r="G806" s="2" t="s">
        <v>26</v>
      </c>
      <c r="H806" s="3" t="s">
        <v>3932</v>
      </c>
      <c r="I806" s="2">
        <v>0</v>
      </c>
      <c r="J806" s="2">
        <v>1</v>
      </c>
      <c r="K806" s="2">
        <v>0</v>
      </c>
      <c r="L806" s="2">
        <v>0</v>
      </c>
      <c r="M806" s="2">
        <v>0</v>
      </c>
      <c r="N806" s="2">
        <v>0</v>
      </c>
      <c r="O806" s="2">
        <v>1</v>
      </c>
      <c r="Q806" s="2">
        <v>2012</v>
      </c>
      <c r="R806" s="2">
        <f>SUM(I806:N806)</f>
        <v>1</v>
      </c>
    </row>
    <row r="807" spans="1:18" ht="409.5" x14ac:dyDescent="0.35">
      <c r="A807" s="2" t="s">
        <v>3933</v>
      </c>
      <c r="B807" s="2" t="s">
        <v>3934</v>
      </c>
      <c r="C807" s="2" t="s">
        <v>3935</v>
      </c>
      <c r="D807" s="2" t="s">
        <v>3936</v>
      </c>
      <c r="E807" s="2" t="s">
        <v>1196</v>
      </c>
      <c r="F807" s="2">
        <v>1</v>
      </c>
      <c r="G807" s="2" t="s">
        <v>26</v>
      </c>
      <c r="H807" s="3" t="s">
        <v>3937</v>
      </c>
      <c r="I807" s="2">
        <v>0</v>
      </c>
      <c r="J807" s="2">
        <v>0</v>
      </c>
      <c r="K807" s="2">
        <v>0</v>
      </c>
      <c r="L807" s="2">
        <v>1</v>
      </c>
      <c r="M807" s="2">
        <v>0</v>
      </c>
      <c r="N807" s="2">
        <v>0</v>
      </c>
      <c r="O807" s="2">
        <v>1</v>
      </c>
      <c r="Q807" s="2">
        <v>2016</v>
      </c>
      <c r="R807" s="2">
        <f>SUM(I807:N807)</f>
        <v>1</v>
      </c>
    </row>
    <row r="808" spans="1:18" ht="217.5" x14ac:dyDescent="0.35">
      <c r="A808" s="2" t="s">
        <v>3938</v>
      </c>
      <c r="B808" s="2" t="s">
        <v>604</v>
      </c>
      <c r="C808" s="2" t="s">
        <v>605</v>
      </c>
      <c r="D808" s="2" t="s">
        <v>606</v>
      </c>
      <c r="E808" s="2" t="s">
        <v>607</v>
      </c>
      <c r="F808" s="2">
        <v>1</v>
      </c>
      <c r="G808" s="2" t="s">
        <v>26</v>
      </c>
      <c r="H808" s="3" t="s">
        <v>608</v>
      </c>
      <c r="I808" s="2">
        <v>0</v>
      </c>
      <c r="J808" s="2">
        <v>0</v>
      </c>
      <c r="K808" s="2">
        <v>0</v>
      </c>
      <c r="L808" s="2">
        <v>1</v>
      </c>
      <c r="M808" s="2">
        <v>1</v>
      </c>
      <c r="N808" s="2">
        <v>0</v>
      </c>
      <c r="O808" s="2">
        <v>1</v>
      </c>
      <c r="Q808" s="2">
        <v>2014</v>
      </c>
      <c r="R808" s="2">
        <f>SUM(I808:N808)</f>
        <v>2</v>
      </c>
    </row>
    <row r="809" spans="1:18" ht="391.5" x14ac:dyDescent="0.35">
      <c r="A809" s="2" t="s">
        <v>3939</v>
      </c>
      <c r="B809" s="2" t="s">
        <v>3940</v>
      </c>
      <c r="C809" s="2" t="s">
        <v>3941</v>
      </c>
      <c r="D809" s="2" t="s">
        <v>3942</v>
      </c>
      <c r="E809" s="2" t="s">
        <v>360</v>
      </c>
      <c r="F809" s="2">
        <v>1</v>
      </c>
      <c r="G809" s="2" t="s">
        <v>26</v>
      </c>
      <c r="H809" s="3" t="s">
        <v>3943</v>
      </c>
      <c r="I809" s="2">
        <v>0</v>
      </c>
      <c r="J809" s="2">
        <v>1</v>
      </c>
      <c r="K809" s="2">
        <v>0</v>
      </c>
      <c r="L809" s="2">
        <v>0</v>
      </c>
      <c r="M809" s="2">
        <v>0</v>
      </c>
      <c r="N809" s="2">
        <v>0</v>
      </c>
      <c r="O809" s="2">
        <v>1</v>
      </c>
      <c r="Q809" s="2">
        <v>2015</v>
      </c>
      <c r="R809" s="2">
        <f>SUM(I809:N809)</f>
        <v>1</v>
      </c>
    </row>
    <row r="810" spans="1:18" x14ac:dyDescent="0.35">
      <c r="A810" s="2" t="s">
        <v>3944</v>
      </c>
      <c r="B810" s="2" t="s">
        <v>3945</v>
      </c>
      <c r="C810" s="2" t="s">
        <v>3946</v>
      </c>
      <c r="D810" s="2" t="s">
        <v>3947</v>
      </c>
      <c r="E810" s="2" t="s">
        <v>1212</v>
      </c>
      <c r="F810" s="2">
        <v>1</v>
      </c>
      <c r="G810" s="2" t="s">
        <v>26</v>
      </c>
      <c r="H810" s="2" t="s">
        <v>3948</v>
      </c>
      <c r="I810" s="2">
        <v>0</v>
      </c>
      <c r="J810" s="2">
        <v>0</v>
      </c>
      <c r="K810" s="2">
        <v>0</v>
      </c>
      <c r="L810" s="2">
        <v>1</v>
      </c>
      <c r="M810" s="2">
        <v>1</v>
      </c>
      <c r="N810" s="2">
        <v>0</v>
      </c>
      <c r="O810" s="2">
        <v>1</v>
      </c>
      <c r="Q810" s="2">
        <v>2016</v>
      </c>
      <c r="R810" s="2">
        <f>SUM(I810:N810)</f>
        <v>2</v>
      </c>
    </row>
    <row r="811" spans="1:18" x14ac:dyDescent="0.35">
      <c r="A811" s="2" t="s">
        <v>3949</v>
      </c>
      <c r="B811" s="2" t="s">
        <v>3950</v>
      </c>
      <c r="C811" s="2" t="s">
        <v>3951</v>
      </c>
      <c r="D811" s="2" t="s">
        <v>3952</v>
      </c>
      <c r="E811" s="2" t="s">
        <v>64</v>
      </c>
      <c r="F811" s="2">
        <v>1</v>
      </c>
      <c r="G811" s="2" t="s">
        <v>26</v>
      </c>
      <c r="H811" s="2" t="s">
        <v>3953</v>
      </c>
      <c r="I811" s="2">
        <v>0</v>
      </c>
      <c r="J811" s="2">
        <v>1</v>
      </c>
      <c r="K811" s="2">
        <v>0</v>
      </c>
      <c r="L811" s="2">
        <v>0</v>
      </c>
      <c r="M811" s="2">
        <v>0</v>
      </c>
      <c r="N811" s="2">
        <v>0</v>
      </c>
      <c r="O811" s="2">
        <v>1</v>
      </c>
      <c r="Q811" s="2">
        <v>2016</v>
      </c>
      <c r="R811" s="2">
        <f>SUM(I811:N811)</f>
        <v>1</v>
      </c>
    </row>
    <row r="812" spans="1:18" x14ac:dyDescent="0.35">
      <c r="A812" s="2" t="s">
        <v>3954</v>
      </c>
      <c r="B812" s="2" t="s">
        <v>3955</v>
      </c>
      <c r="C812" s="2" t="s">
        <v>3956</v>
      </c>
      <c r="D812" s="2" t="s">
        <v>3957</v>
      </c>
      <c r="E812" s="2" t="s">
        <v>50</v>
      </c>
      <c r="F812" s="2">
        <v>1</v>
      </c>
      <c r="G812" s="2" t="s">
        <v>26</v>
      </c>
      <c r="H812" s="2" t="s">
        <v>3958</v>
      </c>
      <c r="I812" s="2">
        <v>0</v>
      </c>
      <c r="J812" s="2">
        <v>1</v>
      </c>
      <c r="K812" s="2">
        <v>0</v>
      </c>
      <c r="L812" s="2">
        <v>0</v>
      </c>
      <c r="M812" s="2">
        <v>0</v>
      </c>
      <c r="N812" s="2">
        <v>0</v>
      </c>
      <c r="O812" s="2">
        <v>1</v>
      </c>
      <c r="Q812" s="2">
        <v>2016</v>
      </c>
      <c r="R812" s="2">
        <f>SUM(I812:N812)</f>
        <v>1</v>
      </c>
    </row>
    <row r="813" spans="1:18" ht="145" x14ac:dyDescent="0.35">
      <c r="A813" s="2" t="s">
        <v>3959</v>
      </c>
      <c r="B813" s="2" t="s">
        <v>3960</v>
      </c>
      <c r="C813" s="2" t="s">
        <v>3961</v>
      </c>
      <c r="D813" s="2" t="s">
        <v>3962</v>
      </c>
      <c r="E813" s="2" t="s">
        <v>3963</v>
      </c>
      <c r="F813" s="2">
        <v>1</v>
      </c>
      <c r="G813" s="2" t="s">
        <v>26</v>
      </c>
      <c r="H813" s="3" t="s">
        <v>3964</v>
      </c>
      <c r="I813" s="2">
        <v>0</v>
      </c>
      <c r="J813" s="2">
        <v>1</v>
      </c>
      <c r="K813" s="2">
        <v>0</v>
      </c>
      <c r="L813" s="2">
        <v>0</v>
      </c>
      <c r="M813" s="2">
        <v>0</v>
      </c>
      <c r="N813" s="2">
        <v>0</v>
      </c>
      <c r="O813" s="2">
        <v>1</v>
      </c>
      <c r="Q813" s="2">
        <v>2016</v>
      </c>
      <c r="R813" s="2">
        <f>SUM(I813:N813)</f>
        <v>1</v>
      </c>
    </row>
    <row r="814" spans="1:18" ht="145" x14ac:dyDescent="0.35">
      <c r="A814" s="2" t="s">
        <v>3965</v>
      </c>
      <c r="B814" s="2" t="s">
        <v>3960</v>
      </c>
      <c r="C814" s="2" t="s">
        <v>3961</v>
      </c>
      <c r="D814" s="2" t="s">
        <v>3962</v>
      </c>
      <c r="E814" s="2" t="s">
        <v>3963</v>
      </c>
      <c r="F814" s="2">
        <v>1</v>
      </c>
      <c r="G814" s="2" t="s">
        <v>26</v>
      </c>
      <c r="H814" s="3" t="s">
        <v>3964</v>
      </c>
      <c r="I814" s="2">
        <v>0</v>
      </c>
      <c r="J814" s="2">
        <v>1</v>
      </c>
      <c r="K814" s="2">
        <v>0</v>
      </c>
      <c r="L814" s="2">
        <v>0</v>
      </c>
      <c r="M814" s="2">
        <v>0</v>
      </c>
      <c r="N814" s="2">
        <v>0</v>
      </c>
      <c r="O814" s="2">
        <v>1</v>
      </c>
      <c r="Q814" s="2">
        <v>2016</v>
      </c>
      <c r="R814" s="2">
        <f>SUM(I814:N814)</f>
        <v>1</v>
      </c>
    </row>
    <row r="815" spans="1:18" ht="145" x14ac:dyDescent="0.35">
      <c r="A815" s="2" t="s">
        <v>3966</v>
      </c>
      <c r="B815" s="2" t="s">
        <v>3960</v>
      </c>
      <c r="C815" s="2" t="s">
        <v>3961</v>
      </c>
      <c r="D815" s="2" t="s">
        <v>3962</v>
      </c>
      <c r="E815" s="2" t="s">
        <v>3963</v>
      </c>
      <c r="F815" s="2">
        <v>1</v>
      </c>
      <c r="G815" s="2" t="s">
        <v>26</v>
      </c>
      <c r="H815" s="3" t="s">
        <v>3964</v>
      </c>
      <c r="I815" s="2">
        <v>0</v>
      </c>
      <c r="J815" s="2">
        <v>1</v>
      </c>
      <c r="K815" s="2">
        <v>0</v>
      </c>
      <c r="L815" s="2">
        <v>0</v>
      </c>
      <c r="M815" s="2">
        <v>0</v>
      </c>
      <c r="N815" s="2">
        <v>0</v>
      </c>
      <c r="O815" s="2">
        <v>1</v>
      </c>
      <c r="Q815" s="2">
        <v>2016</v>
      </c>
      <c r="R815" s="2">
        <f>SUM(I815:N815)</f>
        <v>1</v>
      </c>
    </row>
    <row r="816" spans="1:18" ht="409.5" x14ac:dyDescent="0.35">
      <c r="A816" s="2" t="s">
        <v>3967</v>
      </c>
      <c r="B816" s="2" t="s">
        <v>3968</v>
      </c>
      <c r="C816" s="2" t="s">
        <v>3969</v>
      </c>
      <c r="D816" s="2" t="s">
        <v>3970</v>
      </c>
      <c r="E816" s="2" t="s">
        <v>625</v>
      </c>
      <c r="F816" s="2">
        <v>1</v>
      </c>
      <c r="G816" s="2" t="s">
        <v>26</v>
      </c>
      <c r="H816" s="3" t="s">
        <v>3971</v>
      </c>
      <c r="I816" s="2">
        <v>0</v>
      </c>
      <c r="J816" s="2">
        <v>1</v>
      </c>
      <c r="K816" s="2">
        <v>0</v>
      </c>
      <c r="L816" s="2">
        <v>0</v>
      </c>
      <c r="M816" s="2">
        <v>0</v>
      </c>
      <c r="N816" s="2">
        <v>0</v>
      </c>
      <c r="O816" s="2">
        <v>1</v>
      </c>
      <c r="Q816" s="2">
        <v>2014</v>
      </c>
      <c r="R816" s="2">
        <f>SUM(I816:N816)</f>
        <v>1</v>
      </c>
    </row>
    <row r="817" spans="1:18" x14ac:dyDescent="0.35">
      <c r="A817" s="2" t="s">
        <v>3972</v>
      </c>
      <c r="B817" s="2" t="s">
        <v>3973</v>
      </c>
      <c r="C817" s="2" t="s">
        <v>3974</v>
      </c>
      <c r="D817" s="2" t="s">
        <v>3975</v>
      </c>
      <c r="E817" s="2" t="s">
        <v>104</v>
      </c>
      <c r="F817" s="2">
        <v>1</v>
      </c>
      <c r="G817" s="2" t="s">
        <v>26</v>
      </c>
      <c r="H817" s="2" t="s">
        <v>3976</v>
      </c>
      <c r="I817" s="2">
        <v>0</v>
      </c>
      <c r="J817" s="2">
        <v>1</v>
      </c>
      <c r="K817" s="2">
        <v>0</v>
      </c>
      <c r="L817" s="2">
        <v>0</v>
      </c>
      <c r="M817" s="2">
        <v>0</v>
      </c>
      <c r="N817" s="2">
        <v>0</v>
      </c>
      <c r="O817" s="2">
        <v>1</v>
      </c>
      <c r="Q817" s="2">
        <v>2016</v>
      </c>
      <c r="R817" s="2">
        <f>SUM(I817:N817)</f>
        <v>1</v>
      </c>
    </row>
    <row r="818" spans="1:18" ht="290" x14ac:dyDescent="0.35">
      <c r="A818" s="2" t="s">
        <v>3977</v>
      </c>
      <c r="B818" s="2" t="s">
        <v>3978</v>
      </c>
      <c r="C818" s="2" t="s">
        <v>3979</v>
      </c>
      <c r="D818" s="2" t="s">
        <v>3980</v>
      </c>
      <c r="E818" s="2" t="s">
        <v>3981</v>
      </c>
      <c r="F818" s="2">
        <v>1</v>
      </c>
      <c r="G818" s="2" t="s">
        <v>26</v>
      </c>
      <c r="H818" s="3" t="s">
        <v>3982</v>
      </c>
      <c r="I818" s="2">
        <v>0</v>
      </c>
      <c r="J818" s="2">
        <v>1</v>
      </c>
      <c r="K818" s="2">
        <v>0</v>
      </c>
      <c r="L818" s="2">
        <v>0</v>
      </c>
      <c r="M818" s="2">
        <v>0</v>
      </c>
      <c r="N818" s="2">
        <v>0</v>
      </c>
      <c r="O818" s="2">
        <v>1</v>
      </c>
      <c r="Q818" s="2">
        <v>2016</v>
      </c>
      <c r="R818" s="2">
        <f>SUM(I818:N818)</f>
        <v>1</v>
      </c>
    </row>
    <row r="819" spans="1:18" ht="159.5" x14ac:dyDescent="0.35">
      <c r="A819" s="2" t="s">
        <v>3983</v>
      </c>
      <c r="B819" s="2" t="s">
        <v>3984</v>
      </c>
      <c r="C819" s="2" t="s">
        <v>3985</v>
      </c>
      <c r="D819" s="2" t="s">
        <v>3986</v>
      </c>
      <c r="E819" s="2" t="s">
        <v>50</v>
      </c>
      <c r="F819" s="2">
        <v>1</v>
      </c>
      <c r="G819" s="2" t="s">
        <v>26</v>
      </c>
      <c r="H819" s="3" t="s">
        <v>3987</v>
      </c>
      <c r="I819" s="2">
        <v>0</v>
      </c>
      <c r="J819" s="2">
        <v>1</v>
      </c>
      <c r="K819" s="2">
        <v>0</v>
      </c>
      <c r="L819" s="2">
        <v>0</v>
      </c>
      <c r="M819" s="2">
        <v>0</v>
      </c>
      <c r="N819" s="2">
        <v>0</v>
      </c>
      <c r="O819" s="2">
        <v>1</v>
      </c>
      <c r="Q819" s="2">
        <v>2016</v>
      </c>
      <c r="R819" s="2">
        <f>SUM(I819:N819)</f>
        <v>1</v>
      </c>
    </row>
    <row r="820" spans="1:18" ht="409.5" x14ac:dyDescent="0.35">
      <c r="A820" s="2" t="s">
        <v>3988</v>
      </c>
      <c r="B820" s="2" t="s">
        <v>3989</v>
      </c>
      <c r="C820" s="2" t="s">
        <v>3990</v>
      </c>
      <c r="D820" s="2" t="s">
        <v>3991</v>
      </c>
      <c r="E820" s="2" t="s">
        <v>50</v>
      </c>
      <c r="F820" s="2">
        <v>1</v>
      </c>
      <c r="G820" s="2" t="s">
        <v>26</v>
      </c>
      <c r="H820" s="3" t="s">
        <v>3992</v>
      </c>
      <c r="I820" s="2">
        <v>0</v>
      </c>
      <c r="J820" s="2">
        <v>1</v>
      </c>
      <c r="K820" s="2">
        <v>0</v>
      </c>
      <c r="L820" s="2">
        <v>0</v>
      </c>
      <c r="M820" s="2">
        <v>0</v>
      </c>
      <c r="N820" s="2">
        <v>0</v>
      </c>
      <c r="O820" s="2">
        <v>1</v>
      </c>
      <c r="Q820" s="2">
        <v>2017</v>
      </c>
      <c r="R820" s="2">
        <f>SUM(I820:N820)</f>
        <v>1</v>
      </c>
    </row>
    <row r="821" spans="1:18" x14ac:dyDescent="0.35">
      <c r="A821" s="2" t="s">
        <v>3993</v>
      </c>
      <c r="B821" s="2" t="s">
        <v>3994</v>
      </c>
      <c r="C821" s="2" t="s">
        <v>3995</v>
      </c>
      <c r="D821" s="2" t="s">
        <v>3996</v>
      </c>
      <c r="E821" s="2" t="s">
        <v>158</v>
      </c>
      <c r="F821" s="2">
        <v>1</v>
      </c>
      <c r="G821" s="2" t="s">
        <v>26</v>
      </c>
      <c r="H821" s="2" t="s">
        <v>3997</v>
      </c>
      <c r="I821" s="2">
        <v>0</v>
      </c>
      <c r="J821" s="2">
        <v>1</v>
      </c>
      <c r="K821" s="2">
        <v>0</v>
      </c>
      <c r="L821" s="2">
        <v>0</v>
      </c>
      <c r="M821" s="2">
        <v>0</v>
      </c>
      <c r="N821" s="2">
        <v>0</v>
      </c>
      <c r="O821" s="2">
        <v>1</v>
      </c>
      <c r="Q821" s="2">
        <v>2017</v>
      </c>
      <c r="R821" s="2">
        <f>SUM(I821:N821)</f>
        <v>1</v>
      </c>
    </row>
    <row r="822" spans="1:18" ht="232" x14ac:dyDescent="0.35">
      <c r="A822" s="2" t="s">
        <v>3998</v>
      </c>
      <c r="B822" s="2" t="s">
        <v>3999</v>
      </c>
      <c r="C822" s="2" t="s">
        <v>4000</v>
      </c>
      <c r="D822" s="2" t="s">
        <v>4001</v>
      </c>
      <c r="E822" s="2" t="s">
        <v>4002</v>
      </c>
      <c r="F822" s="2">
        <v>1</v>
      </c>
      <c r="G822" s="2" t="s">
        <v>26</v>
      </c>
      <c r="H822" s="3" t="s">
        <v>4003</v>
      </c>
      <c r="I822" s="2">
        <v>0</v>
      </c>
      <c r="J822" s="2">
        <v>1</v>
      </c>
      <c r="K822" s="2">
        <v>0</v>
      </c>
      <c r="L822" s="2">
        <v>0</v>
      </c>
      <c r="M822" s="2">
        <v>0</v>
      </c>
      <c r="N822" s="2">
        <v>0</v>
      </c>
      <c r="O822" s="2">
        <v>1</v>
      </c>
      <c r="Q822" s="2">
        <v>2016</v>
      </c>
      <c r="R822" s="2">
        <f>SUM(I822:N822)</f>
        <v>1</v>
      </c>
    </row>
    <row r="823" spans="1:18" ht="217.5" x14ac:dyDescent="0.35">
      <c r="A823" s="2" t="s">
        <v>4004</v>
      </c>
      <c r="B823" s="2" t="s">
        <v>4005</v>
      </c>
      <c r="C823" s="2" t="s">
        <v>4006</v>
      </c>
      <c r="D823" s="2" t="s">
        <v>4007</v>
      </c>
      <c r="E823" s="2" t="s">
        <v>141</v>
      </c>
      <c r="F823" s="2">
        <v>1</v>
      </c>
      <c r="G823" s="2" t="s">
        <v>26</v>
      </c>
      <c r="H823" s="3" t="s">
        <v>4008</v>
      </c>
      <c r="I823" s="2">
        <v>0</v>
      </c>
      <c r="J823" s="2">
        <v>1</v>
      </c>
      <c r="K823" s="2">
        <v>0</v>
      </c>
      <c r="L823" s="2">
        <v>0</v>
      </c>
      <c r="M823" s="2">
        <v>0</v>
      </c>
      <c r="N823" s="2">
        <v>0</v>
      </c>
      <c r="O823" s="2">
        <v>1</v>
      </c>
      <c r="Q823" s="2">
        <v>2017</v>
      </c>
      <c r="R823" s="2">
        <f>SUM(I823:N823)</f>
        <v>1</v>
      </c>
    </row>
    <row r="824" spans="1:18" x14ac:dyDescent="0.35">
      <c r="A824" s="2" t="s">
        <v>4009</v>
      </c>
      <c r="B824" s="2" t="s">
        <v>4010</v>
      </c>
      <c r="C824" s="2" t="s">
        <v>4011</v>
      </c>
      <c r="D824" s="2" t="s">
        <v>4012</v>
      </c>
      <c r="E824" s="2" t="s">
        <v>50</v>
      </c>
      <c r="F824" s="2">
        <v>1</v>
      </c>
      <c r="G824" s="2" t="s">
        <v>26</v>
      </c>
      <c r="H824" s="2" t="s">
        <v>70</v>
      </c>
      <c r="I824" s="2">
        <v>0</v>
      </c>
      <c r="J824" s="2">
        <v>1</v>
      </c>
      <c r="K824" s="2">
        <v>0</v>
      </c>
      <c r="L824" s="2">
        <v>0</v>
      </c>
      <c r="M824" s="2">
        <v>0</v>
      </c>
      <c r="N824" s="2">
        <v>0</v>
      </c>
      <c r="O824" s="2">
        <v>1</v>
      </c>
      <c r="Q824" s="2">
        <v>2006</v>
      </c>
      <c r="R824" s="2">
        <f>SUM(I824:N824)</f>
        <v>1</v>
      </c>
    </row>
    <row r="825" spans="1:18" x14ac:dyDescent="0.35">
      <c r="A825" s="2" t="s">
        <v>4013</v>
      </c>
      <c r="B825" s="2" t="s">
        <v>4014</v>
      </c>
      <c r="C825" s="2" t="s">
        <v>4015</v>
      </c>
      <c r="D825" s="2" t="s">
        <v>4016</v>
      </c>
      <c r="E825" s="2" t="s">
        <v>4017</v>
      </c>
      <c r="F825" s="2">
        <v>1</v>
      </c>
      <c r="G825" s="2" t="s">
        <v>26</v>
      </c>
      <c r="H825" s="2" t="s">
        <v>4018</v>
      </c>
      <c r="I825" s="2">
        <v>0</v>
      </c>
      <c r="J825" s="2">
        <v>1</v>
      </c>
      <c r="K825" s="2">
        <v>0</v>
      </c>
      <c r="L825" s="2">
        <v>0</v>
      </c>
      <c r="M825" s="2">
        <v>0</v>
      </c>
      <c r="N825" s="2">
        <v>0</v>
      </c>
      <c r="O825" s="2">
        <v>1</v>
      </c>
      <c r="Q825" s="2">
        <v>2017</v>
      </c>
      <c r="R825" s="2">
        <f>SUM(I825:N825)</f>
        <v>1</v>
      </c>
    </row>
    <row r="826" spans="1:18" x14ac:dyDescent="0.35">
      <c r="A826" s="2" t="s">
        <v>4019</v>
      </c>
      <c r="B826" s="2" t="s">
        <v>4020</v>
      </c>
      <c r="C826" s="2" t="s">
        <v>4021</v>
      </c>
      <c r="D826" s="2" t="s">
        <v>4022</v>
      </c>
      <c r="E826" s="2" t="s">
        <v>4023</v>
      </c>
      <c r="F826" s="2">
        <v>1</v>
      </c>
      <c r="G826" s="2" t="s">
        <v>26</v>
      </c>
      <c r="H826" s="2" t="s">
        <v>4024</v>
      </c>
      <c r="I826" s="2">
        <v>0</v>
      </c>
      <c r="J826" s="2">
        <v>1</v>
      </c>
      <c r="K826" s="2">
        <v>0</v>
      </c>
      <c r="L826" s="2">
        <v>0</v>
      </c>
      <c r="M826" s="2">
        <v>0</v>
      </c>
      <c r="N826" s="2">
        <v>0</v>
      </c>
      <c r="O826" s="2">
        <v>1</v>
      </c>
      <c r="Q826" s="2">
        <v>2017</v>
      </c>
      <c r="R826" s="2">
        <f>SUM(I826:N826)</f>
        <v>1</v>
      </c>
    </row>
    <row r="827" spans="1:18" x14ac:dyDescent="0.35">
      <c r="A827" s="2" t="s">
        <v>4025</v>
      </c>
      <c r="B827" s="2" t="s">
        <v>4026</v>
      </c>
      <c r="C827" s="2" t="s">
        <v>4027</v>
      </c>
      <c r="D827" s="2" t="s">
        <v>4028</v>
      </c>
      <c r="E827" s="2" t="s">
        <v>50</v>
      </c>
      <c r="F827" s="2">
        <v>1</v>
      </c>
      <c r="G827" s="2" t="s">
        <v>26</v>
      </c>
      <c r="H827" s="2" t="s">
        <v>4029</v>
      </c>
      <c r="I827" s="2">
        <v>0</v>
      </c>
      <c r="J827" s="2">
        <v>1</v>
      </c>
      <c r="K827" s="2">
        <v>0</v>
      </c>
      <c r="L827" s="2">
        <v>0</v>
      </c>
      <c r="M827" s="2">
        <v>0</v>
      </c>
      <c r="N827" s="2">
        <v>0</v>
      </c>
      <c r="O827" s="2">
        <v>1</v>
      </c>
      <c r="Q827" s="2">
        <v>2017</v>
      </c>
      <c r="R827" s="2">
        <f>SUM(I827:N827)</f>
        <v>1</v>
      </c>
    </row>
    <row r="828" spans="1:18" x14ac:dyDescent="0.35">
      <c r="A828" s="2" t="s">
        <v>4030</v>
      </c>
      <c r="B828" s="2" t="s">
        <v>4031</v>
      </c>
      <c r="C828" s="2" t="s">
        <v>4032</v>
      </c>
      <c r="D828" s="2" t="s">
        <v>4033</v>
      </c>
      <c r="E828" s="2" t="s">
        <v>4034</v>
      </c>
      <c r="F828" s="2">
        <v>1</v>
      </c>
      <c r="G828" s="2" t="s">
        <v>4035</v>
      </c>
      <c r="H828" s="2" t="s">
        <v>4036</v>
      </c>
      <c r="I828" s="2">
        <v>0</v>
      </c>
      <c r="J828" s="2">
        <v>1</v>
      </c>
      <c r="K828" s="2">
        <v>0</v>
      </c>
      <c r="L828" s="2">
        <v>0</v>
      </c>
      <c r="M828" s="2">
        <v>0</v>
      </c>
      <c r="N828" s="2">
        <v>0</v>
      </c>
      <c r="O828" s="2">
        <v>1</v>
      </c>
      <c r="Q828" s="2">
        <v>2007</v>
      </c>
      <c r="R828" s="2">
        <f>SUM(I828:N828)</f>
        <v>1</v>
      </c>
    </row>
    <row r="829" spans="1:18" x14ac:dyDescent="0.35">
      <c r="A829" s="2" t="s">
        <v>4037</v>
      </c>
      <c r="B829" s="2" t="s">
        <v>183</v>
      </c>
      <c r="C829" s="2" t="s">
        <v>184</v>
      </c>
      <c r="D829" s="2" t="s">
        <v>185</v>
      </c>
      <c r="E829" s="2" t="s">
        <v>186</v>
      </c>
      <c r="F829" s="2">
        <v>1</v>
      </c>
      <c r="G829" s="2" t="s">
        <v>26</v>
      </c>
      <c r="H829" s="2" t="s">
        <v>187</v>
      </c>
      <c r="I829" s="2">
        <v>0</v>
      </c>
      <c r="J829" s="2">
        <v>1</v>
      </c>
      <c r="K829" s="2">
        <v>0</v>
      </c>
      <c r="L829" s="2">
        <v>0</v>
      </c>
      <c r="M829" s="2">
        <v>0</v>
      </c>
      <c r="N829" s="2">
        <v>0</v>
      </c>
      <c r="O829" s="2">
        <v>1</v>
      </c>
      <c r="Q829" s="2">
        <v>2013</v>
      </c>
      <c r="R829" s="2">
        <f>SUM(I829:N829)</f>
        <v>1</v>
      </c>
    </row>
    <row r="830" spans="1:18" x14ac:dyDescent="0.35">
      <c r="A830" s="2" t="s">
        <v>4038</v>
      </c>
      <c r="B830" s="2" t="s">
        <v>4039</v>
      </c>
      <c r="C830" s="2" t="s">
        <v>4040</v>
      </c>
      <c r="D830" s="2" t="s">
        <v>4041</v>
      </c>
      <c r="E830" s="2" t="s">
        <v>4042</v>
      </c>
      <c r="F830" s="2">
        <v>1</v>
      </c>
      <c r="G830" s="2" t="s">
        <v>26</v>
      </c>
      <c r="H830" s="2" t="s">
        <v>4043</v>
      </c>
      <c r="I830" s="2">
        <v>0</v>
      </c>
      <c r="J830" s="2">
        <v>1</v>
      </c>
      <c r="K830" s="2">
        <v>0</v>
      </c>
      <c r="L830" s="2">
        <v>0</v>
      </c>
      <c r="M830" s="2">
        <v>0</v>
      </c>
      <c r="N830" s="2">
        <v>0</v>
      </c>
      <c r="O830" s="2">
        <v>1</v>
      </c>
      <c r="Q830" s="2">
        <v>2017</v>
      </c>
      <c r="R830" s="2">
        <f>SUM(I830:N830)</f>
        <v>1</v>
      </c>
    </row>
    <row r="831" spans="1:18" x14ac:dyDescent="0.35">
      <c r="A831" s="2" t="s">
        <v>4044</v>
      </c>
      <c r="B831" s="2" t="s">
        <v>2633</v>
      </c>
      <c r="C831" s="2" t="s">
        <v>2634</v>
      </c>
      <c r="D831" s="2" t="s">
        <v>2635</v>
      </c>
      <c r="E831" s="2" t="s">
        <v>319</v>
      </c>
      <c r="F831" s="2">
        <v>1</v>
      </c>
      <c r="G831" s="2" t="s">
        <v>26</v>
      </c>
      <c r="H831" s="2" t="s">
        <v>2636</v>
      </c>
      <c r="I831" s="2">
        <v>0</v>
      </c>
      <c r="J831" s="2">
        <v>1</v>
      </c>
      <c r="K831" s="2">
        <v>0</v>
      </c>
      <c r="L831" s="2">
        <v>0</v>
      </c>
      <c r="M831" s="2">
        <v>0</v>
      </c>
      <c r="N831" s="2">
        <v>0</v>
      </c>
      <c r="O831" s="2">
        <v>1</v>
      </c>
      <c r="Q831" s="2">
        <v>2016</v>
      </c>
      <c r="R831" s="2">
        <f>SUM(I831:N831)</f>
        <v>1</v>
      </c>
    </row>
    <row r="832" spans="1:18" ht="145" x14ac:dyDescent="0.35">
      <c r="A832" s="2" t="s">
        <v>4045</v>
      </c>
      <c r="B832" s="2" t="s">
        <v>4046</v>
      </c>
      <c r="C832" s="2" t="s">
        <v>4047</v>
      </c>
      <c r="D832" s="2" t="s">
        <v>4048</v>
      </c>
      <c r="E832" s="2" t="s">
        <v>50</v>
      </c>
      <c r="F832" s="2">
        <v>1</v>
      </c>
      <c r="G832" s="2" t="s">
        <v>26</v>
      </c>
      <c r="H832" s="3" t="s">
        <v>4049</v>
      </c>
      <c r="I832" s="2">
        <v>0</v>
      </c>
      <c r="J832" s="2">
        <v>1</v>
      </c>
      <c r="K832" s="2">
        <v>0</v>
      </c>
      <c r="L832" s="2">
        <v>0</v>
      </c>
      <c r="M832" s="2">
        <v>0</v>
      </c>
      <c r="N832" s="2">
        <v>0</v>
      </c>
      <c r="O832" s="2">
        <v>1</v>
      </c>
      <c r="Q832" s="2">
        <v>2017</v>
      </c>
      <c r="R832" s="2">
        <f>SUM(I832:N832)</f>
        <v>1</v>
      </c>
    </row>
    <row r="833" spans="1:18" x14ac:dyDescent="0.35">
      <c r="A833" s="2" t="s">
        <v>4050</v>
      </c>
      <c r="B833" s="2" t="s">
        <v>4051</v>
      </c>
      <c r="C833" s="2" t="s">
        <v>4052</v>
      </c>
      <c r="D833" s="2" t="s">
        <v>4053</v>
      </c>
      <c r="E833" s="2" t="s">
        <v>354</v>
      </c>
      <c r="F833" s="2">
        <v>1</v>
      </c>
      <c r="G833" s="2" t="s">
        <v>26</v>
      </c>
      <c r="H833" s="2" t="s">
        <v>4054</v>
      </c>
      <c r="I833" s="2">
        <v>0</v>
      </c>
      <c r="J833" s="2">
        <v>1</v>
      </c>
      <c r="K833" s="2">
        <v>0</v>
      </c>
      <c r="L833" s="2">
        <v>0</v>
      </c>
      <c r="M833" s="2">
        <v>0</v>
      </c>
      <c r="N833" s="2">
        <v>0</v>
      </c>
      <c r="O833" s="2">
        <v>1</v>
      </c>
      <c r="Q833" s="2">
        <v>2017</v>
      </c>
      <c r="R833" s="2">
        <f>SUM(I833:N833)</f>
        <v>1</v>
      </c>
    </row>
    <row r="834" spans="1:18" x14ac:dyDescent="0.35">
      <c r="A834" s="2" t="s">
        <v>4055</v>
      </c>
      <c r="B834" s="2" t="s">
        <v>4056</v>
      </c>
      <c r="C834" s="2" t="s">
        <v>4057</v>
      </c>
      <c r="D834" s="2" t="s">
        <v>4058</v>
      </c>
      <c r="E834" s="2" t="s">
        <v>4059</v>
      </c>
      <c r="F834" s="2">
        <v>1</v>
      </c>
      <c r="G834" s="2" t="s">
        <v>26</v>
      </c>
      <c r="H834" s="2" t="s">
        <v>4060</v>
      </c>
      <c r="I834" s="2">
        <v>0</v>
      </c>
      <c r="J834" s="2">
        <v>1</v>
      </c>
      <c r="K834" s="2">
        <v>0</v>
      </c>
      <c r="L834" s="2">
        <v>0</v>
      </c>
      <c r="M834" s="2">
        <v>0</v>
      </c>
      <c r="N834" s="2">
        <v>0</v>
      </c>
      <c r="O834" s="2">
        <v>1</v>
      </c>
      <c r="Q834" s="2">
        <v>2007</v>
      </c>
      <c r="R834" s="2">
        <f>SUM(I834:N834)</f>
        <v>1</v>
      </c>
    </row>
    <row r="835" spans="1:18" x14ac:dyDescent="0.35">
      <c r="A835" s="2" t="s">
        <v>4061</v>
      </c>
      <c r="B835" s="2" t="s">
        <v>4062</v>
      </c>
      <c r="C835" s="2" t="s">
        <v>4063</v>
      </c>
      <c r="D835" s="2" t="s">
        <v>4064</v>
      </c>
      <c r="E835" s="2" t="s">
        <v>180</v>
      </c>
      <c r="F835" s="2">
        <v>1</v>
      </c>
      <c r="G835" s="2" t="s">
        <v>26</v>
      </c>
      <c r="H835" s="2" t="s">
        <v>4065</v>
      </c>
      <c r="I835" s="2">
        <v>0</v>
      </c>
      <c r="J835" s="2">
        <v>1</v>
      </c>
      <c r="K835" s="2">
        <v>0</v>
      </c>
      <c r="L835" s="2">
        <v>0</v>
      </c>
      <c r="M835" s="2">
        <v>0</v>
      </c>
      <c r="N835" s="2">
        <v>0</v>
      </c>
      <c r="O835" s="2">
        <v>1</v>
      </c>
      <c r="Q835" s="2">
        <v>2014</v>
      </c>
      <c r="R835" s="2">
        <f>SUM(I835:N835)</f>
        <v>1</v>
      </c>
    </row>
    <row r="836" spans="1:18" ht="145" x14ac:dyDescent="0.35">
      <c r="A836" s="2" t="s">
        <v>4066</v>
      </c>
      <c r="B836" s="2" t="s">
        <v>4067</v>
      </c>
      <c r="C836" s="2" t="s">
        <v>4068</v>
      </c>
      <c r="D836" s="2" t="s">
        <v>4069</v>
      </c>
      <c r="E836" s="2" t="s">
        <v>382</v>
      </c>
      <c r="F836" s="2">
        <v>1</v>
      </c>
      <c r="G836" s="2" t="s">
        <v>26</v>
      </c>
      <c r="H836" s="3" t="s">
        <v>4070</v>
      </c>
      <c r="I836" s="2">
        <v>0</v>
      </c>
      <c r="J836" s="2">
        <v>1</v>
      </c>
      <c r="K836" s="2">
        <v>0</v>
      </c>
      <c r="L836" s="2">
        <v>0</v>
      </c>
      <c r="M836" s="2">
        <v>0</v>
      </c>
      <c r="N836" s="2">
        <v>0</v>
      </c>
      <c r="O836" s="2">
        <v>1</v>
      </c>
      <c r="Q836" s="2">
        <v>2015</v>
      </c>
      <c r="R836" s="2">
        <f>SUM(I836:N836)</f>
        <v>1</v>
      </c>
    </row>
    <row r="837" spans="1:18" ht="217.5" x14ac:dyDescent="0.35">
      <c r="A837" s="2" t="s">
        <v>4071</v>
      </c>
      <c r="B837" s="2" t="s">
        <v>4072</v>
      </c>
      <c r="C837" s="2" t="s">
        <v>4073</v>
      </c>
      <c r="D837" s="2" t="s">
        <v>4074</v>
      </c>
      <c r="E837" s="2" t="s">
        <v>4075</v>
      </c>
      <c r="F837" s="2">
        <v>1</v>
      </c>
      <c r="G837" s="2" t="s">
        <v>26</v>
      </c>
      <c r="H837" s="3" t="s">
        <v>4076</v>
      </c>
      <c r="I837" s="2">
        <v>0</v>
      </c>
      <c r="J837" s="2">
        <v>1</v>
      </c>
      <c r="K837" s="2">
        <v>0</v>
      </c>
      <c r="L837" s="2">
        <v>0</v>
      </c>
      <c r="M837" s="2">
        <v>0</v>
      </c>
      <c r="N837" s="2">
        <v>0</v>
      </c>
      <c r="O837" s="2">
        <v>1</v>
      </c>
      <c r="Q837" s="2">
        <v>2015</v>
      </c>
      <c r="R837" s="2">
        <f>SUM(I837:N837)</f>
        <v>1</v>
      </c>
    </row>
    <row r="838" spans="1:18" x14ac:dyDescent="0.35">
      <c r="A838" s="2" t="s">
        <v>4077</v>
      </c>
      <c r="B838" s="2" t="s">
        <v>4078</v>
      </c>
      <c r="C838" s="2" t="s">
        <v>4079</v>
      </c>
      <c r="D838" s="2" t="s">
        <v>4080</v>
      </c>
      <c r="E838" s="2" t="s">
        <v>749</v>
      </c>
      <c r="F838" s="2">
        <v>1</v>
      </c>
      <c r="G838" s="2" t="s">
        <v>26</v>
      </c>
      <c r="H838" s="2" t="s">
        <v>76</v>
      </c>
      <c r="I838" s="2">
        <v>1</v>
      </c>
      <c r="J838" s="2">
        <v>0</v>
      </c>
      <c r="K838" s="2">
        <v>0</v>
      </c>
      <c r="L838" s="2">
        <v>0</v>
      </c>
      <c r="M838" s="2">
        <v>0</v>
      </c>
      <c r="N838" s="2">
        <v>0</v>
      </c>
      <c r="O838" s="2">
        <v>1</v>
      </c>
      <c r="Q838" s="2">
        <v>2003</v>
      </c>
      <c r="R838" s="2">
        <f>SUM(I838:N838)</f>
        <v>1</v>
      </c>
    </row>
    <row r="839" spans="1:18" x14ac:dyDescent="0.35">
      <c r="A839" s="2" t="s">
        <v>4081</v>
      </c>
      <c r="B839" s="2" t="s">
        <v>4082</v>
      </c>
      <c r="C839" s="2" t="s">
        <v>4083</v>
      </c>
      <c r="D839" s="2" t="s">
        <v>4084</v>
      </c>
      <c r="E839" s="2" t="s">
        <v>336</v>
      </c>
      <c r="F839" s="2">
        <v>1</v>
      </c>
      <c r="G839" s="2" t="s">
        <v>26</v>
      </c>
      <c r="H839" s="2" t="s">
        <v>76</v>
      </c>
      <c r="I839" s="2">
        <v>1</v>
      </c>
      <c r="J839" s="2">
        <v>0</v>
      </c>
      <c r="K839" s="2">
        <v>0</v>
      </c>
      <c r="L839" s="2">
        <v>0</v>
      </c>
      <c r="M839" s="2">
        <v>0</v>
      </c>
      <c r="N839" s="2">
        <v>0</v>
      </c>
      <c r="O839" s="2">
        <v>1</v>
      </c>
      <c r="Q839" s="2">
        <v>2004</v>
      </c>
      <c r="R839" s="2">
        <f>SUM(I839:N839)</f>
        <v>1</v>
      </c>
    </row>
    <row r="840" spans="1:18" x14ac:dyDescent="0.35">
      <c r="A840" s="2" t="s">
        <v>4085</v>
      </c>
      <c r="B840" s="2" t="s">
        <v>4086</v>
      </c>
      <c r="C840" s="2" t="s">
        <v>4087</v>
      </c>
      <c r="D840" s="2" t="s">
        <v>4088</v>
      </c>
      <c r="E840" s="2" t="s">
        <v>4089</v>
      </c>
      <c r="F840" s="2">
        <v>1</v>
      </c>
      <c r="G840" s="2" t="s">
        <v>26</v>
      </c>
      <c r="H840" s="2" t="s">
        <v>4090</v>
      </c>
      <c r="I840" s="2">
        <v>0</v>
      </c>
      <c r="J840" s="2">
        <v>0</v>
      </c>
      <c r="K840" s="2">
        <v>0</v>
      </c>
      <c r="L840" s="2">
        <v>1</v>
      </c>
      <c r="M840" s="2">
        <v>0</v>
      </c>
      <c r="N840" s="2">
        <v>0</v>
      </c>
      <c r="O840" s="2">
        <v>1</v>
      </c>
      <c r="Q840" s="2">
        <v>2009</v>
      </c>
      <c r="R840" s="2">
        <f>SUM(I840:N840)</f>
        <v>1</v>
      </c>
    </row>
    <row r="841" spans="1:18" x14ac:dyDescent="0.35">
      <c r="A841" s="2" t="s">
        <v>4091</v>
      </c>
      <c r="B841" s="2" t="s">
        <v>4092</v>
      </c>
      <c r="C841" s="2" t="s">
        <v>4093</v>
      </c>
      <c r="D841" s="2" t="s">
        <v>4094</v>
      </c>
      <c r="E841" s="2" t="s">
        <v>44</v>
      </c>
      <c r="F841" s="2">
        <v>1</v>
      </c>
      <c r="G841" s="2" t="s">
        <v>26</v>
      </c>
      <c r="H841" s="2" t="s">
        <v>4095</v>
      </c>
      <c r="I841" s="2">
        <v>0</v>
      </c>
      <c r="J841" s="2">
        <v>1</v>
      </c>
      <c r="K841" s="2">
        <v>0</v>
      </c>
      <c r="L841" s="2">
        <v>0</v>
      </c>
      <c r="M841" s="2">
        <v>0</v>
      </c>
      <c r="N841" s="2">
        <v>0</v>
      </c>
      <c r="O841" s="2">
        <v>1</v>
      </c>
      <c r="Q841" s="2">
        <v>2014</v>
      </c>
      <c r="R841" s="2">
        <f>SUM(I841:N841)</f>
        <v>1</v>
      </c>
    </row>
    <row r="842" spans="1:18" x14ac:dyDescent="0.35">
      <c r="A842" s="2" t="s">
        <v>4096</v>
      </c>
      <c r="B842" s="2" t="s">
        <v>4097</v>
      </c>
      <c r="C842" s="2" t="s">
        <v>4098</v>
      </c>
      <c r="D842" s="2" t="s">
        <v>4099</v>
      </c>
      <c r="E842" s="2" t="s">
        <v>1843</v>
      </c>
      <c r="F842" s="2">
        <v>1</v>
      </c>
      <c r="G842" s="2" t="s">
        <v>26</v>
      </c>
      <c r="H842" s="2" t="s">
        <v>76</v>
      </c>
      <c r="I842" s="2">
        <v>1</v>
      </c>
      <c r="J842" s="2">
        <v>0</v>
      </c>
      <c r="K842" s="2">
        <v>0</v>
      </c>
      <c r="L842" s="2">
        <v>0</v>
      </c>
      <c r="M842" s="2">
        <v>0</v>
      </c>
      <c r="N842" s="2">
        <v>0</v>
      </c>
      <c r="O842" s="2">
        <v>1</v>
      </c>
      <c r="Q842" s="2">
        <v>2002</v>
      </c>
      <c r="R842" s="2">
        <f>SUM(I842:N842)</f>
        <v>1</v>
      </c>
    </row>
    <row r="843" spans="1:18" x14ac:dyDescent="0.35">
      <c r="A843" s="2" t="s">
        <v>4100</v>
      </c>
      <c r="B843" s="2" t="s">
        <v>4101</v>
      </c>
      <c r="C843" s="2" t="s">
        <v>4102</v>
      </c>
      <c r="D843" s="2" t="s">
        <v>4103</v>
      </c>
      <c r="E843" s="2" t="s">
        <v>4104</v>
      </c>
      <c r="F843" s="2">
        <v>1</v>
      </c>
      <c r="G843" s="2" t="s">
        <v>26</v>
      </c>
      <c r="H843" s="2" t="s">
        <v>4105</v>
      </c>
      <c r="I843" s="2">
        <v>0</v>
      </c>
      <c r="J843" s="2">
        <v>1</v>
      </c>
      <c r="K843" s="2">
        <v>0</v>
      </c>
      <c r="L843" s="2">
        <v>0</v>
      </c>
      <c r="M843" s="2">
        <v>0</v>
      </c>
      <c r="N843" s="2">
        <v>0</v>
      </c>
      <c r="O843" s="2">
        <v>1</v>
      </c>
      <c r="Q843" s="2">
        <v>2016</v>
      </c>
      <c r="R843" s="2">
        <f>SUM(I843:N843)</f>
        <v>1</v>
      </c>
    </row>
    <row r="844" spans="1:18" x14ac:dyDescent="0.35">
      <c r="A844" s="2" t="s">
        <v>4106</v>
      </c>
      <c r="B844" s="2" t="s">
        <v>4107</v>
      </c>
      <c r="C844" s="2" t="s">
        <v>4108</v>
      </c>
      <c r="D844" s="2" t="s">
        <v>4109</v>
      </c>
      <c r="E844" s="2" t="s">
        <v>1212</v>
      </c>
      <c r="F844" s="2">
        <v>1</v>
      </c>
      <c r="G844" s="2" t="s">
        <v>26</v>
      </c>
      <c r="H844" s="2" t="s">
        <v>70</v>
      </c>
      <c r="I844" s="2">
        <v>0</v>
      </c>
      <c r="J844" s="2">
        <v>1</v>
      </c>
      <c r="K844" s="2">
        <v>0</v>
      </c>
      <c r="L844" s="2">
        <v>0</v>
      </c>
      <c r="M844" s="2">
        <v>0</v>
      </c>
      <c r="N844" s="2">
        <v>0</v>
      </c>
      <c r="O844" s="2">
        <v>1</v>
      </c>
      <c r="Q844" s="2">
        <v>2013</v>
      </c>
      <c r="R844" s="2">
        <f>SUM(I844:N844)</f>
        <v>1</v>
      </c>
    </row>
    <row r="845" spans="1:18" x14ac:dyDescent="0.35">
      <c r="A845" s="2" t="s">
        <v>4110</v>
      </c>
      <c r="B845" s="2" t="s">
        <v>4111</v>
      </c>
      <c r="C845" s="2" t="s">
        <v>4112</v>
      </c>
      <c r="D845" s="2" t="s">
        <v>4113</v>
      </c>
      <c r="E845" s="2" t="s">
        <v>694</v>
      </c>
      <c r="F845" s="2">
        <v>1</v>
      </c>
      <c r="G845" s="2" t="s">
        <v>26</v>
      </c>
      <c r="H845" s="2" t="s">
        <v>4114</v>
      </c>
      <c r="I845" s="2">
        <v>0</v>
      </c>
      <c r="J845" s="2">
        <v>0</v>
      </c>
      <c r="K845" s="2">
        <v>0</v>
      </c>
      <c r="L845" s="2">
        <v>1</v>
      </c>
      <c r="M845" s="2">
        <v>1</v>
      </c>
      <c r="N845" s="2">
        <v>0</v>
      </c>
      <c r="O845" s="2">
        <v>1</v>
      </c>
      <c r="Q845" s="2">
        <v>2015</v>
      </c>
      <c r="R845" s="2">
        <f>SUM(I845:N845)</f>
        <v>2</v>
      </c>
    </row>
    <row r="846" spans="1:18" x14ac:dyDescent="0.35">
      <c r="A846" s="2" t="s">
        <v>4115</v>
      </c>
      <c r="B846" s="2" t="s">
        <v>4116</v>
      </c>
      <c r="C846" s="2" t="s">
        <v>4117</v>
      </c>
      <c r="D846" s="2" t="s">
        <v>4118</v>
      </c>
      <c r="E846" s="2" t="s">
        <v>50</v>
      </c>
      <c r="F846" s="2">
        <v>1</v>
      </c>
      <c r="G846" s="2" t="s">
        <v>26</v>
      </c>
      <c r="H846" s="2" t="s">
        <v>4119</v>
      </c>
      <c r="I846" s="2">
        <v>0</v>
      </c>
      <c r="J846" s="2">
        <v>1</v>
      </c>
      <c r="K846" s="2">
        <v>0</v>
      </c>
      <c r="L846" s="2">
        <v>0</v>
      </c>
      <c r="M846" s="2">
        <v>0</v>
      </c>
      <c r="N846" s="2">
        <v>0</v>
      </c>
      <c r="O846" s="2">
        <v>1</v>
      </c>
      <c r="Q846" s="2">
        <v>2006</v>
      </c>
      <c r="R846" s="2">
        <f>SUM(I846:N846)</f>
        <v>1</v>
      </c>
    </row>
    <row r="847" spans="1:18" ht="145" x14ac:dyDescent="0.35">
      <c r="A847" s="2" t="s">
        <v>4120</v>
      </c>
      <c r="B847" s="2" t="s">
        <v>4121</v>
      </c>
      <c r="C847" s="2" t="s">
        <v>4122</v>
      </c>
      <c r="D847" s="2" t="s">
        <v>4123</v>
      </c>
      <c r="E847" s="2" t="s">
        <v>360</v>
      </c>
      <c r="F847" s="2">
        <v>1</v>
      </c>
      <c r="G847" s="2" t="s">
        <v>26</v>
      </c>
      <c r="H847" s="3" t="s">
        <v>4124</v>
      </c>
      <c r="I847" s="2">
        <v>0</v>
      </c>
      <c r="J847" s="2">
        <v>1</v>
      </c>
      <c r="K847" s="2">
        <v>0</v>
      </c>
      <c r="L847" s="2">
        <v>0</v>
      </c>
      <c r="M847" s="2">
        <v>0</v>
      </c>
      <c r="N847" s="2">
        <v>0</v>
      </c>
      <c r="O847" s="2">
        <v>1</v>
      </c>
      <c r="Q847" s="2">
        <v>2013</v>
      </c>
      <c r="R847" s="2">
        <f>SUM(I847:N847)</f>
        <v>1</v>
      </c>
    </row>
    <row r="848" spans="1:18" x14ac:dyDescent="0.35">
      <c r="A848" s="2" t="s">
        <v>4125</v>
      </c>
      <c r="B848" s="2" t="s">
        <v>4126</v>
      </c>
      <c r="C848" s="2" t="s">
        <v>4127</v>
      </c>
      <c r="D848" s="2" t="s">
        <v>4128</v>
      </c>
      <c r="E848" s="2" t="s">
        <v>125</v>
      </c>
      <c r="F848" s="2">
        <v>1</v>
      </c>
      <c r="G848" s="2" t="s">
        <v>26</v>
      </c>
      <c r="H848" s="2" t="s">
        <v>4129</v>
      </c>
      <c r="I848" s="2">
        <v>0</v>
      </c>
      <c r="J848" s="2">
        <v>1</v>
      </c>
      <c r="K848" s="2">
        <v>0</v>
      </c>
      <c r="L848" s="2">
        <v>0</v>
      </c>
      <c r="M848" s="2">
        <v>0</v>
      </c>
      <c r="N848" s="2">
        <v>0</v>
      </c>
      <c r="O848" s="2">
        <v>1</v>
      </c>
      <c r="Q848" s="2">
        <v>2013</v>
      </c>
      <c r="R848" s="2">
        <f>SUM(I848:N848)</f>
        <v>1</v>
      </c>
    </row>
    <row r="849" spans="1:18" x14ac:dyDescent="0.35">
      <c r="A849" s="2" t="s">
        <v>4130</v>
      </c>
      <c r="B849" s="2" t="s">
        <v>4131</v>
      </c>
      <c r="C849" s="2" t="s">
        <v>4132</v>
      </c>
      <c r="D849" s="2" t="s">
        <v>4133</v>
      </c>
      <c r="E849" s="2" t="s">
        <v>542</v>
      </c>
      <c r="F849" s="2">
        <v>1</v>
      </c>
      <c r="G849" s="2" t="s">
        <v>26</v>
      </c>
      <c r="H849" s="2" t="s">
        <v>76</v>
      </c>
      <c r="I849" s="2">
        <v>1</v>
      </c>
      <c r="J849" s="2">
        <v>0</v>
      </c>
      <c r="K849" s="2">
        <v>0</v>
      </c>
      <c r="L849" s="2">
        <v>0</v>
      </c>
      <c r="M849" s="2">
        <v>0</v>
      </c>
      <c r="N849" s="2">
        <v>0</v>
      </c>
      <c r="O849" s="2">
        <v>1</v>
      </c>
      <c r="Q849" s="2">
        <v>2012</v>
      </c>
      <c r="R849" s="2">
        <f>SUM(I849:N849)</f>
        <v>1</v>
      </c>
    </row>
    <row r="850" spans="1:18" x14ac:dyDescent="0.35">
      <c r="A850" s="2" t="s">
        <v>4134</v>
      </c>
      <c r="B850" s="2" t="s">
        <v>4135</v>
      </c>
      <c r="C850" s="2" t="s">
        <v>4136</v>
      </c>
      <c r="D850" s="2" t="s">
        <v>4137</v>
      </c>
      <c r="E850" s="2" t="s">
        <v>607</v>
      </c>
      <c r="F850" s="2">
        <v>1</v>
      </c>
      <c r="G850" s="2" t="s">
        <v>26</v>
      </c>
      <c r="H850" s="2" t="s">
        <v>4138</v>
      </c>
      <c r="I850" s="2">
        <v>0</v>
      </c>
      <c r="J850" s="2">
        <v>0</v>
      </c>
      <c r="K850" s="2">
        <v>0</v>
      </c>
      <c r="L850" s="2">
        <v>0</v>
      </c>
      <c r="M850" s="2">
        <v>1</v>
      </c>
      <c r="N850" s="2">
        <v>0</v>
      </c>
      <c r="O850" s="2">
        <v>1</v>
      </c>
      <c r="Q850" s="2">
        <v>2015</v>
      </c>
      <c r="R850" s="2">
        <f>SUM(I850:N850)</f>
        <v>1</v>
      </c>
    </row>
    <row r="851" spans="1:18" ht="203" x14ac:dyDescent="0.35">
      <c r="A851" s="2" t="s">
        <v>4139</v>
      </c>
      <c r="B851" s="2" t="s">
        <v>4140</v>
      </c>
      <c r="C851" s="2" t="s">
        <v>4141</v>
      </c>
      <c r="D851" s="2" t="s">
        <v>4142</v>
      </c>
      <c r="E851" s="2" t="s">
        <v>4143</v>
      </c>
      <c r="F851" s="2">
        <v>1</v>
      </c>
      <c r="G851" s="2" t="s">
        <v>26</v>
      </c>
      <c r="H851" s="3" t="s">
        <v>4144</v>
      </c>
      <c r="I851" s="2">
        <v>0</v>
      </c>
      <c r="J851" s="2">
        <v>0</v>
      </c>
      <c r="K851" s="2">
        <v>0</v>
      </c>
      <c r="L851" s="2">
        <v>1</v>
      </c>
      <c r="M851" s="2">
        <v>1</v>
      </c>
      <c r="N851" s="2">
        <v>0</v>
      </c>
      <c r="O851" s="2">
        <v>1</v>
      </c>
      <c r="Q851" s="2">
        <v>2014</v>
      </c>
      <c r="R851" s="2">
        <f>SUM(I851:N851)</f>
        <v>2</v>
      </c>
    </row>
    <row r="852" spans="1:18" ht="145" x14ac:dyDescent="0.35">
      <c r="A852" s="2" t="s">
        <v>4145</v>
      </c>
      <c r="B852" s="2" t="s">
        <v>4146</v>
      </c>
      <c r="C852" s="2" t="s">
        <v>4147</v>
      </c>
      <c r="D852" s="2" t="s">
        <v>4148</v>
      </c>
      <c r="E852" s="2" t="s">
        <v>125</v>
      </c>
      <c r="F852" s="2">
        <v>1</v>
      </c>
      <c r="G852" s="2" t="s">
        <v>26</v>
      </c>
      <c r="H852" s="3" t="s">
        <v>4149</v>
      </c>
      <c r="I852" s="2">
        <v>0</v>
      </c>
      <c r="J852" s="2">
        <v>1</v>
      </c>
      <c r="K852" s="2">
        <v>0</v>
      </c>
      <c r="L852" s="2">
        <v>0</v>
      </c>
      <c r="M852" s="2">
        <v>0</v>
      </c>
      <c r="N852" s="2">
        <v>0</v>
      </c>
      <c r="O852" s="2">
        <v>1</v>
      </c>
      <c r="Q852" s="2">
        <v>2015</v>
      </c>
      <c r="R852" s="2">
        <f>SUM(I852:N852)</f>
        <v>1</v>
      </c>
    </row>
    <row r="853" spans="1:18" x14ac:dyDescent="0.35">
      <c r="A853" s="2" t="s">
        <v>4150</v>
      </c>
      <c r="B853" s="2" t="s">
        <v>4151</v>
      </c>
      <c r="C853" s="2" t="s">
        <v>4152</v>
      </c>
      <c r="D853" s="2" t="s">
        <v>4153</v>
      </c>
      <c r="E853" s="2" t="s">
        <v>1843</v>
      </c>
      <c r="F853" s="2">
        <v>1</v>
      </c>
      <c r="G853" s="2" t="s">
        <v>26</v>
      </c>
      <c r="H853" s="2" t="s">
        <v>4154</v>
      </c>
      <c r="I853" s="2">
        <v>0</v>
      </c>
      <c r="J853" s="2">
        <v>0</v>
      </c>
      <c r="K853" s="2">
        <v>1</v>
      </c>
      <c r="L853" s="2">
        <v>1</v>
      </c>
      <c r="M853" s="2">
        <v>0</v>
      </c>
      <c r="N853" s="2">
        <v>0</v>
      </c>
      <c r="O853" s="2">
        <v>1</v>
      </c>
      <c r="Q853" s="2">
        <v>2014</v>
      </c>
      <c r="R853" s="2">
        <f>SUM(I853:N853)</f>
        <v>2</v>
      </c>
    </row>
    <row r="854" spans="1:18" x14ac:dyDescent="0.35">
      <c r="A854" s="2" t="s">
        <v>4155</v>
      </c>
      <c r="B854" s="2" t="s">
        <v>4156</v>
      </c>
      <c r="C854" s="2" t="s">
        <v>4157</v>
      </c>
      <c r="D854" s="2" t="s">
        <v>4158</v>
      </c>
      <c r="E854" s="2" t="s">
        <v>2620</v>
      </c>
      <c r="F854" s="2">
        <v>1</v>
      </c>
      <c r="G854" s="2" t="s">
        <v>26</v>
      </c>
      <c r="H854" s="2" t="s">
        <v>76</v>
      </c>
      <c r="I854" s="2">
        <v>1</v>
      </c>
      <c r="J854" s="2">
        <v>0</v>
      </c>
      <c r="K854" s="2">
        <v>0</v>
      </c>
      <c r="L854" s="2">
        <v>0</v>
      </c>
      <c r="M854" s="2">
        <v>0</v>
      </c>
      <c r="N854" s="2">
        <v>0</v>
      </c>
      <c r="O854" s="2">
        <v>1</v>
      </c>
      <c r="Q854" s="2">
        <v>1981</v>
      </c>
      <c r="R854" s="2">
        <f>SUM(I854:N854)</f>
        <v>1</v>
      </c>
    </row>
    <row r="855" spans="1:18" x14ac:dyDescent="0.35">
      <c r="A855" s="2" t="s">
        <v>4159</v>
      </c>
      <c r="B855" s="2" t="s">
        <v>4160</v>
      </c>
      <c r="C855" s="2" t="s">
        <v>4161</v>
      </c>
      <c r="D855" s="2" t="s">
        <v>4162</v>
      </c>
      <c r="E855" s="2" t="s">
        <v>125</v>
      </c>
      <c r="F855" s="2">
        <v>1</v>
      </c>
      <c r="G855" s="2" t="s">
        <v>26</v>
      </c>
      <c r="H855" s="2" t="s">
        <v>76</v>
      </c>
      <c r="I855" s="2">
        <v>1</v>
      </c>
      <c r="J855" s="2">
        <v>0</v>
      </c>
      <c r="K855" s="2">
        <v>0</v>
      </c>
      <c r="L855" s="2">
        <v>0</v>
      </c>
      <c r="M855" s="2">
        <v>0</v>
      </c>
      <c r="N855" s="2">
        <v>0</v>
      </c>
      <c r="O855" s="2">
        <v>1</v>
      </c>
      <c r="Q855" s="2">
        <v>2007</v>
      </c>
      <c r="R855" s="2">
        <f>SUM(I855:N855)</f>
        <v>1</v>
      </c>
    </row>
    <row r="856" spans="1:18" x14ac:dyDescent="0.35">
      <c r="A856" s="2" t="s">
        <v>6688</v>
      </c>
      <c r="B856" s="2" t="s">
        <v>4163</v>
      </c>
      <c r="C856" s="2" t="s">
        <v>4164</v>
      </c>
      <c r="D856" s="2" t="s">
        <v>4165</v>
      </c>
      <c r="E856" s="2" t="s">
        <v>2032</v>
      </c>
      <c r="F856" s="2">
        <v>1</v>
      </c>
      <c r="G856" s="2" t="s">
        <v>26</v>
      </c>
      <c r="H856" s="2" t="s">
        <v>4166</v>
      </c>
      <c r="I856" s="2">
        <v>1</v>
      </c>
      <c r="J856" s="2">
        <v>0</v>
      </c>
      <c r="K856" s="2">
        <v>0</v>
      </c>
      <c r="L856" s="2">
        <v>0</v>
      </c>
      <c r="M856" s="2">
        <v>0</v>
      </c>
      <c r="N856" s="2">
        <v>0</v>
      </c>
      <c r="O856" s="2">
        <v>1</v>
      </c>
      <c r="Q856" s="2">
        <v>2001</v>
      </c>
      <c r="R856" s="2">
        <f>SUM(I856:N856)</f>
        <v>1</v>
      </c>
    </row>
    <row r="857" spans="1:18" x14ac:dyDescent="0.35">
      <c r="A857" s="2" t="s">
        <v>4167</v>
      </c>
      <c r="B857" s="2" t="s">
        <v>4168</v>
      </c>
      <c r="C857" s="2" t="s">
        <v>4169</v>
      </c>
      <c r="D857" s="2" t="s">
        <v>4170</v>
      </c>
      <c r="E857" s="2" t="s">
        <v>50</v>
      </c>
      <c r="F857" s="2">
        <v>1</v>
      </c>
      <c r="G857" s="2" t="s">
        <v>26</v>
      </c>
      <c r="H857" s="2" t="s">
        <v>4171</v>
      </c>
      <c r="I857" s="2">
        <v>0</v>
      </c>
      <c r="J857" s="2">
        <v>1</v>
      </c>
      <c r="K857" s="2">
        <v>0</v>
      </c>
      <c r="L857" s="2">
        <v>0</v>
      </c>
      <c r="M857" s="2">
        <v>0</v>
      </c>
      <c r="N857" s="2">
        <v>0</v>
      </c>
      <c r="O857" s="2">
        <v>1</v>
      </c>
      <c r="Q857" s="2">
        <v>2011</v>
      </c>
      <c r="R857" s="2">
        <f>SUM(I857:N857)</f>
        <v>1</v>
      </c>
    </row>
    <row r="858" spans="1:18" x14ac:dyDescent="0.35">
      <c r="A858" s="2" t="s">
        <v>4172</v>
      </c>
      <c r="B858" s="2" t="s">
        <v>4173</v>
      </c>
      <c r="C858" s="2" t="s">
        <v>4174</v>
      </c>
      <c r="D858" s="2" t="s">
        <v>4175</v>
      </c>
      <c r="E858" s="2" t="s">
        <v>180</v>
      </c>
      <c r="F858" s="2">
        <v>1</v>
      </c>
      <c r="G858" s="2" t="s">
        <v>26</v>
      </c>
      <c r="H858" s="2" t="s">
        <v>4176</v>
      </c>
      <c r="I858" s="2">
        <v>0</v>
      </c>
      <c r="J858" s="2">
        <v>1</v>
      </c>
      <c r="K858" s="2">
        <v>0</v>
      </c>
      <c r="L858" s="2">
        <v>0</v>
      </c>
      <c r="M858" s="2">
        <v>0</v>
      </c>
      <c r="N858" s="2">
        <v>0</v>
      </c>
      <c r="O858" s="2">
        <v>1</v>
      </c>
      <c r="Q858" s="2">
        <v>2005</v>
      </c>
      <c r="R858" s="2">
        <f>SUM(I858:N858)</f>
        <v>1</v>
      </c>
    </row>
    <row r="859" spans="1:18" ht="362.5" x14ac:dyDescent="0.35">
      <c r="A859" s="2" t="s">
        <v>4177</v>
      </c>
      <c r="B859" s="2" t="s">
        <v>4178</v>
      </c>
      <c r="C859" s="2" t="s">
        <v>4179</v>
      </c>
      <c r="D859" s="2" t="s">
        <v>4180</v>
      </c>
      <c r="E859" s="2" t="s">
        <v>75</v>
      </c>
      <c r="F859" s="2">
        <v>1</v>
      </c>
      <c r="G859" s="2" t="s">
        <v>26</v>
      </c>
      <c r="H859" s="3" t="s">
        <v>3772</v>
      </c>
      <c r="I859" s="2">
        <v>0</v>
      </c>
      <c r="J859" s="2">
        <v>0</v>
      </c>
      <c r="K859" s="2">
        <v>0</v>
      </c>
      <c r="L859" s="2">
        <v>0</v>
      </c>
      <c r="M859" s="2">
        <v>1</v>
      </c>
      <c r="N859" s="2">
        <v>0</v>
      </c>
      <c r="O859" s="2">
        <v>1</v>
      </c>
      <c r="Q859" s="2">
        <v>2015</v>
      </c>
      <c r="R859" s="2">
        <f>SUM(I859:N859)</f>
        <v>1</v>
      </c>
    </row>
    <row r="860" spans="1:18" ht="377" x14ac:dyDescent="0.35">
      <c r="A860" s="2" t="s">
        <v>4181</v>
      </c>
      <c r="B860" s="2" t="s">
        <v>4182</v>
      </c>
      <c r="C860" s="2" t="s">
        <v>4183</v>
      </c>
      <c r="D860" s="2" t="s">
        <v>4184</v>
      </c>
      <c r="E860" s="2" t="s">
        <v>4185</v>
      </c>
      <c r="F860" s="2">
        <v>1</v>
      </c>
      <c r="G860" s="2" t="s">
        <v>26</v>
      </c>
      <c r="H860" s="3" t="s">
        <v>4186</v>
      </c>
      <c r="I860" s="2">
        <v>0</v>
      </c>
      <c r="J860" s="2">
        <v>0</v>
      </c>
      <c r="K860" s="2">
        <v>0</v>
      </c>
      <c r="L860" s="2">
        <v>1</v>
      </c>
      <c r="M860" s="2">
        <v>1</v>
      </c>
      <c r="N860" s="2">
        <v>0</v>
      </c>
      <c r="O860" s="2">
        <v>1</v>
      </c>
      <c r="Q860" s="2">
        <v>2014</v>
      </c>
      <c r="R860" s="2">
        <f>SUM(I860:N860)</f>
        <v>2</v>
      </c>
    </row>
    <row r="861" spans="1:18" x14ac:dyDescent="0.35">
      <c r="A861" s="2" t="s">
        <v>4187</v>
      </c>
      <c r="B861" s="2" t="s">
        <v>4188</v>
      </c>
      <c r="C861" s="2" t="s">
        <v>4189</v>
      </c>
      <c r="D861" s="2" t="s">
        <v>4190</v>
      </c>
      <c r="E861" s="2" t="s">
        <v>180</v>
      </c>
      <c r="F861" s="2">
        <v>1</v>
      </c>
      <c r="G861" s="2" t="s">
        <v>26</v>
      </c>
      <c r="H861" s="2" t="s">
        <v>4191</v>
      </c>
      <c r="I861" s="2">
        <v>0</v>
      </c>
      <c r="J861" s="2">
        <v>1</v>
      </c>
      <c r="K861" s="2">
        <v>0</v>
      </c>
      <c r="L861" s="2">
        <v>0</v>
      </c>
      <c r="M861" s="2">
        <v>0</v>
      </c>
      <c r="N861" s="2">
        <v>0</v>
      </c>
      <c r="O861" s="2">
        <v>1</v>
      </c>
      <c r="Q861" s="2">
        <v>2014</v>
      </c>
      <c r="R861" s="2">
        <f>SUM(I861:N861)</f>
        <v>1</v>
      </c>
    </row>
    <row r="862" spans="1:18" x14ac:dyDescent="0.35">
      <c r="A862" s="2" t="s">
        <v>4192</v>
      </c>
      <c r="B862" s="2" t="s">
        <v>2633</v>
      </c>
      <c r="C862" s="2" t="s">
        <v>2634</v>
      </c>
      <c r="D862" s="2" t="s">
        <v>2635</v>
      </c>
      <c r="E862" s="2" t="s">
        <v>319</v>
      </c>
      <c r="F862" s="2">
        <v>1</v>
      </c>
      <c r="G862" s="2" t="s">
        <v>26</v>
      </c>
      <c r="H862" s="2" t="s">
        <v>2636</v>
      </c>
      <c r="I862" s="2">
        <v>0</v>
      </c>
      <c r="J862" s="2">
        <v>1</v>
      </c>
      <c r="K862" s="2">
        <v>0</v>
      </c>
      <c r="L862" s="2">
        <v>0</v>
      </c>
      <c r="M862" s="2">
        <v>0</v>
      </c>
      <c r="N862" s="2">
        <v>0</v>
      </c>
      <c r="O862" s="2">
        <v>1</v>
      </c>
      <c r="Q862" s="2">
        <v>2016</v>
      </c>
      <c r="R862" s="2">
        <f>SUM(I862:N862)</f>
        <v>1</v>
      </c>
    </row>
    <row r="863" spans="1:18" x14ac:dyDescent="0.35">
      <c r="A863" s="2" t="s">
        <v>4193</v>
      </c>
      <c r="B863" s="2" t="s">
        <v>4194</v>
      </c>
      <c r="C863" s="2" t="s">
        <v>4195</v>
      </c>
      <c r="D863" s="2" t="s">
        <v>4196</v>
      </c>
      <c r="E863" s="2" t="s">
        <v>1608</v>
      </c>
      <c r="F863" s="2">
        <v>1</v>
      </c>
      <c r="G863" s="2" t="s">
        <v>26</v>
      </c>
      <c r="H863" s="2" t="s">
        <v>4197</v>
      </c>
      <c r="I863" s="2">
        <v>0</v>
      </c>
      <c r="J863" s="2">
        <v>1</v>
      </c>
      <c r="K863" s="2">
        <v>0</v>
      </c>
      <c r="L863" s="2">
        <v>0</v>
      </c>
      <c r="M863" s="2">
        <v>0</v>
      </c>
      <c r="N863" s="2">
        <v>0</v>
      </c>
      <c r="O863" s="2">
        <v>1</v>
      </c>
      <c r="Q863" s="2">
        <v>2016</v>
      </c>
      <c r="R863" s="2">
        <f>SUM(I863:N863)</f>
        <v>1</v>
      </c>
    </row>
    <row r="864" spans="1:18" x14ac:dyDescent="0.35">
      <c r="A864" s="2" t="s">
        <v>4198</v>
      </c>
      <c r="B864" s="2" t="s">
        <v>4199</v>
      </c>
      <c r="C864" s="2" t="s">
        <v>4200</v>
      </c>
      <c r="D864" s="2" t="s">
        <v>4201</v>
      </c>
      <c r="E864" s="2" t="s">
        <v>319</v>
      </c>
      <c r="F864" s="2">
        <v>1</v>
      </c>
      <c r="G864" s="2" t="s">
        <v>26</v>
      </c>
      <c r="H864" s="2" t="s">
        <v>4202</v>
      </c>
      <c r="I864" s="2">
        <v>0</v>
      </c>
      <c r="J864" s="2">
        <v>1</v>
      </c>
      <c r="K864" s="2">
        <v>0</v>
      </c>
      <c r="L864" s="2">
        <v>0</v>
      </c>
      <c r="M864" s="2">
        <v>0</v>
      </c>
      <c r="N864" s="2">
        <v>0</v>
      </c>
      <c r="O864" s="2">
        <v>1</v>
      </c>
      <c r="Q864" s="2">
        <v>2016</v>
      </c>
      <c r="R864" s="2">
        <f>SUM(I864:N864)</f>
        <v>1</v>
      </c>
    </row>
    <row r="865" spans="1:18" x14ac:dyDescent="0.35">
      <c r="A865" s="2" t="s">
        <v>4203</v>
      </c>
      <c r="B865" s="2" t="s">
        <v>4204</v>
      </c>
      <c r="C865" s="2" t="s">
        <v>4205</v>
      </c>
      <c r="D865" s="2" t="s">
        <v>4206</v>
      </c>
      <c r="E865" s="2" t="s">
        <v>4207</v>
      </c>
      <c r="F865" s="2">
        <v>1</v>
      </c>
      <c r="G865" s="2" t="s">
        <v>26</v>
      </c>
      <c r="H865" s="2" t="s">
        <v>4208</v>
      </c>
      <c r="I865" s="2">
        <v>0</v>
      </c>
      <c r="J865" s="2">
        <v>1</v>
      </c>
      <c r="K865" s="2">
        <v>0</v>
      </c>
      <c r="L865" s="2">
        <v>0</v>
      </c>
      <c r="M865" s="2">
        <v>0</v>
      </c>
      <c r="N865" s="2">
        <v>0</v>
      </c>
      <c r="O865" s="2">
        <v>1</v>
      </c>
      <c r="Q865" s="2">
        <v>2015</v>
      </c>
      <c r="R865" s="2">
        <f>SUM(I865:N865)</f>
        <v>1</v>
      </c>
    </row>
    <row r="866" spans="1:18" x14ac:dyDescent="0.35">
      <c r="A866" s="2" t="s">
        <v>4209</v>
      </c>
      <c r="B866" s="2" t="s">
        <v>4210</v>
      </c>
      <c r="C866" s="2" t="s">
        <v>4211</v>
      </c>
      <c r="D866" s="2" t="s">
        <v>4212</v>
      </c>
      <c r="E866" s="2" t="s">
        <v>408</v>
      </c>
      <c r="F866" s="2">
        <v>1</v>
      </c>
      <c r="G866" s="2" t="s">
        <v>26</v>
      </c>
      <c r="H866" s="2" t="s">
        <v>76</v>
      </c>
      <c r="I866" s="2">
        <v>1</v>
      </c>
      <c r="J866" s="2">
        <v>0</v>
      </c>
      <c r="K866" s="2">
        <v>0</v>
      </c>
      <c r="L866" s="2">
        <v>0</v>
      </c>
      <c r="M866" s="2">
        <v>0</v>
      </c>
      <c r="N866" s="2">
        <v>0</v>
      </c>
      <c r="O866" s="2">
        <v>1</v>
      </c>
      <c r="Q866" s="2">
        <v>2011</v>
      </c>
      <c r="R866" s="2">
        <f>SUM(I866:N866)</f>
        <v>1</v>
      </c>
    </row>
    <row r="867" spans="1:18" ht="145" x14ac:dyDescent="0.35">
      <c r="A867" s="2" t="s">
        <v>4213</v>
      </c>
      <c r="B867" s="2" t="s">
        <v>4214</v>
      </c>
      <c r="C867" s="2" t="s">
        <v>4215</v>
      </c>
      <c r="D867" s="2" t="s">
        <v>4216</v>
      </c>
      <c r="E867" s="2" t="s">
        <v>336</v>
      </c>
      <c r="F867" s="2">
        <v>1</v>
      </c>
      <c r="G867" s="2" t="s">
        <v>26</v>
      </c>
      <c r="H867" s="3" t="s">
        <v>4217</v>
      </c>
      <c r="I867" s="2">
        <v>0</v>
      </c>
      <c r="J867" s="2">
        <v>1</v>
      </c>
      <c r="K867" s="2">
        <v>0</v>
      </c>
      <c r="L867" s="2">
        <v>0</v>
      </c>
      <c r="M867" s="2">
        <v>0</v>
      </c>
      <c r="N867" s="2">
        <v>0</v>
      </c>
      <c r="O867" s="2">
        <v>1</v>
      </c>
      <c r="Q867" s="2">
        <v>2015</v>
      </c>
      <c r="R867" s="2">
        <f>SUM(I867:N867)</f>
        <v>1</v>
      </c>
    </row>
    <row r="868" spans="1:18" x14ac:dyDescent="0.35">
      <c r="A868" s="2" t="s">
        <v>4218</v>
      </c>
      <c r="B868" s="2" t="s">
        <v>4219</v>
      </c>
      <c r="C868" s="2" t="s">
        <v>4220</v>
      </c>
      <c r="D868" s="2" t="s">
        <v>4221</v>
      </c>
      <c r="E868" s="2" t="s">
        <v>4207</v>
      </c>
      <c r="F868" s="2">
        <v>1</v>
      </c>
      <c r="G868" s="2" t="s">
        <v>26</v>
      </c>
      <c r="H868" s="2" t="s">
        <v>4222</v>
      </c>
      <c r="I868" s="2">
        <v>0</v>
      </c>
      <c r="J868" s="2">
        <v>1</v>
      </c>
      <c r="K868" s="2">
        <v>0</v>
      </c>
      <c r="L868" s="2">
        <v>0</v>
      </c>
      <c r="M868" s="2">
        <v>0</v>
      </c>
      <c r="N868" s="2">
        <v>0</v>
      </c>
      <c r="O868" s="2">
        <v>1</v>
      </c>
      <c r="Q868" s="2">
        <v>2016</v>
      </c>
      <c r="R868" s="2">
        <f>SUM(I868:N868)</f>
        <v>1</v>
      </c>
    </row>
    <row r="869" spans="1:18" ht="217.5" x14ac:dyDescent="0.35">
      <c r="A869" s="2" t="s">
        <v>4223</v>
      </c>
      <c r="B869" s="2" t="s">
        <v>4224</v>
      </c>
      <c r="C869" s="2" t="s">
        <v>4225</v>
      </c>
      <c r="D869" s="2" t="s">
        <v>4226</v>
      </c>
      <c r="E869" s="2" t="s">
        <v>4227</v>
      </c>
      <c r="F869" s="2">
        <v>1</v>
      </c>
      <c r="G869" s="2" t="s">
        <v>26</v>
      </c>
      <c r="H869" s="3" t="s">
        <v>4228</v>
      </c>
      <c r="I869" s="2">
        <v>0</v>
      </c>
      <c r="J869" s="2">
        <v>1</v>
      </c>
      <c r="K869" s="2">
        <v>0</v>
      </c>
      <c r="L869" s="2">
        <v>0</v>
      </c>
      <c r="M869" s="2">
        <v>0</v>
      </c>
      <c r="N869" s="2">
        <v>0</v>
      </c>
      <c r="O869" s="2">
        <v>1</v>
      </c>
      <c r="Q869" s="2">
        <v>2014</v>
      </c>
      <c r="R869" s="2">
        <f>SUM(I869:N869)</f>
        <v>1</v>
      </c>
    </row>
    <row r="870" spans="1:18" ht="159.5" x14ac:dyDescent="0.35">
      <c r="A870" s="2" t="s">
        <v>4229</v>
      </c>
      <c r="B870" s="2" t="s">
        <v>4230</v>
      </c>
      <c r="C870" s="2" t="s">
        <v>4231</v>
      </c>
      <c r="D870" s="2" t="s">
        <v>4232</v>
      </c>
      <c r="E870" s="2" t="s">
        <v>694</v>
      </c>
      <c r="F870" s="2">
        <v>1</v>
      </c>
      <c r="G870" s="2" t="s">
        <v>26</v>
      </c>
      <c r="H870" s="3" t="s">
        <v>4233</v>
      </c>
      <c r="I870" s="2">
        <v>0</v>
      </c>
      <c r="J870" s="2">
        <v>0</v>
      </c>
      <c r="K870" s="2">
        <v>0</v>
      </c>
      <c r="L870" s="2">
        <v>0</v>
      </c>
      <c r="M870" s="2">
        <v>1</v>
      </c>
      <c r="N870" s="2">
        <v>0</v>
      </c>
      <c r="O870" s="2">
        <v>1</v>
      </c>
      <c r="Q870" s="2">
        <v>2015</v>
      </c>
      <c r="R870" s="2">
        <f>SUM(I870:N870)</f>
        <v>1</v>
      </c>
    </row>
    <row r="871" spans="1:18" ht="130.5" x14ac:dyDescent="0.35">
      <c r="A871" s="2" t="s">
        <v>4234</v>
      </c>
      <c r="B871" s="2" t="s">
        <v>2648</v>
      </c>
      <c r="C871" s="2" t="s">
        <v>2649</v>
      </c>
      <c r="D871" s="2" t="s">
        <v>2650</v>
      </c>
      <c r="E871" s="2" t="s">
        <v>1608</v>
      </c>
      <c r="F871" s="2">
        <v>1</v>
      </c>
      <c r="G871" s="2" t="s">
        <v>26</v>
      </c>
      <c r="H871" s="3" t="s">
        <v>2651</v>
      </c>
      <c r="I871" s="2">
        <v>0</v>
      </c>
      <c r="J871" s="2">
        <v>1</v>
      </c>
      <c r="K871" s="2">
        <v>0</v>
      </c>
      <c r="L871" s="2">
        <v>0</v>
      </c>
      <c r="M871" s="2">
        <v>0</v>
      </c>
      <c r="N871" s="2">
        <v>0</v>
      </c>
      <c r="O871" s="2">
        <v>1</v>
      </c>
      <c r="Q871" s="2">
        <v>2016</v>
      </c>
      <c r="R871" s="2">
        <f>SUM(I871:N871)</f>
        <v>1</v>
      </c>
    </row>
    <row r="872" spans="1:18" x14ac:dyDescent="0.35">
      <c r="A872" s="2" t="s">
        <v>4235</v>
      </c>
      <c r="B872" s="2" t="s">
        <v>4236</v>
      </c>
      <c r="C872" s="2" t="s">
        <v>4237</v>
      </c>
      <c r="D872" s="2" t="s">
        <v>4238</v>
      </c>
      <c r="E872" s="2" t="s">
        <v>158</v>
      </c>
      <c r="F872" s="2">
        <v>1</v>
      </c>
      <c r="G872" s="2" t="s">
        <v>26</v>
      </c>
      <c r="H872" s="2" t="s">
        <v>4239</v>
      </c>
      <c r="I872" s="2">
        <v>0</v>
      </c>
      <c r="J872" s="2">
        <v>1</v>
      </c>
      <c r="K872" s="2">
        <v>0</v>
      </c>
      <c r="L872" s="2">
        <v>0</v>
      </c>
      <c r="M872" s="2">
        <v>0</v>
      </c>
      <c r="N872" s="2">
        <v>0</v>
      </c>
      <c r="O872" s="2">
        <v>1</v>
      </c>
      <c r="Q872" s="2">
        <v>2015</v>
      </c>
      <c r="R872" s="2">
        <f>SUM(I872:N872)</f>
        <v>1</v>
      </c>
    </row>
    <row r="873" spans="1:18" x14ac:dyDescent="0.35">
      <c r="A873" s="2" t="s">
        <v>4240</v>
      </c>
      <c r="B873" s="2" t="s">
        <v>4241</v>
      </c>
      <c r="C873" s="2" t="s">
        <v>4242</v>
      </c>
      <c r="D873" s="2" t="s">
        <v>4243</v>
      </c>
      <c r="E873" s="2" t="s">
        <v>4244</v>
      </c>
      <c r="F873" s="2">
        <v>1</v>
      </c>
      <c r="G873" s="2" t="s">
        <v>26</v>
      </c>
      <c r="H873" s="2" t="s">
        <v>76</v>
      </c>
      <c r="I873" s="2">
        <v>1</v>
      </c>
      <c r="J873" s="2">
        <v>0</v>
      </c>
      <c r="K873" s="2">
        <v>0</v>
      </c>
      <c r="L873" s="2">
        <v>0</v>
      </c>
      <c r="M873" s="2">
        <v>0</v>
      </c>
      <c r="N873" s="2">
        <v>0</v>
      </c>
      <c r="O873" s="2">
        <v>1</v>
      </c>
      <c r="Q873" s="2">
        <v>2016</v>
      </c>
      <c r="R873" s="2">
        <f>SUM(I873:N873)</f>
        <v>1</v>
      </c>
    </row>
    <row r="874" spans="1:18" ht="145" x14ac:dyDescent="0.35">
      <c r="A874" s="2" t="s">
        <v>4245</v>
      </c>
      <c r="B874" s="2" t="s">
        <v>4246</v>
      </c>
      <c r="C874" s="2" t="s">
        <v>4247</v>
      </c>
      <c r="D874" s="2" t="s">
        <v>4248</v>
      </c>
      <c r="E874" s="2" t="s">
        <v>336</v>
      </c>
      <c r="F874" s="2">
        <v>1</v>
      </c>
      <c r="G874" s="2" t="s">
        <v>26</v>
      </c>
      <c r="H874" s="3" t="s">
        <v>4249</v>
      </c>
      <c r="I874" s="2">
        <v>0</v>
      </c>
      <c r="J874" s="2">
        <v>1</v>
      </c>
      <c r="K874" s="2">
        <v>0</v>
      </c>
      <c r="L874" s="2">
        <v>0</v>
      </c>
      <c r="M874" s="2">
        <v>0</v>
      </c>
      <c r="N874" s="2">
        <v>0</v>
      </c>
      <c r="O874" s="2">
        <v>1</v>
      </c>
      <c r="Q874" s="2">
        <v>2015</v>
      </c>
      <c r="R874" s="2">
        <f>SUM(I874:N874)</f>
        <v>1</v>
      </c>
    </row>
    <row r="875" spans="1:18" x14ac:dyDescent="0.35">
      <c r="A875" s="2" t="s">
        <v>4250</v>
      </c>
      <c r="B875" s="2" t="s">
        <v>4251</v>
      </c>
      <c r="C875" s="2" t="s">
        <v>4252</v>
      </c>
      <c r="D875" s="2" t="s">
        <v>4253</v>
      </c>
      <c r="E875" s="2" t="s">
        <v>180</v>
      </c>
      <c r="F875" s="2">
        <v>1</v>
      </c>
      <c r="G875" s="2" t="s">
        <v>26</v>
      </c>
      <c r="H875" s="2" t="s">
        <v>70</v>
      </c>
      <c r="I875" s="2">
        <v>0</v>
      </c>
      <c r="J875" s="2">
        <v>1</v>
      </c>
      <c r="K875" s="2">
        <v>0</v>
      </c>
      <c r="L875" s="2">
        <v>0</v>
      </c>
      <c r="M875" s="2">
        <v>0</v>
      </c>
      <c r="N875" s="2">
        <v>0</v>
      </c>
      <c r="O875" s="2">
        <v>1</v>
      </c>
      <c r="Q875" s="2">
        <v>2016</v>
      </c>
      <c r="R875" s="2">
        <f>SUM(I875:N875)</f>
        <v>1</v>
      </c>
    </row>
    <row r="876" spans="1:18" x14ac:dyDescent="0.35">
      <c r="A876" s="2" t="s">
        <v>4254</v>
      </c>
      <c r="B876" s="2" t="s">
        <v>4255</v>
      </c>
      <c r="C876" s="2" t="s">
        <v>4256</v>
      </c>
      <c r="D876" s="2" t="s">
        <v>4257</v>
      </c>
      <c r="E876" s="2" t="s">
        <v>1469</v>
      </c>
      <c r="F876" s="2">
        <v>1</v>
      </c>
      <c r="G876" s="2" t="s">
        <v>26</v>
      </c>
      <c r="H876" s="2" t="s">
        <v>76</v>
      </c>
      <c r="I876" s="2">
        <v>1</v>
      </c>
      <c r="J876" s="2">
        <v>0</v>
      </c>
      <c r="K876" s="2">
        <v>0</v>
      </c>
      <c r="L876" s="2">
        <v>0</v>
      </c>
      <c r="M876" s="2">
        <v>0</v>
      </c>
      <c r="N876" s="2">
        <v>0</v>
      </c>
      <c r="O876" s="2">
        <v>1</v>
      </c>
      <c r="Q876" s="2">
        <v>2015</v>
      </c>
      <c r="R876" s="2">
        <f>SUM(I876:N876)</f>
        <v>1</v>
      </c>
    </row>
    <row r="877" spans="1:18" x14ac:dyDescent="0.35">
      <c r="A877" s="2" t="s">
        <v>4258</v>
      </c>
      <c r="B877" s="2" t="s">
        <v>4259</v>
      </c>
      <c r="C877" s="2" t="s">
        <v>4260</v>
      </c>
      <c r="D877" s="2" t="s">
        <v>4261</v>
      </c>
      <c r="E877" s="2" t="s">
        <v>4262</v>
      </c>
      <c r="F877" s="2">
        <v>1</v>
      </c>
      <c r="G877" s="2" t="s">
        <v>26</v>
      </c>
      <c r="H877" s="2" t="s">
        <v>4263</v>
      </c>
      <c r="I877" s="2">
        <v>0</v>
      </c>
      <c r="J877" s="2">
        <v>1</v>
      </c>
      <c r="K877" s="2">
        <v>0</v>
      </c>
      <c r="L877" s="2">
        <v>0</v>
      </c>
      <c r="M877" s="2">
        <v>0</v>
      </c>
      <c r="N877" s="2">
        <v>0</v>
      </c>
      <c r="O877" s="2">
        <v>1</v>
      </c>
      <c r="Q877" s="2">
        <v>2015</v>
      </c>
      <c r="R877" s="2">
        <f>SUM(I877:N877)</f>
        <v>1</v>
      </c>
    </row>
    <row r="878" spans="1:18" ht="290" x14ac:dyDescent="0.35">
      <c r="A878" s="2" t="s">
        <v>4264</v>
      </c>
      <c r="B878" s="2" t="s">
        <v>4265</v>
      </c>
      <c r="C878" s="2" t="s">
        <v>4266</v>
      </c>
      <c r="D878" s="2" t="s">
        <v>4267</v>
      </c>
      <c r="E878" s="2" t="s">
        <v>32</v>
      </c>
      <c r="F878" s="2">
        <v>1</v>
      </c>
      <c r="G878" s="2" t="s">
        <v>26</v>
      </c>
      <c r="H878" s="3" t="s">
        <v>4268</v>
      </c>
      <c r="I878" s="2">
        <v>0</v>
      </c>
      <c r="J878" s="2">
        <v>1</v>
      </c>
      <c r="K878" s="2">
        <v>0</v>
      </c>
      <c r="L878" s="2">
        <v>0</v>
      </c>
      <c r="M878" s="2">
        <v>0</v>
      </c>
      <c r="N878" s="2">
        <v>0</v>
      </c>
      <c r="O878" s="2">
        <v>1</v>
      </c>
      <c r="Q878" s="2">
        <v>2015</v>
      </c>
      <c r="R878" s="2">
        <f>SUM(I878:N878)</f>
        <v>1</v>
      </c>
    </row>
    <row r="879" spans="1:18" x14ac:dyDescent="0.35">
      <c r="A879" s="2" t="s">
        <v>4269</v>
      </c>
      <c r="B879" s="2" t="s">
        <v>4270</v>
      </c>
      <c r="C879" s="2" t="s">
        <v>4271</v>
      </c>
      <c r="D879" s="2" t="s">
        <v>4272</v>
      </c>
      <c r="E879" s="2" t="s">
        <v>1447</v>
      </c>
      <c r="F879" s="2">
        <v>1</v>
      </c>
      <c r="G879" s="2" t="s">
        <v>26</v>
      </c>
      <c r="H879" s="2" t="s">
        <v>76</v>
      </c>
      <c r="I879" s="2">
        <v>1</v>
      </c>
      <c r="J879" s="2">
        <v>0</v>
      </c>
      <c r="K879" s="2">
        <v>0</v>
      </c>
      <c r="L879" s="2">
        <v>0</v>
      </c>
      <c r="M879" s="2">
        <v>0</v>
      </c>
      <c r="N879" s="2">
        <v>0</v>
      </c>
      <c r="O879" s="2">
        <v>1</v>
      </c>
      <c r="Q879" s="2">
        <v>2014</v>
      </c>
      <c r="R879" s="2">
        <f>SUM(I879:N879)</f>
        <v>1</v>
      </c>
    </row>
    <row r="880" spans="1:18" x14ac:dyDescent="0.35">
      <c r="A880" s="2" t="s">
        <v>4273</v>
      </c>
      <c r="B880" s="2" t="s">
        <v>4274</v>
      </c>
      <c r="C880" s="2" t="s">
        <v>4275</v>
      </c>
      <c r="D880" s="2" t="s">
        <v>4276</v>
      </c>
      <c r="E880" s="2" t="s">
        <v>50</v>
      </c>
      <c r="F880" s="2">
        <v>1</v>
      </c>
      <c r="G880" s="2" t="s">
        <v>26</v>
      </c>
      <c r="H880" s="2" t="s">
        <v>4277</v>
      </c>
      <c r="I880" s="2">
        <v>0</v>
      </c>
      <c r="J880" s="2">
        <v>1</v>
      </c>
      <c r="K880" s="2">
        <v>0</v>
      </c>
      <c r="L880" s="2">
        <v>0</v>
      </c>
      <c r="M880" s="2">
        <v>0</v>
      </c>
      <c r="N880" s="2">
        <v>0</v>
      </c>
      <c r="O880" s="2">
        <v>1</v>
      </c>
      <c r="Q880" s="2">
        <v>2015</v>
      </c>
      <c r="R880" s="2">
        <f>SUM(I880:N880)</f>
        <v>1</v>
      </c>
    </row>
    <row r="881" spans="1:18" ht="159.5" x14ac:dyDescent="0.35">
      <c r="A881" s="2" t="s">
        <v>4278</v>
      </c>
      <c r="B881" s="2" t="s">
        <v>4279</v>
      </c>
      <c r="C881" s="2" t="s">
        <v>4280</v>
      </c>
      <c r="D881" s="2" t="s">
        <v>4281</v>
      </c>
      <c r="E881" s="2" t="s">
        <v>408</v>
      </c>
      <c r="F881" s="2">
        <v>1</v>
      </c>
      <c r="G881" s="2" t="s">
        <v>26</v>
      </c>
      <c r="H881" s="3" t="s">
        <v>4282</v>
      </c>
      <c r="I881" s="2">
        <v>0</v>
      </c>
      <c r="J881" s="2">
        <v>1</v>
      </c>
      <c r="K881" s="2">
        <v>0</v>
      </c>
      <c r="L881" s="2">
        <v>0</v>
      </c>
      <c r="M881" s="2">
        <v>0</v>
      </c>
      <c r="N881" s="2">
        <v>0</v>
      </c>
      <c r="O881" s="2">
        <v>1</v>
      </c>
      <c r="Q881" s="2">
        <v>2013</v>
      </c>
      <c r="R881" s="2">
        <f>SUM(I881:N881)</f>
        <v>1</v>
      </c>
    </row>
    <row r="882" spans="1:18" x14ac:dyDescent="0.35">
      <c r="A882" s="2" t="s">
        <v>4283</v>
      </c>
      <c r="B882" s="2" t="s">
        <v>4284</v>
      </c>
      <c r="C882" s="2" t="s">
        <v>4285</v>
      </c>
      <c r="D882" s="2" t="s">
        <v>4286</v>
      </c>
      <c r="E882" s="2" t="s">
        <v>4207</v>
      </c>
      <c r="F882" s="2">
        <v>1</v>
      </c>
      <c r="G882" s="2" t="s">
        <v>26</v>
      </c>
      <c r="H882" s="2" t="s">
        <v>4287</v>
      </c>
      <c r="I882" s="2">
        <v>0</v>
      </c>
      <c r="J882" s="2">
        <v>1</v>
      </c>
      <c r="K882" s="2">
        <v>0</v>
      </c>
      <c r="L882" s="2">
        <v>0</v>
      </c>
      <c r="M882" s="2">
        <v>0</v>
      </c>
      <c r="N882" s="2">
        <v>0</v>
      </c>
      <c r="O882" s="2">
        <v>1</v>
      </c>
      <c r="Q882" s="2">
        <v>2015</v>
      </c>
      <c r="R882" s="2">
        <f>SUM(I882:N882)</f>
        <v>1</v>
      </c>
    </row>
    <row r="883" spans="1:18" x14ac:dyDescent="0.35">
      <c r="A883" s="2" t="s">
        <v>4288</v>
      </c>
      <c r="B883" s="2" t="s">
        <v>4289</v>
      </c>
      <c r="C883" s="2" t="s">
        <v>4290</v>
      </c>
      <c r="D883" s="2" t="s">
        <v>4291</v>
      </c>
      <c r="E883" s="2" t="s">
        <v>44</v>
      </c>
      <c r="F883" s="2">
        <v>1</v>
      </c>
      <c r="G883" s="2" t="s">
        <v>26</v>
      </c>
      <c r="H883" s="2" t="s">
        <v>4292</v>
      </c>
      <c r="I883" s="2">
        <v>0</v>
      </c>
      <c r="J883" s="2">
        <v>0</v>
      </c>
      <c r="K883" s="2">
        <v>0</v>
      </c>
      <c r="L883" s="2">
        <v>1</v>
      </c>
      <c r="M883" s="2">
        <v>0</v>
      </c>
      <c r="N883" s="2">
        <v>0</v>
      </c>
      <c r="O883" s="2">
        <v>1</v>
      </c>
      <c r="Q883" s="2">
        <v>2015</v>
      </c>
      <c r="R883" s="2">
        <f>SUM(I883:N883)</f>
        <v>1</v>
      </c>
    </row>
    <row r="884" spans="1:18" ht="145" x14ac:dyDescent="0.35">
      <c r="A884" s="2" t="s">
        <v>4293</v>
      </c>
      <c r="B884" s="2" t="s">
        <v>4294</v>
      </c>
      <c r="C884" s="2" t="s">
        <v>4295</v>
      </c>
      <c r="D884" s="2" t="s">
        <v>4296</v>
      </c>
      <c r="E884" s="2" t="s">
        <v>408</v>
      </c>
      <c r="F884" s="2">
        <v>1</v>
      </c>
      <c r="G884" s="2" t="s">
        <v>26</v>
      </c>
      <c r="H884" s="3" t="s">
        <v>4297</v>
      </c>
      <c r="I884" s="2">
        <v>0</v>
      </c>
      <c r="J884" s="2">
        <v>1</v>
      </c>
      <c r="K884" s="2">
        <v>0</v>
      </c>
      <c r="L884" s="2">
        <v>0</v>
      </c>
      <c r="M884" s="2">
        <v>0</v>
      </c>
      <c r="N884" s="2">
        <v>0</v>
      </c>
      <c r="O884" s="2">
        <v>1</v>
      </c>
      <c r="Q884" s="2">
        <v>2015</v>
      </c>
      <c r="R884" s="2">
        <f>SUM(I884:N884)</f>
        <v>1</v>
      </c>
    </row>
    <row r="885" spans="1:18" x14ac:dyDescent="0.35">
      <c r="A885" s="2" t="s">
        <v>4298</v>
      </c>
      <c r="B885" s="2" t="s">
        <v>4299</v>
      </c>
      <c r="C885" s="2" t="s">
        <v>4300</v>
      </c>
      <c r="D885" s="2" t="s">
        <v>4301</v>
      </c>
      <c r="E885" s="2" t="s">
        <v>4262</v>
      </c>
      <c r="F885" s="2">
        <v>1</v>
      </c>
      <c r="G885" s="2" t="s">
        <v>26</v>
      </c>
      <c r="H885" s="2" t="s">
        <v>76</v>
      </c>
      <c r="I885" s="2">
        <v>1</v>
      </c>
      <c r="J885" s="2">
        <v>0</v>
      </c>
      <c r="K885" s="2">
        <v>0</v>
      </c>
      <c r="L885" s="2">
        <v>0</v>
      </c>
      <c r="M885" s="2">
        <v>0</v>
      </c>
      <c r="N885" s="2">
        <v>0</v>
      </c>
      <c r="O885" s="2">
        <v>1</v>
      </c>
      <c r="Q885" s="2">
        <v>2013</v>
      </c>
      <c r="R885" s="2">
        <f>SUM(I885:N885)</f>
        <v>1</v>
      </c>
    </row>
    <row r="886" spans="1:18" x14ac:dyDescent="0.35">
      <c r="A886" s="2" t="s">
        <v>4302</v>
      </c>
      <c r="B886" s="2" t="s">
        <v>4303</v>
      </c>
      <c r="C886" s="2" t="s">
        <v>4304</v>
      </c>
      <c r="D886" s="2" t="s">
        <v>4305</v>
      </c>
      <c r="E886" s="2" t="s">
        <v>694</v>
      </c>
      <c r="F886" s="2">
        <v>1</v>
      </c>
      <c r="G886" s="2" t="s">
        <v>26</v>
      </c>
      <c r="H886" s="2" t="s">
        <v>4306</v>
      </c>
      <c r="I886" s="2">
        <v>0</v>
      </c>
      <c r="J886" s="2">
        <v>0</v>
      </c>
      <c r="K886" s="2">
        <v>0</v>
      </c>
      <c r="L886" s="2">
        <v>0</v>
      </c>
      <c r="M886" s="2">
        <v>1</v>
      </c>
      <c r="N886" s="2">
        <v>0</v>
      </c>
      <c r="O886" s="2">
        <v>1</v>
      </c>
      <c r="Q886" s="2">
        <v>2010</v>
      </c>
      <c r="R886" s="2">
        <f>SUM(I886:N886)</f>
        <v>1</v>
      </c>
    </row>
    <row r="887" spans="1:18" x14ac:dyDescent="0.35">
      <c r="A887" s="2" t="s">
        <v>4307</v>
      </c>
      <c r="B887" s="2" t="s">
        <v>4308</v>
      </c>
      <c r="C887" s="2" t="s">
        <v>4309</v>
      </c>
      <c r="D887" s="2" t="s">
        <v>4310</v>
      </c>
      <c r="E887" s="2" t="s">
        <v>50</v>
      </c>
      <c r="F887" s="2">
        <v>1</v>
      </c>
      <c r="G887" s="2" t="s">
        <v>26</v>
      </c>
      <c r="H887" s="2" t="s">
        <v>4311</v>
      </c>
      <c r="I887" s="2">
        <v>0</v>
      </c>
      <c r="J887" s="2">
        <v>1</v>
      </c>
      <c r="K887" s="2">
        <v>0</v>
      </c>
      <c r="L887" s="2">
        <v>0</v>
      </c>
      <c r="M887" s="2">
        <v>0</v>
      </c>
      <c r="N887" s="2">
        <v>0</v>
      </c>
      <c r="O887" s="2">
        <v>1</v>
      </c>
      <c r="Q887" s="2">
        <v>2015</v>
      </c>
      <c r="R887" s="2">
        <f>SUM(I887:N887)</f>
        <v>1</v>
      </c>
    </row>
    <row r="888" spans="1:18" x14ac:dyDescent="0.35">
      <c r="A888" s="2" t="s">
        <v>4312</v>
      </c>
      <c r="B888" s="2" t="s">
        <v>4313</v>
      </c>
      <c r="C888" s="2" t="s">
        <v>4314</v>
      </c>
      <c r="D888" s="2" t="s">
        <v>4315</v>
      </c>
      <c r="E888" s="2" t="s">
        <v>180</v>
      </c>
      <c r="F888" s="2">
        <v>1</v>
      </c>
      <c r="G888" s="2" t="s">
        <v>26</v>
      </c>
      <c r="H888" s="2" t="s">
        <v>70</v>
      </c>
      <c r="I888" s="2">
        <v>0</v>
      </c>
      <c r="J888" s="2">
        <v>1</v>
      </c>
      <c r="K888" s="2">
        <v>0</v>
      </c>
      <c r="L888" s="2">
        <v>0</v>
      </c>
      <c r="M888" s="2">
        <v>0</v>
      </c>
      <c r="N888" s="2">
        <v>0</v>
      </c>
      <c r="O888" s="2">
        <v>1</v>
      </c>
      <c r="Q888" s="2">
        <v>2016</v>
      </c>
      <c r="R888" s="2">
        <f>SUM(I888:N888)</f>
        <v>1</v>
      </c>
    </row>
    <row r="889" spans="1:18" x14ac:dyDescent="0.35">
      <c r="A889" s="2" t="s">
        <v>4316</v>
      </c>
      <c r="B889" s="2" t="s">
        <v>4317</v>
      </c>
      <c r="C889" s="2" t="s">
        <v>4318</v>
      </c>
      <c r="D889" s="2" t="s">
        <v>4319</v>
      </c>
      <c r="E889" s="2" t="s">
        <v>104</v>
      </c>
      <c r="F889" s="2">
        <v>1</v>
      </c>
      <c r="G889" s="2" t="s">
        <v>26</v>
      </c>
      <c r="H889" s="2" t="s">
        <v>4320</v>
      </c>
      <c r="I889" s="2">
        <v>0</v>
      </c>
      <c r="J889" s="2">
        <v>1</v>
      </c>
      <c r="K889" s="2">
        <v>0</v>
      </c>
      <c r="L889" s="2">
        <v>0</v>
      </c>
      <c r="M889" s="2">
        <v>0</v>
      </c>
      <c r="N889" s="2">
        <v>0</v>
      </c>
      <c r="O889" s="2">
        <v>1</v>
      </c>
      <c r="Q889" s="2">
        <v>2013</v>
      </c>
      <c r="R889" s="2">
        <f>SUM(I889:N889)</f>
        <v>1</v>
      </c>
    </row>
    <row r="890" spans="1:18" x14ac:dyDescent="0.35">
      <c r="A890" s="2" t="s">
        <v>4321</v>
      </c>
      <c r="B890" s="2" t="s">
        <v>4322</v>
      </c>
      <c r="C890" s="2" t="s">
        <v>4323</v>
      </c>
      <c r="D890" s="2" t="s">
        <v>4324</v>
      </c>
      <c r="E890" s="2" t="s">
        <v>1949</v>
      </c>
      <c r="F890" s="2">
        <v>1</v>
      </c>
      <c r="G890" s="2" t="s">
        <v>26</v>
      </c>
      <c r="H890" s="2" t="s">
        <v>76</v>
      </c>
      <c r="I890" s="2">
        <v>1</v>
      </c>
      <c r="J890" s="2">
        <v>0</v>
      </c>
      <c r="K890" s="2">
        <v>0</v>
      </c>
      <c r="L890" s="2">
        <v>0</v>
      </c>
      <c r="M890" s="2">
        <v>0</v>
      </c>
      <c r="N890" s="2">
        <v>0</v>
      </c>
      <c r="O890" s="2">
        <v>1</v>
      </c>
      <c r="Q890" s="2">
        <v>2002</v>
      </c>
      <c r="R890" s="2">
        <f>SUM(I890:N890)</f>
        <v>1</v>
      </c>
    </row>
    <row r="891" spans="1:18" x14ac:dyDescent="0.35">
      <c r="A891" s="2" t="s">
        <v>4325</v>
      </c>
      <c r="B891" s="2" t="s">
        <v>4326</v>
      </c>
      <c r="C891" s="2" t="s">
        <v>4327</v>
      </c>
      <c r="D891" s="2" t="s">
        <v>4328</v>
      </c>
      <c r="E891" s="2" t="s">
        <v>354</v>
      </c>
      <c r="F891" s="2">
        <v>1</v>
      </c>
      <c r="G891" s="2" t="s">
        <v>26</v>
      </c>
      <c r="H891" s="2" t="s">
        <v>4329</v>
      </c>
      <c r="I891" s="2">
        <v>0</v>
      </c>
      <c r="J891" s="2">
        <v>1</v>
      </c>
      <c r="K891" s="2">
        <v>0</v>
      </c>
      <c r="L891" s="2">
        <v>0</v>
      </c>
      <c r="M891" s="2">
        <v>0</v>
      </c>
      <c r="N891" s="2">
        <v>0</v>
      </c>
      <c r="O891" s="2">
        <v>1</v>
      </c>
      <c r="Q891" s="2">
        <v>2010</v>
      </c>
      <c r="R891" s="2">
        <f>SUM(I891:N891)</f>
        <v>1</v>
      </c>
    </row>
    <row r="892" spans="1:18" ht="145" x14ac:dyDescent="0.35">
      <c r="A892" s="2" t="s">
        <v>4330</v>
      </c>
      <c r="B892" s="2" t="s">
        <v>1314</v>
      </c>
      <c r="C892" s="2" t="s">
        <v>1315</v>
      </c>
      <c r="D892" s="2" t="s">
        <v>1316</v>
      </c>
      <c r="E892" s="2" t="s">
        <v>1317</v>
      </c>
      <c r="F892" s="2">
        <v>1</v>
      </c>
      <c r="G892" s="2" t="s">
        <v>26</v>
      </c>
      <c r="H892" s="3" t="s">
        <v>1318</v>
      </c>
      <c r="I892" s="2">
        <v>0</v>
      </c>
      <c r="J892" s="2">
        <v>1</v>
      </c>
      <c r="K892" s="2">
        <v>0</v>
      </c>
      <c r="L892" s="2">
        <v>0</v>
      </c>
      <c r="M892" s="2">
        <v>0</v>
      </c>
      <c r="N892" s="2">
        <v>0</v>
      </c>
      <c r="O892" s="2">
        <v>1</v>
      </c>
      <c r="Q892" s="2">
        <v>2016</v>
      </c>
      <c r="R892" s="2">
        <f>SUM(I892:N892)</f>
        <v>1</v>
      </c>
    </row>
    <row r="893" spans="1:18" x14ac:dyDescent="0.35">
      <c r="A893" s="2" t="s">
        <v>4331</v>
      </c>
      <c r="B893" s="2" t="s">
        <v>4332</v>
      </c>
      <c r="C893" s="2" t="s">
        <v>4333</v>
      </c>
      <c r="D893" s="2" t="s">
        <v>4334</v>
      </c>
      <c r="E893" s="2" t="s">
        <v>1949</v>
      </c>
      <c r="F893" s="2">
        <v>1</v>
      </c>
      <c r="G893" s="2" t="s">
        <v>26</v>
      </c>
      <c r="H893" s="2" t="s">
        <v>4335</v>
      </c>
      <c r="I893" s="2">
        <v>0</v>
      </c>
      <c r="J893" s="2">
        <v>1</v>
      </c>
      <c r="K893" s="2">
        <v>0</v>
      </c>
      <c r="L893" s="2">
        <v>0</v>
      </c>
      <c r="M893" s="2">
        <v>0</v>
      </c>
      <c r="N893" s="2">
        <v>0</v>
      </c>
      <c r="O893" s="2">
        <v>1</v>
      </c>
      <c r="Q893" s="2">
        <v>2016</v>
      </c>
      <c r="R893" s="2">
        <f>SUM(I893:N893)</f>
        <v>1</v>
      </c>
    </row>
    <row r="894" spans="1:18" x14ac:dyDescent="0.35">
      <c r="A894" s="2" t="s">
        <v>4336</v>
      </c>
      <c r="B894" s="2" t="s">
        <v>4337</v>
      </c>
      <c r="C894" s="2" t="s">
        <v>4338</v>
      </c>
      <c r="D894" s="2" t="s">
        <v>4339</v>
      </c>
      <c r="E894" s="2" t="s">
        <v>4340</v>
      </c>
      <c r="F894" s="2">
        <v>1</v>
      </c>
      <c r="G894" s="2" t="s">
        <v>26</v>
      </c>
      <c r="H894" s="2" t="s">
        <v>4341</v>
      </c>
      <c r="I894" s="2">
        <v>0</v>
      </c>
      <c r="J894" s="2">
        <v>1</v>
      </c>
      <c r="K894" s="2">
        <v>0</v>
      </c>
      <c r="L894" s="2">
        <v>0</v>
      </c>
      <c r="M894" s="2">
        <v>0</v>
      </c>
      <c r="N894" s="2">
        <v>0</v>
      </c>
      <c r="O894" s="2">
        <v>1</v>
      </c>
      <c r="Q894" s="2">
        <v>2010</v>
      </c>
      <c r="R894" s="2">
        <f>SUM(I894:N894)</f>
        <v>1</v>
      </c>
    </row>
    <row r="895" spans="1:18" x14ac:dyDescent="0.35">
      <c r="A895" s="2" t="s">
        <v>4342</v>
      </c>
      <c r="B895" s="2" t="s">
        <v>4343</v>
      </c>
      <c r="C895" s="2" t="s">
        <v>4344</v>
      </c>
      <c r="D895" s="2" t="s">
        <v>4345</v>
      </c>
      <c r="E895" s="2" t="s">
        <v>4346</v>
      </c>
      <c r="F895" s="2">
        <v>1</v>
      </c>
      <c r="G895" s="2" t="s">
        <v>26</v>
      </c>
      <c r="H895" s="2" t="s">
        <v>76</v>
      </c>
      <c r="I895" s="2">
        <v>1</v>
      </c>
      <c r="J895" s="2">
        <v>0</v>
      </c>
      <c r="K895" s="2">
        <v>0</v>
      </c>
      <c r="L895" s="2">
        <v>0</v>
      </c>
      <c r="M895" s="2">
        <v>0</v>
      </c>
      <c r="N895" s="2">
        <v>0</v>
      </c>
      <c r="O895" s="2">
        <v>1</v>
      </c>
      <c r="Q895" s="2">
        <v>2007</v>
      </c>
      <c r="R895" s="2">
        <f>SUM(I895:N895)</f>
        <v>1</v>
      </c>
    </row>
    <row r="896" spans="1:18" x14ac:dyDescent="0.35">
      <c r="A896" s="2" t="s">
        <v>4347</v>
      </c>
      <c r="B896" s="2" t="s">
        <v>4348</v>
      </c>
      <c r="C896" s="2" t="s">
        <v>4349</v>
      </c>
      <c r="D896" s="2" t="s">
        <v>4350</v>
      </c>
      <c r="E896" s="2" t="s">
        <v>1420</v>
      </c>
      <c r="F896" s="2">
        <v>1</v>
      </c>
      <c r="G896" s="2" t="s">
        <v>26</v>
      </c>
      <c r="H896" s="2" t="s">
        <v>76</v>
      </c>
      <c r="I896" s="2">
        <v>1</v>
      </c>
      <c r="J896" s="2">
        <v>0</v>
      </c>
      <c r="K896" s="2">
        <v>0</v>
      </c>
      <c r="L896" s="2">
        <v>0</v>
      </c>
      <c r="M896" s="2">
        <v>0</v>
      </c>
      <c r="N896" s="2">
        <v>0</v>
      </c>
      <c r="O896" s="2">
        <v>1</v>
      </c>
      <c r="Q896" s="2">
        <v>2014</v>
      </c>
      <c r="R896" s="2">
        <f>SUM(I896:N896)</f>
        <v>1</v>
      </c>
    </row>
    <row r="897" spans="1:18" x14ac:dyDescent="0.35">
      <c r="A897" s="2" t="s">
        <v>4351</v>
      </c>
      <c r="B897" s="2" t="s">
        <v>2612</v>
      </c>
      <c r="C897" s="2" t="s">
        <v>2613</v>
      </c>
      <c r="D897" s="2" t="s">
        <v>2614</v>
      </c>
      <c r="E897" s="2" t="s">
        <v>44</v>
      </c>
      <c r="F897" s="2">
        <v>1</v>
      </c>
      <c r="G897" s="2" t="s">
        <v>26</v>
      </c>
      <c r="H897" s="2" t="s">
        <v>2615</v>
      </c>
      <c r="I897" s="2">
        <v>0</v>
      </c>
      <c r="J897" s="2">
        <v>1</v>
      </c>
      <c r="K897" s="2">
        <v>0</v>
      </c>
      <c r="L897" s="2">
        <v>0</v>
      </c>
      <c r="M897" s="2">
        <v>0</v>
      </c>
      <c r="N897" s="2">
        <v>0</v>
      </c>
      <c r="O897" s="2">
        <v>1</v>
      </c>
      <c r="Q897" s="2">
        <v>2014</v>
      </c>
      <c r="R897" s="2">
        <f>SUM(I897:N897)</f>
        <v>1</v>
      </c>
    </row>
    <row r="898" spans="1:18" x14ac:dyDescent="0.35">
      <c r="A898" s="2" t="s">
        <v>4352</v>
      </c>
      <c r="B898" s="2" t="s">
        <v>4353</v>
      </c>
      <c r="C898" s="2" t="s">
        <v>4354</v>
      </c>
      <c r="D898" s="2" t="s">
        <v>4355</v>
      </c>
      <c r="E898" s="2" t="s">
        <v>1317</v>
      </c>
      <c r="F898" s="2">
        <v>1</v>
      </c>
      <c r="G898" s="2" t="s">
        <v>26</v>
      </c>
      <c r="H898" s="2" t="s">
        <v>4356</v>
      </c>
      <c r="I898" s="2">
        <v>0</v>
      </c>
      <c r="J898" s="2">
        <v>1</v>
      </c>
      <c r="K898" s="2">
        <v>0</v>
      </c>
      <c r="L898" s="2">
        <v>0</v>
      </c>
      <c r="M898" s="2">
        <v>0</v>
      </c>
      <c r="N898" s="2">
        <v>0</v>
      </c>
      <c r="O898" s="2">
        <v>1</v>
      </c>
      <c r="Q898" s="2">
        <v>2013</v>
      </c>
      <c r="R898" s="2">
        <f>SUM(I898:N898)</f>
        <v>1</v>
      </c>
    </row>
    <row r="899" spans="1:18" x14ac:dyDescent="0.35">
      <c r="A899" s="2" t="s">
        <v>4357</v>
      </c>
      <c r="B899" s="2" t="s">
        <v>4358</v>
      </c>
      <c r="C899" s="2" t="s">
        <v>4359</v>
      </c>
      <c r="D899" s="2" t="s">
        <v>4360</v>
      </c>
      <c r="E899" s="2" t="s">
        <v>4361</v>
      </c>
      <c r="F899" s="2">
        <v>1</v>
      </c>
      <c r="G899" s="2" t="s">
        <v>26</v>
      </c>
      <c r="H899" s="2" t="s">
        <v>4362</v>
      </c>
      <c r="I899" s="2">
        <v>0</v>
      </c>
      <c r="J899" s="2">
        <v>1</v>
      </c>
      <c r="K899" s="2">
        <v>0</v>
      </c>
      <c r="L899" s="2">
        <v>0</v>
      </c>
      <c r="M899" s="2">
        <v>0</v>
      </c>
      <c r="N899" s="2">
        <v>0</v>
      </c>
      <c r="O899" s="2">
        <v>1</v>
      </c>
      <c r="Q899" s="2">
        <v>2016</v>
      </c>
      <c r="R899" s="2">
        <f>SUM(I899:N899)</f>
        <v>1</v>
      </c>
    </row>
    <row r="900" spans="1:18" x14ac:dyDescent="0.35">
      <c r="A900" s="2" t="s">
        <v>4363</v>
      </c>
      <c r="B900" s="2" t="s">
        <v>4364</v>
      </c>
      <c r="C900" s="2" t="s">
        <v>4365</v>
      </c>
      <c r="D900" s="2" t="s">
        <v>4366</v>
      </c>
      <c r="E900" s="2" t="s">
        <v>125</v>
      </c>
      <c r="F900" s="2">
        <v>1</v>
      </c>
      <c r="G900" s="2" t="s">
        <v>26</v>
      </c>
      <c r="H900" s="2" t="s">
        <v>4367</v>
      </c>
      <c r="I900" s="2">
        <v>0</v>
      </c>
      <c r="J900" s="2">
        <v>0</v>
      </c>
      <c r="K900" s="2">
        <v>0</v>
      </c>
      <c r="L900" s="2">
        <v>1</v>
      </c>
      <c r="M900" s="2">
        <v>0</v>
      </c>
      <c r="N900" s="2">
        <v>0</v>
      </c>
      <c r="O900" s="2">
        <v>1</v>
      </c>
      <c r="Q900" s="2">
        <v>2009</v>
      </c>
      <c r="R900" s="2">
        <f>SUM(I900:N900)</f>
        <v>1</v>
      </c>
    </row>
    <row r="901" spans="1:18" x14ac:dyDescent="0.35">
      <c r="A901" s="2" t="s">
        <v>4368</v>
      </c>
      <c r="B901" s="2" t="s">
        <v>4369</v>
      </c>
      <c r="C901" s="2" t="s">
        <v>4370</v>
      </c>
      <c r="D901" s="2" t="s">
        <v>4371</v>
      </c>
      <c r="E901" s="2" t="s">
        <v>158</v>
      </c>
      <c r="F901" s="2">
        <v>1</v>
      </c>
      <c r="G901" s="2" t="s">
        <v>26</v>
      </c>
      <c r="H901" s="2" t="s">
        <v>76</v>
      </c>
      <c r="I901" s="2">
        <v>1</v>
      </c>
      <c r="J901" s="2">
        <v>0</v>
      </c>
      <c r="K901" s="2">
        <v>0</v>
      </c>
      <c r="L901" s="2">
        <v>0</v>
      </c>
      <c r="M901" s="2">
        <v>0</v>
      </c>
      <c r="N901" s="2">
        <v>0</v>
      </c>
      <c r="O901" s="2">
        <v>1</v>
      </c>
      <c r="Q901" s="2">
        <v>2010</v>
      </c>
      <c r="R901" s="2">
        <f>SUM(I901:N901)</f>
        <v>1</v>
      </c>
    </row>
    <row r="902" spans="1:18" x14ac:dyDescent="0.35">
      <c r="A902" s="2" t="s">
        <v>4372</v>
      </c>
      <c r="B902" s="2" t="s">
        <v>4373</v>
      </c>
      <c r="C902" s="2" t="s">
        <v>4374</v>
      </c>
      <c r="D902" s="2" t="s">
        <v>4375</v>
      </c>
      <c r="E902" s="2" t="s">
        <v>1475</v>
      </c>
      <c r="F902" s="2">
        <v>1</v>
      </c>
      <c r="G902" s="2" t="s">
        <v>26</v>
      </c>
      <c r="H902" s="2" t="s">
        <v>76</v>
      </c>
      <c r="I902" s="2">
        <v>1</v>
      </c>
      <c r="J902" s="2">
        <v>0</v>
      </c>
      <c r="K902" s="2">
        <v>0</v>
      </c>
      <c r="L902" s="2">
        <v>0</v>
      </c>
      <c r="M902" s="2">
        <v>0</v>
      </c>
      <c r="N902" s="2">
        <v>0</v>
      </c>
      <c r="O902" s="2">
        <v>1</v>
      </c>
      <c r="Q902" s="2">
        <v>2007</v>
      </c>
      <c r="R902" s="2">
        <f>SUM(I902:N902)</f>
        <v>1</v>
      </c>
    </row>
    <row r="903" spans="1:18" x14ac:dyDescent="0.35">
      <c r="A903" s="2" t="s">
        <v>4376</v>
      </c>
      <c r="B903" s="2" t="s">
        <v>4377</v>
      </c>
      <c r="C903" s="2" t="s">
        <v>4378</v>
      </c>
      <c r="D903" s="2" t="s">
        <v>4379</v>
      </c>
      <c r="E903" s="2" t="s">
        <v>2157</v>
      </c>
      <c r="F903" s="2">
        <v>1</v>
      </c>
      <c r="G903" s="2" t="s">
        <v>26</v>
      </c>
      <c r="H903" s="2" t="s">
        <v>76</v>
      </c>
      <c r="I903" s="2">
        <v>1</v>
      </c>
      <c r="J903" s="2">
        <v>0</v>
      </c>
      <c r="K903" s="2">
        <v>0</v>
      </c>
      <c r="L903" s="2">
        <v>0</v>
      </c>
      <c r="M903" s="2">
        <v>0</v>
      </c>
      <c r="N903" s="2">
        <v>0</v>
      </c>
      <c r="O903" s="2">
        <v>1</v>
      </c>
      <c r="Q903" s="2">
        <v>2007</v>
      </c>
      <c r="R903" s="2">
        <f>SUM(I903:N903)</f>
        <v>1</v>
      </c>
    </row>
    <row r="904" spans="1:18" x14ac:dyDescent="0.35">
      <c r="A904" s="2" t="s">
        <v>4380</v>
      </c>
      <c r="B904" s="2" t="s">
        <v>4381</v>
      </c>
      <c r="C904" s="2" t="s">
        <v>4382</v>
      </c>
      <c r="D904" s="2" t="s">
        <v>4383</v>
      </c>
      <c r="E904" s="2" t="s">
        <v>4384</v>
      </c>
      <c r="F904" s="2">
        <v>1</v>
      </c>
      <c r="G904" s="2" t="s">
        <v>26</v>
      </c>
      <c r="H904" s="2" t="s">
        <v>4385</v>
      </c>
      <c r="I904" s="2">
        <v>0</v>
      </c>
      <c r="J904" s="2">
        <v>1</v>
      </c>
      <c r="K904" s="2">
        <v>0</v>
      </c>
      <c r="L904" s="2">
        <v>0</v>
      </c>
      <c r="M904" s="2">
        <v>0</v>
      </c>
      <c r="N904" s="2">
        <v>0</v>
      </c>
      <c r="O904" s="2">
        <v>1</v>
      </c>
      <c r="Q904" s="2">
        <v>2014</v>
      </c>
      <c r="R904" s="2">
        <f>SUM(I904:N904)</f>
        <v>1</v>
      </c>
    </row>
    <row r="905" spans="1:18" x14ac:dyDescent="0.35">
      <c r="A905" s="2" t="s">
        <v>4386</v>
      </c>
      <c r="B905" s="2" t="s">
        <v>4387</v>
      </c>
      <c r="C905" s="2" t="s">
        <v>4388</v>
      </c>
      <c r="D905" s="2" t="s">
        <v>4389</v>
      </c>
      <c r="E905" s="2" t="s">
        <v>1492</v>
      </c>
      <c r="F905" s="2">
        <v>1</v>
      </c>
      <c r="G905" s="2" t="s">
        <v>26</v>
      </c>
      <c r="H905" s="2" t="s">
        <v>70</v>
      </c>
      <c r="I905" s="2">
        <v>0</v>
      </c>
      <c r="J905" s="2">
        <v>1</v>
      </c>
      <c r="K905" s="2">
        <v>0</v>
      </c>
      <c r="L905" s="2">
        <v>0</v>
      </c>
      <c r="M905" s="2">
        <v>0</v>
      </c>
      <c r="N905" s="2">
        <v>0</v>
      </c>
      <c r="O905" s="2">
        <v>1</v>
      </c>
      <c r="Q905" s="2">
        <v>2011</v>
      </c>
      <c r="R905" s="2">
        <f>SUM(I905:N905)</f>
        <v>1</v>
      </c>
    </row>
    <row r="906" spans="1:18" x14ac:dyDescent="0.35">
      <c r="A906" s="2" t="s">
        <v>4390</v>
      </c>
      <c r="B906" s="2" t="s">
        <v>4391</v>
      </c>
      <c r="C906" s="2" t="s">
        <v>4392</v>
      </c>
      <c r="D906" s="2" t="s">
        <v>4393</v>
      </c>
      <c r="E906" s="2" t="s">
        <v>4394</v>
      </c>
      <c r="F906" s="2">
        <v>1</v>
      </c>
      <c r="G906" s="2" t="s">
        <v>26</v>
      </c>
      <c r="H906" s="2" t="s">
        <v>4395</v>
      </c>
      <c r="I906" s="2">
        <v>1</v>
      </c>
      <c r="J906" s="2">
        <v>0</v>
      </c>
      <c r="K906" s="2">
        <v>0</v>
      </c>
      <c r="L906" s="2">
        <v>0</v>
      </c>
      <c r="M906" s="2">
        <v>0</v>
      </c>
      <c r="N906" s="2">
        <v>0</v>
      </c>
      <c r="O906" s="2">
        <v>1</v>
      </c>
      <c r="Q906" s="2">
        <v>2005</v>
      </c>
      <c r="R906" s="2">
        <f>SUM(I906:N906)</f>
        <v>1</v>
      </c>
    </row>
    <row r="907" spans="1:18" ht="145" x14ac:dyDescent="0.35">
      <c r="A907" s="2" t="s">
        <v>4396</v>
      </c>
      <c r="B907" s="2" t="s">
        <v>4397</v>
      </c>
      <c r="C907" s="2" t="s">
        <v>4398</v>
      </c>
      <c r="D907" s="2" t="s">
        <v>4399</v>
      </c>
      <c r="E907" s="2" t="s">
        <v>330</v>
      </c>
      <c r="F907" s="2">
        <v>1</v>
      </c>
      <c r="G907" s="2" t="s">
        <v>26</v>
      </c>
      <c r="H907" s="3" t="s">
        <v>4400</v>
      </c>
      <c r="I907" s="2">
        <v>0</v>
      </c>
      <c r="J907" s="2">
        <v>1</v>
      </c>
      <c r="K907" s="2">
        <v>0</v>
      </c>
      <c r="L907" s="2">
        <v>0</v>
      </c>
      <c r="M907" s="2">
        <v>0</v>
      </c>
      <c r="N907" s="2">
        <v>0</v>
      </c>
      <c r="O907" s="2">
        <v>1</v>
      </c>
      <c r="Q907" s="2">
        <v>2013</v>
      </c>
      <c r="R907" s="2">
        <f>SUM(I907:N907)</f>
        <v>1</v>
      </c>
    </row>
    <row r="908" spans="1:18" x14ac:dyDescent="0.35">
      <c r="A908" s="2" t="s">
        <v>4401</v>
      </c>
      <c r="B908" s="2" t="s">
        <v>4402</v>
      </c>
      <c r="C908" s="2" t="s">
        <v>4403</v>
      </c>
      <c r="D908" s="2" t="s">
        <v>4404</v>
      </c>
      <c r="E908" s="2" t="s">
        <v>2422</v>
      </c>
      <c r="F908" s="2">
        <v>1</v>
      </c>
      <c r="G908" s="2" t="s">
        <v>26</v>
      </c>
      <c r="H908" s="2" t="s">
        <v>4405</v>
      </c>
      <c r="I908" s="2">
        <v>0</v>
      </c>
      <c r="J908" s="2">
        <v>1</v>
      </c>
      <c r="K908" s="2">
        <v>0</v>
      </c>
      <c r="L908" s="2">
        <v>0</v>
      </c>
      <c r="M908" s="2">
        <v>0</v>
      </c>
      <c r="N908" s="2">
        <v>0</v>
      </c>
      <c r="O908" s="2">
        <v>1</v>
      </c>
      <c r="Q908" s="2">
        <v>2013</v>
      </c>
      <c r="R908" s="2">
        <f>SUM(I908:N908)</f>
        <v>1</v>
      </c>
    </row>
    <row r="909" spans="1:18" x14ac:dyDescent="0.35">
      <c r="A909" s="2" t="s">
        <v>4406</v>
      </c>
      <c r="B909" s="2" t="s">
        <v>4407</v>
      </c>
      <c r="C909" s="2" t="s">
        <v>4408</v>
      </c>
      <c r="D909" s="2" t="s">
        <v>4409</v>
      </c>
      <c r="E909" s="2" t="s">
        <v>1949</v>
      </c>
      <c r="F909" s="2">
        <v>1</v>
      </c>
      <c r="G909" s="2" t="s">
        <v>26</v>
      </c>
      <c r="H909" s="2" t="s">
        <v>4410</v>
      </c>
      <c r="I909" s="2">
        <v>1</v>
      </c>
      <c r="J909" s="2">
        <v>0</v>
      </c>
      <c r="K909" s="2">
        <v>0</v>
      </c>
      <c r="L909" s="2">
        <v>0</v>
      </c>
      <c r="M909" s="2">
        <v>0</v>
      </c>
      <c r="N909" s="2">
        <v>0</v>
      </c>
      <c r="O909" s="2">
        <v>1</v>
      </c>
      <c r="Q909" s="2">
        <v>2007</v>
      </c>
      <c r="R909" s="2">
        <f>SUM(I909:N909)</f>
        <v>1</v>
      </c>
    </row>
    <row r="910" spans="1:18" x14ac:dyDescent="0.35">
      <c r="A910" s="2" t="s">
        <v>4411</v>
      </c>
      <c r="B910" s="2" t="s">
        <v>4412</v>
      </c>
      <c r="C910" s="2" t="s">
        <v>4413</v>
      </c>
      <c r="D910" s="2" t="s">
        <v>4414</v>
      </c>
      <c r="E910" s="2" t="s">
        <v>4415</v>
      </c>
      <c r="F910" s="2">
        <v>1</v>
      </c>
      <c r="G910" s="2" t="s">
        <v>26</v>
      </c>
      <c r="H910" s="2" t="s">
        <v>76</v>
      </c>
      <c r="I910" s="2">
        <v>1</v>
      </c>
      <c r="J910" s="2">
        <v>0</v>
      </c>
      <c r="K910" s="2">
        <v>0</v>
      </c>
      <c r="L910" s="2">
        <v>0</v>
      </c>
      <c r="M910" s="2">
        <v>0</v>
      </c>
      <c r="N910" s="2">
        <v>0</v>
      </c>
      <c r="O910" s="2">
        <v>1</v>
      </c>
      <c r="Q910" s="2">
        <v>2005</v>
      </c>
      <c r="R910" s="2">
        <f>SUM(I910:N910)</f>
        <v>1</v>
      </c>
    </row>
    <row r="911" spans="1:18" x14ac:dyDescent="0.35">
      <c r="A911" s="2" t="s">
        <v>4416</v>
      </c>
      <c r="B911" s="2" t="s">
        <v>4417</v>
      </c>
      <c r="C911" s="2" t="s">
        <v>4418</v>
      </c>
      <c r="D911" s="2" t="s">
        <v>4419</v>
      </c>
      <c r="E911" s="2" t="s">
        <v>1790</v>
      </c>
      <c r="F911" s="2">
        <v>1</v>
      </c>
      <c r="G911" s="2" t="s">
        <v>26</v>
      </c>
      <c r="H911" s="2" t="s">
        <v>76</v>
      </c>
      <c r="I911" s="2">
        <v>1</v>
      </c>
      <c r="J911" s="2">
        <v>0</v>
      </c>
      <c r="K911" s="2">
        <v>0</v>
      </c>
      <c r="L911" s="2">
        <v>0</v>
      </c>
      <c r="M911" s="2">
        <v>0</v>
      </c>
      <c r="N911" s="2">
        <v>0</v>
      </c>
      <c r="O911" s="2">
        <v>1</v>
      </c>
      <c r="Q911" s="2">
        <v>2005</v>
      </c>
      <c r="R911" s="2">
        <f>SUM(I911:N911)</f>
        <v>1</v>
      </c>
    </row>
    <row r="912" spans="1:18" x14ac:dyDescent="0.35">
      <c r="A912" s="2" t="s">
        <v>4420</v>
      </c>
      <c r="B912" s="2" t="s">
        <v>4421</v>
      </c>
      <c r="C912" s="2" t="s">
        <v>4422</v>
      </c>
      <c r="D912" s="2" t="s">
        <v>4423</v>
      </c>
      <c r="E912" s="2" t="s">
        <v>330</v>
      </c>
      <c r="F912" s="2">
        <v>1</v>
      </c>
      <c r="G912" s="2" t="s">
        <v>26</v>
      </c>
      <c r="H912" s="2" t="s">
        <v>70</v>
      </c>
      <c r="I912" s="2">
        <v>0</v>
      </c>
      <c r="J912" s="2">
        <v>1</v>
      </c>
      <c r="K912" s="2">
        <v>0</v>
      </c>
      <c r="L912" s="2">
        <v>0</v>
      </c>
      <c r="M912" s="2">
        <v>0</v>
      </c>
      <c r="N912" s="2">
        <v>0</v>
      </c>
      <c r="O912" s="2">
        <v>1</v>
      </c>
      <c r="Q912" s="2">
        <v>2000</v>
      </c>
      <c r="R912" s="2">
        <f>SUM(I912:N912)</f>
        <v>1</v>
      </c>
    </row>
    <row r="913" spans="1:18" x14ac:dyDescent="0.35">
      <c r="A913" s="2" t="s">
        <v>4424</v>
      </c>
      <c r="B913" s="2" t="s">
        <v>4425</v>
      </c>
      <c r="C913" s="2" t="s">
        <v>4426</v>
      </c>
      <c r="D913" s="2" t="s">
        <v>4427</v>
      </c>
      <c r="E913" s="2" t="s">
        <v>1475</v>
      </c>
      <c r="F913" s="2">
        <v>1</v>
      </c>
      <c r="G913" s="2" t="s">
        <v>26</v>
      </c>
      <c r="H913" s="2" t="s">
        <v>76</v>
      </c>
      <c r="I913" s="2">
        <v>1</v>
      </c>
      <c r="J913" s="2">
        <v>0</v>
      </c>
      <c r="K913" s="2">
        <v>0</v>
      </c>
      <c r="L913" s="2">
        <v>0</v>
      </c>
      <c r="M913" s="2">
        <v>0</v>
      </c>
      <c r="N913" s="2">
        <v>0</v>
      </c>
      <c r="O913" s="2">
        <v>1</v>
      </c>
      <c r="Q913" s="2">
        <v>2005</v>
      </c>
      <c r="R913" s="2">
        <f>SUM(I913:N913)</f>
        <v>1</v>
      </c>
    </row>
    <row r="914" spans="1:18" x14ac:dyDescent="0.35">
      <c r="A914" s="2" t="s">
        <v>4428</v>
      </c>
      <c r="B914" s="2" t="s">
        <v>4429</v>
      </c>
      <c r="C914" s="2" t="s">
        <v>4430</v>
      </c>
      <c r="D914" s="2" t="s">
        <v>4431</v>
      </c>
      <c r="E914" s="2" t="s">
        <v>4432</v>
      </c>
      <c r="F914" s="2">
        <v>1</v>
      </c>
      <c r="G914" s="2" t="s">
        <v>26</v>
      </c>
      <c r="H914" s="2" t="s">
        <v>4433</v>
      </c>
      <c r="I914" s="2">
        <v>1</v>
      </c>
      <c r="J914" s="2">
        <v>0</v>
      </c>
      <c r="K914" s="2">
        <v>0</v>
      </c>
      <c r="L914" s="2">
        <v>0</v>
      </c>
      <c r="M914" s="2">
        <v>0</v>
      </c>
      <c r="N914" s="2">
        <v>0</v>
      </c>
      <c r="O914" s="2">
        <v>1</v>
      </c>
      <c r="Q914" s="2">
        <v>2007</v>
      </c>
      <c r="R914" s="2">
        <f>SUM(I914:N914)</f>
        <v>1</v>
      </c>
    </row>
    <row r="915" spans="1:18" x14ac:dyDescent="0.35">
      <c r="A915" s="2" t="s">
        <v>4434</v>
      </c>
      <c r="B915" s="2" t="s">
        <v>4435</v>
      </c>
      <c r="C915" s="2" t="s">
        <v>4436</v>
      </c>
      <c r="D915" s="2" t="s">
        <v>4437</v>
      </c>
      <c r="E915" s="2" t="s">
        <v>1437</v>
      </c>
      <c r="F915" s="2">
        <v>1</v>
      </c>
      <c r="G915" s="2" t="s">
        <v>26</v>
      </c>
      <c r="H915" s="2" t="s">
        <v>4438</v>
      </c>
      <c r="I915" s="2">
        <v>0</v>
      </c>
      <c r="J915" s="2">
        <v>1</v>
      </c>
      <c r="K915" s="2">
        <v>0</v>
      </c>
      <c r="L915" s="2">
        <v>0</v>
      </c>
      <c r="M915" s="2">
        <v>0</v>
      </c>
      <c r="N915" s="2">
        <v>0</v>
      </c>
      <c r="O915" s="2">
        <v>1</v>
      </c>
      <c r="Q915" s="2">
        <v>2012</v>
      </c>
      <c r="R915" s="2">
        <f>SUM(I915:N915)</f>
        <v>1</v>
      </c>
    </row>
    <row r="916" spans="1:18" x14ac:dyDescent="0.35">
      <c r="A916" s="2" t="s">
        <v>4439</v>
      </c>
      <c r="B916" s="2" t="s">
        <v>4440</v>
      </c>
      <c r="C916" s="2" t="s">
        <v>4441</v>
      </c>
      <c r="D916" s="2" t="s">
        <v>4442</v>
      </c>
      <c r="E916" s="2" t="s">
        <v>1949</v>
      </c>
      <c r="F916" s="2">
        <v>1</v>
      </c>
      <c r="G916" s="2" t="s">
        <v>26</v>
      </c>
      <c r="H916" s="2" t="s">
        <v>4443</v>
      </c>
      <c r="I916" s="2">
        <v>0</v>
      </c>
      <c r="J916" s="2">
        <v>1</v>
      </c>
      <c r="K916" s="2">
        <v>0</v>
      </c>
      <c r="L916" s="2">
        <v>0</v>
      </c>
      <c r="M916" s="2">
        <v>0</v>
      </c>
      <c r="N916" s="2">
        <v>0</v>
      </c>
      <c r="O916" s="2">
        <v>1</v>
      </c>
      <c r="Q916" s="2">
        <v>2011</v>
      </c>
      <c r="R916" s="2">
        <f>SUM(I916:N916)</f>
        <v>1</v>
      </c>
    </row>
    <row r="917" spans="1:18" x14ac:dyDescent="0.35">
      <c r="A917" s="2" t="s">
        <v>4444</v>
      </c>
      <c r="B917" s="2" t="s">
        <v>4445</v>
      </c>
      <c r="C917" s="2" t="s">
        <v>4446</v>
      </c>
      <c r="D917" s="2" t="s">
        <v>4447</v>
      </c>
      <c r="E917" s="2" t="s">
        <v>4448</v>
      </c>
      <c r="F917" s="2">
        <v>1</v>
      </c>
      <c r="G917" s="2" t="s">
        <v>26</v>
      </c>
      <c r="H917" s="2" t="s">
        <v>4449</v>
      </c>
      <c r="I917" s="2">
        <v>0</v>
      </c>
      <c r="J917" s="2">
        <v>1</v>
      </c>
      <c r="K917" s="2">
        <v>0</v>
      </c>
      <c r="L917" s="2">
        <v>0</v>
      </c>
      <c r="M917" s="2">
        <v>0</v>
      </c>
      <c r="N917" s="2">
        <v>0</v>
      </c>
      <c r="O917" s="2">
        <v>1</v>
      </c>
      <c r="Q917" s="2">
        <v>2014</v>
      </c>
      <c r="R917" s="2">
        <f>SUM(I917:N917)</f>
        <v>1</v>
      </c>
    </row>
    <row r="918" spans="1:18" x14ac:dyDescent="0.35">
      <c r="A918" s="2" t="s">
        <v>4450</v>
      </c>
      <c r="B918" s="2" t="s">
        <v>4451</v>
      </c>
      <c r="C918" s="2" t="s">
        <v>4452</v>
      </c>
      <c r="D918" s="2" t="s">
        <v>4453</v>
      </c>
      <c r="E918" s="2" t="s">
        <v>330</v>
      </c>
      <c r="F918" s="2">
        <v>1</v>
      </c>
      <c r="G918" s="2" t="s">
        <v>26</v>
      </c>
      <c r="H918" s="2" t="s">
        <v>76</v>
      </c>
      <c r="I918" s="2">
        <v>1</v>
      </c>
      <c r="J918" s="2">
        <v>0</v>
      </c>
      <c r="K918" s="2">
        <v>0</v>
      </c>
      <c r="L918" s="2">
        <v>0</v>
      </c>
      <c r="M918" s="2">
        <v>0</v>
      </c>
      <c r="N918" s="2">
        <v>0</v>
      </c>
      <c r="O918" s="2">
        <v>1</v>
      </c>
      <c r="Q918" s="2">
        <v>2007</v>
      </c>
      <c r="R918" s="2">
        <f>SUM(I918:N918)</f>
        <v>1</v>
      </c>
    </row>
    <row r="919" spans="1:18" x14ac:dyDescent="0.35">
      <c r="A919" s="2" t="s">
        <v>4454</v>
      </c>
      <c r="B919" s="2" t="s">
        <v>4455</v>
      </c>
      <c r="C919" s="2" t="s">
        <v>4456</v>
      </c>
      <c r="D919" s="2" t="s">
        <v>4457</v>
      </c>
      <c r="E919" s="2" t="s">
        <v>2010</v>
      </c>
      <c r="F919" s="2">
        <v>1</v>
      </c>
      <c r="G919" s="2" t="s">
        <v>26</v>
      </c>
      <c r="H919" s="2" t="s">
        <v>4458</v>
      </c>
      <c r="I919" s="2">
        <v>0</v>
      </c>
      <c r="J919" s="2">
        <v>1</v>
      </c>
      <c r="K919" s="2">
        <v>0</v>
      </c>
      <c r="L919" s="2">
        <v>0</v>
      </c>
      <c r="M919" s="2">
        <v>0</v>
      </c>
      <c r="N919" s="2">
        <v>0</v>
      </c>
      <c r="O919" s="2">
        <v>1</v>
      </c>
      <c r="Q919" s="2">
        <v>2011</v>
      </c>
      <c r="R919" s="2">
        <f>SUM(I919:N919)</f>
        <v>1</v>
      </c>
    </row>
    <row r="920" spans="1:18" x14ac:dyDescent="0.35">
      <c r="A920" s="2" t="s">
        <v>4459</v>
      </c>
      <c r="B920" s="2" t="s">
        <v>4460</v>
      </c>
      <c r="C920" s="2" t="s">
        <v>4461</v>
      </c>
      <c r="D920" s="2" t="s">
        <v>4462</v>
      </c>
      <c r="E920" s="2" t="s">
        <v>4463</v>
      </c>
      <c r="F920" s="2">
        <v>1</v>
      </c>
      <c r="G920" s="2" t="s">
        <v>26</v>
      </c>
      <c r="H920" s="2" t="s">
        <v>76</v>
      </c>
      <c r="I920" s="2">
        <v>1</v>
      </c>
      <c r="J920" s="2">
        <v>0</v>
      </c>
      <c r="K920" s="2">
        <v>0</v>
      </c>
      <c r="L920" s="2">
        <v>0</v>
      </c>
      <c r="M920" s="2">
        <v>0</v>
      </c>
      <c r="N920" s="2">
        <v>0</v>
      </c>
      <c r="O920" s="2">
        <v>1</v>
      </c>
      <c r="Q920" s="2">
        <v>2008</v>
      </c>
      <c r="R920" s="2">
        <f>SUM(I920:N920)</f>
        <v>1</v>
      </c>
    </row>
    <row r="921" spans="1:18" x14ac:dyDescent="0.35">
      <c r="A921" s="2" t="s">
        <v>4464</v>
      </c>
      <c r="B921" s="2" t="s">
        <v>4465</v>
      </c>
      <c r="C921" s="2" t="s">
        <v>4466</v>
      </c>
      <c r="D921" s="2" t="s">
        <v>4467</v>
      </c>
      <c r="E921" s="2" t="s">
        <v>1796</v>
      </c>
      <c r="F921" s="2">
        <v>1</v>
      </c>
      <c r="G921" s="2" t="s">
        <v>26</v>
      </c>
      <c r="H921" s="2" t="s">
        <v>4468</v>
      </c>
      <c r="I921" s="2">
        <v>0</v>
      </c>
      <c r="J921" s="2">
        <v>1</v>
      </c>
      <c r="K921" s="2">
        <v>0</v>
      </c>
      <c r="L921" s="2">
        <v>0</v>
      </c>
      <c r="M921" s="2">
        <v>0</v>
      </c>
      <c r="N921" s="2">
        <v>0</v>
      </c>
      <c r="O921" s="2">
        <v>1</v>
      </c>
      <c r="Q921" s="2">
        <v>2011</v>
      </c>
      <c r="R921" s="2">
        <f>SUM(I921:N921)</f>
        <v>1</v>
      </c>
    </row>
    <row r="922" spans="1:18" ht="290" x14ac:dyDescent="0.35">
      <c r="A922" s="2" t="s">
        <v>4469</v>
      </c>
      <c r="B922" s="2" t="s">
        <v>4470</v>
      </c>
      <c r="C922" s="2" t="s">
        <v>4471</v>
      </c>
      <c r="D922" s="2" t="s">
        <v>4472</v>
      </c>
      <c r="E922" s="2" t="s">
        <v>4473</v>
      </c>
      <c r="F922" s="2">
        <v>1</v>
      </c>
      <c r="G922" s="2" t="s">
        <v>26</v>
      </c>
      <c r="H922" s="3" t="s">
        <v>4474</v>
      </c>
      <c r="I922" s="2">
        <v>0</v>
      </c>
      <c r="J922" s="2">
        <v>1</v>
      </c>
      <c r="K922" s="2">
        <v>0</v>
      </c>
      <c r="L922" s="2">
        <v>0</v>
      </c>
      <c r="M922" s="2">
        <v>0</v>
      </c>
      <c r="N922" s="2">
        <v>0</v>
      </c>
      <c r="O922" s="2">
        <v>1</v>
      </c>
      <c r="Q922" s="2">
        <v>2015</v>
      </c>
      <c r="R922" s="2">
        <f>SUM(I922:N922)</f>
        <v>1</v>
      </c>
    </row>
    <row r="923" spans="1:18" ht="145" x14ac:dyDescent="0.35">
      <c r="A923" s="2" t="s">
        <v>4475</v>
      </c>
      <c r="B923" s="2" t="s">
        <v>4476</v>
      </c>
      <c r="C923" s="2" t="s">
        <v>4477</v>
      </c>
      <c r="D923" s="2" t="s">
        <v>4478</v>
      </c>
      <c r="E923" s="2" t="s">
        <v>330</v>
      </c>
      <c r="F923" s="2">
        <v>1</v>
      </c>
      <c r="G923" s="2" t="s">
        <v>26</v>
      </c>
      <c r="H923" s="3" t="s">
        <v>4479</v>
      </c>
      <c r="I923" s="2">
        <v>0</v>
      </c>
      <c r="J923" s="2">
        <v>0</v>
      </c>
      <c r="K923" s="2">
        <v>0</v>
      </c>
      <c r="L923" s="2">
        <v>0</v>
      </c>
      <c r="M923" s="2">
        <v>1</v>
      </c>
      <c r="N923" s="2">
        <v>0</v>
      </c>
      <c r="O923" s="2">
        <v>1</v>
      </c>
      <c r="Q923" s="2">
        <v>2016</v>
      </c>
      <c r="R923" s="2">
        <f>SUM(I923:N923)</f>
        <v>1</v>
      </c>
    </row>
    <row r="924" spans="1:18" ht="145" x14ac:dyDescent="0.35">
      <c r="A924" s="2" t="s">
        <v>4480</v>
      </c>
      <c r="B924" s="2" t="s">
        <v>4481</v>
      </c>
      <c r="C924" s="2" t="s">
        <v>4482</v>
      </c>
      <c r="D924" s="2" t="s">
        <v>4483</v>
      </c>
      <c r="E924" s="2" t="s">
        <v>330</v>
      </c>
      <c r="F924" s="2">
        <v>1</v>
      </c>
      <c r="G924" s="2" t="s">
        <v>26</v>
      </c>
      <c r="H924" s="3" t="s">
        <v>4484</v>
      </c>
      <c r="I924" s="2">
        <v>0</v>
      </c>
      <c r="J924" s="2">
        <v>0</v>
      </c>
      <c r="K924" s="2">
        <v>0</v>
      </c>
      <c r="L924" s="2">
        <v>0</v>
      </c>
      <c r="M924" s="2">
        <v>1</v>
      </c>
      <c r="N924" s="2">
        <v>0</v>
      </c>
      <c r="O924" s="2">
        <v>1</v>
      </c>
      <c r="Q924" s="2">
        <v>2015</v>
      </c>
      <c r="R924" s="2">
        <f>SUM(I924:N924)</f>
        <v>1</v>
      </c>
    </row>
    <row r="925" spans="1:18" ht="145" x14ac:dyDescent="0.35">
      <c r="A925" s="2" t="s">
        <v>4485</v>
      </c>
      <c r="B925" s="2" t="s">
        <v>4486</v>
      </c>
      <c r="C925" s="2" t="s">
        <v>4487</v>
      </c>
      <c r="D925" s="2" t="s">
        <v>4488</v>
      </c>
      <c r="E925" s="2" t="s">
        <v>4346</v>
      </c>
      <c r="F925" s="2">
        <v>1</v>
      </c>
      <c r="G925" s="2" t="s">
        <v>26</v>
      </c>
      <c r="H925" s="3" t="s">
        <v>4489</v>
      </c>
      <c r="I925" s="2">
        <v>1</v>
      </c>
      <c r="J925" s="2">
        <v>0</v>
      </c>
      <c r="K925" s="2">
        <v>0</v>
      </c>
      <c r="L925" s="2">
        <v>0</v>
      </c>
      <c r="M925" s="2">
        <v>0</v>
      </c>
      <c r="N925" s="2">
        <v>0</v>
      </c>
      <c r="O925" s="2">
        <v>1</v>
      </c>
      <c r="Q925" s="2">
        <v>2005</v>
      </c>
      <c r="R925" s="2">
        <f>SUM(I925:N925)</f>
        <v>1</v>
      </c>
    </row>
    <row r="926" spans="1:18" x14ac:dyDescent="0.35">
      <c r="A926" s="2" t="s">
        <v>4490</v>
      </c>
      <c r="B926" s="2" t="s">
        <v>4491</v>
      </c>
      <c r="C926" s="2" t="s">
        <v>4492</v>
      </c>
      <c r="D926" s="2" t="s">
        <v>4493</v>
      </c>
      <c r="E926" s="2" t="s">
        <v>125</v>
      </c>
      <c r="F926" s="2">
        <v>1</v>
      </c>
      <c r="G926" s="2" t="s">
        <v>26</v>
      </c>
      <c r="H926" s="2" t="s">
        <v>4494</v>
      </c>
      <c r="I926" s="2">
        <v>0</v>
      </c>
      <c r="J926" s="2">
        <v>1</v>
      </c>
      <c r="K926" s="2">
        <v>0</v>
      </c>
      <c r="L926" s="2">
        <v>0</v>
      </c>
      <c r="M926" s="2">
        <v>0</v>
      </c>
      <c r="N926" s="2">
        <v>0</v>
      </c>
      <c r="O926" s="2">
        <v>1</v>
      </c>
      <c r="Q926" s="2">
        <v>2015</v>
      </c>
      <c r="R926" s="2">
        <f>SUM(I926:N926)</f>
        <v>1</v>
      </c>
    </row>
    <row r="927" spans="1:18" x14ac:dyDescent="0.35">
      <c r="A927" s="2" t="s">
        <v>4495</v>
      </c>
      <c r="B927" s="2" t="s">
        <v>4496</v>
      </c>
      <c r="C927" s="2" t="s">
        <v>4497</v>
      </c>
      <c r="D927" s="2" t="s">
        <v>4498</v>
      </c>
      <c r="E927" s="2" t="s">
        <v>125</v>
      </c>
      <c r="F927" s="2">
        <v>1</v>
      </c>
      <c r="G927" s="2" t="s">
        <v>26</v>
      </c>
      <c r="H927" s="2" t="s">
        <v>4499</v>
      </c>
      <c r="I927" s="2">
        <v>0</v>
      </c>
      <c r="J927" s="2">
        <v>1</v>
      </c>
      <c r="K927" s="2">
        <v>0</v>
      </c>
      <c r="L927" s="2">
        <v>0</v>
      </c>
      <c r="M927" s="2">
        <v>0</v>
      </c>
      <c r="N927" s="2">
        <v>0</v>
      </c>
      <c r="O927" s="2">
        <v>1</v>
      </c>
      <c r="Q927" s="2">
        <v>2014</v>
      </c>
      <c r="R927" s="2">
        <f>SUM(I927:N927)</f>
        <v>1</v>
      </c>
    </row>
    <row r="928" spans="1:18" x14ac:dyDescent="0.35">
      <c r="A928" s="2" t="s">
        <v>4500</v>
      </c>
      <c r="B928" s="2" t="s">
        <v>4501</v>
      </c>
      <c r="C928" s="2" t="s">
        <v>4502</v>
      </c>
      <c r="D928" s="2" t="s">
        <v>4503</v>
      </c>
      <c r="E928" s="2" t="s">
        <v>158</v>
      </c>
      <c r="F928" s="2">
        <v>1</v>
      </c>
      <c r="G928" s="2" t="s">
        <v>26</v>
      </c>
      <c r="H928" s="2" t="s">
        <v>4504</v>
      </c>
      <c r="I928" s="2">
        <v>0</v>
      </c>
      <c r="J928" s="2">
        <v>0</v>
      </c>
      <c r="K928" s="2">
        <v>0</v>
      </c>
      <c r="L928" s="2">
        <v>0</v>
      </c>
      <c r="M928" s="2">
        <v>1</v>
      </c>
      <c r="N928" s="2">
        <v>0</v>
      </c>
      <c r="O928" s="2">
        <v>1</v>
      </c>
      <c r="Q928" s="2">
        <v>2015</v>
      </c>
      <c r="R928" s="2">
        <f>SUM(I928:N928)</f>
        <v>1</v>
      </c>
    </row>
    <row r="929" spans="1:18" ht="159.5" x14ac:dyDescent="0.35">
      <c r="A929" s="2" t="s">
        <v>4505</v>
      </c>
      <c r="B929" s="2" t="s">
        <v>4506</v>
      </c>
      <c r="C929" s="2" t="s">
        <v>4507</v>
      </c>
      <c r="D929" s="2" t="s">
        <v>4508</v>
      </c>
      <c r="E929" s="2" t="s">
        <v>125</v>
      </c>
      <c r="F929" s="2">
        <v>1</v>
      </c>
      <c r="G929" s="2" t="s">
        <v>26</v>
      </c>
      <c r="H929" s="3" t="s">
        <v>4509</v>
      </c>
      <c r="I929" s="2">
        <v>0</v>
      </c>
      <c r="J929" s="2">
        <v>0</v>
      </c>
      <c r="K929" s="2">
        <v>0</v>
      </c>
      <c r="L929" s="2">
        <v>0</v>
      </c>
      <c r="M929" s="2">
        <v>1</v>
      </c>
      <c r="N929" s="2">
        <v>0</v>
      </c>
      <c r="O929" s="2">
        <v>1</v>
      </c>
      <c r="Q929" s="2">
        <v>2014</v>
      </c>
      <c r="R929" s="2">
        <f>SUM(I929:N929)</f>
        <v>1</v>
      </c>
    </row>
    <row r="930" spans="1:18" x14ac:dyDescent="0.35">
      <c r="A930" s="2" t="s">
        <v>4510</v>
      </c>
      <c r="B930" s="2" t="s">
        <v>4511</v>
      </c>
      <c r="C930" s="2" t="s">
        <v>4512</v>
      </c>
      <c r="D930" s="2" t="s">
        <v>4513</v>
      </c>
      <c r="E930" s="2" t="s">
        <v>1981</v>
      </c>
      <c r="F930" s="2">
        <v>1</v>
      </c>
      <c r="G930" s="2" t="s">
        <v>26</v>
      </c>
      <c r="H930" s="2" t="s">
        <v>4514</v>
      </c>
      <c r="I930" s="2">
        <v>0</v>
      </c>
      <c r="J930" s="2">
        <v>1</v>
      </c>
      <c r="K930" s="2">
        <v>0</v>
      </c>
      <c r="L930" s="2">
        <v>0</v>
      </c>
      <c r="M930" s="2">
        <v>0</v>
      </c>
      <c r="N930" s="2">
        <v>0</v>
      </c>
      <c r="O930" s="2">
        <v>1</v>
      </c>
      <c r="Q930" s="2">
        <v>2006</v>
      </c>
      <c r="R930" s="2">
        <f>SUM(I930:N930)</f>
        <v>1</v>
      </c>
    </row>
    <row r="931" spans="1:18" ht="159.5" x14ac:dyDescent="0.35">
      <c r="A931" s="2" t="s">
        <v>4515</v>
      </c>
      <c r="B931" s="2" t="s">
        <v>4516</v>
      </c>
      <c r="C931" s="2" t="s">
        <v>4517</v>
      </c>
      <c r="D931" s="2" t="s">
        <v>4518</v>
      </c>
      <c r="E931" s="2" t="s">
        <v>1437</v>
      </c>
      <c r="F931" s="2">
        <v>1</v>
      </c>
      <c r="G931" s="2" t="s">
        <v>26</v>
      </c>
      <c r="H931" s="3" t="s">
        <v>4519</v>
      </c>
      <c r="I931" s="2">
        <v>1</v>
      </c>
      <c r="J931" s="2">
        <v>0</v>
      </c>
      <c r="K931" s="2">
        <v>0</v>
      </c>
      <c r="L931" s="2">
        <v>0</v>
      </c>
      <c r="M931" s="2">
        <v>0</v>
      </c>
      <c r="N931" s="2">
        <v>0</v>
      </c>
      <c r="O931" s="2">
        <v>1</v>
      </c>
      <c r="Q931" s="2">
        <v>1998</v>
      </c>
      <c r="R931" s="2">
        <f>SUM(I931:N931)</f>
        <v>1</v>
      </c>
    </row>
    <row r="932" spans="1:18" x14ac:dyDescent="0.35">
      <c r="A932" s="2" t="s">
        <v>4520</v>
      </c>
      <c r="B932" s="2" t="s">
        <v>4521</v>
      </c>
      <c r="C932" s="2" t="s">
        <v>4522</v>
      </c>
      <c r="D932" s="2" t="s">
        <v>4523</v>
      </c>
      <c r="E932" s="2" t="s">
        <v>4524</v>
      </c>
      <c r="F932" s="2">
        <v>1</v>
      </c>
      <c r="G932" s="2" t="s">
        <v>26</v>
      </c>
      <c r="H932" s="2" t="s">
        <v>4525</v>
      </c>
      <c r="I932" s="2">
        <v>0</v>
      </c>
      <c r="J932" s="2">
        <v>1</v>
      </c>
      <c r="K932" s="2">
        <v>0</v>
      </c>
      <c r="L932" s="2">
        <v>0</v>
      </c>
      <c r="M932" s="2">
        <v>0</v>
      </c>
      <c r="N932" s="2">
        <v>0</v>
      </c>
      <c r="O932" s="2">
        <v>1</v>
      </c>
      <c r="Q932" s="2">
        <v>2015</v>
      </c>
      <c r="R932" s="2">
        <f>SUM(I932:N932)</f>
        <v>1</v>
      </c>
    </row>
    <row r="933" spans="1:18" ht="145" x14ac:dyDescent="0.35">
      <c r="A933" s="2" t="s">
        <v>4526</v>
      </c>
      <c r="B933" s="2" t="s">
        <v>4527</v>
      </c>
      <c r="C933" s="2" t="s">
        <v>4528</v>
      </c>
      <c r="D933" s="2" t="s">
        <v>4529</v>
      </c>
      <c r="E933" s="2" t="s">
        <v>125</v>
      </c>
      <c r="F933" s="2">
        <v>1</v>
      </c>
      <c r="G933" s="2" t="s">
        <v>26</v>
      </c>
      <c r="H933" s="3" t="s">
        <v>4530</v>
      </c>
      <c r="I933" s="2">
        <v>0</v>
      </c>
      <c r="J933" s="2">
        <v>0</v>
      </c>
      <c r="K933" s="2">
        <v>0</v>
      </c>
      <c r="L933" s="2">
        <v>1</v>
      </c>
      <c r="M933" s="2">
        <v>0</v>
      </c>
      <c r="N933" s="2">
        <v>0</v>
      </c>
      <c r="O933" s="2">
        <v>1</v>
      </c>
      <c r="Q933" s="2">
        <v>2015</v>
      </c>
      <c r="R933" s="2">
        <f>SUM(I933:N933)</f>
        <v>1</v>
      </c>
    </row>
    <row r="934" spans="1:18" x14ac:dyDescent="0.35">
      <c r="A934" s="2" t="s">
        <v>4531</v>
      </c>
      <c r="B934" s="2" t="s">
        <v>4532</v>
      </c>
      <c r="C934" s="2" t="s">
        <v>4533</v>
      </c>
      <c r="D934" s="2" t="s">
        <v>4534</v>
      </c>
      <c r="E934" s="2" t="s">
        <v>4535</v>
      </c>
      <c r="F934" s="2">
        <v>1</v>
      </c>
      <c r="G934" s="2" t="s">
        <v>26</v>
      </c>
      <c r="H934" s="2" t="s">
        <v>76</v>
      </c>
      <c r="I934" s="2">
        <v>1</v>
      </c>
      <c r="J934" s="2">
        <v>0</v>
      </c>
      <c r="K934" s="2">
        <v>0</v>
      </c>
      <c r="L934" s="2">
        <v>0</v>
      </c>
      <c r="M934" s="2">
        <v>0</v>
      </c>
      <c r="N934" s="2">
        <v>0</v>
      </c>
      <c r="O934" s="2">
        <v>1</v>
      </c>
      <c r="Q934" s="2">
        <v>1999</v>
      </c>
      <c r="R934" s="2">
        <f>SUM(I934:N934)</f>
        <v>1</v>
      </c>
    </row>
    <row r="935" spans="1:18" x14ac:dyDescent="0.35">
      <c r="A935" s="2" t="s">
        <v>4536</v>
      </c>
      <c r="B935" s="2" t="s">
        <v>4537</v>
      </c>
      <c r="C935" s="2" t="s">
        <v>4538</v>
      </c>
      <c r="D935" s="2" t="s">
        <v>4539</v>
      </c>
      <c r="E935" s="2" t="s">
        <v>125</v>
      </c>
      <c r="F935" s="2">
        <v>1</v>
      </c>
      <c r="G935" s="2" t="s">
        <v>26</v>
      </c>
      <c r="H935" s="2" t="s">
        <v>76</v>
      </c>
      <c r="I935" s="2">
        <v>1</v>
      </c>
      <c r="J935" s="2">
        <v>0</v>
      </c>
      <c r="K935" s="2">
        <v>0</v>
      </c>
      <c r="L935" s="2">
        <v>0</v>
      </c>
      <c r="M935" s="2">
        <v>0</v>
      </c>
      <c r="N935" s="2">
        <v>0</v>
      </c>
      <c r="O935" s="2">
        <v>1</v>
      </c>
      <c r="Q935" s="2">
        <v>2007</v>
      </c>
      <c r="R935" s="2">
        <f>SUM(I935:N935)</f>
        <v>1</v>
      </c>
    </row>
    <row r="936" spans="1:18" x14ac:dyDescent="0.35">
      <c r="A936" s="2" t="s">
        <v>4540</v>
      </c>
      <c r="B936" s="2" t="s">
        <v>4541</v>
      </c>
      <c r="C936" s="2" t="s">
        <v>4542</v>
      </c>
      <c r="D936" s="2" t="s">
        <v>4543</v>
      </c>
      <c r="E936" s="2" t="s">
        <v>2422</v>
      </c>
      <c r="F936" s="2">
        <v>1</v>
      </c>
      <c r="G936" s="2" t="s">
        <v>26</v>
      </c>
      <c r="H936" s="2" t="s">
        <v>4544</v>
      </c>
      <c r="I936" s="2">
        <v>0</v>
      </c>
      <c r="J936" s="2">
        <v>1</v>
      </c>
      <c r="K936" s="2">
        <v>0</v>
      </c>
      <c r="L936" s="2">
        <v>0</v>
      </c>
      <c r="M936" s="2">
        <v>0</v>
      </c>
      <c r="N936" s="2">
        <v>0</v>
      </c>
      <c r="O936" s="2">
        <v>1</v>
      </c>
      <c r="Q936" s="2">
        <v>2012</v>
      </c>
      <c r="R936" s="2">
        <f>SUM(I936:N936)</f>
        <v>1</v>
      </c>
    </row>
    <row r="937" spans="1:18" x14ac:dyDescent="0.35">
      <c r="A937" s="2" t="s">
        <v>4545</v>
      </c>
      <c r="B937" s="2" t="s">
        <v>4546</v>
      </c>
      <c r="C937" s="2" t="s">
        <v>4547</v>
      </c>
      <c r="D937" s="2" t="s">
        <v>4548</v>
      </c>
      <c r="E937" s="2" t="s">
        <v>4346</v>
      </c>
      <c r="F937" s="2">
        <v>1</v>
      </c>
      <c r="G937" s="2" t="s">
        <v>26</v>
      </c>
      <c r="H937" s="2" t="s">
        <v>76</v>
      </c>
      <c r="I937" s="2">
        <v>1</v>
      </c>
      <c r="J937" s="2">
        <v>0</v>
      </c>
      <c r="K937" s="2">
        <v>0</v>
      </c>
      <c r="L937" s="2">
        <v>0</v>
      </c>
      <c r="M937" s="2">
        <v>0</v>
      </c>
      <c r="N937" s="2">
        <v>0</v>
      </c>
      <c r="O937" s="2">
        <v>1</v>
      </c>
      <c r="Q937" s="2">
        <v>2013</v>
      </c>
      <c r="R937" s="2">
        <f>SUM(I937:N937)</f>
        <v>1</v>
      </c>
    </row>
    <row r="938" spans="1:18" x14ac:dyDescent="0.35">
      <c r="A938" s="2" t="s">
        <v>4549</v>
      </c>
      <c r="B938" s="2" t="s">
        <v>4550</v>
      </c>
      <c r="C938" s="2" t="s">
        <v>4551</v>
      </c>
      <c r="D938" s="2" t="s">
        <v>4552</v>
      </c>
      <c r="E938" s="2" t="s">
        <v>319</v>
      </c>
      <c r="F938" s="2">
        <v>1</v>
      </c>
      <c r="G938" s="2" t="s">
        <v>26</v>
      </c>
      <c r="H938" s="2" t="s">
        <v>76</v>
      </c>
      <c r="I938" s="2">
        <v>1</v>
      </c>
      <c r="J938" s="2">
        <v>0</v>
      </c>
      <c r="K938" s="2">
        <v>0</v>
      </c>
      <c r="L938" s="2">
        <v>0</v>
      </c>
      <c r="M938" s="2">
        <v>0</v>
      </c>
      <c r="N938" s="2">
        <v>0</v>
      </c>
      <c r="O938" s="2">
        <v>1</v>
      </c>
      <c r="Q938" s="2">
        <v>2011</v>
      </c>
      <c r="R938" s="2">
        <f>SUM(I938:N938)</f>
        <v>1</v>
      </c>
    </row>
    <row r="939" spans="1:18" x14ac:dyDescent="0.35">
      <c r="A939" s="2" t="s">
        <v>4553</v>
      </c>
      <c r="B939" s="2" t="s">
        <v>4554</v>
      </c>
      <c r="C939" s="2" t="s">
        <v>4555</v>
      </c>
      <c r="D939" s="2" t="s">
        <v>4556</v>
      </c>
      <c r="E939" s="2" t="s">
        <v>4557</v>
      </c>
      <c r="F939" s="2">
        <v>1</v>
      </c>
      <c r="G939" s="2" t="s">
        <v>26</v>
      </c>
      <c r="H939" s="2" t="s">
        <v>76</v>
      </c>
      <c r="I939" s="2">
        <v>1</v>
      </c>
      <c r="J939" s="2">
        <v>0</v>
      </c>
      <c r="K939" s="2">
        <v>0</v>
      </c>
      <c r="L939" s="2">
        <v>0</v>
      </c>
      <c r="M939" s="2">
        <v>0</v>
      </c>
      <c r="N939" s="2">
        <v>0</v>
      </c>
      <c r="O939" s="2">
        <v>1</v>
      </c>
      <c r="Q939" s="2">
        <v>2001</v>
      </c>
      <c r="R939" s="2">
        <f>SUM(I939:N939)</f>
        <v>1</v>
      </c>
    </row>
    <row r="940" spans="1:18" x14ac:dyDescent="0.35">
      <c r="A940" s="2" t="s">
        <v>4558</v>
      </c>
      <c r="B940" s="2" t="s">
        <v>4559</v>
      </c>
      <c r="C940" s="2" t="s">
        <v>4560</v>
      </c>
      <c r="D940" s="2" t="s">
        <v>4561</v>
      </c>
      <c r="E940" s="2" t="s">
        <v>4562</v>
      </c>
      <c r="F940" s="2">
        <v>1</v>
      </c>
      <c r="G940" s="2" t="s">
        <v>26</v>
      </c>
      <c r="H940" s="2" t="s">
        <v>4563</v>
      </c>
      <c r="I940" s="2">
        <v>0</v>
      </c>
      <c r="J940" s="2">
        <v>1</v>
      </c>
      <c r="K940" s="2">
        <v>0</v>
      </c>
      <c r="L940" s="2">
        <v>0</v>
      </c>
      <c r="M940" s="2">
        <v>0</v>
      </c>
      <c r="N940" s="2">
        <v>0</v>
      </c>
      <c r="O940" s="2">
        <v>1</v>
      </c>
      <c r="Q940" s="2">
        <v>2015</v>
      </c>
      <c r="R940" s="2">
        <f>SUM(I940:N940)</f>
        <v>1</v>
      </c>
    </row>
    <row r="941" spans="1:18" x14ac:dyDescent="0.35">
      <c r="A941" s="2" t="s">
        <v>4564</v>
      </c>
      <c r="B941" s="2" t="s">
        <v>4565</v>
      </c>
      <c r="C941" s="2" t="s">
        <v>4566</v>
      </c>
      <c r="D941" s="2" t="s">
        <v>4567</v>
      </c>
      <c r="E941" s="2" t="s">
        <v>1934</v>
      </c>
      <c r="F941" s="2">
        <v>1</v>
      </c>
      <c r="G941" s="2" t="s">
        <v>26</v>
      </c>
      <c r="H941" s="2" t="s">
        <v>76</v>
      </c>
      <c r="I941" s="2">
        <v>1</v>
      </c>
      <c r="J941" s="2">
        <v>0</v>
      </c>
      <c r="K941" s="2">
        <v>0</v>
      </c>
      <c r="L941" s="2">
        <v>0</v>
      </c>
      <c r="M941" s="2">
        <v>0</v>
      </c>
      <c r="N941" s="2">
        <v>0</v>
      </c>
      <c r="O941" s="2">
        <v>1</v>
      </c>
      <c r="Q941" s="2">
        <v>1998</v>
      </c>
      <c r="R941" s="2">
        <f>SUM(I941:N941)</f>
        <v>1</v>
      </c>
    </row>
    <row r="942" spans="1:18" x14ac:dyDescent="0.35">
      <c r="A942" s="2" t="s">
        <v>4568</v>
      </c>
      <c r="B942" s="2" t="s">
        <v>4569</v>
      </c>
      <c r="C942" s="2" t="s">
        <v>4570</v>
      </c>
      <c r="D942" s="2" t="s">
        <v>4571</v>
      </c>
      <c r="E942" s="2" t="s">
        <v>4572</v>
      </c>
      <c r="F942" s="2">
        <v>1</v>
      </c>
      <c r="G942" s="2" t="s">
        <v>26</v>
      </c>
      <c r="H942" s="2" t="s">
        <v>76</v>
      </c>
      <c r="I942" s="2">
        <v>1</v>
      </c>
      <c r="J942" s="2">
        <v>0</v>
      </c>
      <c r="K942" s="2">
        <v>0</v>
      </c>
      <c r="L942" s="2">
        <v>0</v>
      </c>
      <c r="M942" s="2">
        <v>0</v>
      </c>
      <c r="N942" s="2">
        <v>0</v>
      </c>
      <c r="O942" s="2">
        <v>1</v>
      </c>
      <c r="Q942" s="2">
        <v>2005</v>
      </c>
      <c r="R942" s="2">
        <f>SUM(I942:N942)</f>
        <v>1</v>
      </c>
    </row>
    <row r="943" spans="1:18" x14ac:dyDescent="0.35">
      <c r="A943" s="2" t="s">
        <v>4573</v>
      </c>
      <c r="B943" s="2" t="s">
        <v>4574</v>
      </c>
      <c r="C943" s="2" t="s">
        <v>4575</v>
      </c>
      <c r="D943" s="2" t="s">
        <v>4576</v>
      </c>
      <c r="E943" s="2" t="s">
        <v>4577</v>
      </c>
      <c r="F943" s="2">
        <v>1</v>
      </c>
      <c r="G943" s="2" t="s">
        <v>26</v>
      </c>
      <c r="H943" s="2" t="s">
        <v>76</v>
      </c>
      <c r="I943" s="2">
        <v>1</v>
      </c>
      <c r="J943" s="2">
        <v>0</v>
      </c>
      <c r="K943" s="2">
        <v>0</v>
      </c>
      <c r="L943" s="2">
        <v>0</v>
      </c>
      <c r="M943" s="2">
        <v>0</v>
      </c>
      <c r="N943" s="2">
        <v>0</v>
      </c>
      <c r="O943" s="2">
        <v>1</v>
      </c>
      <c r="Q943" s="2">
        <v>2012</v>
      </c>
      <c r="R943" s="2">
        <f>SUM(I943:N943)</f>
        <v>1</v>
      </c>
    </row>
    <row r="944" spans="1:18" x14ac:dyDescent="0.35">
      <c r="A944" s="2" t="s">
        <v>4578</v>
      </c>
      <c r="B944" s="2" t="s">
        <v>4579</v>
      </c>
      <c r="C944" s="2" t="s">
        <v>4580</v>
      </c>
      <c r="D944" s="2" t="s">
        <v>4581</v>
      </c>
      <c r="E944" s="2" t="s">
        <v>50</v>
      </c>
      <c r="F944" s="2">
        <v>1</v>
      </c>
      <c r="G944" s="2" t="s">
        <v>26</v>
      </c>
      <c r="H944" s="2" t="s">
        <v>4582</v>
      </c>
      <c r="I944" s="2">
        <v>0</v>
      </c>
      <c r="J944" s="2">
        <v>1</v>
      </c>
      <c r="K944" s="2">
        <v>0</v>
      </c>
      <c r="L944" s="2">
        <v>0</v>
      </c>
      <c r="M944" s="2">
        <v>0</v>
      </c>
      <c r="N944" s="2">
        <v>0</v>
      </c>
      <c r="O944" s="2">
        <v>1</v>
      </c>
      <c r="Q944" s="2">
        <v>2013</v>
      </c>
      <c r="R944" s="2">
        <f>SUM(I944:N944)</f>
        <v>1</v>
      </c>
    </row>
    <row r="945" spans="1:18" x14ac:dyDescent="0.35">
      <c r="A945" s="2" t="s">
        <v>4583</v>
      </c>
      <c r="B945" s="2" t="s">
        <v>4584</v>
      </c>
      <c r="C945" s="2" t="s">
        <v>4585</v>
      </c>
      <c r="D945" s="2" t="s">
        <v>4586</v>
      </c>
      <c r="E945" s="2" t="s">
        <v>125</v>
      </c>
      <c r="F945" s="2">
        <v>1</v>
      </c>
      <c r="G945" s="2" t="s">
        <v>26</v>
      </c>
      <c r="H945" s="2" t="s">
        <v>4587</v>
      </c>
      <c r="I945" s="2">
        <v>0</v>
      </c>
      <c r="J945" s="2">
        <v>1</v>
      </c>
      <c r="K945" s="2">
        <v>0</v>
      </c>
      <c r="L945" s="2">
        <v>0</v>
      </c>
      <c r="M945" s="2">
        <v>0</v>
      </c>
      <c r="N945" s="2">
        <v>0</v>
      </c>
      <c r="O945" s="2">
        <v>1</v>
      </c>
      <c r="Q945" s="2">
        <v>2015</v>
      </c>
      <c r="R945" s="2">
        <f>SUM(I945:N945)</f>
        <v>1</v>
      </c>
    </row>
    <row r="946" spans="1:18" x14ac:dyDescent="0.35">
      <c r="A946" s="2" t="s">
        <v>4588</v>
      </c>
      <c r="B946" s="2" t="s">
        <v>4589</v>
      </c>
      <c r="C946" s="2" t="s">
        <v>4590</v>
      </c>
      <c r="D946" s="2" t="s">
        <v>4591</v>
      </c>
      <c r="E946" s="2" t="s">
        <v>4592</v>
      </c>
      <c r="F946" s="2">
        <v>1</v>
      </c>
      <c r="G946" s="2" t="s">
        <v>26</v>
      </c>
      <c r="H946" s="2" t="s">
        <v>76</v>
      </c>
      <c r="I946" s="2">
        <v>1</v>
      </c>
      <c r="J946" s="2">
        <v>0</v>
      </c>
      <c r="K946" s="2">
        <v>0</v>
      </c>
      <c r="L946" s="2">
        <v>0</v>
      </c>
      <c r="M946" s="2">
        <v>0</v>
      </c>
      <c r="N946" s="2">
        <v>0</v>
      </c>
      <c r="O946" s="2">
        <v>1</v>
      </c>
      <c r="Q946" s="2">
        <v>2012</v>
      </c>
      <c r="R946" s="2">
        <f>SUM(I946:N946)</f>
        <v>1</v>
      </c>
    </row>
    <row r="947" spans="1:18" x14ac:dyDescent="0.35">
      <c r="A947" s="2" t="s">
        <v>4593</v>
      </c>
      <c r="B947" s="2" t="s">
        <v>4594</v>
      </c>
      <c r="C947" s="2" t="s">
        <v>4595</v>
      </c>
      <c r="D947" s="2" t="s">
        <v>4596</v>
      </c>
      <c r="E947" s="2" t="s">
        <v>542</v>
      </c>
      <c r="F947" s="2">
        <v>1</v>
      </c>
      <c r="G947" s="2" t="s">
        <v>26</v>
      </c>
      <c r="H947" s="2" t="s">
        <v>4597</v>
      </c>
      <c r="I947" s="2">
        <v>1</v>
      </c>
      <c r="J947" s="2">
        <v>0</v>
      </c>
      <c r="K947" s="2">
        <v>0</v>
      </c>
      <c r="L947" s="2">
        <v>0</v>
      </c>
      <c r="M947" s="2">
        <v>0</v>
      </c>
      <c r="N947" s="2">
        <v>0</v>
      </c>
      <c r="O947" s="2">
        <v>1</v>
      </c>
      <c r="Q947" s="2">
        <v>1999</v>
      </c>
      <c r="R947" s="2">
        <f>SUM(I947:N947)</f>
        <v>1</v>
      </c>
    </row>
    <row r="948" spans="1:18" x14ac:dyDescent="0.35">
      <c r="A948" s="2" t="s">
        <v>4598</v>
      </c>
      <c r="B948" s="2" t="s">
        <v>4599</v>
      </c>
      <c r="C948" s="2" t="s">
        <v>4600</v>
      </c>
      <c r="D948" s="2" t="s">
        <v>4601</v>
      </c>
      <c r="E948" s="2" t="s">
        <v>1497</v>
      </c>
      <c r="F948" s="2">
        <v>1</v>
      </c>
      <c r="G948" s="2" t="s">
        <v>26</v>
      </c>
      <c r="H948" s="2" t="s">
        <v>76</v>
      </c>
      <c r="I948" s="2">
        <v>1</v>
      </c>
      <c r="J948" s="2">
        <v>0</v>
      </c>
      <c r="K948" s="2">
        <v>0</v>
      </c>
      <c r="L948" s="2">
        <v>0</v>
      </c>
      <c r="M948" s="2">
        <v>0</v>
      </c>
      <c r="N948" s="2">
        <v>0</v>
      </c>
      <c r="O948" s="2">
        <v>1</v>
      </c>
      <c r="Q948" s="2">
        <v>2005</v>
      </c>
      <c r="R948" s="2">
        <f>SUM(I948:N948)</f>
        <v>1</v>
      </c>
    </row>
    <row r="949" spans="1:18" x14ac:dyDescent="0.35">
      <c r="A949" s="2" t="s">
        <v>4602</v>
      </c>
      <c r="B949" s="2" t="s">
        <v>4603</v>
      </c>
      <c r="C949" s="2" t="s">
        <v>4604</v>
      </c>
      <c r="D949" s="2" t="s">
        <v>4605</v>
      </c>
      <c r="E949" s="2" t="s">
        <v>1949</v>
      </c>
      <c r="F949" s="2">
        <v>1</v>
      </c>
      <c r="G949" s="2" t="s">
        <v>26</v>
      </c>
      <c r="H949" s="2" t="s">
        <v>4606</v>
      </c>
      <c r="I949" s="2">
        <v>0</v>
      </c>
      <c r="J949" s="2">
        <v>1</v>
      </c>
      <c r="K949" s="2">
        <v>0</v>
      </c>
      <c r="L949" s="2">
        <v>0</v>
      </c>
      <c r="M949" s="2">
        <v>0</v>
      </c>
      <c r="N949" s="2">
        <v>0</v>
      </c>
      <c r="O949" s="2">
        <v>1</v>
      </c>
      <c r="Q949" s="2">
        <v>2007</v>
      </c>
      <c r="R949" s="2">
        <f>SUM(I949:N949)</f>
        <v>1</v>
      </c>
    </row>
    <row r="950" spans="1:18" x14ac:dyDescent="0.35">
      <c r="A950" s="2" t="s">
        <v>4607</v>
      </c>
      <c r="B950" s="2" t="s">
        <v>4608</v>
      </c>
      <c r="C950" s="2" t="s">
        <v>4609</v>
      </c>
      <c r="D950" s="2" t="s">
        <v>4610</v>
      </c>
      <c r="E950" s="2" t="s">
        <v>1949</v>
      </c>
      <c r="F950" s="2">
        <v>1</v>
      </c>
      <c r="G950" s="2" t="s">
        <v>26</v>
      </c>
      <c r="H950" s="2" t="s">
        <v>76</v>
      </c>
      <c r="I950" s="2">
        <v>1</v>
      </c>
      <c r="J950" s="2">
        <v>0</v>
      </c>
      <c r="K950" s="2">
        <v>0</v>
      </c>
      <c r="L950" s="2">
        <v>0</v>
      </c>
      <c r="M950" s="2">
        <v>0</v>
      </c>
      <c r="N950" s="2">
        <v>0</v>
      </c>
      <c r="O950" s="2">
        <v>1</v>
      </c>
      <c r="Q950" s="2">
        <v>2006</v>
      </c>
      <c r="R950" s="2">
        <f>SUM(I950:N950)</f>
        <v>1</v>
      </c>
    </row>
    <row r="951" spans="1:18" x14ac:dyDescent="0.35">
      <c r="A951" s="2" t="s">
        <v>4611</v>
      </c>
      <c r="B951" s="2" t="s">
        <v>4612</v>
      </c>
      <c r="C951" s="2" t="s">
        <v>4613</v>
      </c>
      <c r="D951" s="2" t="s">
        <v>4614</v>
      </c>
      <c r="E951" s="2" t="s">
        <v>1420</v>
      </c>
      <c r="F951" s="2">
        <v>1</v>
      </c>
      <c r="G951" s="2" t="s">
        <v>26</v>
      </c>
      <c r="H951" s="2" t="s">
        <v>76</v>
      </c>
      <c r="I951" s="2">
        <v>1</v>
      </c>
      <c r="J951" s="2">
        <v>0</v>
      </c>
      <c r="K951" s="2">
        <v>0</v>
      </c>
      <c r="L951" s="2">
        <v>0</v>
      </c>
      <c r="M951" s="2">
        <v>0</v>
      </c>
      <c r="N951" s="2">
        <v>0</v>
      </c>
      <c r="O951" s="2">
        <v>1</v>
      </c>
      <c r="Q951" s="2">
        <v>2014</v>
      </c>
      <c r="R951" s="2">
        <f>SUM(I951:N951)</f>
        <v>1</v>
      </c>
    </row>
    <row r="952" spans="1:18" x14ac:dyDescent="0.35">
      <c r="A952" s="2" t="s">
        <v>4615</v>
      </c>
      <c r="B952" s="2" t="s">
        <v>4616</v>
      </c>
      <c r="C952" s="2" t="s">
        <v>4617</v>
      </c>
      <c r="D952" s="2" t="s">
        <v>4618</v>
      </c>
      <c r="E952" s="2" t="s">
        <v>336</v>
      </c>
      <c r="F952" s="2">
        <v>1</v>
      </c>
      <c r="G952" s="2" t="s">
        <v>26</v>
      </c>
      <c r="H952" s="2" t="s">
        <v>76</v>
      </c>
      <c r="I952" s="2">
        <v>1</v>
      </c>
      <c r="J952" s="2">
        <v>0</v>
      </c>
      <c r="K952" s="2">
        <v>0</v>
      </c>
      <c r="L952" s="2">
        <v>0</v>
      </c>
      <c r="M952" s="2">
        <v>0</v>
      </c>
      <c r="N952" s="2">
        <v>0</v>
      </c>
      <c r="O952" s="2">
        <v>1</v>
      </c>
      <c r="Q952" s="2">
        <v>2004</v>
      </c>
      <c r="R952" s="2">
        <f>SUM(I952:N952)</f>
        <v>1</v>
      </c>
    </row>
    <row r="953" spans="1:18" x14ac:dyDescent="0.35">
      <c r="A953" s="2" t="s">
        <v>4619</v>
      </c>
      <c r="B953" s="2" t="s">
        <v>4620</v>
      </c>
      <c r="C953" s="2" t="s">
        <v>4621</v>
      </c>
      <c r="D953" s="2" t="s">
        <v>4622</v>
      </c>
      <c r="E953" s="2" t="s">
        <v>1475</v>
      </c>
      <c r="F953" s="2">
        <v>1</v>
      </c>
      <c r="G953" s="2" t="s">
        <v>26</v>
      </c>
      <c r="H953" s="2" t="s">
        <v>4623</v>
      </c>
      <c r="I953" s="2">
        <v>0</v>
      </c>
      <c r="J953" s="2">
        <v>1</v>
      </c>
      <c r="K953" s="2">
        <v>0</v>
      </c>
      <c r="L953" s="2">
        <v>0</v>
      </c>
      <c r="M953" s="2">
        <v>0</v>
      </c>
      <c r="N953" s="2">
        <v>0</v>
      </c>
      <c r="O953" s="2">
        <v>1</v>
      </c>
      <c r="Q953" s="2">
        <v>2009</v>
      </c>
      <c r="R953" s="2">
        <f>SUM(I953:N953)</f>
        <v>1</v>
      </c>
    </row>
    <row r="954" spans="1:18" x14ac:dyDescent="0.35">
      <c r="A954" s="2" t="s">
        <v>4624</v>
      </c>
      <c r="B954" s="2" t="s">
        <v>4625</v>
      </c>
      <c r="C954" s="2" t="s">
        <v>4626</v>
      </c>
      <c r="D954" s="2" t="s">
        <v>4627</v>
      </c>
      <c r="E954" s="2" t="s">
        <v>330</v>
      </c>
      <c r="F954" s="2">
        <v>1</v>
      </c>
      <c r="G954" s="2" t="s">
        <v>26</v>
      </c>
      <c r="H954" s="2" t="s">
        <v>76</v>
      </c>
      <c r="I954" s="2">
        <v>1</v>
      </c>
      <c r="J954" s="2">
        <v>0</v>
      </c>
      <c r="K954" s="2">
        <v>0</v>
      </c>
      <c r="L954" s="2">
        <v>0</v>
      </c>
      <c r="M954" s="2">
        <v>0</v>
      </c>
      <c r="N954" s="2">
        <v>0</v>
      </c>
      <c r="O954" s="2">
        <v>1</v>
      </c>
      <c r="Q954" s="2">
        <v>2007</v>
      </c>
      <c r="R954" s="2">
        <f>SUM(I954:N954)</f>
        <v>1</v>
      </c>
    </row>
    <row r="955" spans="1:18" x14ac:dyDescent="0.35">
      <c r="A955" s="2" t="s">
        <v>4628</v>
      </c>
      <c r="B955" s="2" t="s">
        <v>4629</v>
      </c>
      <c r="C955" s="2" t="s">
        <v>4630</v>
      </c>
      <c r="D955" s="2" t="s">
        <v>4631</v>
      </c>
      <c r="E955" s="2" t="s">
        <v>542</v>
      </c>
      <c r="F955" s="2">
        <v>1</v>
      </c>
      <c r="G955" s="2" t="s">
        <v>26</v>
      </c>
      <c r="H955" s="2" t="s">
        <v>76</v>
      </c>
      <c r="I955" s="2">
        <v>1</v>
      </c>
      <c r="J955" s="2">
        <v>0</v>
      </c>
      <c r="K955" s="2">
        <v>0</v>
      </c>
      <c r="L955" s="2">
        <v>0</v>
      </c>
      <c r="M955" s="2">
        <v>0</v>
      </c>
      <c r="N955" s="2">
        <v>0</v>
      </c>
      <c r="O955" s="2">
        <v>1</v>
      </c>
      <c r="Q955" s="2">
        <v>1999</v>
      </c>
      <c r="R955" s="2">
        <f>SUM(I955:N955)</f>
        <v>1</v>
      </c>
    </row>
    <row r="956" spans="1:18" x14ac:dyDescent="0.35">
      <c r="A956" s="2" t="s">
        <v>4632</v>
      </c>
      <c r="B956" s="2" t="s">
        <v>4633</v>
      </c>
      <c r="C956" s="2" t="s">
        <v>4634</v>
      </c>
      <c r="D956" s="2" t="s">
        <v>4635</v>
      </c>
      <c r="E956" s="2" t="s">
        <v>542</v>
      </c>
      <c r="F956" s="2">
        <v>1</v>
      </c>
      <c r="G956" s="2" t="s">
        <v>26</v>
      </c>
      <c r="H956" s="2" t="s">
        <v>76</v>
      </c>
      <c r="I956" s="2">
        <v>1</v>
      </c>
      <c r="J956" s="2">
        <v>0</v>
      </c>
      <c r="K956" s="2">
        <v>0</v>
      </c>
      <c r="L956" s="2">
        <v>0</v>
      </c>
      <c r="M956" s="2">
        <v>0</v>
      </c>
      <c r="N956" s="2">
        <v>0</v>
      </c>
      <c r="O956" s="2">
        <v>1</v>
      </c>
      <c r="Q956" s="2">
        <v>1994</v>
      </c>
      <c r="R956" s="2">
        <f>SUM(I956:N956)</f>
        <v>1</v>
      </c>
    </row>
    <row r="957" spans="1:18" ht="145" x14ac:dyDescent="0.35">
      <c r="A957" s="2" t="s">
        <v>4636</v>
      </c>
      <c r="B957" s="2" t="s">
        <v>4637</v>
      </c>
      <c r="C957" s="2" t="s">
        <v>4638</v>
      </c>
      <c r="D957" s="2" t="s">
        <v>4639</v>
      </c>
      <c r="E957" s="2" t="s">
        <v>408</v>
      </c>
      <c r="F957" s="2">
        <v>1</v>
      </c>
      <c r="G957" s="2" t="s">
        <v>26</v>
      </c>
      <c r="H957" s="3" t="s">
        <v>4640</v>
      </c>
      <c r="I957" s="2">
        <v>0</v>
      </c>
      <c r="J957" s="2">
        <v>1</v>
      </c>
      <c r="K957" s="2">
        <v>0</v>
      </c>
      <c r="L957" s="2">
        <v>0</v>
      </c>
      <c r="M957" s="2">
        <v>0</v>
      </c>
      <c r="N957" s="2">
        <v>0</v>
      </c>
      <c r="O957" s="2">
        <v>1</v>
      </c>
      <c r="Q957" s="2">
        <v>2014</v>
      </c>
      <c r="R957" s="2">
        <f>SUM(I957:N957)</f>
        <v>1</v>
      </c>
    </row>
    <row r="958" spans="1:18" ht="145" x14ac:dyDescent="0.35">
      <c r="A958" s="2" t="s">
        <v>4641</v>
      </c>
      <c r="B958" s="2" t="s">
        <v>4642</v>
      </c>
      <c r="C958" s="2" t="s">
        <v>4643</v>
      </c>
      <c r="D958" s="2" t="s">
        <v>4644</v>
      </c>
      <c r="E958" s="2" t="s">
        <v>4645</v>
      </c>
      <c r="F958" s="2">
        <v>1</v>
      </c>
      <c r="G958" s="2" t="s">
        <v>26</v>
      </c>
      <c r="H958" s="3" t="s">
        <v>4646</v>
      </c>
      <c r="I958" s="2">
        <v>0</v>
      </c>
      <c r="J958" s="2">
        <v>1</v>
      </c>
      <c r="K958" s="2">
        <v>0</v>
      </c>
      <c r="L958" s="2">
        <v>0</v>
      </c>
      <c r="M958" s="2">
        <v>0</v>
      </c>
      <c r="N958" s="2">
        <v>0</v>
      </c>
      <c r="O958" s="2">
        <v>1</v>
      </c>
      <c r="Q958" s="2">
        <v>2014</v>
      </c>
      <c r="R958" s="2">
        <f>SUM(I958:N958)</f>
        <v>1</v>
      </c>
    </row>
    <row r="959" spans="1:18" x14ac:dyDescent="0.35">
      <c r="A959" s="2" t="s">
        <v>4647</v>
      </c>
      <c r="B959" s="2" t="s">
        <v>4648</v>
      </c>
      <c r="C959" s="2" t="s">
        <v>4649</v>
      </c>
      <c r="D959" s="2" t="s">
        <v>4650</v>
      </c>
      <c r="E959" s="2" t="s">
        <v>2996</v>
      </c>
      <c r="F959" s="2">
        <v>1</v>
      </c>
      <c r="G959" s="2" t="s">
        <v>26</v>
      </c>
      <c r="H959" s="2" t="s">
        <v>76</v>
      </c>
      <c r="I959" s="2">
        <v>1</v>
      </c>
      <c r="J959" s="2">
        <v>0</v>
      </c>
      <c r="K959" s="2">
        <v>0</v>
      </c>
      <c r="L959" s="2">
        <v>0</v>
      </c>
      <c r="M959" s="2">
        <v>0</v>
      </c>
      <c r="N959" s="2">
        <v>0</v>
      </c>
      <c r="O959" s="2">
        <v>1</v>
      </c>
      <c r="Q959" s="2">
        <v>2007</v>
      </c>
      <c r="R959" s="2">
        <f>SUM(I959:N959)</f>
        <v>1</v>
      </c>
    </row>
    <row r="960" spans="1:18" ht="145" x14ac:dyDescent="0.35">
      <c r="A960" s="2" t="s">
        <v>4651</v>
      </c>
      <c r="B960" s="2" t="s">
        <v>4652</v>
      </c>
      <c r="C960" s="2" t="s">
        <v>4653</v>
      </c>
      <c r="D960" s="2" t="s">
        <v>4654</v>
      </c>
      <c r="E960" s="2" t="s">
        <v>4473</v>
      </c>
      <c r="F960" s="2">
        <v>1</v>
      </c>
      <c r="G960" s="2" t="s">
        <v>26</v>
      </c>
      <c r="H960" s="3" t="s">
        <v>4655</v>
      </c>
      <c r="I960" s="2">
        <v>0</v>
      </c>
      <c r="J960" s="2">
        <v>1</v>
      </c>
      <c r="K960" s="2">
        <v>0</v>
      </c>
      <c r="L960" s="2">
        <v>0</v>
      </c>
      <c r="M960" s="2">
        <v>0</v>
      </c>
      <c r="N960" s="2">
        <v>0</v>
      </c>
      <c r="O960" s="2">
        <v>1</v>
      </c>
      <c r="Q960" s="2">
        <v>2014</v>
      </c>
      <c r="R960" s="2">
        <f>SUM(I960:N960)</f>
        <v>1</v>
      </c>
    </row>
    <row r="961" spans="1:18" x14ac:dyDescent="0.35">
      <c r="A961" s="2" t="s">
        <v>4656</v>
      </c>
      <c r="B961" s="2" t="s">
        <v>4657</v>
      </c>
      <c r="C961" s="2" t="s">
        <v>4658</v>
      </c>
      <c r="D961" s="2" t="s">
        <v>4659</v>
      </c>
      <c r="E961" s="2" t="s">
        <v>1928</v>
      </c>
      <c r="F961" s="2">
        <v>1</v>
      </c>
      <c r="G961" s="2" t="s">
        <v>26</v>
      </c>
      <c r="H961" s="2" t="s">
        <v>4660</v>
      </c>
      <c r="I961" s="2">
        <v>0</v>
      </c>
      <c r="J961" s="2">
        <v>1</v>
      </c>
      <c r="K961" s="2">
        <v>0</v>
      </c>
      <c r="L961" s="2">
        <v>0</v>
      </c>
      <c r="M961" s="2">
        <v>0</v>
      </c>
      <c r="N961" s="2">
        <v>0</v>
      </c>
      <c r="O961" s="2">
        <v>1</v>
      </c>
      <c r="Q961" s="2">
        <v>2015</v>
      </c>
      <c r="R961" s="2">
        <f>SUM(I961:N961)</f>
        <v>1</v>
      </c>
    </row>
    <row r="962" spans="1:18" ht="145" x14ac:dyDescent="0.35">
      <c r="A962" s="2" t="s">
        <v>4661</v>
      </c>
      <c r="B962" s="2" t="s">
        <v>4662</v>
      </c>
      <c r="C962" s="2" t="s">
        <v>4663</v>
      </c>
      <c r="D962" s="2" t="s">
        <v>4664</v>
      </c>
      <c r="E962" s="2" t="s">
        <v>330</v>
      </c>
      <c r="F962" s="2">
        <v>1</v>
      </c>
      <c r="G962" s="2" t="s">
        <v>26</v>
      </c>
      <c r="H962" s="3" t="s">
        <v>4665</v>
      </c>
      <c r="I962" s="2">
        <v>0</v>
      </c>
      <c r="J962" s="2">
        <v>1</v>
      </c>
      <c r="K962" s="2">
        <v>0</v>
      </c>
      <c r="L962" s="2">
        <v>0</v>
      </c>
      <c r="M962" s="2">
        <v>0</v>
      </c>
      <c r="N962" s="2">
        <v>0</v>
      </c>
      <c r="O962" s="2">
        <v>1</v>
      </c>
      <c r="Q962" s="2">
        <v>2012</v>
      </c>
      <c r="R962" s="2">
        <f>SUM(I962:N962)</f>
        <v>1</v>
      </c>
    </row>
    <row r="963" spans="1:18" ht="159.5" x14ac:dyDescent="0.35">
      <c r="A963" s="2" t="s">
        <v>4666</v>
      </c>
      <c r="B963" s="2" t="s">
        <v>4667</v>
      </c>
      <c r="C963" s="2" t="s">
        <v>4668</v>
      </c>
      <c r="D963" s="2" t="s">
        <v>4669</v>
      </c>
      <c r="E963" s="2" t="s">
        <v>330</v>
      </c>
      <c r="F963" s="2">
        <v>1</v>
      </c>
      <c r="G963" s="2" t="s">
        <v>26</v>
      </c>
      <c r="H963" s="3" t="s">
        <v>4670</v>
      </c>
      <c r="I963" s="2">
        <v>0</v>
      </c>
      <c r="J963" s="2">
        <v>1</v>
      </c>
      <c r="K963" s="2">
        <v>0</v>
      </c>
      <c r="L963" s="2">
        <v>0</v>
      </c>
      <c r="M963" s="2">
        <v>0</v>
      </c>
      <c r="N963" s="2">
        <v>0</v>
      </c>
      <c r="O963" s="2">
        <v>1</v>
      </c>
      <c r="Q963" s="2">
        <v>2014</v>
      </c>
      <c r="R963" s="2">
        <f>SUM(I963:N963)</f>
        <v>1</v>
      </c>
    </row>
    <row r="964" spans="1:18" x14ac:dyDescent="0.35">
      <c r="A964" s="2" t="s">
        <v>4671</v>
      </c>
      <c r="B964" s="2" t="s">
        <v>4672</v>
      </c>
      <c r="C964" s="2" t="s">
        <v>4673</v>
      </c>
      <c r="D964" s="2" t="s">
        <v>4674</v>
      </c>
      <c r="E964" s="2" t="s">
        <v>4675</v>
      </c>
      <c r="F964" s="2">
        <v>1</v>
      </c>
      <c r="G964" s="2" t="s">
        <v>26</v>
      </c>
      <c r="H964" s="2" t="s">
        <v>76</v>
      </c>
      <c r="I964" s="2">
        <v>1</v>
      </c>
      <c r="J964" s="2">
        <v>0</v>
      </c>
      <c r="K964" s="2">
        <v>0</v>
      </c>
      <c r="L964" s="2">
        <v>0</v>
      </c>
      <c r="M964" s="2">
        <v>0</v>
      </c>
      <c r="N964" s="2">
        <v>0</v>
      </c>
      <c r="O964" s="2">
        <v>1</v>
      </c>
      <c r="Q964" s="2">
        <v>2000</v>
      </c>
      <c r="R964" s="2">
        <f>SUM(I964:N964)</f>
        <v>1</v>
      </c>
    </row>
    <row r="965" spans="1:18" x14ac:dyDescent="0.35">
      <c r="A965" s="2" t="s">
        <v>4676</v>
      </c>
      <c r="B965" s="2" t="s">
        <v>4677</v>
      </c>
      <c r="C965" s="2" t="s">
        <v>4678</v>
      </c>
      <c r="D965" s="2" t="s">
        <v>4679</v>
      </c>
      <c r="E965" s="2" t="s">
        <v>1475</v>
      </c>
      <c r="F965" s="2">
        <v>1</v>
      </c>
      <c r="G965" s="2" t="s">
        <v>26</v>
      </c>
      <c r="H965" s="2" t="s">
        <v>76</v>
      </c>
      <c r="I965" s="2">
        <v>1</v>
      </c>
      <c r="J965" s="2">
        <v>0</v>
      </c>
      <c r="K965" s="2">
        <v>0</v>
      </c>
      <c r="L965" s="2">
        <v>0</v>
      </c>
      <c r="M965" s="2">
        <v>0</v>
      </c>
      <c r="N965" s="2">
        <v>0</v>
      </c>
      <c r="O965" s="2">
        <v>1</v>
      </c>
      <c r="Q965" s="2">
        <v>1999</v>
      </c>
      <c r="R965" s="2">
        <f>SUM(I965:N965)</f>
        <v>1</v>
      </c>
    </row>
    <row r="966" spans="1:18" x14ac:dyDescent="0.35">
      <c r="A966" s="2" t="s">
        <v>4680</v>
      </c>
      <c r="B966" s="2" t="s">
        <v>4681</v>
      </c>
      <c r="C966" s="2" t="s">
        <v>4682</v>
      </c>
      <c r="D966" s="2" t="s">
        <v>4683</v>
      </c>
      <c r="E966" s="2" t="s">
        <v>125</v>
      </c>
      <c r="F966" s="2">
        <v>1</v>
      </c>
      <c r="G966" s="2" t="s">
        <v>26</v>
      </c>
      <c r="H966" s="2" t="s">
        <v>76</v>
      </c>
      <c r="I966" s="2">
        <v>1</v>
      </c>
      <c r="J966" s="2">
        <v>0</v>
      </c>
      <c r="K966" s="2">
        <v>0</v>
      </c>
      <c r="L966" s="2">
        <v>0</v>
      </c>
      <c r="M966" s="2">
        <v>0</v>
      </c>
      <c r="N966" s="2">
        <v>0</v>
      </c>
      <c r="O966" s="2">
        <v>1</v>
      </c>
      <c r="Q966" s="2">
        <v>2005</v>
      </c>
      <c r="R966" s="2">
        <f>SUM(I966:N966)</f>
        <v>1</v>
      </c>
    </row>
    <row r="967" spans="1:18" x14ac:dyDescent="0.35">
      <c r="A967" s="2" t="s">
        <v>4684</v>
      </c>
      <c r="B967" s="2" t="s">
        <v>4685</v>
      </c>
      <c r="C967" s="2" t="s">
        <v>4686</v>
      </c>
      <c r="D967" s="2" t="s">
        <v>4687</v>
      </c>
      <c r="E967" s="2" t="s">
        <v>1813</v>
      </c>
      <c r="F967" s="2">
        <v>1</v>
      </c>
      <c r="G967" s="2" t="s">
        <v>26</v>
      </c>
      <c r="H967" s="2" t="s">
        <v>76</v>
      </c>
      <c r="I967" s="2">
        <v>1</v>
      </c>
      <c r="J967" s="2">
        <v>0</v>
      </c>
      <c r="K967" s="2">
        <v>0</v>
      </c>
      <c r="L967" s="2">
        <v>0</v>
      </c>
      <c r="M967" s="2">
        <v>0</v>
      </c>
      <c r="N967" s="2">
        <v>0</v>
      </c>
      <c r="O967" s="2">
        <v>1</v>
      </c>
      <c r="Q967" s="2">
        <v>2006</v>
      </c>
      <c r="R967" s="2">
        <f>SUM(I967:N967)</f>
        <v>1</v>
      </c>
    </row>
    <row r="968" spans="1:18" x14ac:dyDescent="0.35">
      <c r="A968" s="2" t="s">
        <v>4688</v>
      </c>
      <c r="B968" s="2" t="s">
        <v>4689</v>
      </c>
      <c r="C968" s="2" t="s">
        <v>4690</v>
      </c>
      <c r="D968" s="2" t="s">
        <v>4691</v>
      </c>
      <c r="E968" s="2" t="s">
        <v>382</v>
      </c>
      <c r="F968" s="2">
        <v>1</v>
      </c>
      <c r="G968" s="2" t="s">
        <v>26</v>
      </c>
      <c r="H968" s="2" t="s">
        <v>4692</v>
      </c>
      <c r="I968" s="2">
        <v>0</v>
      </c>
      <c r="J968" s="2">
        <v>1</v>
      </c>
      <c r="K968" s="2">
        <v>0</v>
      </c>
      <c r="L968" s="2">
        <v>0</v>
      </c>
      <c r="M968" s="2">
        <v>0</v>
      </c>
      <c r="N968" s="2">
        <v>0</v>
      </c>
      <c r="O968" s="2">
        <v>1</v>
      </c>
      <c r="Q968" s="2">
        <v>2013</v>
      </c>
      <c r="R968" s="2">
        <f>SUM(I968:N968)</f>
        <v>1</v>
      </c>
    </row>
    <row r="969" spans="1:18" x14ac:dyDescent="0.35">
      <c r="A969" s="2" t="s">
        <v>4693</v>
      </c>
      <c r="B969" s="2" t="s">
        <v>4694</v>
      </c>
      <c r="C969" s="2" t="s">
        <v>4695</v>
      </c>
      <c r="D969" s="2" t="s">
        <v>4696</v>
      </c>
      <c r="E969" s="2" t="s">
        <v>4697</v>
      </c>
      <c r="F969" s="2">
        <v>1</v>
      </c>
      <c r="G969" s="2" t="s">
        <v>26</v>
      </c>
      <c r="H969" s="2" t="s">
        <v>76</v>
      </c>
      <c r="I969" s="2">
        <v>1</v>
      </c>
      <c r="J969" s="2">
        <v>0</v>
      </c>
      <c r="K969" s="2">
        <v>0</v>
      </c>
      <c r="L969" s="2">
        <v>0</v>
      </c>
      <c r="M969" s="2">
        <v>0</v>
      </c>
      <c r="N969" s="2">
        <v>0</v>
      </c>
      <c r="O969" s="2">
        <v>1</v>
      </c>
      <c r="Q969" s="2">
        <v>2015</v>
      </c>
      <c r="R969" s="2">
        <f>SUM(I969:N969)</f>
        <v>1</v>
      </c>
    </row>
    <row r="970" spans="1:18" x14ac:dyDescent="0.35">
      <c r="A970" s="2" t="s">
        <v>4698</v>
      </c>
      <c r="B970" s="2" t="s">
        <v>4699</v>
      </c>
      <c r="C970" s="2" t="s">
        <v>4700</v>
      </c>
      <c r="D970" s="2" t="s">
        <v>4701</v>
      </c>
      <c r="E970" s="2" t="s">
        <v>1843</v>
      </c>
      <c r="F970" s="2">
        <v>1</v>
      </c>
      <c r="G970" s="2" t="s">
        <v>26</v>
      </c>
      <c r="H970" s="2" t="s">
        <v>4702</v>
      </c>
      <c r="I970" s="2">
        <v>1</v>
      </c>
      <c r="J970" s="2">
        <v>0</v>
      </c>
      <c r="K970" s="2">
        <v>0</v>
      </c>
      <c r="L970" s="2">
        <v>0</v>
      </c>
      <c r="M970" s="2">
        <v>0</v>
      </c>
      <c r="N970" s="2">
        <v>0</v>
      </c>
      <c r="O970" s="2">
        <v>1</v>
      </c>
      <c r="Q970" s="2">
        <v>2006</v>
      </c>
      <c r="R970" s="2">
        <f>SUM(I970:N970)</f>
        <v>1</v>
      </c>
    </row>
    <row r="971" spans="1:18" x14ac:dyDescent="0.35">
      <c r="A971" s="2" t="s">
        <v>4703</v>
      </c>
      <c r="B971" s="2" t="s">
        <v>4704</v>
      </c>
      <c r="C971" s="2" t="s">
        <v>4705</v>
      </c>
      <c r="D971" s="2" t="s">
        <v>4706</v>
      </c>
      <c r="E971" s="2" t="s">
        <v>265</v>
      </c>
      <c r="F971" s="2">
        <v>1</v>
      </c>
      <c r="G971" s="2" t="s">
        <v>26</v>
      </c>
      <c r="H971" s="2" t="s">
        <v>4707</v>
      </c>
      <c r="I971" s="2">
        <v>1</v>
      </c>
      <c r="J971" s="2">
        <v>0</v>
      </c>
      <c r="K971" s="2">
        <v>0</v>
      </c>
      <c r="L971" s="2">
        <v>0</v>
      </c>
      <c r="M971" s="2">
        <v>0</v>
      </c>
      <c r="N971" s="2">
        <v>0</v>
      </c>
      <c r="O971" s="2">
        <v>1</v>
      </c>
      <c r="Q971" s="2">
        <v>2003</v>
      </c>
      <c r="R971" s="2">
        <f>SUM(I971:N971)</f>
        <v>1</v>
      </c>
    </row>
    <row r="972" spans="1:18" x14ac:dyDescent="0.35">
      <c r="A972" s="2" t="s">
        <v>4708</v>
      </c>
      <c r="B972" s="2" t="s">
        <v>4709</v>
      </c>
      <c r="C972" s="2" t="s">
        <v>4710</v>
      </c>
      <c r="D972" s="2" t="s">
        <v>4711</v>
      </c>
      <c r="E972" s="2" t="s">
        <v>1437</v>
      </c>
      <c r="F972" s="2">
        <v>1</v>
      </c>
      <c r="G972" s="2" t="s">
        <v>26</v>
      </c>
      <c r="H972" s="2" t="s">
        <v>4712</v>
      </c>
      <c r="I972" s="2">
        <v>0</v>
      </c>
      <c r="J972" s="2">
        <v>1</v>
      </c>
      <c r="K972" s="2">
        <v>0</v>
      </c>
      <c r="L972" s="2">
        <v>0</v>
      </c>
      <c r="M972" s="2">
        <v>0</v>
      </c>
      <c r="N972" s="2">
        <v>0</v>
      </c>
      <c r="O972" s="2">
        <v>1</v>
      </c>
      <c r="Q972" s="2">
        <v>2009</v>
      </c>
      <c r="R972" s="2">
        <f>SUM(I972:N972)</f>
        <v>1</v>
      </c>
    </row>
    <row r="973" spans="1:18" x14ac:dyDescent="0.35">
      <c r="A973" s="2" t="s">
        <v>4713</v>
      </c>
      <c r="B973" s="2" t="s">
        <v>4714</v>
      </c>
      <c r="C973" s="2" t="s">
        <v>4715</v>
      </c>
      <c r="D973" s="2" t="s">
        <v>4716</v>
      </c>
      <c r="E973" s="2" t="s">
        <v>1475</v>
      </c>
      <c r="F973" s="2">
        <v>1</v>
      </c>
      <c r="G973" s="2" t="s">
        <v>26</v>
      </c>
      <c r="H973" s="2" t="s">
        <v>4717</v>
      </c>
      <c r="I973" s="2">
        <v>0</v>
      </c>
      <c r="J973" s="2">
        <v>1</v>
      </c>
      <c r="K973" s="2">
        <v>0</v>
      </c>
      <c r="L973" s="2">
        <v>0</v>
      </c>
      <c r="M973" s="2">
        <v>0</v>
      </c>
      <c r="N973" s="2">
        <v>0</v>
      </c>
      <c r="O973" s="2">
        <v>1</v>
      </c>
      <c r="Q973" s="2">
        <v>2016</v>
      </c>
      <c r="R973" s="2">
        <f>SUM(I973:N973)</f>
        <v>1</v>
      </c>
    </row>
    <row r="974" spans="1:18" x14ac:dyDescent="0.35">
      <c r="A974" s="2" t="s">
        <v>4718</v>
      </c>
      <c r="B974" s="2" t="s">
        <v>4719</v>
      </c>
      <c r="C974" s="2" t="s">
        <v>4720</v>
      </c>
      <c r="D974" s="2" t="s">
        <v>4721</v>
      </c>
      <c r="E974" s="2" t="s">
        <v>1475</v>
      </c>
      <c r="F974" s="2">
        <v>1</v>
      </c>
      <c r="G974" s="2" t="s">
        <v>26</v>
      </c>
      <c r="H974" s="2" t="s">
        <v>76</v>
      </c>
      <c r="I974" s="2">
        <v>1</v>
      </c>
      <c r="J974" s="2">
        <v>0</v>
      </c>
      <c r="K974" s="2">
        <v>0</v>
      </c>
      <c r="L974" s="2">
        <v>0</v>
      </c>
      <c r="M974" s="2">
        <v>0</v>
      </c>
      <c r="N974" s="2">
        <v>0</v>
      </c>
      <c r="O974" s="2">
        <v>1</v>
      </c>
      <c r="Q974" s="2">
        <v>1994</v>
      </c>
      <c r="R974" s="2">
        <f>SUM(I974:N974)</f>
        <v>1</v>
      </c>
    </row>
    <row r="975" spans="1:18" ht="217.5" x14ac:dyDescent="0.35">
      <c r="A975" s="2" t="s">
        <v>4722</v>
      </c>
      <c r="B975" s="2" t="s">
        <v>4723</v>
      </c>
      <c r="C975" s="2" t="s">
        <v>4724</v>
      </c>
      <c r="D975" s="2" t="s">
        <v>4725</v>
      </c>
      <c r="E975" s="2" t="s">
        <v>4726</v>
      </c>
      <c r="F975" s="2">
        <v>1</v>
      </c>
      <c r="G975" s="2" t="s">
        <v>26</v>
      </c>
      <c r="H975" s="3" t="s">
        <v>4727</v>
      </c>
      <c r="I975" s="2">
        <v>0</v>
      </c>
      <c r="J975" s="2">
        <v>1</v>
      </c>
      <c r="K975" s="2">
        <v>0</v>
      </c>
      <c r="L975" s="2">
        <v>0</v>
      </c>
      <c r="M975" s="2">
        <v>0</v>
      </c>
      <c r="N975" s="2">
        <v>0</v>
      </c>
      <c r="O975" s="2">
        <v>1</v>
      </c>
      <c r="Q975" s="2">
        <v>2012</v>
      </c>
      <c r="R975" s="2">
        <f>SUM(I975:N975)</f>
        <v>1</v>
      </c>
    </row>
    <row r="976" spans="1:18" x14ac:dyDescent="0.35">
      <c r="A976" s="2" t="s">
        <v>4728</v>
      </c>
      <c r="B976" s="2" t="s">
        <v>4729</v>
      </c>
      <c r="C976" s="2" t="s">
        <v>4730</v>
      </c>
      <c r="D976" s="2" t="s">
        <v>4731</v>
      </c>
      <c r="E976" s="2" t="s">
        <v>1928</v>
      </c>
      <c r="F976" s="2">
        <v>1</v>
      </c>
      <c r="G976" s="2" t="s">
        <v>26</v>
      </c>
      <c r="H976" s="2" t="s">
        <v>4732</v>
      </c>
      <c r="I976" s="2">
        <v>0</v>
      </c>
      <c r="J976" s="2">
        <v>1</v>
      </c>
      <c r="K976" s="2">
        <v>0</v>
      </c>
      <c r="L976" s="2">
        <v>0</v>
      </c>
      <c r="M976" s="2">
        <v>0</v>
      </c>
      <c r="N976" s="2">
        <v>0</v>
      </c>
      <c r="O976" s="2">
        <v>1</v>
      </c>
      <c r="Q976" s="2">
        <v>2015</v>
      </c>
      <c r="R976" s="2">
        <f>SUM(I976:N976)</f>
        <v>1</v>
      </c>
    </row>
    <row r="977" spans="1:18" x14ac:dyDescent="0.35">
      <c r="A977" s="2" t="s">
        <v>4733</v>
      </c>
      <c r="B977" s="2" t="s">
        <v>4734</v>
      </c>
      <c r="C977" s="2" t="s">
        <v>4735</v>
      </c>
      <c r="D977" s="2" t="s">
        <v>4736</v>
      </c>
      <c r="E977" s="2" t="s">
        <v>1475</v>
      </c>
      <c r="F977" s="2">
        <v>1</v>
      </c>
      <c r="G977" s="2" t="s">
        <v>26</v>
      </c>
      <c r="H977" s="2" t="s">
        <v>4737</v>
      </c>
      <c r="I977" s="2">
        <v>1</v>
      </c>
      <c r="J977" s="2">
        <v>0</v>
      </c>
      <c r="K977" s="2">
        <v>0</v>
      </c>
      <c r="L977" s="2">
        <v>0</v>
      </c>
      <c r="M977" s="2">
        <v>0</v>
      </c>
      <c r="N977" s="2">
        <v>0</v>
      </c>
      <c r="O977" s="2">
        <v>1</v>
      </c>
      <c r="Q977" s="2">
        <v>2007</v>
      </c>
      <c r="R977" s="2">
        <f>SUM(I977:N977)</f>
        <v>1</v>
      </c>
    </row>
    <row r="978" spans="1:18" ht="87" x14ac:dyDescent="0.35">
      <c r="A978" s="2" t="s">
        <v>4738</v>
      </c>
      <c r="B978" s="2" t="s">
        <v>4739</v>
      </c>
      <c r="C978" s="2" t="s">
        <v>4740</v>
      </c>
      <c r="D978" s="2" t="s">
        <v>4741</v>
      </c>
      <c r="E978" s="2" t="s">
        <v>4742</v>
      </c>
      <c r="F978" s="2">
        <v>1</v>
      </c>
      <c r="G978" s="2" t="s">
        <v>26</v>
      </c>
      <c r="H978" s="3" t="s">
        <v>4743</v>
      </c>
      <c r="I978" s="2">
        <v>0</v>
      </c>
      <c r="J978" s="2">
        <v>1</v>
      </c>
      <c r="K978" s="2">
        <v>0</v>
      </c>
      <c r="L978" s="2">
        <v>0</v>
      </c>
      <c r="M978" s="2">
        <v>0</v>
      </c>
      <c r="N978" s="2">
        <v>0</v>
      </c>
      <c r="O978" s="2">
        <v>1</v>
      </c>
      <c r="Q978" s="2">
        <v>2014</v>
      </c>
      <c r="R978" s="2">
        <f>SUM(I978:N978)</f>
        <v>1</v>
      </c>
    </row>
    <row r="979" spans="1:18" ht="145" x14ac:dyDescent="0.35">
      <c r="A979" s="2" t="s">
        <v>4744</v>
      </c>
      <c r="B979" s="2" t="s">
        <v>4745</v>
      </c>
      <c r="C979" s="2" t="s">
        <v>4746</v>
      </c>
      <c r="D979" s="2" t="s">
        <v>4747</v>
      </c>
      <c r="E979" s="2" t="s">
        <v>330</v>
      </c>
      <c r="F979" s="2">
        <v>1</v>
      </c>
      <c r="G979" s="2" t="s">
        <v>26</v>
      </c>
      <c r="H979" s="3" t="s">
        <v>4748</v>
      </c>
      <c r="I979" s="2">
        <v>0</v>
      </c>
      <c r="J979" s="2">
        <v>1</v>
      </c>
      <c r="K979" s="2">
        <v>0</v>
      </c>
      <c r="L979" s="2">
        <v>0</v>
      </c>
      <c r="M979" s="2">
        <v>0</v>
      </c>
      <c r="N979" s="2">
        <v>0</v>
      </c>
      <c r="O979" s="2">
        <v>1</v>
      </c>
      <c r="Q979" s="2">
        <v>2013</v>
      </c>
      <c r="R979" s="2">
        <f>SUM(I979:N979)</f>
        <v>1</v>
      </c>
    </row>
    <row r="980" spans="1:18" ht="159.5" x14ac:dyDescent="0.35">
      <c r="A980" s="2" t="s">
        <v>4749</v>
      </c>
      <c r="B980" s="2" t="s">
        <v>4750</v>
      </c>
      <c r="C980" s="2" t="s">
        <v>4751</v>
      </c>
      <c r="D980" s="2" t="s">
        <v>4752</v>
      </c>
      <c r="E980" s="2" t="s">
        <v>382</v>
      </c>
      <c r="F980" s="2">
        <v>1</v>
      </c>
      <c r="G980" s="2" t="s">
        <v>26</v>
      </c>
      <c r="H980" s="3" t="s">
        <v>4753</v>
      </c>
      <c r="I980" s="2">
        <v>0</v>
      </c>
      <c r="J980" s="2">
        <v>0</v>
      </c>
      <c r="K980" s="2">
        <v>0</v>
      </c>
      <c r="L980" s="2">
        <v>1</v>
      </c>
      <c r="M980" s="2">
        <v>0</v>
      </c>
      <c r="N980" s="2">
        <v>0</v>
      </c>
      <c r="O980" s="2">
        <v>1</v>
      </c>
      <c r="Q980" s="2">
        <v>2012</v>
      </c>
      <c r="R980" s="2">
        <f>SUM(I980:N980)</f>
        <v>1</v>
      </c>
    </row>
    <row r="981" spans="1:18" ht="304.5" x14ac:dyDescent="0.35">
      <c r="A981" s="2" t="s">
        <v>4754</v>
      </c>
      <c r="B981" s="2" t="s">
        <v>4755</v>
      </c>
      <c r="C981" s="2" t="s">
        <v>4756</v>
      </c>
      <c r="D981" s="2" t="s">
        <v>4757</v>
      </c>
      <c r="E981" s="2" t="s">
        <v>1576</v>
      </c>
      <c r="F981" s="2">
        <v>1</v>
      </c>
      <c r="G981" s="2" t="s">
        <v>26</v>
      </c>
      <c r="H981" s="3" t="s">
        <v>4758</v>
      </c>
      <c r="I981" s="2">
        <v>0</v>
      </c>
      <c r="J981" s="2">
        <v>0</v>
      </c>
      <c r="K981" s="2">
        <v>0</v>
      </c>
      <c r="L981" s="2">
        <v>1</v>
      </c>
      <c r="M981" s="2">
        <v>0</v>
      </c>
      <c r="N981" s="2">
        <v>0</v>
      </c>
      <c r="O981" s="2">
        <v>1</v>
      </c>
      <c r="Q981" s="2">
        <v>2013</v>
      </c>
      <c r="R981" s="2">
        <f>SUM(I981:N981)</f>
        <v>1</v>
      </c>
    </row>
    <row r="982" spans="1:18" ht="145" x14ac:dyDescent="0.35">
      <c r="A982" s="2" t="s">
        <v>4759</v>
      </c>
      <c r="B982" s="2" t="s">
        <v>4760</v>
      </c>
      <c r="C982" s="2" t="s">
        <v>4761</v>
      </c>
      <c r="D982" s="2" t="s">
        <v>4762</v>
      </c>
      <c r="E982" s="2" t="s">
        <v>2365</v>
      </c>
      <c r="F982" s="2">
        <v>1</v>
      </c>
      <c r="G982" s="2" t="s">
        <v>26</v>
      </c>
      <c r="H982" s="3" t="s">
        <v>4763</v>
      </c>
      <c r="I982" s="2">
        <v>0</v>
      </c>
      <c r="J982" s="2">
        <v>1</v>
      </c>
      <c r="K982" s="2">
        <v>0</v>
      </c>
      <c r="L982" s="2">
        <v>0</v>
      </c>
      <c r="M982" s="2">
        <v>0</v>
      </c>
      <c r="N982" s="2">
        <v>0</v>
      </c>
      <c r="O982" s="2">
        <v>1</v>
      </c>
      <c r="Q982" s="2">
        <v>2010</v>
      </c>
      <c r="R982" s="2">
        <f>SUM(I982:N982)</f>
        <v>1</v>
      </c>
    </row>
    <row r="983" spans="1:18" x14ac:dyDescent="0.35">
      <c r="A983" s="2" t="s">
        <v>4764</v>
      </c>
      <c r="B983" s="2" t="s">
        <v>4765</v>
      </c>
      <c r="C983" s="2" t="s">
        <v>4766</v>
      </c>
      <c r="D983" s="2" t="s">
        <v>4767</v>
      </c>
      <c r="E983" s="2" t="s">
        <v>336</v>
      </c>
      <c r="F983" s="2">
        <v>1</v>
      </c>
      <c r="G983" s="2" t="s">
        <v>26</v>
      </c>
      <c r="H983" s="2" t="s">
        <v>4768</v>
      </c>
      <c r="I983" s="2">
        <v>1</v>
      </c>
      <c r="J983" s="2">
        <v>0</v>
      </c>
      <c r="K983" s="2">
        <v>0</v>
      </c>
      <c r="L983" s="2">
        <v>0</v>
      </c>
      <c r="M983" s="2">
        <v>0</v>
      </c>
      <c r="N983" s="2">
        <v>0</v>
      </c>
      <c r="O983" s="2">
        <v>1</v>
      </c>
      <c r="Q983" s="2">
        <v>2006</v>
      </c>
      <c r="R983" s="2">
        <f>SUM(I983:N983)</f>
        <v>1</v>
      </c>
    </row>
    <row r="984" spans="1:18" x14ac:dyDescent="0.35">
      <c r="A984" s="2" t="s">
        <v>4769</v>
      </c>
      <c r="B984" s="2" t="s">
        <v>4770</v>
      </c>
      <c r="C984" s="2" t="s">
        <v>4771</v>
      </c>
      <c r="D984" s="2" t="s">
        <v>4772</v>
      </c>
      <c r="E984" s="2" t="s">
        <v>4773</v>
      </c>
      <c r="F984" s="2">
        <v>1</v>
      </c>
      <c r="G984" s="2" t="s">
        <v>26</v>
      </c>
      <c r="H984" s="2" t="s">
        <v>4774</v>
      </c>
      <c r="I984" s="2">
        <v>0</v>
      </c>
      <c r="J984" s="2">
        <v>1</v>
      </c>
      <c r="K984" s="2">
        <v>0</v>
      </c>
      <c r="L984" s="2">
        <v>0</v>
      </c>
      <c r="M984" s="2">
        <v>0</v>
      </c>
      <c r="N984" s="2">
        <v>0</v>
      </c>
      <c r="O984" s="2">
        <v>1</v>
      </c>
      <c r="Q984" s="2">
        <v>2012</v>
      </c>
      <c r="R984" s="2">
        <f>SUM(I984:N984)</f>
        <v>1</v>
      </c>
    </row>
    <row r="985" spans="1:18" x14ac:dyDescent="0.35">
      <c r="A985" s="2" t="s">
        <v>4775</v>
      </c>
      <c r="B985" s="2" t="s">
        <v>4776</v>
      </c>
      <c r="C985" s="2" t="s">
        <v>4777</v>
      </c>
      <c r="D985" s="2" t="s">
        <v>4778</v>
      </c>
      <c r="E985" s="2" t="s">
        <v>1475</v>
      </c>
      <c r="F985" s="2">
        <v>1</v>
      </c>
      <c r="G985" s="2" t="s">
        <v>26</v>
      </c>
      <c r="H985" s="2" t="s">
        <v>76</v>
      </c>
      <c r="I985" s="2">
        <v>1</v>
      </c>
      <c r="J985" s="2">
        <v>0</v>
      </c>
      <c r="K985" s="2">
        <v>0</v>
      </c>
      <c r="L985" s="2">
        <v>0</v>
      </c>
      <c r="M985" s="2">
        <v>0</v>
      </c>
      <c r="N985" s="2">
        <v>0</v>
      </c>
      <c r="O985" s="2">
        <v>1</v>
      </c>
      <c r="Q985" s="2">
        <v>1992</v>
      </c>
      <c r="R985" s="2">
        <f>SUM(I985:N985)</f>
        <v>1</v>
      </c>
    </row>
    <row r="986" spans="1:18" x14ac:dyDescent="0.35">
      <c r="A986" s="2" t="s">
        <v>4779</v>
      </c>
      <c r="B986" s="2" t="s">
        <v>4780</v>
      </c>
      <c r="C986" s="2" t="s">
        <v>4781</v>
      </c>
      <c r="D986" s="2" t="s">
        <v>4782</v>
      </c>
      <c r="E986" s="2" t="s">
        <v>265</v>
      </c>
      <c r="F986" s="2">
        <v>1</v>
      </c>
      <c r="G986" s="2" t="s">
        <v>26</v>
      </c>
      <c r="H986" s="2" t="s">
        <v>76</v>
      </c>
      <c r="I986" s="2">
        <v>1</v>
      </c>
      <c r="J986" s="2">
        <v>0</v>
      </c>
      <c r="K986" s="2">
        <v>0</v>
      </c>
      <c r="L986" s="2">
        <v>0</v>
      </c>
      <c r="M986" s="2">
        <v>0</v>
      </c>
      <c r="N986" s="2">
        <v>0</v>
      </c>
      <c r="O986" s="2">
        <v>1</v>
      </c>
      <c r="Q986" s="2">
        <v>2007</v>
      </c>
      <c r="R986" s="2">
        <f>SUM(I986:N986)</f>
        <v>1</v>
      </c>
    </row>
    <row r="987" spans="1:18" ht="232" x14ac:dyDescent="0.35">
      <c r="A987" s="2" t="s">
        <v>4783</v>
      </c>
      <c r="B987" s="2" t="s">
        <v>4784</v>
      </c>
      <c r="C987" s="2" t="s">
        <v>4785</v>
      </c>
      <c r="D987" s="2" t="s">
        <v>4786</v>
      </c>
      <c r="E987" s="2" t="s">
        <v>4787</v>
      </c>
      <c r="F987" s="2">
        <v>1</v>
      </c>
      <c r="G987" s="2" t="s">
        <v>26</v>
      </c>
      <c r="H987" s="3" t="s">
        <v>4788</v>
      </c>
      <c r="I987" s="2">
        <v>0</v>
      </c>
      <c r="J987" s="2">
        <v>1</v>
      </c>
      <c r="K987" s="2">
        <v>0</v>
      </c>
      <c r="L987" s="2">
        <v>0</v>
      </c>
      <c r="M987" s="2">
        <v>0</v>
      </c>
      <c r="N987" s="2">
        <v>0</v>
      </c>
      <c r="O987" s="2">
        <v>1</v>
      </c>
      <c r="Q987" s="2">
        <v>2011</v>
      </c>
      <c r="R987" s="2">
        <f>SUM(I987:N987)</f>
        <v>1</v>
      </c>
    </row>
    <row r="988" spans="1:18" x14ac:dyDescent="0.35">
      <c r="A988" s="2" t="s">
        <v>4789</v>
      </c>
      <c r="B988" s="2" t="s">
        <v>4790</v>
      </c>
      <c r="C988" s="2" t="s">
        <v>4791</v>
      </c>
      <c r="D988" s="2" t="s">
        <v>4792</v>
      </c>
      <c r="E988" s="2" t="s">
        <v>4577</v>
      </c>
      <c r="F988" s="2">
        <v>1</v>
      </c>
      <c r="G988" s="2" t="s">
        <v>26</v>
      </c>
      <c r="H988" s="2" t="s">
        <v>76</v>
      </c>
      <c r="I988" s="2">
        <v>1</v>
      </c>
      <c r="J988" s="2">
        <v>0</v>
      </c>
      <c r="K988" s="2">
        <v>0</v>
      </c>
      <c r="L988" s="2">
        <v>0</v>
      </c>
      <c r="M988" s="2">
        <v>0</v>
      </c>
      <c r="N988" s="2">
        <v>0</v>
      </c>
      <c r="O988" s="2">
        <v>1</v>
      </c>
      <c r="Q988" s="2">
        <v>2013</v>
      </c>
      <c r="R988" s="2">
        <f>SUM(I988:N988)</f>
        <v>1</v>
      </c>
    </row>
    <row r="989" spans="1:18" x14ac:dyDescent="0.35">
      <c r="A989" s="2" t="s">
        <v>4793</v>
      </c>
      <c r="B989" s="2" t="s">
        <v>4794</v>
      </c>
      <c r="C989" s="2" t="s">
        <v>4795</v>
      </c>
      <c r="D989" s="2" t="s">
        <v>4796</v>
      </c>
      <c r="E989" s="2" t="s">
        <v>4797</v>
      </c>
      <c r="F989" s="2">
        <v>1</v>
      </c>
      <c r="G989" s="2" t="s">
        <v>26</v>
      </c>
      <c r="H989" s="2" t="s">
        <v>76</v>
      </c>
      <c r="I989" s="2">
        <v>1</v>
      </c>
      <c r="J989" s="2">
        <v>0</v>
      </c>
      <c r="K989" s="2">
        <v>0</v>
      </c>
      <c r="L989" s="2">
        <v>0</v>
      </c>
      <c r="M989" s="2">
        <v>0</v>
      </c>
      <c r="N989" s="2">
        <v>0</v>
      </c>
      <c r="O989" s="2">
        <v>1</v>
      </c>
      <c r="Q989" s="2">
        <v>2012</v>
      </c>
      <c r="R989" s="2">
        <f>SUM(I989:N989)</f>
        <v>1</v>
      </c>
    </row>
    <row r="990" spans="1:18" x14ac:dyDescent="0.35">
      <c r="A990" s="2" t="s">
        <v>4798</v>
      </c>
      <c r="B990" s="2" t="s">
        <v>4799</v>
      </c>
      <c r="C990" s="2" t="s">
        <v>4800</v>
      </c>
      <c r="D990" s="2" t="s">
        <v>4801</v>
      </c>
      <c r="E990" s="2" t="s">
        <v>180</v>
      </c>
      <c r="F990" s="2">
        <v>1</v>
      </c>
      <c r="G990" s="2" t="s">
        <v>26</v>
      </c>
      <c r="H990" s="2" t="s">
        <v>76</v>
      </c>
      <c r="I990" s="2">
        <v>1</v>
      </c>
      <c r="J990" s="2">
        <v>0</v>
      </c>
      <c r="K990" s="2">
        <v>0</v>
      </c>
      <c r="L990" s="2">
        <v>0</v>
      </c>
      <c r="M990" s="2">
        <v>0</v>
      </c>
      <c r="N990" s="2">
        <v>0</v>
      </c>
      <c r="O990" s="2">
        <v>1</v>
      </c>
      <c r="Q990" s="2">
        <v>2003</v>
      </c>
      <c r="R990" s="2">
        <f>SUM(I990:N990)</f>
        <v>1</v>
      </c>
    </row>
    <row r="991" spans="1:18" ht="159.5" x14ac:dyDescent="0.35">
      <c r="A991" s="2" t="s">
        <v>4802</v>
      </c>
      <c r="B991" s="2" t="s">
        <v>4803</v>
      </c>
      <c r="C991" s="2" t="s">
        <v>4804</v>
      </c>
      <c r="D991" s="2" t="s">
        <v>4805</v>
      </c>
      <c r="E991" s="2" t="s">
        <v>1431</v>
      </c>
      <c r="F991" s="2">
        <v>1</v>
      </c>
      <c r="G991" s="2" t="s">
        <v>26</v>
      </c>
      <c r="H991" s="3" t="s">
        <v>4806</v>
      </c>
      <c r="I991" s="2">
        <v>0</v>
      </c>
      <c r="J991" s="2">
        <v>0</v>
      </c>
      <c r="K991" s="2">
        <v>0</v>
      </c>
      <c r="L991" s="2">
        <v>1</v>
      </c>
      <c r="M991" s="2">
        <v>0</v>
      </c>
      <c r="N991" s="2">
        <v>0</v>
      </c>
      <c r="O991" s="2">
        <v>1</v>
      </c>
      <c r="Q991" s="2">
        <v>2015</v>
      </c>
      <c r="R991" s="2">
        <f>SUM(I991:N991)</f>
        <v>1</v>
      </c>
    </row>
    <row r="992" spans="1:18" x14ac:dyDescent="0.35">
      <c r="A992" s="2" t="s">
        <v>4807</v>
      </c>
      <c r="B992" s="2" t="s">
        <v>4808</v>
      </c>
      <c r="C992" s="2" t="s">
        <v>4809</v>
      </c>
      <c r="D992" s="2" t="s">
        <v>4810</v>
      </c>
      <c r="E992" s="2" t="s">
        <v>4811</v>
      </c>
      <c r="F992" s="2">
        <v>1</v>
      </c>
      <c r="G992" s="2" t="s">
        <v>26</v>
      </c>
      <c r="H992" s="2" t="s">
        <v>76</v>
      </c>
      <c r="I992" s="2">
        <v>1</v>
      </c>
      <c r="J992" s="2">
        <v>0</v>
      </c>
      <c r="K992" s="2">
        <v>0</v>
      </c>
      <c r="L992" s="2">
        <v>0</v>
      </c>
      <c r="M992" s="2">
        <v>0</v>
      </c>
      <c r="N992" s="2">
        <v>0</v>
      </c>
      <c r="O992" s="2">
        <v>1</v>
      </c>
      <c r="Q992" s="2">
        <v>2015</v>
      </c>
      <c r="R992" s="2">
        <f>SUM(I992:N992)</f>
        <v>1</v>
      </c>
    </row>
    <row r="993" spans="1:18" x14ac:dyDescent="0.35">
      <c r="A993" s="2" t="s">
        <v>4812</v>
      </c>
      <c r="B993" s="2" t="s">
        <v>4813</v>
      </c>
      <c r="C993" s="2" t="s">
        <v>4814</v>
      </c>
      <c r="D993" s="2" t="s">
        <v>4815</v>
      </c>
      <c r="E993" s="2" t="s">
        <v>4816</v>
      </c>
      <c r="F993" s="2">
        <v>1</v>
      </c>
      <c r="G993" s="2" t="s">
        <v>26</v>
      </c>
      <c r="H993" s="2" t="s">
        <v>76</v>
      </c>
      <c r="I993" s="2">
        <v>1</v>
      </c>
      <c r="J993" s="2">
        <v>0</v>
      </c>
      <c r="K993" s="2">
        <v>0</v>
      </c>
      <c r="L993" s="2">
        <v>0</v>
      </c>
      <c r="M993" s="2">
        <v>0</v>
      </c>
      <c r="N993" s="2">
        <v>0</v>
      </c>
      <c r="O993" s="2">
        <v>1</v>
      </c>
      <c r="Q993" s="2">
        <v>2008</v>
      </c>
      <c r="R993" s="2">
        <f>SUM(I993:N993)</f>
        <v>1</v>
      </c>
    </row>
    <row r="994" spans="1:18" x14ac:dyDescent="0.35">
      <c r="A994" s="2" t="s">
        <v>4817</v>
      </c>
      <c r="B994" s="2" t="s">
        <v>4818</v>
      </c>
      <c r="C994" s="2" t="s">
        <v>4819</v>
      </c>
      <c r="D994" s="2" t="s">
        <v>4820</v>
      </c>
      <c r="E994" s="2" t="s">
        <v>1475</v>
      </c>
      <c r="F994" s="2">
        <v>1</v>
      </c>
      <c r="G994" s="2" t="s">
        <v>26</v>
      </c>
      <c r="H994" s="2" t="s">
        <v>76</v>
      </c>
      <c r="I994" s="2">
        <v>1</v>
      </c>
      <c r="J994" s="2">
        <v>0</v>
      </c>
      <c r="K994" s="2">
        <v>0</v>
      </c>
      <c r="L994" s="2">
        <v>0</v>
      </c>
      <c r="M994" s="2">
        <v>0</v>
      </c>
      <c r="N994" s="2">
        <v>0</v>
      </c>
      <c r="O994" s="2">
        <v>1</v>
      </c>
      <c r="Q994" s="2">
        <v>2005</v>
      </c>
      <c r="R994" s="2">
        <f>SUM(I994:N994)</f>
        <v>1</v>
      </c>
    </row>
    <row r="995" spans="1:18" x14ac:dyDescent="0.35">
      <c r="A995" s="2" t="s">
        <v>4821</v>
      </c>
      <c r="B995" s="2" t="s">
        <v>4822</v>
      </c>
      <c r="C995" s="2" t="s">
        <v>4823</v>
      </c>
      <c r="D995" s="2" t="s">
        <v>4824</v>
      </c>
      <c r="E995" s="2" t="s">
        <v>4825</v>
      </c>
      <c r="F995" s="2">
        <v>1</v>
      </c>
      <c r="G995" s="2" t="s">
        <v>26</v>
      </c>
      <c r="H995" s="2" t="s">
        <v>76</v>
      </c>
      <c r="I995" s="2">
        <v>1</v>
      </c>
      <c r="J995" s="2">
        <v>0</v>
      </c>
      <c r="K995" s="2">
        <v>0</v>
      </c>
      <c r="L995" s="2">
        <v>0</v>
      </c>
      <c r="M995" s="2">
        <v>0</v>
      </c>
      <c r="N995" s="2">
        <v>0</v>
      </c>
      <c r="O995" s="2">
        <v>1</v>
      </c>
      <c r="Q995" s="2">
        <v>1994</v>
      </c>
      <c r="R995" s="2">
        <f>SUM(I995:N995)</f>
        <v>1</v>
      </c>
    </row>
    <row r="996" spans="1:18" ht="145" x14ac:dyDescent="0.35">
      <c r="A996" s="2" t="s">
        <v>4826</v>
      </c>
      <c r="B996" s="2" t="s">
        <v>4827</v>
      </c>
      <c r="C996" s="2" t="s">
        <v>4828</v>
      </c>
      <c r="D996" s="2" t="s">
        <v>4829</v>
      </c>
      <c r="E996" s="2" t="s">
        <v>330</v>
      </c>
      <c r="F996" s="2">
        <v>1</v>
      </c>
      <c r="G996" s="2" t="s">
        <v>26</v>
      </c>
      <c r="H996" s="3" t="s">
        <v>4830</v>
      </c>
      <c r="I996" s="2">
        <v>0</v>
      </c>
      <c r="J996" s="2">
        <v>1</v>
      </c>
      <c r="K996" s="2">
        <v>0</v>
      </c>
      <c r="L996" s="2">
        <v>0</v>
      </c>
      <c r="M996" s="2">
        <v>0</v>
      </c>
      <c r="N996" s="2">
        <v>0</v>
      </c>
      <c r="O996" s="2">
        <v>1</v>
      </c>
      <c r="Q996" s="2">
        <v>2010</v>
      </c>
      <c r="R996" s="2">
        <f>SUM(I996:N996)</f>
        <v>1</v>
      </c>
    </row>
    <row r="997" spans="1:18" x14ac:dyDescent="0.35">
      <c r="A997" s="2" t="s">
        <v>4831</v>
      </c>
      <c r="B997" s="2" t="s">
        <v>4832</v>
      </c>
      <c r="C997" s="2" t="s">
        <v>4833</v>
      </c>
      <c r="D997" s="2" t="s">
        <v>4834</v>
      </c>
      <c r="E997" s="2" t="s">
        <v>408</v>
      </c>
      <c r="F997" s="2">
        <v>1</v>
      </c>
      <c r="G997" s="2" t="s">
        <v>26</v>
      </c>
      <c r="H997" s="2" t="s">
        <v>4835</v>
      </c>
      <c r="I997" s="2">
        <v>0</v>
      </c>
      <c r="J997" s="2">
        <v>1</v>
      </c>
      <c r="K997" s="2">
        <v>0</v>
      </c>
      <c r="L997" s="2">
        <v>0</v>
      </c>
      <c r="M997" s="2">
        <v>0</v>
      </c>
      <c r="N997" s="2">
        <v>0</v>
      </c>
      <c r="O997" s="2">
        <v>1</v>
      </c>
      <c r="Q997" s="2">
        <v>2011</v>
      </c>
      <c r="R997" s="2">
        <f>SUM(I997:N997)</f>
        <v>1</v>
      </c>
    </row>
    <row r="998" spans="1:18" ht="232" x14ac:dyDescent="0.35">
      <c r="A998" s="2" t="s">
        <v>4836</v>
      </c>
      <c r="B998" s="2" t="s">
        <v>4837</v>
      </c>
      <c r="C998" s="2" t="s">
        <v>4838</v>
      </c>
      <c r="D998" s="2" t="s">
        <v>4839</v>
      </c>
      <c r="E998" s="2" t="s">
        <v>2365</v>
      </c>
      <c r="F998" s="2">
        <v>1</v>
      </c>
      <c r="G998" s="2" t="s">
        <v>26</v>
      </c>
      <c r="H998" s="3" t="s">
        <v>4840</v>
      </c>
      <c r="I998" s="2">
        <v>0</v>
      </c>
      <c r="J998" s="2">
        <v>0</v>
      </c>
      <c r="K998" s="2">
        <v>0</v>
      </c>
      <c r="L998" s="2">
        <v>1</v>
      </c>
      <c r="M998" s="2">
        <v>0</v>
      </c>
      <c r="N998" s="2">
        <v>0</v>
      </c>
      <c r="O998" s="2">
        <v>1</v>
      </c>
      <c r="Q998" s="2">
        <v>2012</v>
      </c>
      <c r="R998" s="2">
        <f>SUM(I998:N998)</f>
        <v>1</v>
      </c>
    </row>
    <row r="999" spans="1:18" x14ac:dyDescent="0.35">
      <c r="A999" s="2" t="s">
        <v>4841</v>
      </c>
      <c r="B999" s="2" t="s">
        <v>4842</v>
      </c>
      <c r="C999" s="2" t="s">
        <v>4843</v>
      </c>
      <c r="D999" s="2" t="s">
        <v>4844</v>
      </c>
      <c r="E999" s="2" t="s">
        <v>1409</v>
      </c>
      <c r="F999" s="2">
        <v>1</v>
      </c>
      <c r="G999" s="2" t="s">
        <v>26</v>
      </c>
      <c r="H999" s="2" t="s">
        <v>4845</v>
      </c>
      <c r="I999" s="2">
        <v>0</v>
      </c>
      <c r="J999" s="2">
        <v>1</v>
      </c>
      <c r="K999" s="2">
        <v>0</v>
      </c>
      <c r="L999" s="2">
        <v>0</v>
      </c>
      <c r="M999" s="2">
        <v>0</v>
      </c>
      <c r="N999" s="2">
        <v>0</v>
      </c>
      <c r="O999" s="2">
        <v>1</v>
      </c>
      <c r="Q999" s="2">
        <v>2014</v>
      </c>
      <c r="R999" s="2">
        <f>SUM(I999:N999)</f>
        <v>1</v>
      </c>
    </row>
    <row r="1000" spans="1:18" x14ac:dyDescent="0.35">
      <c r="A1000" s="2" t="s">
        <v>4846</v>
      </c>
      <c r="B1000" s="2" t="s">
        <v>4847</v>
      </c>
      <c r="C1000" s="2" t="s">
        <v>4848</v>
      </c>
      <c r="D1000" s="2" t="s">
        <v>4849</v>
      </c>
      <c r="E1000" s="2" t="s">
        <v>4346</v>
      </c>
      <c r="F1000" s="2">
        <v>1</v>
      </c>
      <c r="G1000" s="2" t="s">
        <v>26</v>
      </c>
      <c r="H1000" s="2" t="s">
        <v>76</v>
      </c>
      <c r="I1000" s="2">
        <v>1</v>
      </c>
      <c r="J1000" s="2">
        <v>0</v>
      </c>
      <c r="K1000" s="2">
        <v>0</v>
      </c>
      <c r="L1000" s="2">
        <v>0</v>
      </c>
      <c r="M1000" s="2">
        <v>0</v>
      </c>
      <c r="N1000" s="2">
        <v>0</v>
      </c>
      <c r="O1000" s="2">
        <v>1</v>
      </c>
      <c r="Q1000" s="2">
        <v>2005</v>
      </c>
      <c r="R1000" s="2">
        <f>SUM(I1000:N1000)</f>
        <v>1</v>
      </c>
    </row>
    <row r="1001" spans="1:18" x14ac:dyDescent="0.35">
      <c r="A1001" s="2" t="s">
        <v>4850</v>
      </c>
      <c r="B1001" s="2" t="s">
        <v>2246</v>
      </c>
      <c r="C1001" s="2" t="s">
        <v>2247</v>
      </c>
      <c r="D1001" s="2" t="s">
        <v>2248</v>
      </c>
      <c r="E1001" s="2" t="s">
        <v>50</v>
      </c>
      <c r="F1001" s="2">
        <v>1</v>
      </c>
      <c r="G1001" s="2" t="s">
        <v>26</v>
      </c>
      <c r="H1001" s="2" t="s">
        <v>3559</v>
      </c>
      <c r="I1001" s="2">
        <v>0</v>
      </c>
      <c r="J1001" s="2">
        <v>0</v>
      </c>
      <c r="K1001" s="2">
        <v>0</v>
      </c>
      <c r="L1001" s="2">
        <v>0</v>
      </c>
      <c r="M1001" s="2">
        <v>0</v>
      </c>
      <c r="N1001" s="2">
        <v>1</v>
      </c>
      <c r="O1001" s="2">
        <v>1</v>
      </c>
      <c r="Q1001" s="2">
        <v>2016</v>
      </c>
      <c r="R1001" s="2">
        <f>SUM(I1001:N1001)</f>
        <v>1</v>
      </c>
    </row>
    <row r="1002" spans="1:18" x14ac:dyDescent="0.35">
      <c r="A1002" s="2" t="s">
        <v>4851</v>
      </c>
      <c r="B1002" s="2" t="s">
        <v>4852</v>
      </c>
      <c r="C1002" s="2" t="s">
        <v>4853</v>
      </c>
      <c r="D1002" s="2" t="s">
        <v>4854</v>
      </c>
      <c r="E1002" s="2" t="s">
        <v>4855</v>
      </c>
      <c r="F1002" s="2">
        <v>1</v>
      </c>
      <c r="G1002" s="2" t="s">
        <v>26</v>
      </c>
      <c r="H1002" s="2" t="s">
        <v>4856</v>
      </c>
      <c r="I1002" s="2">
        <v>0</v>
      </c>
      <c r="J1002" s="2">
        <v>1</v>
      </c>
      <c r="K1002" s="2">
        <v>0</v>
      </c>
      <c r="L1002" s="2">
        <v>0</v>
      </c>
      <c r="M1002" s="2">
        <v>0</v>
      </c>
      <c r="N1002" s="2">
        <v>0</v>
      </c>
      <c r="O1002" s="2">
        <v>1</v>
      </c>
      <c r="Q1002" s="2">
        <v>2011</v>
      </c>
      <c r="R1002" s="2">
        <f>SUM(I1002:N1002)</f>
        <v>1</v>
      </c>
    </row>
    <row r="1003" spans="1:18" x14ac:dyDescent="0.35">
      <c r="A1003" s="2" t="s">
        <v>4857</v>
      </c>
      <c r="B1003" s="2" t="s">
        <v>4858</v>
      </c>
      <c r="C1003" s="2" t="s">
        <v>4859</v>
      </c>
      <c r="D1003" s="2" t="s">
        <v>4860</v>
      </c>
      <c r="E1003" s="2" t="s">
        <v>125</v>
      </c>
      <c r="F1003" s="2">
        <v>1</v>
      </c>
      <c r="G1003" s="2" t="s">
        <v>26</v>
      </c>
      <c r="H1003" s="2" t="s">
        <v>4861</v>
      </c>
      <c r="I1003" s="2">
        <v>0</v>
      </c>
      <c r="J1003" s="2">
        <v>1</v>
      </c>
      <c r="K1003" s="2">
        <v>0</v>
      </c>
      <c r="L1003" s="2">
        <v>0</v>
      </c>
      <c r="M1003" s="2">
        <v>0</v>
      </c>
      <c r="N1003" s="2">
        <v>0</v>
      </c>
      <c r="O1003" s="2">
        <v>1</v>
      </c>
      <c r="Q1003" s="2">
        <v>2015</v>
      </c>
      <c r="R1003" s="2">
        <f>SUM(I1003:N1003)</f>
        <v>1</v>
      </c>
    </row>
    <row r="1004" spans="1:18" x14ac:dyDescent="0.35">
      <c r="A1004" s="2" t="s">
        <v>4862</v>
      </c>
      <c r="B1004" s="2" t="s">
        <v>4863</v>
      </c>
      <c r="C1004" s="2" t="s">
        <v>4864</v>
      </c>
      <c r="D1004" s="2" t="s">
        <v>4865</v>
      </c>
      <c r="E1004" s="2" t="s">
        <v>141</v>
      </c>
      <c r="F1004" s="2">
        <v>1</v>
      </c>
      <c r="G1004" s="2" t="s">
        <v>26</v>
      </c>
      <c r="H1004" s="2" t="s">
        <v>4866</v>
      </c>
      <c r="I1004" s="2">
        <v>0</v>
      </c>
      <c r="J1004" s="2">
        <v>1</v>
      </c>
      <c r="K1004" s="2">
        <v>0</v>
      </c>
      <c r="L1004" s="2">
        <v>0</v>
      </c>
      <c r="M1004" s="2">
        <v>0</v>
      </c>
      <c r="N1004" s="2">
        <v>0</v>
      </c>
      <c r="O1004" s="2">
        <v>1</v>
      </c>
      <c r="Q1004" s="2">
        <v>2011</v>
      </c>
      <c r="R1004" s="2">
        <f>SUM(I1004:N1004)</f>
        <v>1</v>
      </c>
    </row>
    <row r="1005" spans="1:18" x14ac:dyDescent="0.35">
      <c r="A1005" s="2" t="s">
        <v>4867</v>
      </c>
      <c r="B1005" s="2" t="s">
        <v>4868</v>
      </c>
      <c r="C1005" s="2" t="s">
        <v>4869</v>
      </c>
      <c r="D1005" s="2" t="s">
        <v>4870</v>
      </c>
      <c r="E1005" s="2" t="s">
        <v>4871</v>
      </c>
      <c r="F1005" s="2">
        <v>1</v>
      </c>
      <c r="G1005" s="2" t="s">
        <v>26</v>
      </c>
      <c r="H1005" s="2" t="s">
        <v>76</v>
      </c>
      <c r="I1005" s="2">
        <v>1</v>
      </c>
      <c r="J1005" s="2">
        <v>0</v>
      </c>
      <c r="K1005" s="2">
        <v>0</v>
      </c>
      <c r="L1005" s="2">
        <v>0</v>
      </c>
      <c r="M1005" s="2">
        <v>0</v>
      </c>
      <c r="N1005" s="2">
        <v>0</v>
      </c>
      <c r="O1005" s="2">
        <v>1</v>
      </c>
      <c r="Q1005" s="2">
        <v>2007</v>
      </c>
      <c r="R1005" s="2">
        <f>SUM(I1005:N1005)</f>
        <v>1</v>
      </c>
    </row>
    <row r="1006" spans="1:18" x14ac:dyDescent="0.35">
      <c r="A1006" s="2" t="s">
        <v>4872</v>
      </c>
      <c r="B1006" s="2" t="s">
        <v>4873</v>
      </c>
      <c r="C1006" s="2" t="s">
        <v>4874</v>
      </c>
      <c r="D1006" s="2" t="s">
        <v>4875</v>
      </c>
      <c r="E1006" s="2" t="s">
        <v>342</v>
      </c>
      <c r="F1006" s="2">
        <v>1</v>
      </c>
      <c r="G1006" s="2" t="s">
        <v>26</v>
      </c>
      <c r="H1006" s="2" t="s">
        <v>76</v>
      </c>
      <c r="I1006" s="2">
        <v>1</v>
      </c>
      <c r="J1006" s="2">
        <v>0</v>
      </c>
      <c r="K1006" s="2">
        <v>0</v>
      </c>
      <c r="L1006" s="2">
        <v>0</v>
      </c>
      <c r="M1006" s="2">
        <v>0</v>
      </c>
      <c r="N1006" s="2">
        <v>0</v>
      </c>
      <c r="O1006" s="2">
        <v>1</v>
      </c>
      <c r="Q1006" s="2">
        <v>2002</v>
      </c>
      <c r="R1006" s="2">
        <f>SUM(I1006:N1006)</f>
        <v>1</v>
      </c>
    </row>
    <row r="1007" spans="1:18" x14ac:dyDescent="0.35">
      <c r="A1007" s="2" t="s">
        <v>4876</v>
      </c>
      <c r="B1007" s="2" t="s">
        <v>4877</v>
      </c>
      <c r="C1007" s="2" t="s">
        <v>4878</v>
      </c>
      <c r="D1007" s="2" t="s">
        <v>4879</v>
      </c>
      <c r="E1007" s="2" t="s">
        <v>2631</v>
      </c>
      <c r="F1007" s="2">
        <v>1</v>
      </c>
      <c r="G1007" s="2" t="s">
        <v>26</v>
      </c>
      <c r="H1007" s="2" t="s">
        <v>76</v>
      </c>
      <c r="I1007" s="2">
        <v>1</v>
      </c>
      <c r="J1007" s="2">
        <v>0</v>
      </c>
      <c r="K1007" s="2">
        <v>0</v>
      </c>
      <c r="L1007" s="2">
        <v>0</v>
      </c>
      <c r="M1007" s="2">
        <v>0</v>
      </c>
      <c r="N1007" s="2">
        <v>0</v>
      </c>
      <c r="O1007" s="2">
        <v>1</v>
      </c>
      <c r="Q1007" s="2">
        <v>2003</v>
      </c>
      <c r="R1007" s="2">
        <f>SUM(I1007:N1007)</f>
        <v>1</v>
      </c>
    </row>
    <row r="1008" spans="1:18" x14ac:dyDescent="0.35">
      <c r="A1008" s="2" t="s">
        <v>4880</v>
      </c>
      <c r="B1008" s="2" t="s">
        <v>4881</v>
      </c>
      <c r="C1008" s="2" t="s">
        <v>4882</v>
      </c>
      <c r="D1008" s="2" t="s">
        <v>4883</v>
      </c>
      <c r="E1008" s="2" t="s">
        <v>1843</v>
      </c>
      <c r="F1008" s="2">
        <v>1</v>
      </c>
      <c r="G1008" s="2" t="s">
        <v>26</v>
      </c>
      <c r="H1008" s="2" t="s">
        <v>4884</v>
      </c>
      <c r="I1008" s="2">
        <v>1</v>
      </c>
      <c r="J1008" s="2">
        <v>0</v>
      </c>
      <c r="K1008" s="2">
        <v>0</v>
      </c>
      <c r="L1008" s="2">
        <v>0</v>
      </c>
      <c r="M1008" s="2">
        <v>0</v>
      </c>
      <c r="N1008" s="2">
        <v>0</v>
      </c>
      <c r="O1008" s="2">
        <v>1</v>
      </c>
      <c r="Q1008" s="2">
        <v>2003</v>
      </c>
      <c r="R1008" s="2">
        <f>SUM(I1008:N1008)</f>
        <v>1</v>
      </c>
    </row>
    <row r="1009" spans="1:18" x14ac:dyDescent="0.35">
      <c r="A1009" s="2" t="s">
        <v>4885</v>
      </c>
      <c r="B1009" s="2" t="s">
        <v>4886</v>
      </c>
      <c r="C1009" s="2" t="s">
        <v>4887</v>
      </c>
      <c r="D1009" s="2" t="s">
        <v>4888</v>
      </c>
      <c r="E1009" s="2" t="s">
        <v>4889</v>
      </c>
      <c r="F1009" s="2">
        <v>1</v>
      </c>
      <c r="G1009" s="2" t="s">
        <v>26</v>
      </c>
      <c r="H1009" s="2" t="s">
        <v>4890</v>
      </c>
      <c r="I1009" s="2">
        <v>0</v>
      </c>
      <c r="J1009" s="2">
        <v>0</v>
      </c>
      <c r="K1009" s="2">
        <v>1</v>
      </c>
      <c r="L1009" s="2">
        <v>0</v>
      </c>
      <c r="M1009" s="2">
        <v>0</v>
      </c>
      <c r="N1009" s="2">
        <v>0</v>
      </c>
      <c r="O1009" s="2">
        <v>1</v>
      </c>
      <c r="Q1009" s="2">
        <v>2009</v>
      </c>
      <c r="R1009" s="2">
        <f>SUM(I1009:N1009)</f>
        <v>1</v>
      </c>
    </row>
    <row r="1010" spans="1:18" x14ac:dyDescent="0.35">
      <c r="A1010" s="2" t="s">
        <v>4891</v>
      </c>
      <c r="B1010" s="2" t="s">
        <v>4892</v>
      </c>
      <c r="C1010" s="2" t="s">
        <v>4893</v>
      </c>
      <c r="D1010" s="2" t="s">
        <v>4894</v>
      </c>
      <c r="E1010" s="2" t="s">
        <v>934</v>
      </c>
      <c r="F1010" s="2">
        <v>1</v>
      </c>
      <c r="G1010" s="2" t="s">
        <v>26</v>
      </c>
      <c r="H1010" s="2" t="s">
        <v>4895</v>
      </c>
      <c r="I1010" s="2">
        <v>0</v>
      </c>
      <c r="J1010" s="2">
        <v>0</v>
      </c>
      <c r="K1010" s="2">
        <v>0</v>
      </c>
      <c r="L1010" s="2">
        <v>1</v>
      </c>
      <c r="M1010" s="2">
        <v>0</v>
      </c>
      <c r="N1010" s="2">
        <v>0</v>
      </c>
      <c r="O1010" s="2">
        <v>1</v>
      </c>
      <c r="Q1010" s="2">
        <v>2015</v>
      </c>
      <c r="R1010" s="2">
        <f>SUM(I1010:N1010)</f>
        <v>1</v>
      </c>
    </row>
    <row r="1011" spans="1:18" x14ac:dyDescent="0.35">
      <c r="A1011" s="2" t="s">
        <v>4896</v>
      </c>
      <c r="B1011" s="2" t="s">
        <v>4897</v>
      </c>
      <c r="C1011" s="2" t="s">
        <v>4898</v>
      </c>
      <c r="D1011" s="2" t="s">
        <v>4899</v>
      </c>
      <c r="E1011" s="2" t="s">
        <v>1949</v>
      </c>
      <c r="F1011" s="2">
        <v>1</v>
      </c>
      <c r="G1011" s="2" t="s">
        <v>26</v>
      </c>
      <c r="H1011" s="2" t="s">
        <v>4900</v>
      </c>
      <c r="I1011" s="2">
        <v>1</v>
      </c>
      <c r="J1011" s="2">
        <v>0</v>
      </c>
      <c r="K1011" s="2">
        <v>0</v>
      </c>
      <c r="L1011" s="2">
        <v>0</v>
      </c>
      <c r="M1011" s="2">
        <v>0</v>
      </c>
      <c r="N1011" s="2">
        <v>0</v>
      </c>
      <c r="O1011" s="2">
        <v>1</v>
      </c>
      <c r="Q1011" s="2">
        <v>2006</v>
      </c>
      <c r="R1011" s="2">
        <f>SUM(I1011:N1011)</f>
        <v>1</v>
      </c>
    </row>
    <row r="1012" spans="1:18" x14ac:dyDescent="0.35">
      <c r="A1012" s="2" t="s">
        <v>4901</v>
      </c>
      <c r="B1012" s="2" t="s">
        <v>4902</v>
      </c>
      <c r="C1012" s="2" t="s">
        <v>4903</v>
      </c>
      <c r="D1012" s="2" t="s">
        <v>4904</v>
      </c>
      <c r="E1012" s="2" t="s">
        <v>1843</v>
      </c>
      <c r="F1012" s="2">
        <v>1</v>
      </c>
      <c r="G1012" s="2" t="s">
        <v>26</v>
      </c>
      <c r="H1012" s="2" t="s">
        <v>76</v>
      </c>
      <c r="I1012" s="2">
        <v>1</v>
      </c>
      <c r="J1012" s="2">
        <v>0</v>
      </c>
      <c r="K1012" s="2">
        <v>0</v>
      </c>
      <c r="L1012" s="2">
        <v>0</v>
      </c>
      <c r="M1012" s="2">
        <v>0</v>
      </c>
      <c r="N1012" s="2">
        <v>0</v>
      </c>
      <c r="O1012" s="2">
        <v>1</v>
      </c>
      <c r="Q1012" s="2">
        <v>2006</v>
      </c>
      <c r="R1012" s="2">
        <f>SUM(I1012:N1012)</f>
        <v>1</v>
      </c>
    </row>
    <row r="1013" spans="1:18" x14ac:dyDescent="0.35">
      <c r="A1013" s="2" t="s">
        <v>4905</v>
      </c>
      <c r="B1013" s="2" t="s">
        <v>4906</v>
      </c>
      <c r="C1013" s="2" t="s">
        <v>4907</v>
      </c>
      <c r="D1013" s="2" t="s">
        <v>4908</v>
      </c>
      <c r="E1013" s="2" t="s">
        <v>1813</v>
      </c>
      <c r="F1013" s="2">
        <v>1</v>
      </c>
      <c r="G1013" s="2" t="s">
        <v>26</v>
      </c>
      <c r="H1013" s="2" t="s">
        <v>76</v>
      </c>
      <c r="I1013" s="2">
        <v>1</v>
      </c>
      <c r="J1013" s="2">
        <v>0</v>
      </c>
      <c r="K1013" s="2">
        <v>0</v>
      </c>
      <c r="L1013" s="2">
        <v>0</v>
      </c>
      <c r="M1013" s="2">
        <v>0</v>
      </c>
      <c r="N1013" s="2">
        <v>0</v>
      </c>
      <c r="O1013" s="2">
        <v>1</v>
      </c>
      <c r="Q1013" s="2">
        <v>2015</v>
      </c>
      <c r="R1013" s="2">
        <f>SUM(I1013:N1013)</f>
        <v>1</v>
      </c>
    </row>
    <row r="1014" spans="1:18" x14ac:dyDescent="0.35">
      <c r="A1014" s="2" t="s">
        <v>4909</v>
      </c>
      <c r="B1014" s="2" t="s">
        <v>4910</v>
      </c>
      <c r="C1014" s="2" t="s">
        <v>4911</v>
      </c>
      <c r="D1014" s="2" t="s">
        <v>4912</v>
      </c>
      <c r="E1014" s="2" t="s">
        <v>4913</v>
      </c>
      <c r="F1014" s="2">
        <v>1</v>
      </c>
      <c r="G1014" s="2" t="s">
        <v>26</v>
      </c>
      <c r="H1014" s="2" t="s">
        <v>4914</v>
      </c>
      <c r="I1014" s="2">
        <v>1</v>
      </c>
      <c r="J1014" s="2">
        <v>0</v>
      </c>
      <c r="K1014" s="2">
        <v>0</v>
      </c>
      <c r="L1014" s="2">
        <v>0</v>
      </c>
      <c r="M1014" s="2">
        <v>0</v>
      </c>
      <c r="N1014" s="2">
        <v>0</v>
      </c>
      <c r="O1014" s="2">
        <v>1</v>
      </c>
      <c r="Q1014" s="2">
        <v>2010</v>
      </c>
      <c r="R1014" s="2">
        <f>SUM(I1014:N1014)</f>
        <v>1</v>
      </c>
    </row>
    <row r="1015" spans="1:18" x14ac:dyDescent="0.35">
      <c r="A1015" s="2" t="s">
        <v>4915</v>
      </c>
      <c r="B1015" s="2" t="s">
        <v>4916</v>
      </c>
      <c r="C1015" s="2" t="s">
        <v>4917</v>
      </c>
      <c r="D1015" s="2" t="s">
        <v>4918</v>
      </c>
      <c r="E1015" s="2" t="s">
        <v>4825</v>
      </c>
      <c r="F1015" s="2">
        <v>1</v>
      </c>
      <c r="G1015" s="2" t="s">
        <v>26</v>
      </c>
      <c r="H1015" s="2" t="s">
        <v>76</v>
      </c>
      <c r="I1015" s="2">
        <v>1</v>
      </c>
      <c r="J1015" s="2">
        <v>0</v>
      </c>
      <c r="K1015" s="2">
        <v>0</v>
      </c>
      <c r="L1015" s="2">
        <v>0</v>
      </c>
      <c r="M1015" s="2">
        <v>0</v>
      </c>
      <c r="N1015" s="2">
        <v>0</v>
      </c>
      <c r="O1015" s="2">
        <v>1</v>
      </c>
      <c r="Q1015" s="2">
        <v>1991</v>
      </c>
      <c r="R1015" s="2">
        <f>SUM(I1015:N1015)</f>
        <v>1</v>
      </c>
    </row>
    <row r="1016" spans="1:18" ht="409.5" x14ac:dyDescent="0.35">
      <c r="A1016" s="2" t="s">
        <v>4919</v>
      </c>
      <c r="B1016" s="2" t="s">
        <v>4920</v>
      </c>
      <c r="C1016" s="2" t="s">
        <v>4921</v>
      </c>
      <c r="D1016" s="2" t="s">
        <v>4922</v>
      </c>
      <c r="E1016" s="2" t="s">
        <v>1813</v>
      </c>
      <c r="F1016" s="2">
        <v>1</v>
      </c>
      <c r="G1016" s="2" t="s">
        <v>26</v>
      </c>
      <c r="H1016" s="3" t="s">
        <v>4923</v>
      </c>
      <c r="I1016" s="2">
        <v>1</v>
      </c>
      <c r="J1016" s="2">
        <v>0</v>
      </c>
      <c r="K1016" s="2">
        <v>0</v>
      </c>
      <c r="L1016" s="2">
        <v>0</v>
      </c>
      <c r="M1016" s="2">
        <v>0</v>
      </c>
      <c r="N1016" s="2">
        <v>0</v>
      </c>
      <c r="O1016" s="2">
        <v>1</v>
      </c>
      <c r="Q1016" s="2">
        <v>2000</v>
      </c>
      <c r="R1016" s="2">
        <f>SUM(I1016:N1016)</f>
        <v>1</v>
      </c>
    </row>
    <row r="1017" spans="1:18" x14ac:dyDescent="0.35">
      <c r="A1017" s="2" t="s">
        <v>4924</v>
      </c>
      <c r="B1017" s="2" t="s">
        <v>4925</v>
      </c>
      <c r="C1017" s="2" t="s">
        <v>4926</v>
      </c>
      <c r="D1017" s="2" t="s">
        <v>4927</v>
      </c>
      <c r="E1017" s="2" t="s">
        <v>4742</v>
      </c>
      <c r="F1017" s="2">
        <v>1</v>
      </c>
      <c r="G1017" s="2" t="s">
        <v>26</v>
      </c>
      <c r="H1017" s="2" t="s">
        <v>76</v>
      </c>
      <c r="I1017" s="2">
        <v>1</v>
      </c>
      <c r="J1017" s="2">
        <v>0</v>
      </c>
      <c r="K1017" s="2">
        <v>0</v>
      </c>
      <c r="L1017" s="2">
        <v>0</v>
      </c>
      <c r="M1017" s="2">
        <v>0</v>
      </c>
      <c r="N1017" s="2">
        <v>0</v>
      </c>
      <c r="O1017" s="2">
        <v>1</v>
      </c>
      <c r="Q1017" s="2">
        <v>2011</v>
      </c>
      <c r="R1017" s="2">
        <f>SUM(I1017:N1017)</f>
        <v>1</v>
      </c>
    </row>
    <row r="1018" spans="1:18" ht="159.5" x14ac:dyDescent="0.35">
      <c r="A1018" s="2" t="s">
        <v>4928</v>
      </c>
      <c r="B1018" s="2" t="s">
        <v>4929</v>
      </c>
      <c r="C1018" s="2" t="s">
        <v>4930</v>
      </c>
      <c r="D1018" s="2" t="s">
        <v>4931</v>
      </c>
      <c r="E1018" s="2" t="s">
        <v>4932</v>
      </c>
      <c r="F1018" s="2">
        <v>1</v>
      </c>
      <c r="G1018" s="2" t="s">
        <v>26</v>
      </c>
      <c r="H1018" s="3" t="s">
        <v>4933</v>
      </c>
      <c r="I1018" s="2">
        <v>1</v>
      </c>
      <c r="J1018" s="2">
        <v>0</v>
      </c>
      <c r="K1018" s="2">
        <v>0</v>
      </c>
      <c r="L1018" s="2">
        <v>0</v>
      </c>
      <c r="M1018" s="2">
        <v>0</v>
      </c>
      <c r="N1018" s="2">
        <v>0</v>
      </c>
      <c r="O1018" s="2">
        <v>1</v>
      </c>
      <c r="Q1018" s="2">
        <v>2008</v>
      </c>
      <c r="R1018" s="2">
        <f>SUM(I1018:N1018)</f>
        <v>1</v>
      </c>
    </row>
    <row r="1019" spans="1:18" ht="145" x14ac:dyDescent="0.35">
      <c r="A1019" s="2" t="s">
        <v>4934</v>
      </c>
      <c r="B1019" s="2" t="s">
        <v>4935</v>
      </c>
      <c r="C1019" s="2" t="s">
        <v>4936</v>
      </c>
      <c r="D1019" s="2" t="s">
        <v>4937</v>
      </c>
      <c r="E1019" s="2" t="s">
        <v>125</v>
      </c>
      <c r="F1019" s="2">
        <v>1</v>
      </c>
      <c r="G1019" s="2" t="s">
        <v>26</v>
      </c>
      <c r="H1019" s="3" t="s">
        <v>4938</v>
      </c>
      <c r="I1019" s="2">
        <v>0</v>
      </c>
      <c r="J1019" s="2">
        <v>1</v>
      </c>
      <c r="K1019" s="2">
        <v>0</v>
      </c>
      <c r="L1019" s="2">
        <v>0</v>
      </c>
      <c r="M1019" s="2">
        <v>0</v>
      </c>
      <c r="N1019" s="2">
        <v>0</v>
      </c>
      <c r="O1019" s="2">
        <v>1</v>
      </c>
      <c r="Q1019" s="2">
        <v>2016</v>
      </c>
      <c r="R1019" s="2">
        <f>SUM(I1019:N1019)</f>
        <v>1</v>
      </c>
    </row>
    <row r="1020" spans="1:18" x14ac:dyDescent="0.35">
      <c r="A1020" s="2" t="s">
        <v>4939</v>
      </c>
      <c r="B1020" s="2" t="s">
        <v>4940</v>
      </c>
      <c r="C1020" s="2" t="s">
        <v>4941</v>
      </c>
      <c r="D1020" s="2" t="s">
        <v>4942</v>
      </c>
      <c r="E1020" s="2" t="s">
        <v>4855</v>
      </c>
      <c r="F1020" s="2">
        <v>1</v>
      </c>
      <c r="G1020" s="2" t="s">
        <v>26</v>
      </c>
      <c r="H1020" s="2" t="s">
        <v>4943</v>
      </c>
      <c r="I1020" s="2">
        <v>0</v>
      </c>
      <c r="J1020" s="2">
        <v>1</v>
      </c>
      <c r="K1020" s="2">
        <v>0</v>
      </c>
      <c r="L1020" s="2">
        <v>0</v>
      </c>
      <c r="M1020" s="2">
        <v>0</v>
      </c>
      <c r="N1020" s="2">
        <v>0</v>
      </c>
      <c r="O1020" s="2">
        <v>1</v>
      </c>
      <c r="Q1020" s="2">
        <v>2011</v>
      </c>
      <c r="R1020" s="2">
        <f>SUM(I1020:N1020)</f>
        <v>1</v>
      </c>
    </row>
    <row r="1021" spans="1:18" x14ac:dyDescent="0.35">
      <c r="A1021" s="2" t="s">
        <v>4944</v>
      </c>
      <c r="B1021" s="2" t="s">
        <v>4945</v>
      </c>
      <c r="C1021" s="2" t="s">
        <v>4946</v>
      </c>
      <c r="D1021" s="2" t="s">
        <v>4947</v>
      </c>
      <c r="E1021" s="2" t="s">
        <v>319</v>
      </c>
      <c r="F1021" s="2">
        <v>1</v>
      </c>
      <c r="G1021" s="2" t="s">
        <v>26</v>
      </c>
      <c r="H1021" s="2" t="s">
        <v>76</v>
      </c>
      <c r="I1021" s="2">
        <v>1</v>
      </c>
      <c r="J1021" s="2">
        <v>0</v>
      </c>
      <c r="K1021" s="2">
        <v>0</v>
      </c>
      <c r="L1021" s="2">
        <v>0</v>
      </c>
      <c r="M1021" s="2">
        <v>0</v>
      </c>
      <c r="N1021" s="2">
        <v>0</v>
      </c>
      <c r="O1021" s="2">
        <v>1</v>
      </c>
      <c r="Q1021" s="2">
        <v>2011</v>
      </c>
      <c r="R1021" s="2">
        <f>SUM(I1021:N1021)</f>
        <v>1</v>
      </c>
    </row>
    <row r="1022" spans="1:18" x14ac:dyDescent="0.35">
      <c r="A1022" s="2" t="s">
        <v>4948</v>
      </c>
      <c r="B1022" s="2" t="s">
        <v>4949</v>
      </c>
      <c r="C1022" s="2" t="s">
        <v>4950</v>
      </c>
      <c r="D1022" s="2" t="s">
        <v>4951</v>
      </c>
      <c r="E1022" s="2" t="s">
        <v>1212</v>
      </c>
      <c r="F1022" s="2">
        <v>1</v>
      </c>
      <c r="G1022" s="2" t="s">
        <v>26</v>
      </c>
      <c r="H1022" s="2" t="s">
        <v>4952</v>
      </c>
      <c r="I1022" s="2">
        <v>0</v>
      </c>
      <c r="J1022" s="2">
        <v>1</v>
      </c>
      <c r="K1022" s="2">
        <v>0</v>
      </c>
      <c r="L1022" s="2">
        <v>0</v>
      </c>
      <c r="M1022" s="2">
        <v>0</v>
      </c>
      <c r="N1022" s="2">
        <v>0</v>
      </c>
      <c r="O1022" s="2">
        <v>1</v>
      </c>
      <c r="Q1022" s="2">
        <v>2006</v>
      </c>
      <c r="R1022" s="2">
        <f>SUM(I1022:N1022)</f>
        <v>1</v>
      </c>
    </row>
    <row r="1023" spans="1:18" x14ac:dyDescent="0.35">
      <c r="A1023" s="2" t="s">
        <v>4953</v>
      </c>
      <c r="B1023" s="2" t="s">
        <v>4954</v>
      </c>
      <c r="C1023" s="2" t="s">
        <v>4955</v>
      </c>
      <c r="D1023" s="2" t="s">
        <v>4956</v>
      </c>
      <c r="E1023" s="2" t="s">
        <v>4957</v>
      </c>
      <c r="F1023" s="2">
        <v>1</v>
      </c>
      <c r="G1023" s="2" t="s">
        <v>26</v>
      </c>
      <c r="H1023" s="2" t="s">
        <v>76</v>
      </c>
      <c r="I1023" s="2">
        <v>1</v>
      </c>
      <c r="J1023" s="2">
        <v>0</v>
      </c>
      <c r="K1023" s="2">
        <v>0</v>
      </c>
      <c r="L1023" s="2">
        <v>0</v>
      </c>
      <c r="M1023" s="2">
        <v>0</v>
      </c>
      <c r="N1023" s="2">
        <v>0</v>
      </c>
      <c r="O1023" s="2">
        <v>1</v>
      </c>
      <c r="Q1023" s="2">
        <v>2013</v>
      </c>
      <c r="R1023" s="2">
        <f>SUM(I1023:N1023)</f>
        <v>1</v>
      </c>
    </row>
    <row r="1024" spans="1:18" x14ac:dyDescent="0.35">
      <c r="A1024" s="2" t="s">
        <v>4958</v>
      </c>
      <c r="B1024" s="2" t="s">
        <v>4959</v>
      </c>
      <c r="C1024" s="2" t="s">
        <v>4960</v>
      </c>
      <c r="D1024" s="2" t="s">
        <v>4961</v>
      </c>
      <c r="E1024" s="2" t="s">
        <v>1934</v>
      </c>
      <c r="F1024" s="2">
        <v>1</v>
      </c>
      <c r="G1024" s="2" t="s">
        <v>26</v>
      </c>
      <c r="H1024" s="2" t="s">
        <v>76</v>
      </c>
      <c r="I1024" s="2">
        <v>1</v>
      </c>
      <c r="J1024" s="2">
        <v>0</v>
      </c>
      <c r="K1024" s="2">
        <v>0</v>
      </c>
      <c r="L1024" s="2">
        <v>0</v>
      </c>
      <c r="M1024" s="2">
        <v>0</v>
      </c>
      <c r="N1024" s="2">
        <v>0</v>
      </c>
      <c r="O1024" s="2">
        <v>1</v>
      </c>
      <c r="Q1024" s="2">
        <v>2009</v>
      </c>
      <c r="R1024" s="2">
        <f>SUM(I1024:N1024)</f>
        <v>1</v>
      </c>
    </row>
    <row r="1025" spans="1:18" x14ac:dyDescent="0.35">
      <c r="A1025" s="2" t="s">
        <v>4962</v>
      </c>
      <c r="B1025" s="2" t="s">
        <v>4963</v>
      </c>
      <c r="C1025" s="2" t="s">
        <v>4964</v>
      </c>
      <c r="D1025" s="2" t="s">
        <v>4965</v>
      </c>
      <c r="E1025" s="2" t="s">
        <v>1807</v>
      </c>
      <c r="F1025" s="2">
        <v>1</v>
      </c>
      <c r="G1025" s="2" t="s">
        <v>26</v>
      </c>
      <c r="H1025" s="2" t="s">
        <v>76</v>
      </c>
      <c r="I1025" s="2">
        <v>1</v>
      </c>
      <c r="J1025" s="2">
        <v>0</v>
      </c>
      <c r="K1025" s="2">
        <v>0</v>
      </c>
      <c r="L1025" s="2">
        <v>0</v>
      </c>
      <c r="M1025" s="2">
        <v>0</v>
      </c>
      <c r="N1025" s="2">
        <v>0</v>
      </c>
      <c r="O1025" s="2">
        <v>1</v>
      </c>
      <c r="Q1025" s="2">
        <v>1999</v>
      </c>
      <c r="R1025" s="2">
        <f>SUM(I1025:N1025)</f>
        <v>1</v>
      </c>
    </row>
    <row r="1026" spans="1:18" ht="159.5" x14ac:dyDescent="0.35">
      <c r="A1026" s="2" t="s">
        <v>4966</v>
      </c>
      <c r="B1026" s="2" t="s">
        <v>4967</v>
      </c>
      <c r="C1026" s="2" t="s">
        <v>4968</v>
      </c>
      <c r="D1026" s="2" t="s">
        <v>4969</v>
      </c>
      <c r="E1026" s="2" t="s">
        <v>4535</v>
      </c>
      <c r="F1026" s="2">
        <v>1</v>
      </c>
      <c r="G1026" s="2" t="s">
        <v>26</v>
      </c>
      <c r="H1026" s="3" t="s">
        <v>4970</v>
      </c>
      <c r="I1026" s="2">
        <v>0</v>
      </c>
      <c r="J1026" s="2">
        <v>0</v>
      </c>
      <c r="K1026" s="2">
        <v>0</v>
      </c>
      <c r="L1026" s="2">
        <v>1</v>
      </c>
      <c r="M1026" s="2">
        <v>0</v>
      </c>
      <c r="N1026" s="2">
        <v>0</v>
      </c>
      <c r="O1026" s="2">
        <v>1</v>
      </c>
      <c r="Q1026" s="2">
        <v>2008</v>
      </c>
      <c r="R1026" s="2">
        <f>SUM(I1026:N1026)</f>
        <v>1</v>
      </c>
    </row>
    <row r="1027" spans="1:18" ht="409.5" x14ac:dyDescent="0.35">
      <c r="A1027" s="2" t="s">
        <v>4971</v>
      </c>
      <c r="B1027" s="2" t="s">
        <v>4972</v>
      </c>
      <c r="C1027" s="2" t="s">
        <v>4973</v>
      </c>
      <c r="D1027" s="2" t="s">
        <v>4974</v>
      </c>
      <c r="E1027" s="2" t="s">
        <v>50</v>
      </c>
      <c r="F1027" s="2">
        <v>1</v>
      </c>
      <c r="G1027" s="2" t="s">
        <v>26</v>
      </c>
      <c r="H1027" s="3" t="s">
        <v>4975</v>
      </c>
      <c r="I1027" s="2">
        <v>0</v>
      </c>
      <c r="J1027" s="2">
        <v>1</v>
      </c>
      <c r="K1027" s="2">
        <v>0</v>
      </c>
      <c r="L1027" s="2">
        <v>0</v>
      </c>
      <c r="M1027" s="2">
        <v>0</v>
      </c>
      <c r="N1027" s="2">
        <v>0</v>
      </c>
      <c r="O1027" s="2">
        <v>1</v>
      </c>
      <c r="Q1027" s="2">
        <v>2016</v>
      </c>
      <c r="R1027" s="2">
        <f>SUM(I1027:N1027)</f>
        <v>1</v>
      </c>
    </row>
    <row r="1028" spans="1:18" ht="261" x14ac:dyDescent="0.35">
      <c r="A1028" s="2" t="s">
        <v>4976</v>
      </c>
      <c r="B1028" s="2" t="s">
        <v>4977</v>
      </c>
      <c r="C1028" s="2" t="s">
        <v>4978</v>
      </c>
      <c r="D1028" s="2" t="s">
        <v>4979</v>
      </c>
      <c r="E1028" s="2" t="s">
        <v>125</v>
      </c>
      <c r="F1028" s="2">
        <v>1</v>
      </c>
      <c r="G1028" s="2" t="s">
        <v>26</v>
      </c>
      <c r="H1028" s="3" t="s">
        <v>4980</v>
      </c>
      <c r="I1028" s="2">
        <v>0</v>
      </c>
      <c r="J1028" s="2">
        <v>1</v>
      </c>
      <c r="K1028" s="2">
        <v>0</v>
      </c>
      <c r="L1028" s="2">
        <v>0</v>
      </c>
      <c r="M1028" s="2">
        <v>0</v>
      </c>
      <c r="N1028" s="2">
        <v>0</v>
      </c>
      <c r="O1028" s="2">
        <v>1</v>
      </c>
      <c r="Q1028" s="2">
        <v>2012</v>
      </c>
      <c r="R1028" s="2">
        <f>SUM(I1028:N1028)</f>
        <v>1</v>
      </c>
    </row>
    <row r="1029" spans="1:18" x14ac:dyDescent="0.35">
      <c r="A1029" s="2" t="s">
        <v>4981</v>
      </c>
      <c r="B1029" s="2" t="s">
        <v>4982</v>
      </c>
      <c r="C1029" s="2" t="s">
        <v>4983</v>
      </c>
      <c r="D1029" s="2" t="s">
        <v>4984</v>
      </c>
      <c r="E1029" s="2" t="s">
        <v>4985</v>
      </c>
      <c r="F1029" s="2">
        <v>1</v>
      </c>
      <c r="G1029" s="2" t="s">
        <v>26</v>
      </c>
      <c r="H1029" s="2" t="s">
        <v>76</v>
      </c>
      <c r="I1029" s="2">
        <v>1</v>
      </c>
      <c r="J1029" s="2">
        <v>0</v>
      </c>
      <c r="K1029" s="2">
        <v>0</v>
      </c>
      <c r="L1029" s="2">
        <v>0</v>
      </c>
      <c r="M1029" s="2">
        <v>0</v>
      </c>
      <c r="N1029" s="2">
        <v>0</v>
      </c>
      <c r="O1029" s="2">
        <v>1</v>
      </c>
      <c r="Q1029" s="2">
        <v>2013</v>
      </c>
      <c r="R1029" s="2">
        <f>SUM(I1029:N1029)</f>
        <v>1</v>
      </c>
    </row>
    <row r="1030" spans="1:18" ht="145" x14ac:dyDescent="0.35">
      <c r="A1030" s="2" t="s">
        <v>4986</v>
      </c>
      <c r="B1030" s="2" t="s">
        <v>224</v>
      </c>
      <c r="C1030" s="2" t="s">
        <v>225</v>
      </c>
      <c r="D1030" s="2" t="s">
        <v>4987</v>
      </c>
      <c r="E1030" s="2" t="s">
        <v>50</v>
      </c>
      <c r="F1030" s="2">
        <v>1</v>
      </c>
      <c r="G1030" s="2" t="s">
        <v>26</v>
      </c>
      <c r="H1030" s="3" t="s">
        <v>226</v>
      </c>
      <c r="I1030" s="2">
        <v>0</v>
      </c>
      <c r="J1030" s="2">
        <v>1</v>
      </c>
      <c r="K1030" s="2">
        <v>0</v>
      </c>
      <c r="L1030" s="2">
        <v>0</v>
      </c>
      <c r="M1030" s="2">
        <v>0</v>
      </c>
      <c r="N1030" s="2">
        <v>0</v>
      </c>
      <c r="O1030" s="2">
        <v>1</v>
      </c>
      <c r="Q1030" s="2">
        <v>2014</v>
      </c>
      <c r="R1030" s="2">
        <f>SUM(I1030:N1030)</f>
        <v>1</v>
      </c>
    </row>
    <row r="1031" spans="1:18" x14ac:dyDescent="0.35">
      <c r="A1031" s="2" t="s">
        <v>4988</v>
      </c>
      <c r="B1031" s="2" t="s">
        <v>4989</v>
      </c>
      <c r="C1031" s="2" t="s">
        <v>4990</v>
      </c>
      <c r="D1031" s="2" t="s">
        <v>4991</v>
      </c>
      <c r="E1031" s="2" t="s">
        <v>4992</v>
      </c>
      <c r="F1031" s="2">
        <v>1</v>
      </c>
      <c r="G1031" s="2" t="s">
        <v>26</v>
      </c>
      <c r="H1031" s="2" t="s">
        <v>4993</v>
      </c>
      <c r="I1031" s="2">
        <v>0</v>
      </c>
      <c r="J1031" s="2">
        <v>1</v>
      </c>
      <c r="K1031" s="2">
        <v>0</v>
      </c>
      <c r="L1031" s="2">
        <v>0</v>
      </c>
      <c r="M1031" s="2">
        <v>0</v>
      </c>
      <c r="N1031" s="2">
        <v>0</v>
      </c>
      <c r="O1031" s="2">
        <v>1</v>
      </c>
      <c r="Q1031" s="2">
        <v>2014</v>
      </c>
      <c r="R1031" s="2">
        <f>SUM(I1031:N1031)</f>
        <v>1</v>
      </c>
    </row>
    <row r="1032" spans="1:18" ht="159.5" x14ac:dyDescent="0.35">
      <c r="A1032" s="2" t="s">
        <v>4994</v>
      </c>
      <c r="B1032" s="2" t="s">
        <v>4995</v>
      </c>
      <c r="C1032" s="2" t="s">
        <v>4996</v>
      </c>
      <c r="D1032" s="2" t="s">
        <v>4997</v>
      </c>
      <c r="E1032" s="2" t="s">
        <v>4207</v>
      </c>
      <c r="F1032" s="2">
        <v>1</v>
      </c>
      <c r="G1032" s="2" t="s">
        <v>26</v>
      </c>
      <c r="H1032" s="3" t="s">
        <v>4998</v>
      </c>
      <c r="I1032" s="2">
        <v>0</v>
      </c>
      <c r="J1032" s="2">
        <v>1</v>
      </c>
      <c r="K1032" s="2">
        <v>0</v>
      </c>
      <c r="L1032" s="2">
        <v>0</v>
      </c>
      <c r="M1032" s="2">
        <v>0</v>
      </c>
      <c r="N1032" s="2">
        <v>0</v>
      </c>
      <c r="O1032" s="2">
        <v>1</v>
      </c>
      <c r="Q1032" s="2">
        <v>2015</v>
      </c>
      <c r="R1032" s="2">
        <f>SUM(I1032:N1032)</f>
        <v>1</v>
      </c>
    </row>
    <row r="1033" spans="1:18" x14ac:dyDescent="0.35">
      <c r="A1033" s="2" t="s">
        <v>4999</v>
      </c>
      <c r="B1033" s="2" t="s">
        <v>5000</v>
      </c>
      <c r="C1033" s="2" t="s">
        <v>5001</v>
      </c>
      <c r="D1033" s="2" t="s">
        <v>5002</v>
      </c>
      <c r="E1033" s="2" t="s">
        <v>50</v>
      </c>
      <c r="F1033" s="2">
        <v>1</v>
      </c>
      <c r="G1033" s="2" t="s">
        <v>26</v>
      </c>
      <c r="H1033" s="2" t="s">
        <v>904</v>
      </c>
      <c r="I1033" s="2">
        <v>0</v>
      </c>
      <c r="J1033" s="2">
        <v>1</v>
      </c>
      <c r="K1033" s="2">
        <v>0</v>
      </c>
      <c r="L1033" s="2">
        <v>0</v>
      </c>
      <c r="M1033" s="2">
        <v>0</v>
      </c>
      <c r="N1033" s="2">
        <v>0</v>
      </c>
      <c r="O1033" s="2">
        <v>1</v>
      </c>
      <c r="Q1033" s="2">
        <v>2011</v>
      </c>
      <c r="R1033" s="2">
        <f>SUM(I1033:N1033)</f>
        <v>1</v>
      </c>
    </row>
    <row r="1034" spans="1:18" x14ac:dyDescent="0.35">
      <c r="A1034" s="2" t="s">
        <v>5003</v>
      </c>
      <c r="B1034" s="2" t="s">
        <v>5004</v>
      </c>
      <c r="C1034" s="2" t="s">
        <v>5005</v>
      </c>
      <c r="D1034" s="2" t="s">
        <v>5006</v>
      </c>
      <c r="E1034" s="2" t="s">
        <v>125</v>
      </c>
      <c r="F1034" s="2">
        <v>1</v>
      </c>
      <c r="G1034" s="2" t="s">
        <v>26</v>
      </c>
      <c r="H1034" s="2" t="s">
        <v>76</v>
      </c>
      <c r="I1034" s="2">
        <v>1</v>
      </c>
      <c r="J1034" s="2">
        <v>0</v>
      </c>
      <c r="K1034" s="2">
        <v>0</v>
      </c>
      <c r="L1034" s="2">
        <v>0</v>
      </c>
      <c r="M1034" s="2">
        <v>0</v>
      </c>
      <c r="N1034" s="2">
        <v>0</v>
      </c>
      <c r="O1034" s="2">
        <v>1</v>
      </c>
      <c r="Q1034" s="2">
        <v>2004</v>
      </c>
      <c r="R1034" s="2">
        <f>SUM(I1034:N1034)</f>
        <v>1</v>
      </c>
    </row>
    <row r="1035" spans="1:18" x14ac:dyDescent="0.35">
      <c r="A1035" s="2" t="s">
        <v>5007</v>
      </c>
      <c r="B1035" s="2" t="s">
        <v>5008</v>
      </c>
      <c r="C1035" s="2" t="s">
        <v>5009</v>
      </c>
      <c r="D1035" s="2" t="s">
        <v>5010</v>
      </c>
      <c r="E1035" s="2" t="s">
        <v>542</v>
      </c>
      <c r="F1035" s="2">
        <v>1</v>
      </c>
      <c r="G1035" s="2" t="s">
        <v>26</v>
      </c>
      <c r="H1035" s="2" t="s">
        <v>76</v>
      </c>
      <c r="I1035" s="2">
        <v>1</v>
      </c>
      <c r="J1035" s="2">
        <v>0</v>
      </c>
      <c r="K1035" s="2">
        <v>0</v>
      </c>
      <c r="L1035" s="2">
        <v>0</v>
      </c>
      <c r="M1035" s="2">
        <v>0</v>
      </c>
      <c r="N1035" s="2">
        <v>0</v>
      </c>
      <c r="O1035" s="2">
        <v>1</v>
      </c>
      <c r="Q1035" s="2">
        <v>1982</v>
      </c>
      <c r="R1035" s="2">
        <f>SUM(I1035:N1035)</f>
        <v>1</v>
      </c>
    </row>
    <row r="1036" spans="1:18" x14ac:dyDescent="0.35">
      <c r="A1036" s="2" t="s">
        <v>5011</v>
      </c>
      <c r="B1036" s="2" t="s">
        <v>5012</v>
      </c>
      <c r="C1036" s="2" t="s">
        <v>5013</v>
      </c>
      <c r="D1036" s="2" t="s">
        <v>5014</v>
      </c>
      <c r="E1036" s="2" t="s">
        <v>5015</v>
      </c>
      <c r="F1036" s="2">
        <v>1</v>
      </c>
      <c r="G1036" s="2" t="s">
        <v>26</v>
      </c>
      <c r="H1036" s="2" t="s">
        <v>76</v>
      </c>
      <c r="I1036" s="2">
        <v>1</v>
      </c>
      <c r="J1036" s="2">
        <v>0</v>
      </c>
      <c r="K1036" s="2">
        <v>0</v>
      </c>
      <c r="L1036" s="2">
        <v>0</v>
      </c>
      <c r="M1036" s="2">
        <v>0</v>
      </c>
      <c r="N1036" s="2">
        <v>0</v>
      </c>
      <c r="O1036" s="2">
        <v>1</v>
      </c>
      <c r="Q1036" s="2">
        <v>1986</v>
      </c>
      <c r="R1036" s="2">
        <f>SUM(I1036:N1036)</f>
        <v>1</v>
      </c>
    </row>
    <row r="1037" spans="1:18" x14ac:dyDescent="0.35">
      <c r="A1037" s="2" t="s">
        <v>5016</v>
      </c>
      <c r="B1037" s="2" t="s">
        <v>5017</v>
      </c>
      <c r="C1037" s="2" t="s">
        <v>5018</v>
      </c>
      <c r="D1037" s="2" t="s">
        <v>5019</v>
      </c>
      <c r="E1037" s="2" t="s">
        <v>125</v>
      </c>
      <c r="F1037" s="2">
        <v>1</v>
      </c>
      <c r="G1037" s="2" t="s">
        <v>26</v>
      </c>
      <c r="H1037" s="2" t="s">
        <v>76</v>
      </c>
      <c r="I1037" s="2">
        <v>1</v>
      </c>
      <c r="J1037" s="2">
        <v>0</v>
      </c>
      <c r="K1037" s="2">
        <v>0</v>
      </c>
      <c r="L1037" s="2">
        <v>0</v>
      </c>
      <c r="M1037" s="2">
        <v>0</v>
      </c>
      <c r="N1037" s="2">
        <v>0</v>
      </c>
      <c r="O1037" s="2">
        <v>1</v>
      </c>
      <c r="Q1037" s="2">
        <v>2008</v>
      </c>
      <c r="R1037" s="2">
        <f>SUM(I1037:N1037)</f>
        <v>1</v>
      </c>
    </row>
    <row r="1038" spans="1:18" ht="145" x14ac:dyDescent="0.35">
      <c r="A1038" s="2" t="s">
        <v>5020</v>
      </c>
      <c r="B1038" s="2" t="s">
        <v>5021</v>
      </c>
      <c r="C1038" s="2" t="s">
        <v>5022</v>
      </c>
      <c r="D1038" s="2" t="s">
        <v>5023</v>
      </c>
      <c r="E1038" s="2" t="s">
        <v>50</v>
      </c>
      <c r="F1038" s="2">
        <v>1</v>
      </c>
      <c r="G1038" s="2" t="s">
        <v>26</v>
      </c>
      <c r="H1038" s="3" t="s">
        <v>5024</v>
      </c>
      <c r="I1038" s="2">
        <v>0</v>
      </c>
      <c r="J1038" s="2">
        <v>1</v>
      </c>
      <c r="K1038" s="2">
        <v>0</v>
      </c>
      <c r="L1038" s="2">
        <v>0</v>
      </c>
      <c r="M1038" s="2">
        <v>0</v>
      </c>
      <c r="N1038" s="2">
        <v>0</v>
      </c>
      <c r="O1038" s="2">
        <v>1</v>
      </c>
      <c r="Q1038" s="2">
        <v>2007</v>
      </c>
      <c r="R1038" s="2">
        <f>SUM(I1038:N1038)</f>
        <v>1</v>
      </c>
    </row>
    <row r="1039" spans="1:18" x14ac:dyDescent="0.35">
      <c r="A1039" s="2" t="s">
        <v>5025</v>
      </c>
      <c r="B1039" s="2" t="s">
        <v>2639</v>
      </c>
      <c r="C1039" s="2" t="s">
        <v>2640</v>
      </c>
      <c r="D1039" s="2" t="s">
        <v>2641</v>
      </c>
      <c r="E1039" s="2" t="s">
        <v>50</v>
      </c>
      <c r="F1039" s="2">
        <v>1</v>
      </c>
      <c r="G1039" s="2" t="s">
        <v>26</v>
      </c>
      <c r="H1039" s="2" t="s">
        <v>70</v>
      </c>
      <c r="I1039" s="2">
        <v>0</v>
      </c>
      <c r="J1039" s="2">
        <v>1</v>
      </c>
      <c r="K1039" s="2">
        <v>0</v>
      </c>
      <c r="L1039" s="2">
        <v>0</v>
      </c>
      <c r="M1039" s="2">
        <v>0</v>
      </c>
      <c r="N1039" s="2">
        <v>0</v>
      </c>
      <c r="O1039" s="2">
        <v>1</v>
      </c>
      <c r="Q1039" s="2">
        <v>2015</v>
      </c>
      <c r="R1039" s="2">
        <f>SUM(I1039:N1039)</f>
        <v>1</v>
      </c>
    </row>
    <row r="1040" spans="1:18" x14ac:dyDescent="0.35">
      <c r="A1040" s="2" t="s">
        <v>5026</v>
      </c>
      <c r="B1040" s="2" t="s">
        <v>5027</v>
      </c>
      <c r="C1040" s="2" t="s">
        <v>5028</v>
      </c>
      <c r="D1040" s="2" t="s">
        <v>5029</v>
      </c>
      <c r="E1040" s="2" t="s">
        <v>50</v>
      </c>
      <c r="F1040" s="2">
        <v>1</v>
      </c>
      <c r="G1040" s="2" t="s">
        <v>26</v>
      </c>
      <c r="H1040" s="2" t="s">
        <v>76</v>
      </c>
      <c r="I1040" s="2">
        <v>1</v>
      </c>
      <c r="J1040" s="2">
        <v>0</v>
      </c>
      <c r="K1040" s="2">
        <v>0</v>
      </c>
      <c r="L1040" s="2">
        <v>0</v>
      </c>
      <c r="M1040" s="2">
        <v>0</v>
      </c>
      <c r="N1040" s="2">
        <v>0</v>
      </c>
      <c r="O1040" s="2">
        <v>1</v>
      </c>
      <c r="Q1040" s="2">
        <v>1997</v>
      </c>
      <c r="R1040" s="2">
        <f>SUM(I1040:N1040)</f>
        <v>1</v>
      </c>
    </row>
    <row r="1041" spans="1:18" ht="159.5" x14ac:dyDescent="0.35">
      <c r="A1041" s="2" t="s">
        <v>5030</v>
      </c>
      <c r="B1041" s="2" t="s">
        <v>5031</v>
      </c>
      <c r="C1041" s="2" t="s">
        <v>5032</v>
      </c>
      <c r="D1041" s="2" t="s">
        <v>5033</v>
      </c>
      <c r="E1041" s="2" t="s">
        <v>125</v>
      </c>
      <c r="F1041" s="2">
        <v>1</v>
      </c>
      <c r="G1041" s="2" t="s">
        <v>26</v>
      </c>
      <c r="H1041" s="3" t="s">
        <v>5034</v>
      </c>
      <c r="I1041" s="2">
        <v>0</v>
      </c>
      <c r="J1041" s="2">
        <v>1</v>
      </c>
      <c r="K1041" s="2">
        <v>0</v>
      </c>
      <c r="L1041" s="2">
        <v>0</v>
      </c>
      <c r="M1041" s="2">
        <v>0</v>
      </c>
      <c r="N1041" s="2">
        <v>0</v>
      </c>
      <c r="O1041" s="2">
        <v>1</v>
      </c>
      <c r="Q1041" s="2">
        <v>2015</v>
      </c>
      <c r="R1041" s="2">
        <f>SUM(I1041:N1041)</f>
        <v>1</v>
      </c>
    </row>
    <row r="1042" spans="1:18" x14ac:dyDescent="0.35">
      <c r="A1042" s="2" t="s">
        <v>5035</v>
      </c>
      <c r="B1042" s="2" t="s">
        <v>5036</v>
      </c>
      <c r="C1042" s="2" t="s">
        <v>5037</v>
      </c>
      <c r="D1042" s="2" t="s">
        <v>5038</v>
      </c>
      <c r="E1042" s="2" t="s">
        <v>2162</v>
      </c>
      <c r="F1042" s="2">
        <v>1</v>
      </c>
      <c r="G1042" s="2" t="s">
        <v>26</v>
      </c>
      <c r="H1042" s="2" t="s">
        <v>76</v>
      </c>
      <c r="I1042" s="2">
        <v>1</v>
      </c>
      <c r="J1042" s="2">
        <v>0</v>
      </c>
      <c r="K1042" s="2">
        <v>0</v>
      </c>
      <c r="L1042" s="2">
        <v>0</v>
      </c>
      <c r="M1042" s="2">
        <v>0</v>
      </c>
      <c r="N1042" s="2">
        <v>0</v>
      </c>
      <c r="O1042" s="2">
        <v>1</v>
      </c>
      <c r="Q1042" s="2">
        <v>1994</v>
      </c>
      <c r="R1042" s="2">
        <f>SUM(I1042:N1042)</f>
        <v>1</v>
      </c>
    </row>
    <row r="1043" spans="1:18" x14ac:dyDescent="0.35">
      <c r="A1043" s="2" t="s">
        <v>5039</v>
      </c>
      <c r="B1043" s="2" t="s">
        <v>5040</v>
      </c>
      <c r="C1043" s="2" t="s">
        <v>5041</v>
      </c>
      <c r="D1043" s="2" t="s">
        <v>5042</v>
      </c>
      <c r="E1043" s="2" t="s">
        <v>50</v>
      </c>
      <c r="F1043" s="2">
        <v>1</v>
      </c>
      <c r="G1043" s="2" t="s">
        <v>26</v>
      </c>
      <c r="H1043" s="2" t="s">
        <v>5043</v>
      </c>
      <c r="I1043" s="2">
        <v>0</v>
      </c>
      <c r="J1043" s="2">
        <v>0</v>
      </c>
      <c r="K1043" s="2">
        <v>0</v>
      </c>
      <c r="L1043" s="2">
        <v>0</v>
      </c>
      <c r="M1043" s="2">
        <v>0</v>
      </c>
      <c r="N1043" s="2">
        <v>1</v>
      </c>
      <c r="O1043" s="2">
        <v>1</v>
      </c>
      <c r="Q1043" s="2">
        <v>2016</v>
      </c>
      <c r="R1043" s="2">
        <f>SUM(I1043:N1043)</f>
        <v>1</v>
      </c>
    </row>
    <row r="1044" spans="1:18" x14ac:dyDescent="0.35">
      <c r="A1044" s="2" t="s">
        <v>5044</v>
      </c>
      <c r="B1044" s="2" t="s">
        <v>5045</v>
      </c>
      <c r="C1044" s="2" t="s">
        <v>5046</v>
      </c>
      <c r="D1044" s="2" t="s">
        <v>5047</v>
      </c>
      <c r="E1044" s="2" t="s">
        <v>360</v>
      </c>
      <c r="F1044" s="2">
        <v>1</v>
      </c>
      <c r="G1044" s="2" t="s">
        <v>26</v>
      </c>
      <c r="H1044" s="2" t="s">
        <v>5048</v>
      </c>
      <c r="I1044" s="2">
        <v>0</v>
      </c>
      <c r="J1044" s="2">
        <v>1</v>
      </c>
      <c r="K1044" s="2">
        <v>0</v>
      </c>
      <c r="L1044" s="2">
        <v>0</v>
      </c>
      <c r="M1044" s="2">
        <v>0</v>
      </c>
      <c r="N1044" s="2">
        <v>0</v>
      </c>
      <c r="O1044" s="2">
        <v>1</v>
      </c>
      <c r="Q1044" s="2">
        <v>2014</v>
      </c>
      <c r="R1044" s="2">
        <f>SUM(I1044:N1044)</f>
        <v>1</v>
      </c>
    </row>
    <row r="1045" spans="1:18" x14ac:dyDescent="0.35">
      <c r="A1045" s="2" t="s">
        <v>5049</v>
      </c>
      <c r="B1045" s="2" t="s">
        <v>5050</v>
      </c>
      <c r="C1045" s="2" t="s">
        <v>5051</v>
      </c>
      <c r="D1045" s="2" t="s">
        <v>5052</v>
      </c>
      <c r="E1045" s="2" t="s">
        <v>50</v>
      </c>
      <c r="F1045" s="2">
        <v>1</v>
      </c>
      <c r="G1045" s="2" t="s">
        <v>26</v>
      </c>
      <c r="H1045" s="2" t="s">
        <v>5053</v>
      </c>
      <c r="I1045" s="2">
        <v>0</v>
      </c>
      <c r="J1045" s="2">
        <v>1</v>
      </c>
      <c r="K1045" s="2">
        <v>0</v>
      </c>
      <c r="L1045" s="2">
        <v>0</v>
      </c>
      <c r="M1045" s="2">
        <v>0</v>
      </c>
      <c r="N1045" s="2">
        <v>0</v>
      </c>
      <c r="O1045" s="2">
        <v>1</v>
      </c>
      <c r="Q1045" s="2">
        <v>2015</v>
      </c>
      <c r="R1045" s="2">
        <f>SUM(I1045:N1045)</f>
        <v>1</v>
      </c>
    </row>
    <row r="1046" spans="1:18" x14ac:dyDescent="0.35">
      <c r="A1046" s="2" t="s">
        <v>5054</v>
      </c>
      <c r="B1046" s="2" t="s">
        <v>5055</v>
      </c>
      <c r="C1046" s="2" t="s">
        <v>5056</v>
      </c>
      <c r="D1046" s="2" t="s">
        <v>5057</v>
      </c>
      <c r="E1046" s="2" t="s">
        <v>50</v>
      </c>
      <c r="F1046" s="2">
        <v>1</v>
      </c>
      <c r="G1046" s="2" t="s">
        <v>26</v>
      </c>
      <c r="H1046" s="2" t="s">
        <v>5058</v>
      </c>
      <c r="I1046" s="2">
        <v>0</v>
      </c>
      <c r="J1046" s="2">
        <v>1</v>
      </c>
      <c r="K1046" s="2">
        <v>0</v>
      </c>
      <c r="L1046" s="2">
        <v>0</v>
      </c>
      <c r="M1046" s="2">
        <v>0</v>
      </c>
      <c r="N1046" s="2">
        <v>0</v>
      </c>
      <c r="O1046" s="2">
        <v>1</v>
      </c>
      <c r="Q1046" s="2">
        <v>2015</v>
      </c>
      <c r="R1046" s="2">
        <f>SUM(I1046:N1046)</f>
        <v>1</v>
      </c>
    </row>
    <row r="1047" spans="1:18" x14ac:dyDescent="0.35">
      <c r="A1047" s="2" t="s">
        <v>5059</v>
      </c>
      <c r="B1047" s="2" t="s">
        <v>5060</v>
      </c>
      <c r="C1047" s="2" t="s">
        <v>5061</v>
      </c>
      <c r="D1047" s="2" t="s">
        <v>5062</v>
      </c>
      <c r="E1047" s="2" t="s">
        <v>180</v>
      </c>
      <c r="F1047" s="2">
        <v>1</v>
      </c>
      <c r="G1047" s="2" t="s">
        <v>26</v>
      </c>
      <c r="H1047" s="2" t="s">
        <v>70</v>
      </c>
      <c r="I1047" s="2">
        <v>0</v>
      </c>
      <c r="J1047" s="2">
        <v>1</v>
      </c>
      <c r="K1047" s="2">
        <v>0</v>
      </c>
      <c r="L1047" s="2">
        <v>0</v>
      </c>
      <c r="M1047" s="2">
        <v>0</v>
      </c>
      <c r="N1047" s="2">
        <v>0</v>
      </c>
      <c r="O1047" s="2">
        <v>1</v>
      </c>
      <c r="Q1047" s="2">
        <v>1998</v>
      </c>
      <c r="R1047" s="2">
        <f>SUM(I1047:N1047)</f>
        <v>1</v>
      </c>
    </row>
    <row r="1048" spans="1:18" x14ac:dyDescent="0.35">
      <c r="A1048" s="2" t="s">
        <v>5063</v>
      </c>
      <c r="B1048" s="2" t="s">
        <v>5064</v>
      </c>
      <c r="C1048" s="2" t="s">
        <v>5065</v>
      </c>
      <c r="D1048" s="2" t="s">
        <v>5066</v>
      </c>
      <c r="E1048" s="2" t="s">
        <v>50</v>
      </c>
      <c r="F1048" s="2">
        <v>1</v>
      </c>
      <c r="G1048" s="2" t="s">
        <v>26</v>
      </c>
      <c r="H1048" s="2" t="s">
        <v>5067</v>
      </c>
      <c r="I1048" s="2">
        <v>1</v>
      </c>
      <c r="J1048" s="2">
        <v>0</v>
      </c>
      <c r="K1048" s="2">
        <v>0</v>
      </c>
      <c r="L1048" s="2">
        <v>0</v>
      </c>
      <c r="M1048" s="2">
        <v>0</v>
      </c>
      <c r="N1048" s="2">
        <v>0</v>
      </c>
      <c r="O1048" s="2">
        <v>1</v>
      </c>
      <c r="Q1048" s="2">
        <v>2015</v>
      </c>
      <c r="R1048" s="2">
        <f>SUM(I1048:N1048)</f>
        <v>1</v>
      </c>
    </row>
    <row r="1049" spans="1:18" ht="217.5" x14ac:dyDescent="0.35">
      <c r="A1049" s="2" t="s">
        <v>5068</v>
      </c>
      <c r="B1049" s="2" t="s">
        <v>5069</v>
      </c>
      <c r="C1049" s="2" t="s">
        <v>5070</v>
      </c>
      <c r="D1049" s="2" t="s">
        <v>5071</v>
      </c>
      <c r="E1049" s="2" t="s">
        <v>32</v>
      </c>
      <c r="F1049" s="2">
        <v>1</v>
      </c>
      <c r="G1049" s="2" t="s">
        <v>26</v>
      </c>
      <c r="H1049" s="3" t="s">
        <v>5072</v>
      </c>
      <c r="I1049" s="2">
        <v>0</v>
      </c>
      <c r="J1049" s="2">
        <v>1</v>
      </c>
      <c r="K1049" s="2">
        <v>0</v>
      </c>
      <c r="L1049" s="2">
        <v>0</v>
      </c>
      <c r="M1049" s="2">
        <v>0</v>
      </c>
      <c r="N1049" s="2">
        <v>0</v>
      </c>
      <c r="O1049" s="2">
        <v>1</v>
      </c>
      <c r="Q1049" s="2">
        <v>2014</v>
      </c>
      <c r="R1049" s="2">
        <f>SUM(I1049:N1049)</f>
        <v>1</v>
      </c>
    </row>
    <row r="1050" spans="1:18" x14ac:dyDescent="0.35">
      <c r="A1050" s="2" t="s">
        <v>5073</v>
      </c>
      <c r="B1050" s="2" t="s">
        <v>1338</v>
      </c>
      <c r="C1050" s="2" t="s">
        <v>1339</v>
      </c>
      <c r="D1050" s="2" t="s">
        <v>1340</v>
      </c>
      <c r="E1050" s="2" t="s">
        <v>1341</v>
      </c>
      <c r="F1050" s="2">
        <v>1</v>
      </c>
      <c r="G1050" s="2" t="s">
        <v>26</v>
      </c>
      <c r="H1050" s="2" t="s">
        <v>70</v>
      </c>
      <c r="I1050" s="2">
        <v>0</v>
      </c>
      <c r="J1050" s="2">
        <v>1</v>
      </c>
      <c r="K1050" s="2">
        <v>0</v>
      </c>
      <c r="L1050" s="2">
        <v>0</v>
      </c>
      <c r="M1050" s="2">
        <v>0</v>
      </c>
      <c r="N1050" s="2">
        <v>0</v>
      </c>
      <c r="O1050" s="2">
        <v>1</v>
      </c>
      <c r="Q1050" s="2">
        <v>2016</v>
      </c>
      <c r="R1050" s="2">
        <f>SUM(I1050:N1050)</f>
        <v>1</v>
      </c>
    </row>
    <row r="1051" spans="1:18" x14ac:dyDescent="0.35">
      <c r="A1051" s="2" t="s">
        <v>5074</v>
      </c>
      <c r="B1051" s="2" t="s">
        <v>5075</v>
      </c>
      <c r="C1051" s="2" t="s">
        <v>5076</v>
      </c>
      <c r="D1051" s="2" t="s">
        <v>5077</v>
      </c>
      <c r="E1051" s="2" t="s">
        <v>1100</v>
      </c>
      <c r="F1051" s="2">
        <v>1</v>
      </c>
      <c r="G1051" s="2" t="s">
        <v>26</v>
      </c>
      <c r="H1051" s="2" t="s">
        <v>76</v>
      </c>
      <c r="I1051" s="2">
        <v>1</v>
      </c>
      <c r="J1051" s="2">
        <v>0</v>
      </c>
      <c r="K1051" s="2">
        <v>0</v>
      </c>
      <c r="L1051" s="2">
        <v>0</v>
      </c>
      <c r="M1051" s="2">
        <v>0</v>
      </c>
      <c r="N1051" s="2">
        <v>0</v>
      </c>
      <c r="O1051" s="2">
        <v>1</v>
      </c>
      <c r="Q1051" s="2">
        <v>1985</v>
      </c>
      <c r="R1051" s="2">
        <f>SUM(I1051:N1051)</f>
        <v>1</v>
      </c>
    </row>
    <row r="1052" spans="1:18" x14ac:dyDescent="0.35">
      <c r="A1052" s="2" t="s">
        <v>5078</v>
      </c>
      <c r="B1052" s="2" t="s">
        <v>5079</v>
      </c>
      <c r="C1052" s="2" t="s">
        <v>5080</v>
      </c>
      <c r="D1052" s="2" t="s">
        <v>5081</v>
      </c>
      <c r="E1052" s="2" t="s">
        <v>5082</v>
      </c>
      <c r="F1052" s="2">
        <v>1</v>
      </c>
      <c r="G1052" s="2" t="s">
        <v>26</v>
      </c>
      <c r="H1052" s="2" t="s">
        <v>76</v>
      </c>
      <c r="I1052" s="2">
        <v>1</v>
      </c>
      <c r="J1052" s="2">
        <v>0</v>
      </c>
      <c r="K1052" s="2">
        <v>0</v>
      </c>
      <c r="L1052" s="2">
        <v>0</v>
      </c>
      <c r="M1052" s="2">
        <v>0</v>
      </c>
      <c r="N1052" s="2">
        <v>0</v>
      </c>
      <c r="O1052" s="2">
        <v>1</v>
      </c>
      <c r="Q1052" s="2">
        <v>2014</v>
      </c>
      <c r="R1052" s="2">
        <f>SUM(I1052:N1052)</f>
        <v>1</v>
      </c>
    </row>
    <row r="1053" spans="1:18" x14ac:dyDescent="0.35">
      <c r="A1053" s="2" t="s">
        <v>5083</v>
      </c>
      <c r="B1053" s="2" t="s">
        <v>5084</v>
      </c>
      <c r="C1053" s="2" t="s">
        <v>5085</v>
      </c>
      <c r="D1053" s="2" t="s">
        <v>5086</v>
      </c>
      <c r="E1053" s="2" t="s">
        <v>5087</v>
      </c>
      <c r="F1053" s="2">
        <v>1</v>
      </c>
      <c r="G1053" s="2" t="s">
        <v>26</v>
      </c>
      <c r="H1053" s="2" t="s">
        <v>5088</v>
      </c>
      <c r="I1053" s="2">
        <v>1</v>
      </c>
      <c r="J1053" s="2">
        <v>0</v>
      </c>
      <c r="K1053" s="2">
        <v>0</v>
      </c>
      <c r="L1053" s="2">
        <v>0</v>
      </c>
      <c r="M1053" s="2">
        <v>0</v>
      </c>
      <c r="N1053" s="2">
        <v>0</v>
      </c>
      <c r="O1053" s="2">
        <v>1</v>
      </c>
      <c r="Q1053" s="2">
        <v>1998</v>
      </c>
      <c r="R1053" s="2">
        <f>SUM(I1053:N1053)</f>
        <v>1</v>
      </c>
    </row>
    <row r="1054" spans="1:18" x14ac:dyDescent="0.35">
      <c r="A1054" s="2" t="s">
        <v>5089</v>
      </c>
      <c r="B1054" s="2" t="s">
        <v>5090</v>
      </c>
      <c r="C1054" s="2" t="s">
        <v>5091</v>
      </c>
      <c r="D1054" s="2" t="s">
        <v>5092</v>
      </c>
      <c r="E1054" s="2" t="s">
        <v>989</v>
      </c>
      <c r="F1054" s="2">
        <v>1</v>
      </c>
      <c r="G1054" s="2" t="s">
        <v>26</v>
      </c>
      <c r="H1054" s="2" t="s">
        <v>76</v>
      </c>
      <c r="I1054" s="2">
        <v>1</v>
      </c>
      <c r="J1054" s="2">
        <v>0</v>
      </c>
      <c r="K1054" s="2">
        <v>0</v>
      </c>
      <c r="L1054" s="2">
        <v>0</v>
      </c>
      <c r="M1054" s="2">
        <v>0</v>
      </c>
      <c r="N1054" s="2">
        <v>0</v>
      </c>
      <c r="O1054" s="2">
        <v>1</v>
      </c>
      <c r="Q1054" s="2">
        <v>1994</v>
      </c>
      <c r="R1054" s="2">
        <f>SUM(I1054:N1054)</f>
        <v>1</v>
      </c>
    </row>
    <row r="1055" spans="1:18" x14ac:dyDescent="0.35">
      <c r="A1055" s="2" t="s">
        <v>5093</v>
      </c>
      <c r="B1055" s="2" t="s">
        <v>5094</v>
      </c>
      <c r="C1055" s="2" t="s">
        <v>5095</v>
      </c>
      <c r="D1055" s="2" t="s">
        <v>5096</v>
      </c>
      <c r="E1055" s="2" t="s">
        <v>3082</v>
      </c>
      <c r="F1055" s="2">
        <v>1</v>
      </c>
      <c r="G1055" s="2" t="s">
        <v>26</v>
      </c>
      <c r="H1055" s="2" t="s">
        <v>76</v>
      </c>
      <c r="I1055" s="2">
        <v>1</v>
      </c>
      <c r="J1055" s="2">
        <v>0</v>
      </c>
      <c r="K1055" s="2">
        <v>0</v>
      </c>
      <c r="L1055" s="2">
        <v>0</v>
      </c>
      <c r="M1055" s="2">
        <v>0</v>
      </c>
      <c r="N1055" s="2">
        <v>0</v>
      </c>
      <c r="O1055" s="2">
        <v>1</v>
      </c>
      <c r="Q1055" s="2">
        <v>1986</v>
      </c>
      <c r="R1055" s="2">
        <f>SUM(I1055:N1055)</f>
        <v>1</v>
      </c>
    </row>
    <row r="1056" spans="1:18" x14ac:dyDescent="0.35">
      <c r="A1056" s="2" t="s">
        <v>5097</v>
      </c>
      <c r="B1056" s="2" t="s">
        <v>5098</v>
      </c>
      <c r="C1056" s="2" t="s">
        <v>5099</v>
      </c>
      <c r="D1056" s="2" t="s">
        <v>5100</v>
      </c>
      <c r="E1056" s="2" t="s">
        <v>125</v>
      </c>
      <c r="F1056" s="2">
        <v>1</v>
      </c>
      <c r="G1056" s="2" t="s">
        <v>26</v>
      </c>
      <c r="H1056" s="2" t="s">
        <v>76</v>
      </c>
      <c r="I1056" s="2">
        <v>1</v>
      </c>
      <c r="J1056" s="2">
        <v>0</v>
      </c>
      <c r="K1056" s="2">
        <v>0</v>
      </c>
      <c r="L1056" s="2">
        <v>0</v>
      </c>
      <c r="M1056" s="2">
        <v>0</v>
      </c>
      <c r="N1056" s="2">
        <v>0</v>
      </c>
      <c r="O1056" s="2">
        <v>1</v>
      </c>
      <c r="Q1056" s="2">
        <v>2015</v>
      </c>
      <c r="R1056" s="2">
        <f>SUM(I1056:N1056)</f>
        <v>1</v>
      </c>
    </row>
    <row r="1057" spans="1:18" x14ac:dyDescent="0.35">
      <c r="A1057" s="2" t="s">
        <v>5101</v>
      </c>
      <c r="B1057" s="2" t="s">
        <v>5102</v>
      </c>
      <c r="C1057" s="2" t="s">
        <v>5103</v>
      </c>
      <c r="D1057" s="2" t="s">
        <v>5104</v>
      </c>
      <c r="E1057" s="2" t="s">
        <v>542</v>
      </c>
      <c r="F1057" s="2">
        <v>1</v>
      </c>
      <c r="G1057" s="2" t="s">
        <v>26</v>
      </c>
      <c r="H1057" s="2" t="s">
        <v>76</v>
      </c>
      <c r="I1057" s="2">
        <v>1</v>
      </c>
      <c r="J1057" s="2">
        <v>0</v>
      </c>
      <c r="K1057" s="2">
        <v>0</v>
      </c>
      <c r="L1057" s="2">
        <v>0</v>
      </c>
      <c r="M1057" s="2">
        <v>0</v>
      </c>
      <c r="N1057" s="2">
        <v>0</v>
      </c>
      <c r="O1057" s="2">
        <v>1</v>
      </c>
      <c r="Q1057" s="2">
        <v>1996</v>
      </c>
      <c r="R1057" s="2">
        <f>SUM(I1057:N1057)</f>
        <v>1</v>
      </c>
    </row>
    <row r="1058" spans="1:18" x14ac:dyDescent="0.35">
      <c r="A1058" s="2" t="s">
        <v>5105</v>
      </c>
      <c r="B1058" s="2" t="s">
        <v>5106</v>
      </c>
      <c r="C1058" s="2" t="s">
        <v>5107</v>
      </c>
      <c r="D1058" s="2" t="s">
        <v>5108</v>
      </c>
      <c r="E1058" s="2" t="s">
        <v>5109</v>
      </c>
      <c r="F1058" s="2">
        <v>1</v>
      </c>
      <c r="G1058" s="2" t="s">
        <v>26</v>
      </c>
      <c r="H1058" s="2" t="s">
        <v>5110</v>
      </c>
      <c r="I1058" s="2">
        <v>0</v>
      </c>
      <c r="J1058" s="2">
        <v>1</v>
      </c>
      <c r="K1058" s="2">
        <v>0</v>
      </c>
      <c r="L1058" s="2">
        <v>0</v>
      </c>
      <c r="M1058" s="2">
        <v>0</v>
      </c>
      <c r="N1058" s="2">
        <v>0</v>
      </c>
      <c r="O1058" s="2">
        <v>1</v>
      </c>
      <c r="Q1058" s="2">
        <v>2016</v>
      </c>
      <c r="R1058" s="2">
        <f>SUM(I1058:N1058)</f>
        <v>1</v>
      </c>
    </row>
    <row r="1059" spans="1:18" x14ac:dyDescent="0.35">
      <c r="A1059" s="2" t="s">
        <v>5111</v>
      </c>
      <c r="B1059" s="2" t="s">
        <v>5112</v>
      </c>
      <c r="C1059" s="2" t="s">
        <v>5113</v>
      </c>
      <c r="D1059" s="2" t="s">
        <v>5114</v>
      </c>
      <c r="E1059" s="2" t="s">
        <v>625</v>
      </c>
      <c r="F1059" s="2">
        <v>1</v>
      </c>
      <c r="G1059" s="2" t="s">
        <v>26</v>
      </c>
      <c r="H1059" s="2" t="s">
        <v>5115</v>
      </c>
      <c r="I1059" s="2">
        <v>0</v>
      </c>
      <c r="J1059" s="2">
        <v>1</v>
      </c>
      <c r="K1059" s="2">
        <v>0</v>
      </c>
      <c r="L1059" s="2">
        <v>0</v>
      </c>
      <c r="M1059" s="2">
        <v>0</v>
      </c>
      <c r="N1059" s="2">
        <v>0</v>
      </c>
      <c r="O1059" s="2">
        <v>1</v>
      </c>
      <c r="Q1059" s="2">
        <v>2014</v>
      </c>
      <c r="R1059" s="2">
        <f>SUM(I1059:N1059)</f>
        <v>1</v>
      </c>
    </row>
    <row r="1060" spans="1:18" x14ac:dyDescent="0.35">
      <c r="A1060" s="2" t="s">
        <v>5116</v>
      </c>
      <c r="B1060" s="2" t="s">
        <v>5117</v>
      </c>
      <c r="C1060" s="2" t="s">
        <v>5118</v>
      </c>
      <c r="D1060" s="2" t="s">
        <v>5119</v>
      </c>
      <c r="E1060" s="2" t="s">
        <v>613</v>
      </c>
      <c r="F1060" s="2">
        <v>1</v>
      </c>
      <c r="G1060" s="2" t="s">
        <v>26</v>
      </c>
      <c r="H1060" s="2" t="s">
        <v>5120</v>
      </c>
      <c r="I1060" s="2">
        <v>0</v>
      </c>
      <c r="J1060" s="2">
        <v>1</v>
      </c>
      <c r="K1060" s="2">
        <v>0</v>
      </c>
      <c r="L1060" s="2">
        <v>0</v>
      </c>
      <c r="M1060" s="2">
        <v>0</v>
      </c>
      <c r="N1060" s="2">
        <v>0</v>
      </c>
      <c r="O1060" s="2">
        <v>1</v>
      </c>
      <c r="Q1060" s="2">
        <v>2105</v>
      </c>
      <c r="R1060" s="2">
        <f>SUM(I1060:N1060)</f>
        <v>1</v>
      </c>
    </row>
    <row r="1061" spans="1:18" x14ac:dyDescent="0.35">
      <c r="A1061" s="2" t="s">
        <v>5121</v>
      </c>
      <c r="B1061" s="2" t="s">
        <v>5122</v>
      </c>
      <c r="C1061" s="2" t="s">
        <v>5123</v>
      </c>
      <c r="D1061" s="2" t="s">
        <v>5124</v>
      </c>
      <c r="E1061" s="2" t="s">
        <v>125</v>
      </c>
      <c r="F1061" s="2">
        <v>1</v>
      </c>
      <c r="G1061" s="2" t="s">
        <v>26</v>
      </c>
      <c r="H1061" s="2" t="s">
        <v>5125</v>
      </c>
      <c r="I1061" s="2">
        <v>0</v>
      </c>
      <c r="J1061" s="2">
        <v>1</v>
      </c>
      <c r="K1061" s="2">
        <v>0</v>
      </c>
      <c r="L1061" s="2">
        <v>0</v>
      </c>
      <c r="M1061" s="2">
        <v>0</v>
      </c>
      <c r="N1061" s="2">
        <v>0</v>
      </c>
      <c r="O1061" s="2">
        <v>1</v>
      </c>
      <c r="Q1061" s="2">
        <v>2014</v>
      </c>
      <c r="R1061" s="2">
        <f>SUM(I1061:N1061)</f>
        <v>1</v>
      </c>
    </row>
    <row r="1062" spans="1:18" ht="145" x14ac:dyDescent="0.35">
      <c r="A1062" s="2" t="s">
        <v>5126</v>
      </c>
      <c r="B1062" s="2" t="s">
        <v>5127</v>
      </c>
      <c r="C1062" s="2" t="s">
        <v>5128</v>
      </c>
      <c r="D1062" s="2" t="s">
        <v>5129</v>
      </c>
      <c r="E1062" s="2" t="s">
        <v>38</v>
      </c>
      <c r="F1062" s="2">
        <v>1</v>
      </c>
      <c r="G1062" s="2" t="s">
        <v>26</v>
      </c>
      <c r="H1062" s="3" t="s">
        <v>5130</v>
      </c>
      <c r="I1062" s="2">
        <v>0</v>
      </c>
      <c r="J1062" s="2">
        <v>0</v>
      </c>
      <c r="K1062" s="2">
        <v>0</v>
      </c>
      <c r="L1062" s="2">
        <v>0</v>
      </c>
      <c r="M1062" s="2">
        <v>0</v>
      </c>
      <c r="N1062" s="2">
        <v>1</v>
      </c>
      <c r="O1062" s="2">
        <v>1</v>
      </c>
      <c r="Q1062" s="2">
        <v>2015</v>
      </c>
      <c r="R1062" s="2">
        <f>SUM(I1062:N1062)</f>
        <v>1</v>
      </c>
    </row>
    <row r="1063" spans="1:18" ht="217.5" x14ac:dyDescent="0.35">
      <c r="A1063" s="2" t="s">
        <v>5131</v>
      </c>
      <c r="B1063" s="2" t="s">
        <v>5132</v>
      </c>
      <c r="C1063" s="2" t="s">
        <v>5133</v>
      </c>
      <c r="D1063" s="2" t="s">
        <v>5134</v>
      </c>
      <c r="E1063" s="2" t="s">
        <v>158</v>
      </c>
      <c r="F1063" s="2">
        <v>1</v>
      </c>
      <c r="G1063" s="2" t="s">
        <v>26</v>
      </c>
      <c r="H1063" s="3" t="s">
        <v>5135</v>
      </c>
      <c r="I1063" s="2">
        <v>0</v>
      </c>
      <c r="J1063" s="2">
        <v>1</v>
      </c>
      <c r="K1063" s="2">
        <v>0</v>
      </c>
      <c r="L1063" s="2">
        <v>0</v>
      </c>
      <c r="M1063" s="2">
        <v>0</v>
      </c>
      <c r="N1063" s="2">
        <v>0</v>
      </c>
      <c r="O1063" s="2">
        <v>1</v>
      </c>
      <c r="Q1063" s="2">
        <v>2011</v>
      </c>
      <c r="R1063" s="2">
        <f>SUM(I1063:N1063)</f>
        <v>1</v>
      </c>
    </row>
    <row r="1064" spans="1:18" x14ac:dyDescent="0.35">
      <c r="A1064" s="2" t="s">
        <v>5136</v>
      </c>
      <c r="B1064" s="2" t="s">
        <v>5137</v>
      </c>
      <c r="C1064" s="2" t="s">
        <v>5138</v>
      </c>
      <c r="D1064" s="2" t="s">
        <v>5139</v>
      </c>
      <c r="E1064" s="2" t="s">
        <v>5140</v>
      </c>
      <c r="F1064" s="2">
        <v>1</v>
      </c>
      <c r="G1064" s="2" t="s">
        <v>26</v>
      </c>
      <c r="H1064" s="2" t="s">
        <v>76</v>
      </c>
      <c r="I1064" s="2">
        <v>1</v>
      </c>
      <c r="J1064" s="2">
        <v>0</v>
      </c>
      <c r="K1064" s="2">
        <v>0</v>
      </c>
      <c r="L1064" s="2">
        <v>0</v>
      </c>
      <c r="M1064" s="2">
        <v>0</v>
      </c>
      <c r="N1064" s="2">
        <v>0</v>
      </c>
      <c r="O1064" s="2">
        <v>1</v>
      </c>
      <c r="Q1064" s="2">
        <v>2014</v>
      </c>
      <c r="R1064" s="2">
        <f>SUM(I1064:N1064)</f>
        <v>1</v>
      </c>
    </row>
    <row r="1065" spans="1:18" x14ac:dyDescent="0.35">
      <c r="A1065" s="2" t="s">
        <v>5141</v>
      </c>
      <c r="B1065" s="2" t="s">
        <v>5142</v>
      </c>
      <c r="C1065" s="2" t="s">
        <v>5143</v>
      </c>
      <c r="D1065" s="2" t="s">
        <v>5144</v>
      </c>
      <c r="E1065" s="2" t="s">
        <v>5145</v>
      </c>
      <c r="F1065" s="2">
        <v>1</v>
      </c>
      <c r="G1065" s="2" t="s">
        <v>26</v>
      </c>
      <c r="H1065" s="2" t="s">
        <v>5146</v>
      </c>
      <c r="I1065" s="2">
        <v>1</v>
      </c>
      <c r="J1065" s="2">
        <v>0</v>
      </c>
      <c r="K1065" s="2">
        <v>0</v>
      </c>
      <c r="L1065" s="2">
        <v>0</v>
      </c>
      <c r="M1065" s="2">
        <v>0</v>
      </c>
      <c r="N1065" s="2">
        <v>0</v>
      </c>
      <c r="O1065" s="2">
        <v>1</v>
      </c>
      <c r="Q1065" s="2">
        <v>2014</v>
      </c>
      <c r="R1065" s="2">
        <f>SUM(I1065:N1065)</f>
        <v>1</v>
      </c>
    </row>
    <row r="1066" spans="1:18" x14ac:dyDescent="0.35">
      <c r="A1066" s="2" t="s">
        <v>5147</v>
      </c>
      <c r="B1066" s="2" t="s">
        <v>5148</v>
      </c>
      <c r="C1066" s="2" t="s">
        <v>5149</v>
      </c>
      <c r="D1066" s="2" t="s">
        <v>5150</v>
      </c>
      <c r="E1066" s="2" t="s">
        <v>50</v>
      </c>
      <c r="F1066" s="2">
        <v>1</v>
      </c>
      <c r="G1066" s="2" t="s">
        <v>26</v>
      </c>
      <c r="H1066" s="2" t="s">
        <v>5151</v>
      </c>
      <c r="I1066" s="2">
        <v>0</v>
      </c>
      <c r="J1066" s="2">
        <v>1</v>
      </c>
      <c r="K1066" s="2">
        <v>0</v>
      </c>
      <c r="L1066" s="2">
        <v>0</v>
      </c>
      <c r="M1066" s="2">
        <v>0</v>
      </c>
      <c r="N1066" s="2">
        <v>0</v>
      </c>
      <c r="O1066" s="2">
        <v>1</v>
      </c>
      <c r="Q1066" s="2">
        <v>2014</v>
      </c>
      <c r="R1066" s="2">
        <f>SUM(I1066:N1066)</f>
        <v>1</v>
      </c>
    </row>
    <row r="1067" spans="1:18" ht="174" x14ac:dyDescent="0.35">
      <c r="A1067" s="2" t="s">
        <v>5152</v>
      </c>
      <c r="B1067" s="2" t="s">
        <v>5153</v>
      </c>
      <c r="C1067" s="2" t="s">
        <v>5154</v>
      </c>
      <c r="D1067" s="2" t="s">
        <v>5155</v>
      </c>
      <c r="E1067" s="2" t="s">
        <v>336</v>
      </c>
      <c r="F1067" s="2">
        <v>1</v>
      </c>
      <c r="G1067" s="2" t="s">
        <v>26</v>
      </c>
      <c r="H1067" s="3" t="s">
        <v>5156</v>
      </c>
      <c r="I1067" s="2">
        <v>0</v>
      </c>
      <c r="J1067" s="2">
        <v>0</v>
      </c>
      <c r="K1067" s="2">
        <v>1</v>
      </c>
      <c r="L1067" s="2">
        <v>1</v>
      </c>
      <c r="M1067" s="2">
        <v>0</v>
      </c>
      <c r="N1067" s="2">
        <v>0</v>
      </c>
      <c r="O1067" s="2">
        <v>1</v>
      </c>
      <c r="Q1067" s="2">
        <v>2014</v>
      </c>
      <c r="R1067" s="2">
        <f>SUM(I1067:N1067)</f>
        <v>2</v>
      </c>
    </row>
    <row r="1068" spans="1:18" x14ac:dyDescent="0.35">
      <c r="A1068" s="2" t="s">
        <v>5157</v>
      </c>
      <c r="B1068" s="2" t="s">
        <v>5158</v>
      </c>
      <c r="C1068" s="2" t="s">
        <v>5159</v>
      </c>
      <c r="D1068" s="2" t="s">
        <v>5160</v>
      </c>
      <c r="E1068" s="2" t="s">
        <v>50</v>
      </c>
      <c r="F1068" s="2">
        <v>1</v>
      </c>
      <c r="G1068" s="2" t="s">
        <v>26</v>
      </c>
      <c r="H1068" s="2" t="s">
        <v>76</v>
      </c>
      <c r="I1068" s="2">
        <v>1</v>
      </c>
      <c r="J1068" s="2">
        <v>0</v>
      </c>
      <c r="K1068" s="2">
        <v>0</v>
      </c>
      <c r="L1068" s="2">
        <v>0</v>
      </c>
      <c r="M1068" s="2">
        <v>0</v>
      </c>
      <c r="N1068" s="2">
        <v>0</v>
      </c>
      <c r="O1068" s="2">
        <v>1</v>
      </c>
      <c r="Q1068" s="2">
        <v>2001</v>
      </c>
      <c r="R1068" s="2">
        <f>SUM(I1068:N1068)</f>
        <v>1</v>
      </c>
    </row>
    <row r="1069" spans="1:18" x14ac:dyDescent="0.35">
      <c r="A1069" s="2" t="s">
        <v>5161</v>
      </c>
      <c r="B1069" s="2" t="s">
        <v>5162</v>
      </c>
      <c r="C1069" s="2" t="s">
        <v>5163</v>
      </c>
      <c r="D1069" s="2" t="s">
        <v>5164</v>
      </c>
      <c r="E1069" s="2" t="s">
        <v>5165</v>
      </c>
      <c r="F1069" s="2">
        <v>1</v>
      </c>
      <c r="G1069" s="2" t="s">
        <v>26</v>
      </c>
      <c r="H1069" s="2" t="s">
        <v>5166</v>
      </c>
      <c r="I1069" s="2">
        <v>1</v>
      </c>
      <c r="J1069" s="2">
        <v>0</v>
      </c>
      <c r="K1069" s="2">
        <v>0</v>
      </c>
      <c r="L1069" s="2">
        <v>0</v>
      </c>
      <c r="M1069" s="2">
        <v>0</v>
      </c>
      <c r="N1069" s="2">
        <v>0</v>
      </c>
      <c r="O1069" s="2">
        <v>1</v>
      </c>
      <c r="Q1069" s="2">
        <v>1965</v>
      </c>
      <c r="R1069" s="2">
        <f>SUM(I1069:N1069)</f>
        <v>1</v>
      </c>
    </row>
    <row r="1070" spans="1:18" x14ac:dyDescent="0.35">
      <c r="A1070" s="2" t="s">
        <v>5167</v>
      </c>
      <c r="B1070" s="2" t="s">
        <v>5168</v>
      </c>
      <c r="C1070" s="2" t="s">
        <v>5169</v>
      </c>
      <c r="D1070" s="2" t="s">
        <v>5170</v>
      </c>
      <c r="E1070" s="2" t="s">
        <v>180</v>
      </c>
      <c r="F1070" s="2">
        <v>1</v>
      </c>
      <c r="G1070" s="2" t="s">
        <v>26</v>
      </c>
      <c r="H1070" s="2" t="s">
        <v>70</v>
      </c>
      <c r="I1070" s="2">
        <v>0</v>
      </c>
      <c r="J1070" s="2">
        <v>1</v>
      </c>
      <c r="K1070" s="2">
        <v>0</v>
      </c>
      <c r="L1070" s="2">
        <v>0</v>
      </c>
      <c r="M1070" s="2">
        <v>0</v>
      </c>
      <c r="N1070" s="2">
        <v>0</v>
      </c>
      <c r="O1070" s="2">
        <v>1</v>
      </c>
      <c r="Q1070" s="2">
        <v>2010</v>
      </c>
      <c r="R1070" s="2">
        <f>SUM(I1070:N1070)</f>
        <v>1</v>
      </c>
    </row>
    <row r="1071" spans="1:18" x14ac:dyDescent="0.35">
      <c r="A1071" s="2" t="s">
        <v>5171</v>
      </c>
      <c r="B1071" s="2" t="s">
        <v>5172</v>
      </c>
      <c r="C1071" s="2" t="s">
        <v>5173</v>
      </c>
      <c r="D1071" s="2" t="s">
        <v>5174</v>
      </c>
      <c r="E1071" s="2" t="s">
        <v>38</v>
      </c>
      <c r="F1071" s="2">
        <v>1</v>
      </c>
      <c r="G1071" s="2" t="s">
        <v>26</v>
      </c>
      <c r="H1071" s="2" t="s">
        <v>5175</v>
      </c>
      <c r="I1071" s="2">
        <v>0</v>
      </c>
      <c r="J1071" s="2">
        <v>1</v>
      </c>
      <c r="K1071" s="2">
        <v>0</v>
      </c>
      <c r="L1071" s="2">
        <v>0</v>
      </c>
      <c r="M1071" s="2">
        <v>0</v>
      </c>
      <c r="N1071" s="2">
        <v>0</v>
      </c>
      <c r="O1071" s="2">
        <v>1</v>
      </c>
      <c r="Q1071" s="2">
        <v>2015</v>
      </c>
      <c r="R1071" s="2">
        <f>SUM(I1071:N1071)</f>
        <v>1</v>
      </c>
    </row>
    <row r="1072" spans="1:18" x14ac:dyDescent="0.35">
      <c r="A1072" s="2" t="s">
        <v>5176</v>
      </c>
      <c r="B1072" s="2" t="s">
        <v>5177</v>
      </c>
      <c r="C1072" s="2" t="s">
        <v>5178</v>
      </c>
      <c r="D1072" s="2" t="s">
        <v>5179</v>
      </c>
      <c r="E1072" s="2" t="s">
        <v>50</v>
      </c>
      <c r="F1072" s="2">
        <v>1</v>
      </c>
      <c r="G1072" s="2" t="s">
        <v>26</v>
      </c>
      <c r="H1072" s="2" t="s">
        <v>5180</v>
      </c>
      <c r="I1072" s="2">
        <v>0</v>
      </c>
      <c r="J1072" s="2">
        <v>1</v>
      </c>
      <c r="K1072" s="2">
        <v>0</v>
      </c>
      <c r="L1072" s="2">
        <v>0</v>
      </c>
      <c r="M1072" s="2">
        <v>0</v>
      </c>
      <c r="N1072" s="2">
        <v>0</v>
      </c>
      <c r="O1072" s="2">
        <v>1</v>
      </c>
      <c r="Q1072" s="2">
        <v>2010</v>
      </c>
      <c r="R1072" s="2">
        <f>SUM(I1072:N1072)</f>
        <v>1</v>
      </c>
    </row>
    <row r="1073" spans="1:18" x14ac:dyDescent="0.35">
      <c r="A1073" s="2" t="s">
        <v>5181</v>
      </c>
      <c r="B1073" s="2" t="s">
        <v>5182</v>
      </c>
      <c r="C1073" s="2" t="s">
        <v>5183</v>
      </c>
      <c r="D1073" s="2" t="s">
        <v>5184</v>
      </c>
      <c r="E1073" s="2" t="s">
        <v>180</v>
      </c>
      <c r="F1073" s="2">
        <v>1</v>
      </c>
      <c r="G1073" s="2" t="s">
        <v>26</v>
      </c>
      <c r="H1073" s="2" t="s">
        <v>76</v>
      </c>
      <c r="I1073" s="2">
        <v>1</v>
      </c>
      <c r="J1073" s="2">
        <v>0</v>
      </c>
      <c r="K1073" s="2">
        <v>0</v>
      </c>
      <c r="L1073" s="2">
        <v>0</v>
      </c>
      <c r="M1073" s="2">
        <v>0</v>
      </c>
      <c r="N1073" s="2">
        <v>0</v>
      </c>
      <c r="O1073" s="2">
        <v>1</v>
      </c>
      <c r="Q1073" s="2">
        <v>1998</v>
      </c>
      <c r="R1073" s="2">
        <f>SUM(I1073:N1073)</f>
        <v>1</v>
      </c>
    </row>
    <row r="1074" spans="1:18" ht="145" x14ac:dyDescent="0.35">
      <c r="A1074" s="2" t="s">
        <v>5185</v>
      </c>
      <c r="B1074" s="2" t="s">
        <v>5186</v>
      </c>
      <c r="C1074" s="2" t="s">
        <v>5187</v>
      </c>
      <c r="D1074" s="2" t="s">
        <v>5188</v>
      </c>
      <c r="E1074" s="2" t="s">
        <v>50</v>
      </c>
      <c r="F1074" s="2">
        <v>1</v>
      </c>
      <c r="G1074" s="2" t="s">
        <v>26</v>
      </c>
      <c r="H1074" s="3" t="s">
        <v>5189</v>
      </c>
      <c r="I1074" s="2">
        <v>0</v>
      </c>
      <c r="J1074" s="2">
        <v>1</v>
      </c>
      <c r="K1074" s="2">
        <v>0</v>
      </c>
      <c r="L1074" s="2">
        <v>0</v>
      </c>
      <c r="M1074" s="2">
        <v>0</v>
      </c>
      <c r="N1074" s="2">
        <v>0</v>
      </c>
      <c r="O1074" s="2">
        <v>1</v>
      </c>
      <c r="Q1074" s="2">
        <v>2010</v>
      </c>
      <c r="R1074" s="2">
        <f>SUM(I1074:N1074)</f>
        <v>1</v>
      </c>
    </row>
    <row r="1075" spans="1:18" ht="174" x14ac:dyDescent="0.35">
      <c r="A1075" s="2" t="s">
        <v>5190</v>
      </c>
      <c r="B1075" s="2" t="s">
        <v>5191</v>
      </c>
      <c r="C1075" s="2" t="s">
        <v>5192</v>
      </c>
      <c r="D1075" s="2" t="s">
        <v>5193</v>
      </c>
      <c r="E1075" s="2" t="s">
        <v>50</v>
      </c>
      <c r="F1075" s="2">
        <v>1</v>
      </c>
      <c r="G1075" s="2" t="s">
        <v>26</v>
      </c>
      <c r="H1075" s="3" t="s">
        <v>5194</v>
      </c>
      <c r="I1075" s="2">
        <v>0</v>
      </c>
      <c r="J1075" s="2">
        <v>1</v>
      </c>
      <c r="K1075" s="2">
        <v>0</v>
      </c>
      <c r="L1075" s="2">
        <v>0</v>
      </c>
      <c r="M1075" s="2">
        <v>0</v>
      </c>
      <c r="N1075" s="2">
        <v>0</v>
      </c>
      <c r="O1075" s="2">
        <v>1</v>
      </c>
      <c r="Q1075" s="2">
        <v>2015</v>
      </c>
      <c r="R1075" s="2">
        <f>SUM(I1075:N1075)</f>
        <v>1</v>
      </c>
    </row>
    <row r="1076" spans="1:18" x14ac:dyDescent="0.35">
      <c r="A1076" s="2" t="s">
        <v>5195</v>
      </c>
      <c r="B1076" s="2" t="s">
        <v>5196</v>
      </c>
      <c r="C1076" s="2" t="s">
        <v>5197</v>
      </c>
      <c r="D1076" s="2" t="s">
        <v>5198</v>
      </c>
      <c r="E1076" s="2" t="s">
        <v>1280</v>
      </c>
      <c r="F1076" s="2">
        <v>1</v>
      </c>
      <c r="G1076" s="2" t="s">
        <v>26</v>
      </c>
      <c r="H1076" s="2" t="s">
        <v>76</v>
      </c>
      <c r="I1076" s="2">
        <v>1</v>
      </c>
      <c r="J1076" s="2">
        <v>0</v>
      </c>
      <c r="K1076" s="2">
        <v>0</v>
      </c>
      <c r="L1076" s="2">
        <v>0</v>
      </c>
      <c r="M1076" s="2">
        <v>0</v>
      </c>
      <c r="N1076" s="2">
        <v>0</v>
      </c>
      <c r="O1076" s="2">
        <v>1</v>
      </c>
      <c r="Q1076" s="2">
        <v>2014</v>
      </c>
      <c r="R1076" s="2">
        <f>SUM(I1076:N1076)</f>
        <v>1</v>
      </c>
    </row>
    <row r="1077" spans="1:18" x14ac:dyDescent="0.35">
      <c r="A1077" s="2" t="s">
        <v>5199</v>
      </c>
      <c r="B1077" s="2" t="s">
        <v>1338</v>
      </c>
      <c r="C1077" s="2" t="s">
        <v>1339</v>
      </c>
      <c r="D1077" s="2" t="s">
        <v>1340</v>
      </c>
      <c r="E1077" s="2" t="s">
        <v>1341</v>
      </c>
      <c r="F1077" s="2">
        <v>1</v>
      </c>
      <c r="G1077" s="2" t="s">
        <v>26</v>
      </c>
      <c r="H1077" s="2" t="s">
        <v>70</v>
      </c>
      <c r="I1077" s="2">
        <v>0</v>
      </c>
      <c r="J1077" s="2">
        <v>1</v>
      </c>
      <c r="K1077" s="2">
        <v>0</v>
      </c>
      <c r="L1077" s="2">
        <v>0</v>
      </c>
      <c r="M1077" s="2">
        <v>0</v>
      </c>
      <c r="N1077" s="2">
        <v>0</v>
      </c>
      <c r="O1077" s="2">
        <v>1</v>
      </c>
      <c r="Q1077" s="2">
        <v>2015</v>
      </c>
      <c r="R1077" s="2">
        <f>SUM(I1077:N1077)</f>
        <v>1</v>
      </c>
    </row>
    <row r="1078" spans="1:18" x14ac:dyDescent="0.35">
      <c r="A1078" s="2" t="s">
        <v>5200</v>
      </c>
      <c r="B1078" s="2" t="s">
        <v>5201</v>
      </c>
      <c r="C1078" s="2" t="s">
        <v>5202</v>
      </c>
      <c r="D1078" s="2" t="s">
        <v>5203</v>
      </c>
      <c r="E1078" s="2" t="s">
        <v>2032</v>
      </c>
      <c r="F1078" s="2">
        <v>1</v>
      </c>
      <c r="G1078" s="2" t="s">
        <v>26</v>
      </c>
      <c r="H1078" s="2" t="s">
        <v>76</v>
      </c>
      <c r="I1078" s="2">
        <v>1</v>
      </c>
      <c r="J1078" s="2">
        <v>0</v>
      </c>
      <c r="K1078" s="2">
        <v>0</v>
      </c>
      <c r="L1078" s="2">
        <v>0</v>
      </c>
      <c r="M1078" s="2">
        <v>0</v>
      </c>
      <c r="N1078" s="2">
        <v>0</v>
      </c>
      <c r="O1078" s="2">
        <v>1</v>
      </c>
      <c r="Q1078" s="2">
        <v>2004</v>
      </c>
      <c r="R1078" s="2">
        <f>SUM(I1078:N1078)</f>
        <v>1</v>
      </c>
    </row>
    <row r="1079" spans="1:18" x14ac:dyDescent="0.35">
      <c r="A1079" s="2" t="s">
        <v>5204</v>
      </c>
      <c r="B1079" s="2" t="s">
        <v>5205</v>
      </c>
      <c r="C1079" s="2" t="s">
        <v>5206</v>
      </c>
      <c r="D1079" s="2" t="s">
        <v>5207</v>
      </c>
      <c r="E1079" s="2" t="s">
        <v>50</v>
      </c>
      <c r="F1079" s="2">
        <v>1</v>
      </c>
      <c r="G1079" s="2" t="s">
        <v>26</v>
      </c>
      <c r="H1079" s="2" t="s">
        <v>70</v>
      </c>
      <c r="I1079" s="2">
        <v>0</v>
      </c>
      <c r="J1079" s="2">
        <v>1</v>
      </c>
      <c r="K1079" s="2">
        <v>0</v>
      </c>
      <c r="L1079" s="2">
        <v>0</v>
      </c>
      <c r="M1079" s="2">
        <v>0</v>
      </c>
      <c r="N1079" s="2">
        <v>0</v>
      </c>
      <c r="O1079" s="2">
        <v>1</v>
      </c>
      <c r="Q1079" s="2">
        <v>2011</v>
      </c>
      <c r="R1079" s="2">
        <f>SUM(I1079:N1079)</f>
        <v>1</v>
      </c>
    </row>
    <row r="1080" spans="1:18" ht="21.5" customHeight="1" x14ac:dyDescent="0.35">
      <c r="A1080" s="2" t="s">
        <v>5208</v>
      </c>
      <c r="B1080" s="2" t="s">
        <v>5209</v>
      </c>
      <c r="C1080" s="2" t="s">
        <v>5210</v>
      </c>
      <c r="D1080" s="2" t="s">
        <v>5211</v>
      </c>
      <c r="E1080" s="2" t="s">
        <v>5212</v>
      </c>
      <c r="F1080" s="2">
        <v>1</v>
      </c>
      <c r="G1080" s="2" t="s">
        <v>26</v>
      </c>
      <c r="H1080" s="3" t="s">
        <v>5213</v>
      </c>
      <c r="I1080" s="2">
        <v>1</v>
      </c>
      <c r="J1080" s="2">
        <v>0</v>
      </c>
      <c r="K1080" s="2">
        <v>0</v>
      </c>
      <c r="L1080" s="2">
        <v>0</v>
      </c>
      <c r="M1080" s="2">
        <v>0</v>
      </c>
      <c r="N1080" s="2">
        <v>0</v>
      </c>
      <c r="O1080" s="2">
        <v>1</v>
      </c>
      <c r="Q1080" s="2">
        <v>2001</v>
      </c>
      <c r="R1080" s="2">
        <f>SUM(I1080:N1080)</f>
        <v>1</v>
      </c>
    </row>
    <row r="1081" spans="1:18" x14ac:dyDescent="0.35">
      <c r="A1081" s="2" t="s">
        <v>5214</v>
      </c>
      <c r="B1081" s="2" t="s">
        <v>5215</v>
      </c>
      <c r="C1081" s="2" t="s">
        <v>5216</v>
      </c>
      <c r="D1081" s="2" t="s">
        <v>5217</v>
      </c>
      <c r="E1081" s="2" t="s">
        <v>5218</v>
      </c>
      <c r="F1081" s="2">
        <v>1</v>
      </c>
      <c r="G1081" s="2" t="s">
        <v>26</v>
      </c>
      <c r="H1081" s="2" t="s">
        <v>5219</v>
      </c>
      <c r="I1081" s="2">
        <v>1</v>
      </c>
      <c r="J1081" s="2">
        <v>0</v>
      </c>
      <c r="K1081" s="2">
        <v>0</v>
      </c>
      <c r="L1081" s="2">
        <v>0</v>
      </c>
      <c r="M1081" s="2">
        <v>0</v>
      </c>
      <c r="N1081" s="2">
        <v>0</v>
      </c>
      <c r="O1081" s="2">
        <v>1</v>
      </c>
      <c r="Q1081" s="2">
        <v>2004</v>
      </c>
      <c r="R1081" s="2">
        <f>SUM(I1081:N1081)</f>
        <v>1</v>
      </c>
    </row>
    <row r="1082" spans="1:18" x14ac:dyDescent="0.35">
      <c r="A1082" s="2" t="s">
        <v>5220</v>
      </c>
      <c r="B1082" s="2" t="s">
        <v>5221</v>
      </c>
      <c r="C1082" s="2" t="s">
        <v>5222</v>
      </c>
      <c r="D1082" s="2" t="s">
        <v>5223</v>
      </c>
      <c r="E1082" s="2" t="s">
        <v>5224</v>
      </c>
      <c r="F1082" s="2">
        <v>1</v>
      </c>
      <c r="G1082" s="2" t="s">
        <v>26</v>
      </c>
      <c r="H1082" s="2" t="s">
        <v>5225</v>
      </c>
      <c r="I1082" s="2">
        <v>1</v>
      </c>
      <c r="J1082" s="2">
        <v>0</v>
      </c>
      <c r="K1082" s="2">
        <v>0</v>
      </c>
      <c r="L1082" s="2">
        <v>0</v>
      </c>
      <c r="M1082" s="2">
        <v>0</v>
      </c>
      <c r="N1082" s="2">
        <v>0</v>
      </c>
      <c r="O1082" s="2">
        <v>1</v>
      </c>
      <c r="Q1082" s="2">
        <v>2007</v>
      </c>
      <c r="R1082" s="2">
        <f>SUM(I1082:N1082)</f>
        <v>1</v>
      </c>
    </row>
    <row r="1083" spans="1:18" ht="15.5" customHeight="1" x14ac:dyDescent="0.35">
      <c r="A1083" s="2" t="s">
        <v>5226</v>
      </c>
      <c r="B1083" s="2" t="s">
        <v>5227</v>
      </c>
      <c r="C1083" s="2" t="s">
        <v>5228</v>
      </c>
      <c r="D1083" s="2" t="s">
        <v>5229</v>
      </c>
      <c r="E1083" s="2" t="s">
        <v>125</v>
      </c>
      <c r="F1083" s="2">
        <v>1</v>
      </c>
      <c r="G1083" s="2" t="s">
        <v>26</v>
      </c>
      <c r="H1083" s="3" t="s">
        <v>5230</v>
      </c>
      <c r="I1083" s="2">
        <v>0</v>
      </c>
      <c r="J1083" s="2">
        <v>1</v>
      </c>
      <c r="K1083" s="2">
        <v>0</v>
      </c>
      <c r="L1083" s="2">
        <v>0</v>
      </c>
      <c r="M1083" s="2">
        <v>0</v>
      </c>
      <c r="N1083" s="2">
        <v>0</v>
      </c>
      <c r="O1083" s="2">
        <v>1</v>
      </c>
      <c r="Q1083" s="2">
        <v>2009</v>
      </c>
      <c r="R1083" s="2">
        <f>SUM(I1083:N1083)</f>
        <v>1</v>
      </c>
    </row>
    <row r="1084" spans="1:18" x14ac:dyDescent="0.35">
      <c r="A1084" s="2" t="s">
        <v>5231</v>
      </c>
      <c r="B1084" s="2" t="s">
        <v>5232</v>
      </c>
      <c r="C1084" s="2" t="s">
        <v>5233</v>
      </c>
      <c r="D1084" s="2" t="s">
        <v>5234</v>
      </c>
      <c r="E1084" s="2" t="s">
        <v>542</v>
      </c>
      <c r="F1084" s="2">
        <v>1</v>
      </c>
      <c r="G1084" s="2" t="s">
        <v>26</v>
      </c>
      <c r="H1084" s="2" t="s">
        <v>76</v>
      </c>
      <c r="I1084" s="2">
        <v>1</v>
      </c>
      <c r="J1084" s="2">
        <v>0</v>
      </c>
      <c r="K1084" s="2">
        <v>0</v>
      </c>
      <c r="L1084" s="2">
        <v>0</v>
      </c>
      <c r="M1084" s="2">
        <v>0</v>
      </c>
      <c r="N1084" s="2">
        <v>0</v>
      </c>
      <c r="O1084" s="2">
        <v>1</v>
      </c>
      <c r="Q1084" s="2">
        <v>2007</v>
      </c>
      <c r="R1084" s="2">
        <f>SUM(I1084:N1084)</f>
        <v>1</v>
      </c>
    </row>
    <row r="1085" spans="1:18" x14ac:dyDescent="0.35">
      <c r="A1085" s="2" t="s">
        <v>5235</v>
      </c>
      <c r="B1085" s="2" t="s">
        <v>5236</v>
      </c>
      <c r="C1085" s="2" t="s">
        <v>5237</v>
      </c>
      <c r="D1085" s="2" t="s">
        <v>5238</v>
      </c>
      <c r="E1085" s="2" t="s">
        <v>3963</v>
      </c>
      <c r="F1085" s="2">
        <v>1</v>
      </c>
      <c r="G1085" s="2" t="s">
        <v>26</v>
      </c>
      <c r="H1085" s="2" t="s">
        <v>76</v>
      </c>
      <c r="I1085" s="2">
        <v>1</v>
      </c>
      <c r="J1085" s="2">
        <v>0</v>
      </c>
      <c r="K1085" s="2">
        <v>0</v>
      </c>
      <c r="L1085" s="2">
        <v>0</v>
      </c>
      <c r="M1085" s="2">
        <v>0</v>
      </c>
      <c r="N1085" s="2">
        <v>0</v>
      </c>
      <c r="O1085" s="2">
        <v>1</v>
      </c>
      <c r="Q1085" s="2">
        <v>2006</v>
      </c>
      <c r="R1085" s="2">
        <f>SUM(I1085:N1085)</f>
        <v>1</v>
      </c>
    </row>
    <row r="1086" spans="1:18" x14ac:dyDescent="0.35">
      <c r="A1086" s="2" t="s">
        <v>5239</v>
      </c>
      <c r="B1086" s="2" t="s">
        <v>5240</v>
      </c>
      <c r="C1086" s="2" t="s">
        <v>5241</v>
      </c>
      <c r="D1086" s="2" t="s">
        <v>5242</v>
      </c>
      <c r="E1086" s="2" t="s">
        <v>319</v>
      </c>
      <c r="F1086" s="2">
        <v>1</v>
      </c>
      <c r="G1086" s="2" t="s">
        <v>26</v>
      </c>
      <c r="H1086" s="2" t="s">
        <v>76</v>
      </c>
      <c r="I1086" s="2">
        <v>1</v>
      </c>
      <c r="J1086" s="2">
        <v>0</v>
      </c>
      <c r="K1086" s="2">
        <v>0</v>
      </c>
      <c r="L1086" s="2">
        <v>0</v>
      </c>
      <c r="M1086" s="2">
        <v>0</v>
      </c>
      <c r="N1086" s="2">
        <v>0</v>
      </c>
      <c r="O1086" s="2">
        <v>1</v>
      </c>
      <c r="Q1086" s="2">
        <v>2002</v>
      </c>
      <c r="R1086" s="2">
        <f>SUM(I1086:N1086)</f>
        <v>1</v>
      </c>
    </row>
    <row r="1087" spans="1:18" x14ac:dyDescent="0.35">
      <c r="A1087" s="2" t="s">
        <v>5243</v>
      </c>
      <c r="B1087" s="2" t="s">
        <v>5244</v>
      </c>
      <c r="C1087" s="2" t="s">
        <v>5245</v>
      </c>
      <c r="D1087" s="2" t="s">
        <v>5246</v>
      </c>
      <c r="E1087" s="2" t="s">
        <v>619</v>
      </c>
      <c r="F1087" s="2">
        <v>1</v>
      </c>
      <c r="G1087" s="2" t="s">
        <v>26</v>
      </c>
      <c r="H1087" s="2" t="s">
        <v>5247</v>
      </c>
      <c r="I1087" s="2">
        <v>1</v>
      </c>
      <c r="J1087" s="2">
        <v>0</v>
      </c>
      <c r="K1087" s="2">
        <v>0</v>
      </c>
      <c r="L1087" s="2">
        <v>0</v>
      </c>
      <c r="M1087" s="2">
        <v>0</v>
      </c>
      <c r="N1087" s="2">
        <v>0</v>
      </c>
      <c r="O1087" s="2">
        <v>1</v>
      </c>
      <c r="Q1087" s="2">
        <v>1999</v>
      </c>
      <c r="R1087" s="2">
        <f>SUM(I1087:N1087)</f>
        <v>1</v>
      </c>
    </row>
    <row r="1088" spans="1:18" x14ac:dyDescent="0.35">
      <c r="A1088" s="2" t="s">
        <v>5248</v>
      </c>
      <c r="B1088" s="2" t="s">
        <v>5249</v>
      </c>
      <c r="C1088" s="2" t="s">
        <v>5250</v>
      </c>
      <c r="D1088" s="2" t="s">
        <v>5251</v>
      </c>
      <c r="E1088" s="2" t="s">
        <v>542</v>
      </c>
      <c r="F1088" s="2">
        <v>1</v>
      </c>
      <c r="G1088" s="2" t="s">
        <v>26</v>
      </c>
      <c r="H1088" s="2" t="s">
        <v>5252</v>
      </c>
      <c r="I1088" s="2">
        <v>1</v>
      </c>
      <c r="J1088" s="2">
        <v>0</v>
      </c>
      <c r="K1088" s="2">
        <v>0</v>
      </c>
      <c r="L1088" s="2">
        <v>0</v>
      </c>
      <c r="M1088" s="2">
        <v>0</v>
      </c>
      <c r="N1088" s="2">
        <v>0</v>
      </c>
      <c r="O1088" s="2">
        <v>1</v>
      </c>
      <c r="Q1088" s="2">
        <v>2003</v>
      </c>
      <c r="R1088" s="2">
        <f>SUM(I1088:N1088)</f>
        <v>1</v>
      </c>
    </row>
    <row r="1089" spans="1:18" ht="14.5" customHeight="1" x14ac:dyDescent="0.35">
      <c r="A1089" s="2" t="s">
        <v>5253</v>
      </c>
      <c r="B1089" s="2" t="s">
        <v>5254</v>
      </c>
      <c r="C1089" s="2" t="s">
        <v>5255</v>
      </c>
      <c r="D1089" s="2" t="s">
        <v>5256</v>
      </c>
      <c r="E1089" s="2" t="s">
        <v>567</v>
      </c>
      <c r="F1089" s="2">
        <v>1</v>
      </c>
      <c r="G1089" s="2" t="s">
        <v>26</v>
      </c>
      <c r="H1089" s="3" t="s">
        <v>5257</v>
      </c>
      <c r="I1089" s="2">
        <v>0</v>
      </c>
      <c r="J1089" s="2">
        <v>0</v>
      </c>
      <c r="K1089" s="2">
        <v>0</v>
      </c>
      <c r="L1089" s="2">
        <v>1</v>
      </c>
      <c r="M1089" s="2">
        <v>0</v>
      </c>
      <c r="N1089" s="2">
        <v>0</v>
      </c>
      <c r="O1089" s="2">
        <v>1</v>
      </c>
      <c r="Q1089" s="2">
        <v>2010</v>
      </c>
      <c r="R1089" s="2">
        <f>SUM(I1089:N1089)</f>
        <v>1</v>
      </c>
    </row>
    <row r="1090" spans="1:18" x14ac:dyDescent="0.35">
      <c r="A1090" s="2" t="s">
        <v>5258</v>
      </c>
      <c r="B1090" s="2" t="s">
        <v>5259</v>
      </c>
      <c r="C1090" s="2" t="s">
        <v>5260</v>
      </c>
      <c r="D1090" s="2" t="s">
        <v>5261</v>
      </c>
      <c r="E1090" s="2" t="s">
        <v>125</v>
      </c>
      <c r="F1090" s="2">
        <v>1</v>
      </c>
      <c r="G1090" s="2" t="s">
        <v>26</v>
      </c>
      <c r="H1090" s="2" t="s">
        <v>5262</v>
      </c>
      <c r="I1090" s="2">
        <v>0</v>
      </c>
      <c r="J1090" s="2">
        <v>1</v>
      </c>
      <c r="K1090" s="2">
        <v>0</v>
      </c>
      <c r="L1090" s="2">
        <v>0</v>
      </c>
      <c r="M1090" s="2">
        <v>0</v>
      </c>
      <c r="N1090" s="2">
        <v>0</v>
      </c>
      <c r="O1090" s="2">
        <v>1</v>
      </c>
      <c r="Q1090" s="2">
        <v>2012</v>
      </c>
      <c r="R1090" s="2">
        <f>SUM(I1090:N1090)</f>
        <v>1</v>
      </c>
    </row>
    <row r="1091" spans="1:18" ht="18.5" customHeight="1" x14ac:dyDescent="0.35">
      <c r="A1091" s="2" t="s">
        <v>5263</v>
      </c>
      <c r="B1091" s="2" t="s">
        <v>5264</v>
      </c>
      <c r="C1091" s="2" t="s">
        <v>5265</v>
      </c>
      <c r="D1091" s="2" t="s">
        <v>5266</v>
      </c>
      <c r="E1091" s="2" t="s">
        <v>5267</v>
      </c>
      <c r="F1091" s="2">
        <v>1</v>
      </c>
      <c r="G1091" s="2" t="s">
        <v>26</v>
      </c>
      <c r="H1091" s="3" t="s">
        <v>5268</v>
      </c>
      <c r="I1091" s="2">
        <v>1</v>
      </c>
      <c r="J1091" s="2">
        <v>0</v>
      </c>
      <c r="K1091" s="2">
        <v>0</v>
      </c>
      <c r="L1091" s="2">
        <v>0</v>
      </c>
      <c r="M1091" s="2">
        <v>0</v>
      </c>
      <c r="N1091" s="2">
        <v>0</v>
      </c>
      <c r="O1091" s="2">
        <v>1</v>
      </c>
      <c r="Q1091" s="2">
        <v>2008</v>
      </c>
      <c r="R1091" s="2">
        <f>SUM(I1091:N1091)</f>
        <v>1</v>
      </c>
    </row>
    <row r="1092" spans="1:18" x14ac:dyDescent="0.35">
      <c r="A1092" s="2" t="s">
        <v>5269</v>
      </c>
      <c r="B1092" s="2" t="s">
        <v>5270</v>
      </c>
      <c r="C1092" s="2" t="s">
        <v>5271</v>
      </c>
      <c r="D1092" s="2" t="s">
        <v>5272</v>
      </c>
      <c r="E1092" s="2" t="s">
        <v>5273</v>
      </c>
      <c r="F1092" s="2">
        <v>1</v>
      </c>
      <c r="G1092" s="2" t="s">
        <v>26</v>
      </c>
      <c r="H1092" s="2" t="s">
        <v>5274</v>
      </c>
      <c r="I1092" s="2">
        <v>1</v>
      </c>
      <c r="J1092" s="2">
        <v>0</v>
      </c>
      <c r="K1092" s="2">
        <v>0</v>
      </c>
      <c r="L1092" s="2">
        <v>0</v>
      </c>
      <c r="M1092" s="2">
        <v>0</v>
      </c>
      <c r="N1092" s="2">
        <v>0</v>
      </c>
      <c r="O1092" s="2">
        <v>1</v>
      </c>
      <c r="Q1092" s="2">
        <v>2006</v>
      </c>
      <c r="R1092" s="2">
        <f>SUM(I1092:N1092)</f>
        <v>1</v>
      </c>
    </row>
    <row r="1093" spans="1:18" ht="15.5" customHeight="1" x14ac:dyDescent="0.35">
      <c r="A1093" s="2" t="s">
        <v>5275</v>
      </c>
      <c r="B1093" s="2" t="s">
        <v>5276</v>
      </c>
      <c r="C1093" s="2" t="s">
        <v>5277</v>
      </c>
      <c r="D1093" s="2" t="s">
        <v>5278</v>
      </c>
      <c r="E1093" s="2" t="s">
        <v>50</v>
      </c>
      <c r="F1093" s="2">
        <v>1</v>
      </c>
      <c r="G1093" s="2" t="s">
        <v>26</v>
      </c>
      <c r="H1093" s="3" t="s">
        <v>5279</v>
      </c>
      <c r="I1093" s="2">
        <v>0</v>
      </c>
      <c r="J1093" s="2">
        <v>1</v>
      </c>
      <c r="K1093" s="2">
        <v>0</v>
      </c>
      <c r="L1093" s="2">
        <v>0</v>
      </c>
      <c r="M1093" s="2">
        <v>0</v>
      </c>
      <c r="N1093" s="2">
        <v>0</v>
      </c>
      <c r="O1093" s="2">
        <v>1</v>
      </c>
      <c r="Q1093" s="2">
        <v>2006</v>
      </c>
      <c r="R1093" s="2">
        <f>SUM(I1093:N1093)</f>
        <v>1</v>
      </c>
    </row>
    <row r="1094" spans="1:18" x14ac:dyDescent="0.35">
      <c r="A1094" s="2" t="s">
        <v>5280</v>
      </c>
      <c r="B1094" s="2" t="s">
        <v>5281</v>
      </c>
      <c r="C1094" s="2" t="s">
        <v>5282</v>
      </c>
      <c r="D1094" s="2" t="s">
        <v>5283</v>
      </c>
      <c r="E1094" s="2" t="s">
        <v>542</v>
      </c>
      <c r="F1094" s="2">
        <v>1</v>
      </c>
      <c r="G1094" s="2" t="s">
        <v>26</v>
      </c>
      <c r="H1094" s="2" t="s">
        <v>76</v>
      </c>
      <c r="I1094" s="2">
        <v>1</v>
      </c>
      <c r="J1094" s="2">
        <v>0</v>
      </c>
      <c r="K1094" s="2">
        <v>0</v>
      </c>
      <c r="L1094" s="2">
        <v>0</v>
      </c>
      <c r="M1094" s="2">
        <v>0</v>
      </c>
      <c r="N1094" s="2">
        <v>0</v>
      </c>
      <c r="O1094" s="2">
        <v>1</v>
      </c>
      <c r="Q1094" s="2">
        <v>2013</v>
      </c>
      <c r="R1094" s="2">
        <f>SUM(I1094:N1094)</f>
        <v>1</v>
      </c>
    </row>
    <row r="1095" spans="1:18" x14ac:dyDescent="0.35">
      <c r="A1095" s="2" t="s">
        <v>5284</v>
      </c>
      <c r="B1095" s="2" t="s">
        <v>5285</v>
      </c>
      <c r="C1095" s="2" t="s">
        <v>5286</v>
      </c>
      <c r="D1095" s="2" t="s">
        <v>5287</v>
      </c>
      <c r="E1095" s="2" t="s">
        <v>5288</v>
      </c>
      <c r="F1095" s="2">
        <v>1</v>
      </c>
      <c r="G1095" s="2" t="s">
        <v>26</v>
      </c>
      <c r="H1095" s="2" t="s">
        <v>76</v>
      </c>
      <c r="I1095" s="2">
        <v>1</v>
      </c>
      <c r="J1095" s="2">
        <v>0</v>
      </c>
      <c r="K1095" s="2">
        <v>0</v>
      </c>
      <c r="L1095" s="2">
        <v>0</v>
      </c>
      <c r="M1095" s="2">
        <v>0</v>
      </c>
      <c r="N1095" s="2">
        <v>0</v>
      </c>
      <c r="O1095" s="2">
        <v>1</v>
      </c>
      <c r="Q1095" s="2">
        <v>2014</v>
      </c>
      <c r="R1095" s="2">
        <f>SUM(I1095:N1095)</f>
        <v>1</v>
      </c>
    </row>
    <row r="1096" spans="1:18" x14ac:dyDescent="0.35">
      <c r="A1096" s="2" t="s">
        <v>5289</v>
      </c>
      <c r="B1096" s="2" t="s">
        <v>1472</v>
      </c>
      <c r="C1096" s="2" t="s">
        <v>1473</v>
      </c>
      <c r="D1096" s="2" t="s">
        <v>1474</v>
      </c>
      <c r="E1096" s="2" t="s">
        <v>1475</v>
      </c>
      <c r="F1096" s="2">
        <v>1</v>
      </c>
      <c r="G1096" s="2" t="s">
        <v>26</v>
      </c>
      <c r="H1096" s="2" t="s">
        <v>1476</v>
      </c>
      <c r="I1096" s="2">
        <v>0</v>
      </c>
      <c r="J1096" s="2">
        <v>1</v>
      </c>
      <c r="K1096" s="2">
        <v>0</v>
      </c>
      <c r="L1096" s="2">
        <v>0</v>
      </c>
      <c r="M1096" s="2">
        <v>0</v>
      </c>
      <c r="N1096" s="2">
        <v>0</v>
      </c>
      <c r="O1096" s="2">
        <v>1</v>
      </c>
      <c r="Q1096" s="2">
        <v>2013</v>
      </c>
      <c r="R1096" s="2">
        <f>SUM(I1096:N1096)</f>
        <v>1</v>
      </c>
    </row>
    <row r="1097" spans="1:18" x14ac:dyDescent="0.35">
      <c r="A1097" s="2" t="s">
        <v>5290</v>
      </c>
      <c r="B1097" s="2" t="s">
        <v>5291</v>
      </c>
      <c r="C1097" s="2" t="s">
        <v>5292</v>
      </c>
      <c r="D1097" s="2" t="s">
        <v>5293</v>
      </c>
      <c r="E1097" s="2" t="s">
        <v>50</v>
      </c>
      <c r="F1097" s="2">
        <v>1</v>
      </c>
      <c r="G1097" s="2" t="s">
        <v>26</v>
      </c>
      <c r="H1097" s="2" t="s">
        <v>5294</v>
      </c>
      <c r="I1097" s="2">
        <v>0</v>
      </c>
      <c r="J1097" s="2">
        <v>1</v>
      </c>
      <c r="K1097" s="2">
        <v>0</v>
      </c>
      <c r="L1097" s="2">
        <v>0</v>
      </c>
      <c r="M1097" s="2">
        <v>0</v>
      </c>
      <c r="N1097" s="2">
        <v>0</v>
      </c>
      <c r="O1097" s="2">
        <v>1</v>
      </c>
      <c r="Q1097" s="2">
        <v>2016</v>
      </c>
      <c r="R1097" s="2">
        <f>SUM(I1097:N1097)</f>
        <v>1</v>
      </c>
    </row>
    <row r="1098" spans="1:18" x14ac:dyDescent="0.35">
      <c r="A1098" s="2" t="s">
        <v>5295</v>
      </c>
      <c r="B1098" s="2" t="s">
        <v>5296</v>
      </c>
      <c r="C1098" s="2" t="s">
        <v>5297</v>
      </c>
      <c r="D1098" s="2" t="s">
        <v>5298</v>
      </c>
      <c r="E1098" s="2" t="s">
        <v>4207</v>
      </c>
      <c r="F1098" s="2">
        <v>1</v>
      </c>
      <c r="G1098" s="2" t="s">
        <v>26</v>
      </c>
      <c r="H1098" s="2" t="s">
        <v>5299</v>
      </c>
      <c r="I1098" s="2">
        <v>0</v>
      </c>
      <c r="J1098" s="2">
        <v>1</v>
      </c>
      <c r="K1098" s="2">
        <v>0</v>
      </c>
      <c r="L1098" s="2">
        <v>0</v>
      </c>
      <c r="M1098" s="2">
        <v>0</v>
      </c>
      <c r="N1098" s="2">
        <v>0</v>
      </c>
      <c r="O1098" s="2">
        <v>1</v>
      </c>
      <c r="Q1098" s="2">
        <v>2017</v>
      </c>
      <c r="R1098" s="2">
        <f>SUM(I1098:N1098)</f>
        <v>1</v>
      </c>
    </row>
    <row r="1099" spans="1:18" ht="17.5" customHeight="1" x14ac:dyDescent="0.35">
      <c r="A1099" s="2" t="s">
        <v>5300</v>
      </c>
      <c r="B1099" s="2" t="s">
        <v>5301</v>
      </c>
      <c r="C1099" s="2" t="s">
        <v>5297</v>
      </c>
      <c r="D1099" s="2" t="s">
        <v>5302</v>
      </c>
      <c r="E1099" s="2" t="s">
        <v>1196</v>
      </c>
      <c r="F1099" s="2">
        <v>7</v>
      </c>
      <c r="G1099" s="2" t="s">
        <v>26</v>
      </c>
      <c r="H1099" s="3" t="s">
        <v>5303</v>
      </c>
      <c r="I1099" s="2">
        <v>0</v>
      </c>
      <c r="J1099" s="2">
        <v>0</v>
      </c>
      <c r="K1099" s="2">
        <v>0</v>
      </c>
      <c r="L1099" s="2">
        <v>1</v>
      </c>
      <c r="M1099" s="2">
        <v>1</v>
      </c>
      <c r="N1099" s="2">
        <v>0</v>
      </c>
      <c r="O1099" s="2">
        <v>1</v>
      </c>
      <c r="Q1099" s="2">
        <v>2014</v>
      </c>
      <c r="R1099" s="2">
        <f>SUM(I1099:N1099)</f>
        <v>2</v>
      </c>
    </row>
    <row r="1100" spans="1:18" x14ac:dyDescent="0.35">
      <c r="A1100" s="2" t="s">
        <v>5304</v>
      </c>
      <c r="B1100" s="2" t="s">
        <v>5305</v>
      </c>
      <c r="C1100" s="2" t="s">
        <v>5297</v>
      </c>
      <c r="D1100" s="2" t="s">
        <v>5306</v>
      </c>
      <c r="E1100" s="2" t="s">
        <v>25</v>
      </c>
      <c r="F1100" s="2">
        <v>6</v>
      </c>
      <c r="G1100" s="2" t="s">
        <v>26</v>
      </c>
      <c r="H1100" s="2" t="s">
        <v>76</v>
      </c>
      <c r="I1100" s="2">
        <v>1</v>
      </c>
      <c r="J1100" s="2">
        <v>0</v>
      </c>
      <c r="K1100" s="2">
        <v>0</v>
      </c>
      <c r="L1100" s="2">
        <v>0</v>
      </c>
      <c r="M1100" s="2">
        <v>0</v>
      </c>
      <c r="N1100" s="2">
        <v>0</v>
      </c>
      <c r="O1100" s="2">
        <v>1</v>
      </c>
      <c r="Q1100" s="2">
        <v>2013</v>
      </c>
      <c r="R1100" s="2">
        <f>SUM(I1100:N1100)</f>
        <v>1</v>
      </c>
    </row>
    <row r="1101" spans="1:18" x14ac:dyDescent="0.35">
      <c r="A1101" s="2" t="s">
        <v>5307</v>
      </c>
      <c r="B1101" s="2" t="s">
        <v>5308</v>
      </c>
      <c r="C1101" s="2" t="s">
        <v>5297</v>
      </c>
      <c r="D1101" s="2" t="s">
        <v>5309</v>
      </c>
      <c r="E1101" s="2" t="s">
        <v>25</v>
      </c>
      <c r="F1101" s="2">
        <v>5</v>
      </c>
      <c r="G1101" s="2" t="s">
        <v>26</v>
      </c>
      <c r="H1101" s="2" t="s">
        <v>5310</v>
      </c>
      <c r="I1101" s="2">
        <v>0</v>
      </c>
      <c r="J1101" s="2">
        <v>0</v>
      </c>
      <c r="K1101" s="2">
        <v>1</v>
      </c>
      <c r="L1101" s="2">
        <v>0</v>
      </c>
      <c r="M1101" s="2">
        <v>0</v>
      </c>
      <c r="N1101" s="2">
        <v>0</v>
      </c>
      <c r="O1101" s="2">
        <v>1</v>
      </c>
      <c r="Q1101" s="2">
        <v>2015</v>
      </c>
      <c r="R1101" s="2">
        <f>SUM(I1101:N1101)</f>
        <v>1</v>
      </c>
    </row>
    <row r="1102" spans="1:18" x14ac:dyDescent="0.35">
      <c r="A1102" s="2" t="s">
        <v>5311</v>
      </c>
      <c r="B1102" s="2" t="s">
        <v>5312</v>
      </c>
      <c r="C1102" s="2" t="s">
        <v>5297</v>
      </c>
      <c r="D1102" s="2" t="s">
        <v>5313</v>
      </c>
      <c r="E1102" s="2" t="s">
        <v>25</v>
      </c>
      <c r="F1102" s="2">
        <v>5</v>
      </c>
      <c r="G1102" s="2" t="s">
        <v>26</v>
      </c>
      <c r="H1102" s="2" t="s">
        <v>70</v>
      </c>
      <c r="I1102" s="2">
        <v>0</v>
      </c>
      <c r="J1102" s="2">
        <v>1</v>
      </c>
      <c r="K1102" s="2">
        <v>0</v>
      </c>
      <c r="L1102" s="2">
        <v>0</v>
      </c>
      <c r="M1102" s="2">
        <v>0</v>
      </c>
      <c r="N1102" s="2">
        <v>0</v>
      </c>
      <c r="O1102" s="2">
        <v>1</v>
      </c>
      <c r="Q1102" s="2">
        <v>2015</v>
      </c>
      <c r="R1102" s="2">
        <f>SUM(I1102:N1102)</f>
        <v>1</v>
      </c>
    </row>
    <row r="1103" spans="1:18" x14ac:dyDescent="0.35">
      <c r="A1103" s="2" t="s">
        <v>5314</v>
      </c>
      <c r="B1103" s="2" t="s">
        <v>5315</v>
      </c>
      <c r="C1103" s="2" t="s">
        <v>5297</v>
      </c>
      <c r="D1103" s="2" t="s">
        <v>5316</v>
      </c>
      <c r="E1103" s="2" t="s">
        <v>25</v>
      </c>
      <c r="F1103" s="2">
        <v>4</v>
      </c>
      <c r="G1103" s="2" t="s">
        <v>26</v>
      </c>
      <c r="H1103" s="2" t="s">
        <v>5317</v>
      </c>
      <c r="I1103" s="2">
        <v>0</v>
      </c>
      <c r="J1103" s="2">
        <v>0</v>
      </c>
      <c r="K1103" s="2">
        <v>1</v>
      </c>
      <c r="L1103" s="2">
        <v>0</v>
      </c>
      <c r="M1103" s="2">
        <v>0</v>
      </c>
      <c r="N1103" s="2">
        <v>0</v>
      </c>
      <c r="O1103" s="2">
        <v>1</v>
      </c>
      <c r="Q1103" s="2">
        <v>2014</v>
      </c>
      <c r="R1103" s="2">
        <f>SUM(I1103:N1103)</f>
        <v>1</v>
      </c>
    </row>
    <row r="1104" spans="1:18" x14ac:dyDescent="0.35">
      <c r="A1104" s="2" t="s">
        <v>5318</v>
      </c>
      <c r="B1104" s="2" t="s">
        <v>5319</v>
      </c>
      <c r="C1104" s="2" t="s">
        <v>5297</v>
      </c>
      <c r="D1104" s="2" t="s">
        <v>5320</v>
      </c>
      <c r="E1104" s="2" t="s">
        <v>25</v>
      </c>
      <c r="F1104" s="2">
        <v>4</v>
      </c>
      <c r="G1104" s="2" t="s">
        <v>26</v>
      </c>
      <c r="H1104" s="2" t="s">
        <v>5321</v>
      </c>
      <c r="I1104" s="2">
        <v>0</v>
      </c>
      <c r="J1104" s="2">
        <v>1</v>
      </c>
      <c r="K1104" s="2">
        <v>0</v>
      </c>
      <c r="L1104" s="2">
        <v>0</v>
      </c>
      <c r="M1104" s="2">
        <v>0</v>
      </c>
      <c r="N1104" s="2">
        <v>0</v>
      </c>
      <c r="O1104" s="2">
        <v>1</v>
      </c>
      <c r="Q1104" s="2">
        <v>2014</v>
      </c>
      <c r="R1104" s="2">
        <f>SUM(I1104:N1104)</f>
        <v>1</v>
      </c>
    </row>
    <row r="1105" spans="1:18" x14ac:dyDescent="0.35">
      <c r="A1105" s="2" t="s">
        <v>5322</v>
      </c>
      <c r="B1105" s="2" t="s">
        <v>5323</v>
      </c>
      <c r="C1105" s="2" t="s">
        <v>5297</v>
      </c>
      <c r="D1105" s="2" t="s">
        <v>5324</v>
      </c>
      <c r="E1105" s="2" t="s">
        <v>25</v>
      </c>
      <c r="F1105" s="2">
        <v>4</v>
      </c>
      <c r="G1105" s="2" t="s">
        <v>26</v>
      </c>
      <c r="H1105" s="2" t="s">
        <v>76</v>
      </c>
      <c r="I1105" s="2">
        <v>1</v>
      </c>
      <c r="J1105" s="2">
        <v>0</v>
      </c>
      <c r="K1105" s="2">
        <v>0</v>
      </c>
      <c r="L1105" s="2">
        <v>0</v>
      </c>
      <c r="M1105" s="2">
        <v>0</v>
      </c>
      <c r="N1105" s="2">
        <v>0</v>
      </c>
      <c r="O1105" s="2">
        <v>1</v>
      </c>
      <c r="Q1105" s="2">
        <v>2013</v>
      </c>
      <c r="R1105" s="2">
        <f>SUM(I1105:N1105)</f>
        <v>1</v>
      </c>
    </row>
    <row r="1106" spans="1:18" x14ac:dyDescent="0.35">
      <c r="A1106" s="2" t="s">
        <v>5325</v>
      </c>
      <c r="B1106" s="2" t="s">
        <v>3800</v>
      </c>
      <c r="C1106" s="2" t="s">
        <v>5297</v>
      </c>
      <c r="D1106" s="2" t="s">
        <v>5326</v>
      </c>
      <c r="E1106" s="2" t="s">
        <v>25</v>
      </c>
      <c r="F1106" s="2">
        <v>4</v>
      </c>
      <c r="G1106" s="2" t="s">
        <v>26</v>
      </c>
      <c r="H1106" s="2" t="s">
        <v>76</v>
      </c>
      <c r="I1106" s="2">
        <v>1</v>
      </c>
      <c r="J1106" s="2">
        <v>0</v>
      </c>
      <c r="K1106" s="2">
        <v>0</v>
      </c>
      <c r="L1106" s="2">
        <v>0</v>
      </c>
      <c r="M1106" s="2">
        <v>0</v>
      </c>
      <c r="N1106" s="2">
        <v>0</v>
      </c>
      <c r="O1106" s="2">
        <v>1</v>
      </c>
      <c r="Q1106" s="2">
        <v>2015</v>
      </c>
      <c r="R1106" s="2">
        <f>SUM(I1106:N1106)</f>
        <v>1</v>
      </c>
    </row>
    <row r="1107" spans="1:18" x14ac:dyDescent="0.35">
      <c r="A1107" s="2" t="s">
        <v>5327</v>
      </c>
      <c r="B1107" s="2" t="s">
        <v>5328</v>
      </c>
      <c r="C1107" s="2" t="s">
        <v>5297</v>
      </c>
      <c r="D1107" s="2" t="s">
        <v>5329</v>
      </c>
      <c r="E1107" s="2" t="s">
        <v>25</v>
      </c>
      <c r="F1107" s="2">
        <v>4</v>
      </c>
      <c r="G1107" s="2" t="s">
        <v>26</v>
      </c>
      <c r="H1107" s="2" t="s">
        <v>5330</v>
      </c>
      <c r="I1107" s="2">
        <v>0</v>
      </c>
      <c r="J1107" s="2">
        <v>0</v>
      </c>
      <c r="K1107" s="2">
        <v>1</v>
      </c>
      <c r="L1107" s="2">
        <v>0</v>
      </c>
      <c r="M1107" s="2">
        <v>0</v>
      </c>
      <c r="N1107" s="2">
        <v>0</v>
      </c>
      <c r="O1107" s="2">
        <v>1</v>
      </c>
      <c r="Q1107" s="2">
        <v>2013</v>
      </c>
      <c r="R1107" s="2">
        <f>SUM(I1107:N1107)</f>
        <v>1</v>
      </c>
    </row>
    <row r="1108" spans="1:18" x14ac:dyDescent="0.35">
      <c r="A1108" s="2" t="s">
        <v>5331</v>
      </c>
      <c r="B1108" s="2" t="s">
        <v>5332</v>
      </c>
      <c r="C1108" s="2" t="s">
        <v>5297</v>
      </c>
      <c r="D1108" s="2" t="s">
        <v>5333</v>
      </c>
      <c r="E1108" s="2" t="s">
        <v>164</v>
      </c>
      <c r="F1108" s="2">
        <v>4</v>
      </c>
      <c r="G1108" s="2" t="s">
        <v>26</v>
      </c>
      <c r="H1108" s="2" t="s">
        <v>5334</v>
      </c>
      <c r="I1108" s="2">
        <v>0</v>
      </c>
      <c r="J1108" s="2">
        <v>0</v>
      </c>
      <c r="K1108" s="2">
        <v>0</v>
      </c>
      <c r="L1108" s="2">
        <v>1</v>
      </c>
      <c r="M1108" s="2">
        <v>1</v>
      </c>
      <c r="N1108" s="2">
        <v>0</v>
      </c>
      <c r="Q1108" s="2">
        <v>2013</v>
      </c>
      <c r="R1108" s="2">
        <f>SUM(I1108:N1108)</f>
        <v>2</v>
      </c>
    </row>
    <row r="1109" spans="1:18" x14ac:dyDescent="0.35">
      <c r="A1109" s="2" t="s">
        <v>5335</v>
      </c>
      <c r="B1109" s="2" t="s">
        <v>5336</v>
      </c>
      <c r="C1109" s="2" t="s">
        <v>5297</v>
      </c>
      <c r="D1109" s="2" t="s">
        <v>5337</v>
      </c>
      <c r="E1109" s="2" t="s">
        <v>25</v>
      </c>
      <c r="F1109" s="2">
        <v>4</v>
      </c>
      <c r="G1109" s="2" t="s">
        <v>26</v>
      </c>
      <c r="H1109" s="2" t="s">
        <v>5338</v>
      </c>
      <c r="I1109" s="2">
        <v>0</v>
      </c>
      <c r="J1109" s="2">
        <v>0</v>
      </c>
      <c r="K1109" s="2">
        <v>0</v>
      </c>
      <c r="L1109" s="2">
        <v>1</v>
      </c>
      <c r="M1109" s="2">
        <v>0</v>
      </c>
      <c r="N1109" s="2">
        <v>0</v>
      </c>
      <c r="Q1109" s="2">
        <v>2014</v>
      </c>
      <c r="R1109" s="2">
        <f>SUM(I1109:N1109)</f>
        <v>1</v>
      </c>
    </row>
    <row r="1110" spans="1:18" x14ac:dyDescent="0.35">
      <c r="A1110" s="2" t="s">
        <v>5339</v>
      </c>
      <c r="B1110" s="2" t="s">
        <v>5340</v>
      </c>
      <c r="C1110" s="2" t="s">
        <v>5297</v>
      </c>
      <c r="D1110" s="2" t="s">
        <v>5341</v>
      </c>
      <c r="E1110" s="2" t="s">
        <v>25</v>
      </c>
      <c r="F1110" s="2">
        <v>3</v>
      </c>
      <c r="G1110" s="2" t="s">
        <v>26</v>
      </c>
      <c r="H1110" s="2" t="s">
        <v>5342</v>
      </c>
      <c r="I1110" s="2">
        <v>0</v>
      </c>
      <c r="J1110" s="2">
        <v>0</v>
      </c>
      <c r="K1110" s="2">
        <v>0</v>
      </c>
      <c r="L1110" s="2">
        <v>1</v>
      </c>
      <c r="M1110" s="2">
        <v>0</v>
      </c>
      <c r="N1110" s="2">
        <v>0</v>
      </c>
      <c r="Q1110" s="2">
        <v>2013</v>
      </c>
      <c r="R1110" s="2">
        <f>SUM(I1110:N1110)</f>
        <v>1</v>
      </c>
    </row>
    <row r="1111" spans="1:18" x14ac:dyDescent="0.35">
      <c r="A1111" s="2" t="s">
        <v>5343</v>
      </c>
      <c r="B1111" s="2" t="s">
        <v>5344</v>
      </c>
      <c r="C1111" s="2" t="s">
        <v>5297</v>
      </c>
      <c r="D1111" s="2" t="s">
        <v>5345</v>
      </c>
      <c r="E1111" s="2" t="s">
        <v>5346</v>
      </c>
      <c r="F1111" s="2">
        <v>3</v>
      </c>
      <c r="G1111" s="2" t="s">
        <v>26</v>
      </c>
      <c r="H1111" s="2" t="s">
        <v>5347</v>
      </c>
      <c r="I1111" s="2">
        <v>0</v>
      </c>
      <c r="J1111" s="2">
        <v>0</v>
      </c>
      <c r="K1111" s="2">
        <v>0</v>
      </c>
      <c r="L1111" s="2">
        <v>0</v>
      </c>
      <c r="M1111" s="2">
        <v>0</v>
      </c>
      <c r="N1111" s="2">
        <v>0</v>
      </c>
      <c r="Q1111" s="2">
        <v>2006</v>
      </c>
      <c r="R1111" s="2">
        <f>SUM(I1111:N1111)</f>
        <v>0</v>
      </c>
    </row>
    <row r="1112" spans="1:18" x14ac:dyDescent="0.35">
      <c r="A1112" s="2" t="s">
        <v>5348</v>
      </c>
      <c r="B1112" s="2" t="s">
        <v>5349</v>
      </c>
      <c r="C1112" s="2" t="s">
        <v>5297</v>
      </c>
      <c r="D1112" s="2" t="s">
        <v>5350</v>
      </c>
      <c r="E1112" s="2" t="s">
        <v>5351</v>
      </c>
      <c r="F1112" s="2">
        <v>3</v>
      </c>
      <c r="G1112" s="2" t="s">
        <v>26</v>
      </c>
      <c r="H1112" s="2" t="s">
        <v>70</v>
      </c>
      <c r="I1112" s="2">
        <v>0</v>
      </c>
      <c r="J1112" s="2">
        <v>1</v>
      </c>
      <c r="K1112" s="2">
        <v>0</v>
      </c>
      <c r="L1112" s="2">
        <v>0</v>
      </c>
      <c r="M1112" s="2">
        <v>0</v>
      </c>
      <c r="N1112" s="2">
        <v>0</v>
      </c>
      <c r="Q1112" s="2">
        <v>2016</v>
      </c>
      <c r="R1112" s="2">
        <f>SUM(I1112:N1112)</f>
        <v>1</v>
      </c>
    </row>
    <row r="1113" spans="1:18" x14ac:dyDescent="0.35">
      <c r="A1113" s="2" t="s">
        <v>5352</v>
      </c>
      <c r="B1113" s="2" t="s">
        <v>5353</v>
      </c>
      <c r="C1113" s="2" t="s">
        <v>5297</v>
      </c>
      <c r="D1113" s="2" t="s">
        <v>5354</v>
      </c>
      <c r="E1113" s="2" t="s">
        <v>4207</v>
      </c>
      <c r="F1113" s="2">
        <v>3</v>
      </c>
      <c r="G1113" s="2" t="s">
        <v>26</v>
      </c>
      <c r="H1113" s="2" t="s">
        <v>5347</v>
      </c>
      <c r="I1113" s="2">
        <v>0</v>
      </c>
      <c r="J1113" s="2">
        <v>0</v>
      </c>
      <c r="K1113" s="2">
        <v>0</v>
      </c>
      <c r="L1113" s="2">
        <v>0</v>
      </c>
      <c r="M1113" s="2">
        <v>0</v>
      </c>
      <c r="N1113" s="2">
        <v>0</v>
      </c>
      <c r="Q1113" s="2">
        <v>2014</v>
      </c>
      <c r="R1113" s="2">
        <f>SUM(I1113:N1113)</f>
        <v>0</v>
      </c>
    </row>
    <row r="1114" spans="1:18" x14ac:dyDescent="0.35">
      <c r="A1114" s="2" t="s">
        <v>5355</v>
      </c>
      <c r="B1114" s="2" t="s">
        <v>5356</v>
      </c>
      <c r="C1114" s="2" t="s">
        <v>5297</v>
      </c>
      <c r="D1114" s="2" t="s">
        <v>5357</v>
      </c>
      <c r="E1114" s="2" t="s">
        <v>164</v>
      </c>
      <c r="F1114" s="2">
        <v>2</v>
      </c>
      <c r="G1114" s="2" t="s">
        <v>26</v>
      </c>
      <c r="H1114" s="2" t="s">
        <v>5358</v>
      </c>
      <c r="I1114" s="2">
        <v>0</v>
      </c>
      <c r="J1114" s="2">
        <v>0</v>
      </c>
      <c r="K1114" s="2">
        <v>0</v>
      </c>
      <c r="L1114" s="2">
        <v>0</v>
      </c>
      <c r="M1114" s="2">
        <v>1</v>
      </c>
      <c r="N1114" s="2">
        <v>0</v>
      </c>
      <c r="Q1114" s="2">
        <v>2014</v>
      </c>
      <c r="R1114" s="2">
        <f>SUM(I1114:N1114)</f>
        <v>1</v>
      </c>
    </row>
    <row r="1115" spans="1:18" x14ac:dyDescent="0.35">
      <c r="A1115" s="2" t="s">
        <v>5359</v>
      </c>
      <c r="B1115" s="2" t="s">
        <v>5360</v>
      </c>
      <c r="C1115" s="2" t="s">
        <v>5297</v>
      </c>
      <c r="D1115" s="2" t="s">
        <v>5361</v>
      </c>
      <c r="E1115" s="2" t="s">
        <v>164</v>
      </c>
      <c r="F1115" s="2">
        <v>2</v>
      </c>
      <c r="G1115" s="2" t="s">
        <v>26</v>
      </c>
      <c r="H1115" s="2" t="s">
        <v>5362</v>
      </c>
      <c r="I1115" s="2">
        <v>0</v>
      </c>
      <c r="J1115" s="2">
        <v>0</v>
      </c>
      <c r="K1115" s="2">
        <v>0</v>
      </c>
      <c r="L1115" s="2">
        <v>0</v>
      </c>
      <c r="M1115" s="2">
        <v>1</v>
      </c>
      <c r="N1115" s="2">
        <v>0</v>
      </c>
      <c r="Q1115" s="2">
        <v>2015</v>
      </c>
      <c r="R1115" s="2">
        <f>SUM(I1115:N1115)</f>
        <v>1</v>
      </c>
    </row>
    <row r="1116" spans="1:18" x14ac:dyDescent="0.35">
      <c r="A1116" s="2" t="s">
        <v>5363</v>
      </c>
      <c r="B1116" s="2" t="s">
        <v>5364</v>
      </c>
      <c r="C1116" s="2" t="s">
        <v>5297</v>
      </c>
      <c r="D1116" s="2" t="s">
        <v>5365</v>
      </c>
      <c r="E1116" s="2" t="s">
        <v>1196</v>
      </c>
      <c r="F1116" s="2">
        <v>2</v>
      </c>
      <c r="G1116" s="2" t="s">
        <v>26</v>
      </c>
      <c r="H1116" s="2" t="s">
        <v>5366</v>
      </c>
      <c r="I1116" s="2">
        <v>0</v>
      </c>
      <c r="J1116" s="2">
        <v>0</v>
      </c>
      <c r="K1116" s="2">
        <v>0</v>
      </c>
      <c r="L1116" s="2">
        <v>1</v>
      </c>
      <c r="M1116" s="2">
        <v>0</v>
      </c>
      <c r="N1116" s="2">
        <v>0</v>
      </c>
      <c r="Q1116" s="2">
        <v>2012</v>
      </c>
      <c r="R1116" s="2">
        <f>SUM(I1116:N1116)</f>
        <v>1</v>
      </c>
    </row>
    <row r="1117" spans="1:18" x14ac:dyDescent="0.35">
      <c r="A1117" s="2" t="s">
        <v>5367</v>
      </c>
      <c r="B1117" s="2" t="s">
        <v>5368</v>
      </c>
      <c r="C1117" s="2" t="s">
        <v>5297</v>
      </c>
      <c r="D1117" s="2" t="s">
        <v>5369</v>
      </c>
      <c r="E1117" s="2" t="s">
        <v>5370</v>
      </c>
      <c r="F1117" s="2">
        <v>2</v>
      </c>
      <c r="G1117" s="2" t="s">
        <v>26</v>
      </c>
      <c r="H1117" s="2" t="s">
        <v>5371</v>
      </c>
      <c r="I1117" s="2">
        <v>0</v>
      </c>
      <c r="J1117" s="2">
        <v>0</v>
      </c>
      <c r="K1117" s="2">
        <v>1</v>
      </c>
      <c r="L1117" s="2">
        <v>1</v>
      </c>
      <c r="M1117" s="2">
        <v>0</v>
      </c>
      <c r="N1117" s="2">
        <v>0</v>
      </c>
      <c r="Q1117" s="2">
        <v>2010</v>
      </c>
      <c r="R1117" s="2">
        <f>SUM(I1117:N1117)</f>
        <v>2</v>
      </c>
    </row>
    <row r="1118" spans="1:18" x14ac:dyDescent="0.35">
      <c r="A1118" s="2" t="s">
        <v>5372</v>
      </c>
      <c r="B1118" s="2" t="s">
        <v>5373</v>
      </c>
      <c r="C1118" s="2" t="s">
        <v>5297</v>
      </c>
      <c r="D1118" s="2" t="s">
        <v>5374</v>
      </c>
      <c r="E1118" s="2" t="s">
        <v>25</v>
      </c>
      <c r="F1118" s="2">
        <v>2</v>
      </c>
      <c r="G1118" s="2" t="s">
        <v>26</v>
      </c>
      <c r="H1118" s="2" t="s">
        <v>5375</v>
      </c>
      <c r="I1118" s="2">
        <v>0</v>
      </c>
      <c r="J1118" s="2">
        <v>0</v>
      </c>
      <c r="K1118" s="2">
        <v>0</v>
      </c>
      <c r="L1118" s="2">
        <v>1</v>
      </c>
      <c r="M1118" s="2">
        <v>0</v>
      </c>
      <c r="N1118" s="2">
        <v>0</v>
      </c>
      <c r="Q1118" s="2">
        <v>2014</v>
      </c>
      <c r="R1118" s="2">
        <f>SUM(I1118:N1118)</f>
        <v>1</v>
      </c>
    </row>
    <row r="1119" spans="1:18" x14ac:dyDescent="0.35">
      <c r="A1119" s="2" t="s">
        <v>5376</v>
      </c>
      <c r="B1119" s="2" t="s">
        <v>5377</v>
      </c>
      <c r="C1119" s="2" t="s">
        <v>5297</v>
      </c>
      <c r="D1119" s="2" t="s">
        <v>5378</v>
      </c>
      <c r="E1119" s="2" t="s">
        <v>5379</v>
      </c>
      <c r="F1119" s="2">
        <v>2</v>
      </c>
      <c r="G1119" s="2" t="s">
        <v>26</v>
      </c>
      <c r="H1119" s="2" t="s">
        <v>5380</v>
      </c>
      <c r="I1119" s="2">
        <v>0</v>
      </c>
      <c r="J1119" s="2">
        <v>0</v>
      </c>
      <c r="K1119" s="2">
        <v>1</v>
      </c>
      <c r="L1119" s="2">
        <v>1</v>
      </c>
      <c r="M1119" s="2">
        <v>0</v>
      </c>
      <c r="N1119" s="2">
        <v>0</v>
      </c>
      <c r="Q1119" s="2">
        <v>2016</v>
      </c>
      <c r="R1119" s="2">
        <f>SUM(I1119:N1119)</f>
        <v>2</v>
      </c>
    </row>
    <row r="1120" spans="1:18" x14ac:dyDescent="0.35">
      <c r="A1120" s="2" t="s">
        <v>5381</v>
      </c>
      <c r="B1120" s="2" t="s">
        <v>351</v>
      </c>
      <c r="C1120" s="2" t="s">
        <v>5297</v>
      </c>
      <c r="D1120" s="2" t="s">
        <v>5382</v>
      </c>
      <c r="E1120" s="2" t="s">
        <v>25</v>
      </c>
      <c r="F1120" s="2">
        <v>2</v>
      </c>
      <c r="G1120" s="2" t="s">
        <v>26</v>
      </c>
      <c r="H1120" s="2" t="s">
        <v>70</v>
      </c>
      <c r="I1120" s="2">
        <v>0</v>
      </c>
      <c r="J1120" s="2">
        <v>1</v>
      </c>
      <c r="K1120" s="2">
        <v>0</v>
      </c>
      <c r="L1120" s="2">
        <v>0</v>
      </c>
      <c r="M1120" s="2">
        <v>0</v>
      </c>
      <c r="N1120" s="2">
        <v>0</v>
      </c>
      <c r="Q1120" s="2">
        <v>2015</v>
      </c>
      <c r="R1120" s="2">
        <f>SUM(I1120:N1120)</f>
        <v>1</v>
      </c>
    </row>
    <row r="1121" spans="1:18" x14ac:dyDescent="0.35">
      <c r="A1121" s="2" t="s">
        <v>5383</v>
      </c>
      <c r="B1121" s="2" t="s">
        <v>25</v>
      </c>
      <c r="C1121" s="2" t="s">
        <v>5297</v>
      </c>
      <c r="D1121" s="2" t="s">
        <v>5384</v>
      </c>
      <c r="E1121" s="2" t="s">
        <v>25</v>
      </c>
      <c r="F1121" s="2">
        <v>2</v>
      </c>
      <c r="G1121" s="2" t="s">
        <v>26</v>
      </c>
      <c r="H1121" s="2" t="s">
        <v>76</v>
      </c>
      <c r="I1121" s="2">
        <v>1</v>
      </c>
      <c r="J1121" s="2">
        <v>0</v>
      </c>
      <c r="K1121" s="2">
        <v>0</v>
      </c>
      <c r="L1121" s="2">
        <v>0</v>
      </c>
      <c r="M1121" s="2">
        <v>0</v>
      </c>
      <c r="N1121" s="2">
        <v>0</v>
      </c>
      <c r="Q1121" s="2">
        <v>1991</v>
      </c>
      <c r="R1121" s="2">
        <f>SUM(I1121:N1121)</f>
        <v>1</v>
      </c>
    </row>
    <row r="1122" spans="1:18" x14ac:dyDescent="0.35">
      <c r="A1122" s="2" t="s">
        <v>5385</v>
      </c>
      <c r="B1122" s="2" t="s">
        <v>5356</v>
      </c>
      <c r="C1122" s="2" t="s">
        <v>5297</v>
      </c>
      <c r="D1122" s="2" t="s">
        <v>5357</v>
      </c>
      <c r="E1122" s="2" t="s">
        <v>164</v>
      </c>
      <c r="F1122" s="2">
        <v>2</v>
      </c>
      <c r="G1122" s="2" t="s">
        <v>26</v>
      </c>
      <c r="H1122" s="2" t="s">
        <v>5386</v>
      </c>
      <c r="I1122" s="2">
        <v>0</v>
      </c>
      <c r="J1122" s="2">
        <v>0</v>
      </c>
      <c r="K1122" s="2">
        <v>0</v>
      </c>
      <c r="L1122" s="2">
        <v>0</v>
      </c>
      <c r="M1122" s="2">
        <v>1</v>
      </c>
      <c r="N1122" s="2">
        <v>0</v>
      </c>
      <c r="Q1122" s="2">
        <v>2011</v>
      </c>
      <c r="R1122" s="2">
        <f>SUM(I1122:N1122)</f>
        <v>1</v>
      </c>
    </row>
    <row r="1123" spans="1:18" x14ac:dyDescent="0.35">
      <c r="A1123" s="2" t="s">
        <v>5387</v>
      </c>
      <c r="B1123" s="2" t="s">
        <v>5388</v>
      </c>
      <c r="C1123" s="2" t="s">
        <v>5297</v>
      </c>
      <c r="D1123" s="2" t="s">
        <v>5389</v>
      </c>
      <c r="E1123" s="2" t="s">
        <v>1196</v>
      </c>
      <c r="F1123" s="2">
        <v>2</v>
      </c>
      <c r="G1123" s="2" t="s">
        <v>26</v>
      </c>
      <c r="H1123" s="2" t="s">
        <v>70</v>
      </c>
      <c r="I1123" s="2">
        <v>0</v>
      </c>
      <c r="J1123" s="2">
        <v>1</v>
      </c>
      <c r="K1123" s="2">
        <v>0</v>
      </c>
      <c r="L1123" s="2">
        <v>0</v>
      </c>
      <c r="M1123" s="2">
        <v>0</v>
      </c>
      <c r="N1123" s="2">
        <v>0</v>
      </c>
      <c r="Q1123" s="2">
        <v>2012</v>
      </c>
      <c r="R1123" s="2">
        <f>SUM(I1123:N1123)</f>
        <v>1</v>
      </c>
    </row>
    <row r="1124" spans="1:18" x14ac:dyDescent="0.35">
      <c r="A1124" s="2" t="s">
        <v>5390</v>
      </c>
      <c r="B1124" s="2" t="s">
        <v>5391</v>
      </c>
      <c r="C1124" s="2" t="s">
        <v>5297</v>
      </c>
      <c r="D1124" s="2" t="s">
        <v>5392</v>
      </c>
      <c r="E1124" s="2" t="s">
        <v>5393</v>
      </c>
      <c r="F1124" s="2">
        <v>2</v>
      </c>
      <c r="G1124" s="2" t="s">
        <v>26</v>
      </c>
      <c r="H1124" s="2" t="s">
        <v>70</v>
      </c>
      <c r="I1124" s="2">
        <v>0</v>
      </c>
      <c r="J1124" s="2">
        <v>1</v>
      </c>
      <c r="K1124" s="2">
        <v>0</v>
      </c>
      <c r="L1124" s="2">
        <v>0</v>
      </c>
      <c r="M1124" s="2">
        <v>0</v>
      </c>
      <c r="N1124" s="2">
        <v>0</v>
      </c>
      <c r="Q1124" s="2">
        <v>2014</v>
      </c>
      <c r="R1124" s="2">
        <f>SUM(I1124:N1124)</f>
        <v>1</v>
      </c>
    </row>
    <row r="1125" spans="1:18" x14ac:dyDescent="0.35">
      <c r="A1125" s="2" t="s">
        <v>5394</v>
      </c>
      <c r="B1125" s="2" t="s">
        <v>25</v>
      </c>
      <c r="C1125" s="2" t="s">
        <v>5297</v>
      </c>
      <c r="D1125" s="2" t="s">
        <v>5395</v>
      </c>
      <c r="E1125" s="2" t="s">
        <v>5396</v>
      </c>
      <c r="F1125" s="2">
        <v>2</v>
      </c>
      <c r="G1125" s="2" t="s">
        <v>26</v>
      </c>
      <c r="H1125" s="2" t="s">
        <v>76</v>
      </c>
      <c r="I1125" s="2">
        <v>1</v>
      </c>
      <c r="J1125" s="2">
        <v>0</v>
      </c>
      <c r="K1125" s="2">
        <v>0</v>
      </c>
      <c r="L1125" s="2">
        <v>0</v>
      </c>
      <c r="M1125" s="2">
        <v>0</v>
      </c>
      <c r="N1125" s="2">
        <v>0</v>
      </c>
      <c r="Q1125" s="2">
        <v>2013</v>
      </c>
      <c r="R1125" s="2">
        <f>SUM(I1125:N1125)</f>
        <v>1</v>
      </c>
    </row>
    <row r="1126" spans="1:18" x14ac:dyDescent="0.35">
      <c r="A1126" s="2" t="s">
        <v>5397</v>
      </c>
      <c r="B1126" s="2" t="s">
        <v>5398</v>
      </c>
      <c r="C1126" s="2" t="s">
        <v>5297</v>
      </c>
      <c r="D1126" s="2" t="s">
        <v>5399</v>
      </c>
      <c r="E1126" s="2" t="s">
        <v>5400</v>
      </c>
      <c r="F1126" s="2">
        <v>2</v>
      </c>
      <c r="G1126" s="2" t="s">
        <v>26</v>
      </c>
      <c r="H1126" s="2" t="s">
        <v>76</v>
      </c>
      <c r="I1126" s="2">
        <v>1</v>
      </c>
      <c r="J1126" s="2">
        <v>0</v>
      </c>
      <c r="K1126" s="2">
        <v>0</v>
      </c>
      <c r="L1126" s="2">
        <v>0</v>
      </c>
      <c r="M1126" s="2">
        <v>0</v>
      </c>
      <c r="N1126" s="2">
        <v>0</v>
      </c>
      <c r="Q1126" s="2">
        <v>2012</v>
      </c>
      <c r="R1126" s="2">
        <f>SUM(I1126:N1126)</f>
        <v>1</v>
      </c>
    </row>
    <row r="1127" spans="1:18" x14ac:dyDescent="0.35">
      <c r="A1127" s="2" t="s">
        <v>5401</v>
      </c>
      <c r="B1127" s="2" t="s">
        <v>5402</v>
      </c>
      <c r="C1127" s="2" t="s">
        <v>5297</v>
      </c>
      <c r="D1127" s="2" t="s">
        <v>5403</v>
      </c>
      <c r="E1127" s="2" t="s">
        <v>5404</v>
      </c>
      <c r="F1127" s="2">
        <v>2</v>
      </c>
      <c r="G1127" s="2" t="s">
        <v>26</v>
      </c>
      <c r="H1127" s="2" t="s">
        <v>70</v>
      </c>
      <c r="I1127" s="2">
        <v>0</v>
      </c>
      <c r="J1127" s="2">
        <v>1</v>
      </c>
      <c r="K1127" s="2">
        <v>0</v>
      </c>
      <c r="L1127" s="2">
        <v>0</v>
      </c>
      <c r="M1127" s="2">
        <v>0</v>
      </c>
      <c r="N1127" s="2">
        <v>0</v>
      </c>
      <c r="Q1127" s="2">
        <v>2012</v>
      </c>
      <c r="R1127" s="2">
        <f>SUM(I1127:N1127)</f>
        <v>1</v>
      </c>
    </row>
    <row r="1128" spans="1:18" x14ac:dyDescent="0.35">
      <c r="A1128" s="2" t="s">
        <v>5405</v>
      </c>
      <c r="B1128" s="2" t="s">
        <v>5406</v>
      </c>
      <c r="C1128" s="2" t="s">
        <v>5297</v>
      </c>
      <c r="D1128" s="2" t="s">
        <v>5407</v>
      </c>
      <c r="E1128" s="2" t="s">
        <v>164</v>
      </c>
      <c r="F1128" s="2">
        <v>2</v>
      </c>
      <c r="G1128" s="2" t="s">
        <v>26</v>
      </c>
      <c r="H1128" s="2" t="s">
        <v>5408</v>
      </c>
      <c r="I1128" s="2">
        <v>0</v>
      </c>
      <c r="J1128" s="2">
        <v>0</v>
      </c>
      <c r="K1128" s="2">
        <v>0</v>
      </c>
      <c r="L1128" s="2">
        <v>1</v>
      </c>
      <c r="M1128" s="2">
        <v>1</v>
      </c>
      <c r="N1128" s="2">
        <v>0</v>
      </c>
      <c r="Q1128" s="2">
        <v>2014</v>
      </c>
      <c r="R1128" s="2">
        <f>SUM(I1128:N1128)</f>
        <v>2</v>
      </c>
    </row>
    <row r="1129" spans="1:18" x14ac:dyDescent="0.35">
      <c r="A1129" s="2" t="s">
        <v>5409</v>
      </c>
      <c r="B1129" s="2" t="s">
        <v>25</v>
      </c>
      <c r="C1129" s="2" t="s">
        <v>5297</v>
      </c>
      <c r="D1129" s="2" t="s">
        <v>5410</v>
      </c>
      <c r="E1129" s="2" t="s">
        <v>2157</v>
      </c>
      <c r="F1129" s="2">
        <v>2</v>
      </c>
      <c r="G1129" s="2" t="s">
        <v>26</v>
      </c>
      <c r="H1129" s="2" t="s">
        <v>76</v>
      </c>
      <c r="I1129" s="2">
        <v>1</v>
      </c>
      <c r="J1129" s="2">
        <v>0</v>
      </c>
      <c r="K1129" s="2">
        <v>0</v>
      </c>
      <c r="L1129" s="2">
        <v>0</v>
      </c>
      <c r="M1129" s="2">
        <v>0</v>
      </c>
      <c r="N1129" s="2">
        <v>0</v>
      </c>
      <c r="Q1129" s="2">
        <v>1998</v>
      </c>
      <c r="R1129" s="2">
        <f>SUM(I1129:N1129)</f>
        <v>1</v>
      </c>
    </row>
    <row r="1130" spans="1:18" x14ac:dyDescent="0.35">
      <c r="A1130" s="2" t="s">
        <v>5411</v>
      </c>
      <c r="B1130" s="2" t="s">
        <v>5412</v>
      </c>
      <c r="C1130" s="2" t="s">
        <v>5297</v>
      </c>
      <c r="D1130" s="2" t="s">
        <v>5413</v>
      </c>
      <c r="E1130" s="2" t="s">
        <v>5414</v>
      </c>
      <c r="F1130" s="2">
        <v>2</v>
      </c>
      <c r="G1130" s="2" t="s">
        <v>26</v>
      </c>
      <c r="H1130" s="2" t="s">
        <v>70</v>
      </c>
      <c r="I1130" s="2">
        <v>0</v>
      </c>
      <c r="J1130" s="2">
        <v>1</v>
      </c>
      <c r="K1130" s="2">
        <v>0</v>
      </c>
      <c r="L1130" s="2">
        <v>0</v>
      </c>
      <c r="M1130" s="2">
        <v>0</v>
      </c>
      <c r="N1130" s="2">
        <v>0</v>
      </c>
      <c r="Q1130" s="2">
        <v>2016</v>
      </c>
      <c r="R1130" s="2">
        <f>SUM(I1130:N1130)</f>
        <v>1</v>
      </c>
    </row>
    <row r="1131" spans="1:18" x14ac:dyDescent="0.35">
      <c r="A1131" s="2" t="s">
        <v>5415</v>
      </c>
      <c r="B1131" s="2" t="s">
        <v>5416</v>
      </c>
      <c r="C1131" s="2" t="s">
        <v>5297</v>
      </c>
      <c r="D1131" s="2" t="s">
        <v>5417</v>
      </c>
      <c r="E1131" s="2" t="s">
        <v>164</v>
      </c>
      <c r="F1131" s="2">
        <v>2</v>
      </c>
      <c r="G1131" s="2" t="s">
        <v>26</v>
      </c>
      <c r="H1131" s="2" t="s">
        <v>70</v>
      </c>
      <c r="I1131" s="2">
        <v>0</v>
      </c>
      <c r="J1131" s="2">
        <v>1</v>
      </c>
      <c r="K1131" s="2">
        <v>0</v>
      </c>
      <c r="L1131" s="2">
        <v>0</v>
      </c>
      <c r="M1131" s="2">
        <v>0</v>
      </c>
      <c r="N1131" s="2">
        <v>0</v>
      </c>
      <c r="Q1131" s="2">
        <v>2015</v>
      </c>
      <c r="R1131" s="2">
        <f>SUM(I1131:N1131)</f>
        <v>1</v>
      </c>
    </row>
    <row r="1132" spans="1:18" x14ac:dyDescent="0.35">
      <c r="A1132" s="2" t="s">
        <v>5418</v>
      </c>
      <c r="B1132" s="2" t="s">
        <v>5419</v>
      </c>
      <c r="C1132" s="2" t="s">
        <v>5297</v>
      </c>
      <c r="D1132" s="2" t="s">
        <v>5420</v>
      </c>
      <c r="E1132" s="2" t="s">
        <v>5421</v>
      </c>
      <c r="F1132" s="2">
        <v>2</v>
      </c>
      <c r="G1132" s="2" t="s">
        <v>26</v>
      </c>
      <c r="H1132" s="2" t="s">
        <v>70</v>
      </c>
      <c r="I1132" s="2">
        <v>0</v>
      </c>
      <c r="J1132" s="2">
        <v>1</v>
      </c>
      <c r="K1132" s="2">
        <v>0</v>
      </c>
      <c r="L1132" s="2">
        <v>0</v>
      </c>
      <c r="M1132" s="2">
        <v>0</v>
      </c>
      <c r="N1132" s="2">
        <v>0</v>
      </c>
      <c r="Q1132" s="2">
        <v>2012</v>
      </c>
      <c r="R1132" s="2">
        <f>SUM(I1132:N1132)</f>
        <v>1</v>
      </c>
    </row>
    <row r="1133" spans="1:18" x14ac:dyDescent="0.35">
      <c r="A1133" s="2" t="s">
        <v>5422</v>
      </c>
      <c r="B1133" s="2" t="s">
        <v>5423</v>
      </c>
      <c r="C1133" s="2" t="s">
        <v>5297</v>
      </c>
      <c r="D1133" s="2" t="s">
        <v>5424</v>
      </c>
      <c r="E1133" s="2" t="s">
        <v>25</v>
      </c>
      <c r="F1133" s="2">
        <v>2</v>
      </c>
      <c r="G1133" s="2" t="s">
        <v>26</v>
      </c>
      <c r="H1133" s="2" t="s">
        <v>76</v>
      </c>
      <c r="I1133" s="2">
        <v>1</v>
      </c>
      <c r="J1133" s="2">
        <v>0</v>
      </c>
      <c r="K1133" s="2">
        <v>0</v>
      </c>
      <c r="L1133" s="2">
        <v>0</v>
      </c>
      <c r="M1133" s="2">
        <v>0</v>
      </c>
      <c r="N1133" s="2">
        <v>0</v>
      </c>
      <c r="Q1133" s="2">
        <v>2014</v>
      </c>
      <c r="R1133" s="2">
        <f>SUM(I1133:N1133)</f>
        <v>1</v>
      </c>
    </row>
    <row r="1134" spans="1:18" x14ac:dyDescent="0.35">
      <c r="A1134" s="2" t="s">
        <v>5425</v>
      </c>
      <c r="B1134" s="2" t="s">
        <v>5426</v>
      </c>
      <c r="C1134" s="2" t="s">
        <v>5297</v>
      </c>
      <c r="D1134" s="2" t="s">
        <v>5427</v>
      </c>
      <c r="E1134" s="2" t="s">
        <v>5404</v>
      </c>
      <c r="F1134" s="2">
        <v>2</v>
      </c>
      <c r="G1134" s="2" t="s">
        <v>26</v>
      </c>
      <c r="H1134" s="2" t="s">
        <v>70</v>
      </c>
      <c r="I1134" s="2">
        <v>0</v>
      </c>
      <c r="J1134" s="2">
        <v>1</v>
      </c>
      <c r="K1134" s="2">
        <v>0</v>
      </c>
      <c r="L1134" s="2">
        <v>0</v>
      </c>
      <c r="M1134" s="2">
        <v>0</v>
      </c>
      <c r="N1134" s="2">
        <v>0</v>
      </c>
      <c r="Q1134" s="2">
        <v>2012</v>
      </c>
      <c r="R1134" s="2">
        <f>SUM(I1134:N1134)</f>
        <v>1</v>
      </c>
    </row>
    <row r="1135" spans="1:18" x14ac:dyDescent="0.35">
      <c r="A1135" s="2" t="s">
        <v>5428</v>
      </c>
      <c r="B1135" s="2" t="s">
        <v>5429</v>
      </c>
      <c r="C1135" s="2" t="s">
        <v>5297</v>
      </c>
      <c r="D1135" s="2" t="s">
        <v>5430</v>
      </c>
      <c r="E1135" s="2" t="s">
        <v>5431</v>
      </c>
      <c r="F1135" s="2">
        <v>2</v>
      </c>
      <c r="G1135" s="2" t="s">
        <v>26</v>
      </c>
      <c r="H1135" s="2" t="s">
        <v>5347</v>
      </c>
      <c r="I1135" s="2">
        <v>0</v>
      </c>
      <c r="J1135" s="2">
        <v>0</v>
      </c>
      <c r="K1135" s="2">
        <v>0</v>
      </c>
      <c r="L1135" s="2">
        <v>0</v>
      </c>
      <c r="M1135" s="2">
        <v>0</v>
      </c>
      <c r="N1135" s="2">
        <v>0</v>
      </c>
      <c r="Q1135" s="2">
        <v>1950</v>
      </c>
      <c r="R1135" s="2">
        <f>SUM(I1135:N1135)</f>
        <v>0</v>
      </c>
    </row>
    <row r="1136" spans="1:18" x14ac:dyDescent="0.35">
      <c r="A1136" s="2" t="s">
        <v>5432</v>
      </c>
      <c r="B1136" s="2" t="s">
        <v>5433</v>
      </c>
      <c r="C1136" s="2" t="s">
        <v>5297</v>
      </c>
      <c r="D1136" s="2" t="s">
        <v>5434</v>
      </c>
      <c r="E1136" s="2" t="s">
        <v>64</v>
      </c>
      <c r="F1136" s="2">
        <v>2</v>
      </c>
      <c r="G1136" s="2" t="s">
        <v>26</v>
      </c>
      <c r="H1136" s="2" t="s">
        <v>5347</v>
      </c>
      <c r="I1136" s="2">
        <v>0</v>
      </c>
      <c r="J1136" s="2">
        <v>0</v>
      </c>
      <c r="K1136" s="2">
        <v>0</v>
      </c>
      <c r="L1136" s="2">
        <v>0</v>
      </c>
      <c r="M1136" s="2">
        <v>0</v>
      </c>
      <c r="N1136" s="2">
        <v>0</v>
      </c>
      <c r="Q1136" s="2">
        <v>1992</v>
      </c>
      <c r="R1136" s="2">
        <f>SUM(I1136:N1136)</f>
        <v>0</v>
      </c>
    </row>
    <row r="1137" spans="1:18" x14ac:dyDescent="0.35">
      <c r="A1137" s="2" t="s">
        <v>5435</v>
      </c>
      <c r="B1137" s="2" t="s">
        <v>5436</v>
      </c>
      <c r="C1137" s="2" t="s">
        <v>5297</v>
      </c>
      <c r="D1137" s="2" t="s">
        <v>5437</v>
      </c>
      <c r="E1137" s="2" t="s">
        <v>50</v>
      </c>
      <c r="F1137" s="2">
        <v>2</v>
      </c>
      <c r="G1137" s="2" t="s">
        <v>26</v>
      </c>
      <c r="H1137" s="2" t="s">
        <v>76</v>
      </c>
      <c r="I1137" s="2">
        <v>1</v>
      </c>
      <c r="J1137" s="2">
        <v>0</v>
      </c>
      <c r="K1137" s="2">
        <v>0</v>
      </c>
      <c r="L1137" s="2">
        <v>0</v>
      </c>
      <c r="M1137" s="2">
        <v>0</v>
      </c>
      <c r="N1137" s="2">
        <v>0</v>
      </c>
      <c r="Q1137" s="2">
        <v>2002</v>
      </c>
      <c r="R1137" s="2">
        <f>SUM(I1137:N1137)</f>
        <v>1</v>
      </c>
    </row>
    <row r="1138" spans="1:18" x14ac:dyDescent="0.35">
      <c r="A1138" s="2" t="s">
        <v>5438</v>
      </c>
      <c r="B1138" s="2" t="s">
        <v>5439</v>
      </c>
      <c r="C1138" s="2" t="s">
        <v>5297</v>
      </c>
      <c r="D1138" s="2" t="s">
        <v>5440</v>
      </c>
      <c r="E1138" s="2" t="s">
        <v>25</v>
      </c>
      <c r="F1138" s="2">
        <v>2</v>
      </c>
      <c r="G1138" s="2" t="s">
        <v>26</v>
      </c>
      <c r="H1138" s="2" t="s">
        <v>5441</v>
      </c>
      <c r="I1138" s="2">
        <v>0</v>
      </c>
      <c r="J1138" s="2">
        <v>1</v>
      </c>
      <c r="K1138" s="2">
        <v>0</v>
      </c>
      <c r="L1138" s="2">
        <v>0</v>
      </c>
      <c r="M1138" s="2">
        <v>0</v>
      </c>
      <c r="N1138" s="2">
        <v>0</v>
      </c>
      <c r="Q1138" s="2">
        <v>2015</v>
      </c>
      <c r="R1138" s="2">
        <f>SUM(I1138:N1138)</f>
        <v>1</v>
      </c>
    </row>
    <row r="1139" spans="1:18" x14ac:dyDescent="0.35">
      <c r="A1139" s="2" t="s">
        <v>5442</v>
      </c>
      <c r="B1139" s="2" t="s">
        <v>5443</v>
      </c>
      <c r="C1139" s="2" t="s">
        <v>5297</v>
      </c>
      <c r="D1139" s="2" t="s">
        <v>5444</v>
      </c>
      <c r="E1139" s="2" t="s">
        <v>5445</v>
      </c>
      <c r="F1139" s="2">
        <v>2</v>
      </c>
      <c r="G1139" s="2" t="s">
        <v>26</v>
      </c>
      <c r="H1139" s="2" t="s">
        <v>76</v>
      </c>
      <c r="I1139" s="2">
        <v>1</v>
      </c>
      <c r="J1139" s="2">
        <v>0</v>
      </c>
      <c r="K1139" s="2">
        <v>0</v>
      </c>
      <c r="L1139" s="2">
        <v>0</v>
      </c>
      <c r="M1139" s="2">
        <v>0</v>
      </c>
      <c r="N1139" s="2">
        <v>0</v>
      </c>
      <c r="Q1139" s="2">
        <v>2014</v>
      </c>
      <c r="R1139" s="2">
        <f>SUM(I1139:N1139)</f>
        <v>1</v>
      </c>
    </row>
    <row r="1140" spans="1:18" x14ac:dyDescent="0.35">
      <c r="A1140" s="2" t="s">
        <v>5446</v>
      </c>
      <c r="B1140" s="2" t="s">
        <v>5447</v>
      </c>
      <c r="C1140" s="2" t="s">
        <v>5297</v>
      </c>
      <c r="D1140" s="2" t="s">
        <v>5448</v>
      </c>
      <c r="E1140" s="2" t="s">
        <v>5449</v>
      </c>
      <c r="F1140" s="2">
        <v>2</v>
      </c>
      <c r="G1140" s="2" t="s">
        <v>26</v>
      </c>
      <c r="H1140" s="2" t="s">
        <v>76</v>
      </c>
      <c r="I1140" s="2">
        <v>1</v>
      </c>
      <c r="J1140" s="2">
        <v>0</v>
      </c>
      <c r="K1140" s="2">
        <v>0</v>
      </c>
      <c r="L1140" s="2">
        <v>0</v>
      </c>
      <c r="M1140" s="2">
        <v>0</v>
      </c>
      <c r="N1140" s="2">
        <v>0</v>
      </c>
      <c r="Q1140" s="2">
        <v>2016</v>
      </c>
      <c r="R1140" s="2">
        <f>SUM(I1140:N1140)</f>
        <v>1</v>
      </c>
    </row>
    <row r="1141" spans="1:18" x14ac:dyDescent="0.35">
      <c r="A1141" s="2" t="s">
        <v>5450</v>
      </c>
      <c r="B1141" s="2" t="s">
        <v>5451</v>
      </c>
      <c r="C1141" s="2" t="s">
        <v>5297</v>
      </c>
      <c r="D1141" s="2" t="s">
        <v>5452</v>
      </c>
      <c r="E1141" s="2" t="s">
        <v>5453</v>
      </c>
      <c r="F1141" s="2">
        <v>1</v>
      </c>
      <c r="G1141" s="2" t="s">
        <v>26</v>
      </c>
      <c r="H1141" s="2" t="s">
        <v>70</v>
      </c>
      <c r="I1141" s="2">
        <v>0</v>
      </c>
      <c r="J1141" s="2">
        <v>1</v>
      </c>
      <c r="K1141" s="2">
        <v>0</v>
      </c>
      <c r="L1141" s="2">
        <v>0</v>
      </c>
      <c r="M1141" s="2">
        <v>0</v>
      </c>
      <c r="N1141" s="2">
        <v>0</v>
      </c>
      <c r="Q1141" s="2">
        <v>2015</v>
      </c>
      <c r="R1141" s="2">
        <f>SUM(I1141:N1141)</f>
        <v>1</v>
      </c>
    </row>
    <row r="1142" spans="1:18" x14ac:dyDescent="0.35">
      <c r="A1142" s="2" t="s">
        <v>5454</v>
      </c>
      <c r="B1142" s="2" t="s">
        <v>5455</v>
      </c>
      <c r="C1142" s="2" t="s">
        <v>5297</v>
      </c>
      <c r="D1142" s="2" t="s">
        <v>5456</v>
      </c>
      <c r="E1142" s="2" t="s">
        <v>5457</v>
      </c>
      <c r="F1142" s="2">
        <v>1</v>
      </c>
      <c r="G1142" s="2" t="s">
        <v>26</v>
      </c>
      <c r="H1142" s="2" t="s">
        <v>70</v>
      </c>
      <c r="I1142" s="2">
        <v>0</v>
      </c>
      <c r="J1142" s="2">
        <v>1</v>
      </c>
      <c r="K1142" s="2">
        <v>0</v>
      </c>
      <c r="L1142" s="2">
        <v>0</v>
      </c>
      <c r="M1142" s="2">
        <v>0</v>
      </c>
      <c r="N1142" s="2">
        <v>0</v>
      </c>
      <c r="Q1142" s="2">
        <v>2016</v>
      </c>
      <c r="R1142" s="2">
        <f>SUM(I1142:N1142)</f>
        <v>1</v>
      </c>
    </row>
    <row r="1143" spans="1:18" x14ac:dyDescent="0.35">
      <c r="A1143" s="2" t="s">
        <v>6689</v>
      </c>
      <c r="B1143" s="2" t="s">
        <v>5458</v>
      </c>
      <c r="C1143" s="2" t="s">
        <v>5297</v>
      </c>
      <c r="D1143" s="2" t="s">
        <v>5459</v>
      </c>
      <c r="E1143" s="2" t="s">
        <v>164</v>
      </c>
      <c r="F1143" s="2">
        <v>1</v>
      </c>
      <c r="G1143" s="2" t="s">
        <v>26</v>
      </c>
      <c r="H1143" s="2" t="s">
        <v>70</v>
      </c>
      <c r="I1143" s="2">
        <v>0</v>
      </c>
      <c r="J1143" s="2">
        <v>1</v>
      </c>
      <c r="K1143" s="2">
        <v>0</v>
      </c>
      <c r="L1143" s="2">
        <v>0</v>
      </c>
      <c r="M1143" s="2">
        <v>0</v>
      </c>
      <c r="N1143" s="2">
        <v>0</v>
      </c>
      <c r="Q1143" s="2">
        <v>2015</v>
      </c>
      <c r="R1143" s="2">
        <f>SUM(I1143:N1143)</f>
        <v>1</v>
      </c>
    </row>
    <row r="1144" spans="1:18" x14ac:dyDescent="0.35">
      <c r="A1144" s="2" t="s">
        <v>5460</v>
      </c>
      <c r="B1144" s="2" t="s">
        <v>5461</v>
      </c>
      <c r="C1144" s="2" t="s">
        <v>5297</v>
      </c>
      <c r="D1144" s="2" t="s">
        <v>5462</v>
      </c>
      <c r="E1144" s="2" t="s">
        <v>164</v>
      </c>
      <c r="F1144" s="2">
        <v>1</v>
      </c>
      <c r="G1144" s="2" t="s">
        <v>26</v>
      </c>
      <c r="H1144" s="2" t="s">
        <v>5463</v>
      </c>
      <c r="I1144" s="2">
        <v>0</v>
      </c>
      <c r="J1144" s="2">
        <v>0</v>
      </c>
      <c r="K1144" s="2">
        <v>0</v>
      </c>
      <c r="L1144" s="2">
        <v>1</v>
      </c>
      <c r="M1144" s="2">
        <v>0</v>
      </c>
      <c r="N1144" s="2">
        <v>0</v>
      </c>
      <c r="Q1144" s="2">
        <v>2010</v>
      </c>
      <c r="R1144" s="2">
        <f>SUM(I1144:N1144)</f>
        <v>1</v>
      </c>
    </row>
    <row r="1145" spans="1:18" x14ac:dyDescent="0.35">
      <c r="A1145" s="2" t="s">
        <v>5464</v>
      </c>
      <c r="B1145" s="2" t="s">
        <v>5465</v>
      </c>
      <c r="C1145" s="2" t="s">
        <v>5297</v>
      </c>
      <c r="D1145" s="2" t="s">
        <v>5466</v>
      </c>
      <c r="E1145" s="2" t="s">
        <v>164</v>
      </c>
      <c r="F1145" s="2">
        <v>1</v>
      </c>
      <c r="G1145" s="2" t="s">
        <v>26</v>
      </c>
      <c r="H1145" s="2" t="s">
        <v>5467</v>
      </c>
      <c r="I1145" s="2">
        <v>0</v>
      </c>
      <c r="J1145" s="2">
        <v>0</v>
      </c>
      <c r="K1145" s="2">
        <v>0</v>
      </c>
      <c r="L1145" s="2">
        <v>1</v>
      </c>
      <c r="M1145" s="2">
        <v>0</v>
      </c>
      <c r="N1145" s="2">
        <v>0</v>
      </c>
      <c r="Q1145" s="2">
        <v>2010</v>
      </c>
      <c r="R1145" s="2">
        <f>SUM(I1145:N1145)</f>
        <v>1</v>
      </c>
    </row>
    <row r="1146" spans="1:18" x14ac:dyDescent="0.35">
      <c r="A1146" s="2" t="s">
        <v>5468</v>
      </c>
      <c r="B1146" s="2" t="s">
        <v>5469</v>
      </c>
      <c r="C1146" s="2" t="s">
        <v>5297</v>
      </c>
      <c r="D1146" s="2" t="s">
        <v>5470</v>
      </c>
      <c r="E1146" s="2" t="s">
        <v>164</v>
      </c>
      <c r="F1146" s="2">
        <v>1</v>
      </c>
      <c r="G1146" s="2" t="s">
        <v>26</v>
      </c>
      <c r="H1146" s="2" t="s">
        <v>5471</v>
      </c>
      <c r="I1146" s="2">
        <v>0</v>
      </c>
      <c r="J1146" s="2">
        <v>0</v>
      </c>
      <c r="K1146" s="2">
        <v>0</v>
      </c>
      <c r="L1146" s="2">
        <v>1</v>
      </c>
      <c r="M1146" s="2">
        <v>0</v>
      </c>
      <c r="N1146" s="2">
        <v>0</v>
      </c>
      <c r="Q1146" s="2">
        <v>2012</v>
      </c>
      <c r="R1146" s="2">
        <f>SUM(I1146:N1146)</f>
        <v>1</v>
      </c>
    </row>
    <row r="1147" spans="1:18" x14ac:dyDescent="0.35">
      <c r="A1147" s="2" t="s">
        <v>5472</v>
      </c>
      <c r="B1147" s="2" t="s">
        <v>5473</v>
      </c>
      <c r="C1147" s="2" t="s">
        <v>5297</v>
      </c>
      <c r="D1147" s="2" t="s">
        <v>5474</v>
      </c>
      <c r="E1147" s="2" t="s">
        <v>164</v>
      </c>
      <c r="F1147" s="2">
        <v>1</v>
      </c>
      <c r="G1147" s="2" t="s">
        <v>26</v>
      </c>
      <c r="H1147" s="2" t="s">
        <v>5475</v>
      </c>
      <c r="I1147" s="2">
        <v>0</v>
      </c>
      <c r="J1147" s="2">
        <v>0</v>
      </c>
      <c r="K1147" s="2">
        <v>0</v>
      </c>
      <c r="L1147" s="2">
        <v>1</v>
      </c>
      <c r="M1147" s="2">
        <v>0</v>
      </c>
      <c r="N1147" s="2">
        <v>0</v>
      </c>
      <c r="Q1147" s="2">
        <v>2012</v>
      </c>
      <c r="R1147" s="2">
        <f>SUM(I1147:N1147)</f>
        <v>1</v>
      </c>
    </row>
    <row r="1148" spans="1:18" x14ac:dyDescent="0.35">
      <c r="A1148" s="2" t="s">
        <v>5476</v>
      </c>
      <c r="B1148" s="2" t="s">
        <v>5477</v>
      </c>
      <c r="C1148" s="2" t="s">
        <v>5297</v>
      </c>
      <c r="D1148" s="2" t="s">
        <v>5478</v>
      </c>
      <c r="E1148" s="2" t="s">
        <v>164</v>
      </c>
      <c r="F1148" s="2">
        <v>1</v>
      </c>
      <c r="G1148" s="2" t="s">
        <v>26</v>
      </c>
      <c r="H1148" s="2" t="s">
        <v>70</v>
      </c>
      <c r="I1148" s="2">
        <v>0</v>
      </c>
      <c r="J1148" s="2">
        <v>1</v>
      </c>
      <c r="K1148" s="2">
        <v>0</v>
      </c>
      <c r="L1148" s="2">
        <v>0</v>
      </c>
      <c r="M1148" s="2">
        <v>0</v>
      </c>
      <c r="N1148" s="2">
        <v>0</v>
      </c>
      <c r="Q1148" s="2">
        <v>2012</v>
      </c>
      <c r="R1148" s="2">
        <f>SUM(I1148:N1148)</f>
        <v>1</v>
      </c>
    </row>
    <row r="1149" spans="1:18" x14ac:dyDescent="0.35">
      <c r="A1149" s="2" t="s">
        <v>5479</v>
      </c>
      <c r="B1149" s="2" t="s">
        <v>5480</v>
      </c>
      <c r="C1149" s="2" t="s">
        <v>5297</v>
      </c>
      <c r="D1149" s="2" t="s">
        <v>5481</v>
      </c>
      <c r="E1149" s="2" t="s">
        <v>1165</v>
      </c>
      <c r="F1149" s="2">
        <v>1</v>
      </c>
      <c r="G1149" s="2" t="s">
        <v>26</v>
      </c>
      <c r="H1149" s="2" t="s">
        <v>76</v>
      </c>
      <c r="I1149" s="2">
        <v>1</v>
      </c>
      <c r="J1149" s="2">
        <v>0</v>
      </c>
      <c r="K1149" s="2">
        <v>0</v>
      </c>
      <c r="L1149" s="2">
        <v>0</v>
      </c>
      <c r="M1149" s="2">
        <v>0</v>
      </c>
      <c r="N1149" s="2">
        <v>0</v>
      </c>
      <c r="Q1149" s="2">
        <v>2007</v>
      </c>
      <c r="R1149" s="2">
        <f>SUM(I1149:N1149)</f>
        <v>1</v>
      </c>
    </row>
    <row r="1150" spans="1:18" x14ac:dyDescent="0.35">
      <c r="A1150" s="2" t="s">
        <v>5482</v>
      </c>
      <c r="B1150" s="2" t="s">
        <v>5483</v>
      </c>
      <c r="C1150" s="2" t="s">
        <v>5297</v>
      </c>
      <c r="D1150" s="2" t="s">
        <v>5484</v>
      </c>
      <c r="E1150" s="2" t="s">
        <v>5485</v>
      </c>
      <c r="F1150" s="2">
        <v>1</v>
      </c>
      <c r="G1150" s="2" t="s">
        <v>26</v>
      </c>
      <c r="H1150" s="2" t="s">
        <v>76</v>
      </c>
      <c r="I1150" s="2">
        <v>1</v>
      </c>
      <c r="J1150" s="2">
        <v>0</v>
      </c>
      <c r="K1150" s="2">
        <v>0</v>
      </c>
      <c r="L1150" s="2">
        <v>0</v>
      </c>
      <c r="M1150" s="2">
        <v>0</v>
      </c>
      <c r="N1150" s="2">
        <v>0</v>
      </c>
      <c r="Q1150" s="2">
        <v>2003</v>
      </c>
      <c r="R1150" s="2">
        <f>SUM(I1150:N1150)</f>
        <v>1</v>
      </c>
    </row>
    <row r="1151" spans="1:18" x14ac:dyDescent="0.35">
      <c r="A1151" s="2" t="s">
        <v>5486</v>
      </c>
      <c r="B1151" s="2" t="s">
        <v>5487</v>
      </c>
      <c r="C1151" s="2" t="s">
        <v>5297</v>
      </c>
      <c r="D1151" s="2" t="s">
        <v>5488</v>
      </c>
      <c r="E1151" s="2" t="s">
        <v>5489</v>
      </c>
      <c r="F1151" s="2">
        <v>1</v>
      </c>
      <c r="G1151" s="2" t="s">
        <v>26</v>
      </c>
      <c r="H1151" s="2" t="s">
        <v>76</v>
      </c>
      <c r="I1151" s="2">
        <v>1</v>
      </c>
      <c r="J1151" s="2">
        <v>0</v>
      </c>
      <c r="K1151" s="2">
        <v>0</v>
      </c>
      <c r="L1151" s="2">
        <v>0</v>
      </c>
      <c r="M1151" s="2">
        <v>0</v>
      </c>
      <c r="N1151" s="2">
        <v>0</v>
      </c>
      <c r="Q1151" s="2">
        <v>2015</v>
      </c>
      <c r="R1151" s="2">
        <f>SUM(I1151:N1151)</f>
        <v>1</v>
      </c>
    </row>
    <row r="1152" spans="1:18" x14ac:dyDescent="0.35">
      <c r="A1152" s="2" t="s">
        <v>5490</v>
      </c>
      <c r="B1152" s="2" t="s">
        <v>5491</v>
      </c>
      <c r="C1152" s="2" t="s">
        <v>5297</v>
      </c>
      <c r="D1152" s="2" t="s">
        <v>5492</v>
      </c>
      <c r="E1152" s="2" t="s">
        <v>5493</v>
      </c>
      <c r="F1152" s="2">
        <v>1</v>
      </c>
      <c r="G1152" s="2" t="s">
        <v>26</v>
      </c>
      <c r="H1152" s="2" t="s">
        <v>76</v>
      </c>
      <c r="I1152" s="2">
        <v>1</v>
      </c>
      <c r="J1152" s="2">
        <v>0</v>
      </c>
      <c r="K1152" s="2">
        <v>0</v>
      </c>
      <c r="L1152" s="2">
        <v>0</v>
      </c>
      <c r="M1152" s="2">
        <v>0</v>
      </c>
      <c r="N1152" s="2">
        <v>0</v>
      </c>
      <c r="Q1152" s="2">
        <v>2013</v>
      </c>
      <c r="R1152" s="2">
        <f>SUM(I1152:N1152)</f>
        <v>1</v>
      </c>
    </row>
    <row r="1153" spans="1:18" x14ac:dyDescent="0.35">
      <c r="A1153" s="2" t="s">
        <v>5494</v>
      </c>
      <c r="B1153" s="2" t="s">
        <v>5495</v>
      </c>
      <c r="C1153" s="2" t="s">
        <v>5297</v>
      </c>
      <c r="D1153" s="2" t="s">
        <v>5496</v>
      </c>
      <c r="E1153" s="2" t="s">
        <v>164</v>
      </c>
      <c r="F1153" s="2">
        <v>1</v>
      </c>
      <c r="G1153" s="2" t="s">
        <v>26</v>
      </c>
      <c r="H1153" s="2" t="s">
        <v>70</v>
      </c>
      <c r="I1153" s="2">
        <v>0</v>
      </c>
      <c r="J1153" s="2">
        <v>1</v>
      </c>
      <c r="K1153" s="2">
        <v>0</v>
      </c>
      <c r="L1153" s="2">
        <v>0</v>
      </c>
      <c r="M1153" s="2">
        <v>0</v>
      </c>
      <c r="N1153" s="2">
        <v>0</v>
      </c>
      <c r="Q1153" s="2">
        <v>2014</v>
      </c>
      <c r="R1153" s="2">
        <f>SUM(I1153:N1153)</f>
        <v>1</v>
      </c>
    </row>
    <row r="1154" spans="1:18" x14ac:dyDescent="0.35">
      <c r="A1154" s="2" t="s">
        <v>5497</v>
      </c>
      <c r="B1154" s="2" t="s">
        <v>5498</v>
      </c>
      <c r="C1154" s="2" t="s">
        <v>5297</v>
      </c>
      <c r="D1154" s="2" t="s">
        <v>5499</v>
      </c>
      <c r="E1154" s="2" t="s">
        <v>125</v>
      </c>
      <c r="F1154" s="2">
        <v>1</v>
      </c>
      <c r="G1154" s="2" t="s">
        <v>26</v>
      </c>
      <c r="H1154" s="2" t="s">
        <v>76</v>
      </c>
      <c r="I1154" s="2">
        <v>1</v>
      </c>
      <c r="J1154" s="2">
        <v>0</v>
      </c>
      <c r="K1154" s="2">
        <v>0</v>
      </c>
      <c r="L1154" s="2">
        <v>0</v>
      </c>
      <c r="M1154" s="2">
        <v>0</v>
      </c>
      <c r="N1154" s="2">
        <v>0</v>
      </c>
      <c r="Q1154" s="2">
        <v>2003</v>
      </c>
      <c r="R1154" s="2">
        <f>SUM(I1154:N1154)</f>
        <v>1</v>
      </c>
    </row>
    <row r="1155" spans="1:18" x14ac:dyDescent="0.35">
      <c r="A1155" s="2" t="s">
        <v>5500</v>
      </c>
      <c r="B1155" s="2" t="s">
        <v>5501</v>
      </c>
      <c r="C1155" s="2" t="s">
        <v>5297</v>
      </c>
      <c r="D1155" s="2" t="s">
        <v>5502</v>
      </c>
      <c r="E1155" s="2" t="s">
        <v>25</v>
      </c>
      <c r="F1155" s="2">
        <v>1</v>
      </c>
      <c r="G1155" s="2" t="s">
        <v>26</v>
      </c>
      <c r="H1155" s="2" t="s">
        <v>70</v>
      </c>
      <c r="I1155" s="2">
        <v>0</v>
      </c>
      <c r="J1155" s="2">
        <v>1</v>
      </c>
      <c r="K1155" s="2">
        <v>0</v>
      </c>
      <c r="L1155" s="2">
        <v>0</v>
      </c>
      <c r="M1155" s="2">
        <v>0</v>
      </c>
      <c r="N1155" s="2">
        <v>0</v>
      </c>
      <c r="Q1155" s="2">
        <v>2005</v>
      </c>
      <c r="R1155" s="2">
        <f>SUM(I1155:N1155)</f>
        <v>1</v>
      </c>
    </row>
    <row r="1156" spans="1:18" x14ac:dyDescent="0.35">
      <c r="A1156" s="2" t="s">
        <v>5503</v>
      </c>
      <c r="B1156" s="2" t="s">
        <v>5504</v>
      </c>
      <c r="C1156" s="2" t="s">
        <v>5297</v>
      </c>
      <c r="D1156" s="2" t="s">
        <v>5505</v>
      </c>
      <c r="E1156" s="2" t="s">
        <v>5506</v>
      </c>
      <c r="F1156" s="2">
        <v>1</v>
      </c>
      <c r="G1156" s="2" t="s">
        <v>26</v>
      </c>
      <c r="H1156" s="2" t="s">
        <v>70</v>
      </c>
      <c r="I1156" s="2">
        <v>0</v>
      </c>
      <c r="J1156" s="2">
        <v>1</v>
      </c>
      <c r="K1156" s="2">
        <v>0</v>
      </c>
      <c r="L1156" s="2">
        <v>0</v>
      </c>
      <c r="M1156" s="2">
        <v>0</v>
      </c>
      <c r="N1156" s="2">
        <v>0</v>
      </c>
      <c r="Q1156" s="2">
        <v>2016</v>
      </c>
      <c r="R1156" s="2">
        <f>SUM(I1156:N1156)</f>
        <v>1</v>
      </c>
    </row>
    <row r="1157" spans="1:18" x14ac:dyDescent="0.35">
      <c r="A1157" s="2" t="s">
        <v>5507</v>
      </c>
      <c r="B1157" s="2" t="s">
        <v>5508</v>
      </c>
      <c r="C1157" s="2" t="s">
        <v>5297</v>
      </c>
      <c r="D1157" s="2" t="s">
        <v>5509</v>
      </c>
      <c r="E1157" s="2" t="s">
        <v>1588</v>
      </c>
      <c r="F1157" s="2">
        <v>1</v>
      </c>
      <c r="G1157" s="2" t="s">
        <v>26</v>
      </c>
      <c r="H1157" s="2" t="s">
        <v>76</v>
      </c>
      <c r="I1157" s="2">
        <v>1</v>
      </c>
      <c r="J1157" s="2">
        <v>0</v>
      </c>
      <c r="K1157" s="2">
        <v>0</v>
      </c>
      <c r="L1157" s="2">
        <v>0</v>
      </c>
      <c r="M1157" s="2">
        <v>0</v>
      </c>
      <c r="N1157" s="2">
        <v>0</v>
      </c>
      <c r="Q1157" s="2">
        <v>1997</v>
      </c>
      <c r="R1157" s="2">
        <f>SUM(I1157:N1157)</f>
        <v>1</v>
      </c>
    </row>
    <row r="1158" spans="1:18" x14ac:dyDescent="0.35">
      <c r="A1158" s="2" t="s">
        <v>5510</v>
      </c>
      <c r="B1158" s="2" t="s">
        <v>5511</v>
      </c>
      <c r="C1158" s="2" t="s">
        <v>5297</v>
      </c>
      <c r="D1158" s="2" t="s">
        <v>5512</v>
      </c>
      <c r="E1158" s="2" t="s">
        <v>5513</v>
      </c>
      <c r="F1158" s="2">
        <v>1</v>
      </c>
      <c r="G1158" s="2" t="s">
        <v>26</v>
      </c>
      <c r="H1158" s="2" t="s">
        <v>76</v>
      </c>
      <c r="I1158" s="2">
        <v>1</v>
      </c>
      <c r="J1158" s="2">
        <v>0</v>
      </c>
      <c r="K1158" s="2">
        <v>0</v>
      </c>
      <c r="L1158" s="2">
        <v>0</v>
      </c>
      <c r="M1158" s="2">
        <v>0</v>
      </c>
      <c r="N1158" s="2">
        <v>0</v>
      </c>
      <c r="Q1158" s="2">
        <v>1980</v>
      </c>
      <c r="R1158" s="2">
        <f>SUM(I1158:N1158)</f>
        <v>1</v>
      </c>
    </row>
    <row r="1159" spans="1:18" x14ac:dyDescent="0.35">
      <c r="A1159" s="2" t="s">
        <v>5514</v>
      </c>
      <c r="B1159" s="2" t="s">
        <v>5515</v>
      </c>
      <c r="C1159" s="2" t="s">
        <v>5297</v>
      </c>
      <c r="D1159" s="2" t="s">
        <v>5516</v>
      </c>
      <c r="E1159" s="2" t="s">
        <v>164</v>
      </c>
      <c r="F1159" s="2">
        <v>1</v>
      </c>
      <c r="G1159" s="2" t="s">
        <v>26</v>
      </c>
      <c r="H1159" s="2" t="s">
        <v>5517</v>
      </c>
      <c r="I1159" s="2">
        <v>0</v>
      </c>
      <c r="J1159" s="2">
        <v>0</v>
      </c>
      <c r="K1159" s="2">
        <v>0</v>
      </c>
      <c r="L1159" s="2">
        <v>1</v>
      </c>
      <c r="M1159" s="2">
        <v>0</v>
      </c>
      <c r="N1159" s="2">
        <v>0</v>
      </c>
      <c r="Q1159" s="2">
        <v>2003</v>
      </c>
      <c r="R1159" s="2">
        <f>SUM(I1159:N1159)</f>
        <v>1</v>
      </c>
    </row>
    <row r="1160" spans="1:18" x14ac:dyDescent="0.35">
      <c r="A1160" s="2" t="s">
        <v>5518</v>
      </c>
      <c r="B1160" s="2" t="s">
        <v>5519</v>
      </c>
      <c r="C1160" s="2" t="s">
        <v>5297</v>
      </c>
      <c r="D1160" s="2" t="s">
        <v>5520</v>
      </c>
      <c r="E1160" s="2" t="s">
        <v>491</v>
      </c>
      <c r="F1160" s="2">
        <v>1</v>
      </c>
      <c r="G1160" s="2" t="s">
        <v>26</v>
      </c>
      <c r="H1160" s="2" t="s">
        <v>76</v>
      </c>
      <c r="I1160" s="2">
        <v>1</v>
      </c>
      <c r="J1160" s="2">
        <v>0</v>
      </c>
      <c r="K1160" s="2">
        <v>0</v>
      </c>
      <c r="L1160" s="2">
        <v>0</v>
      </c>
      <c r="M1160" s="2">
        <v>0</v>
      </c>
      <c r="N1160" s="2">
        <v>0</v>
      </c>
      <c r="Q1160" s="2">
        <v>2005</v>
      </c>
      <c r="R1160" s="2">
        <f>SUM(I1160:N1160)</f>
        <v>1</v>
      </c>
    </row>
    <row r="1161" spans="1:18" x14ac:dyDescent="0.35">
      <c r="A1161" s="2" t="s">
        <v>5521</v>
      </c>
      <c r="B1161" s="2" t="s">
        <v>5522</v>
      </c>
      <c r="C1161" s="2" t="s">
        <v>5297</v>
      </c>
      <c r="D1161" s="2" t="s">
        <v>5523</v>
      </c>
      <c r="E1161" s="2" t="s">
        <v>125</v>
      </c>
      <c r="F1161" s="2">
        <v>1</v>
      </c>
      <c r="G1161" s="2" t="s">
        <v>26</v>
      </c>
      <c r="H1161" s="2" t="s">
        <v>76</v>
      </c>
      <c r="I1161" s="2">
        <v>1</v>
      </c>
      <c r="J1161" s="2">
        <v>0</v>
      </c>
      <c r="K1161" s="2">
        <v>0</v>
      </c>
      <c r="L1161" s="2">
        <v>0</v>
      </c>
      <c r="M1161" s="2">
        <v>0</v>
      </c>
      <c r="N1161" s="2">
        <v>0</v>
      </c>
      <c r="Q1161" s="2">
        <v>2003</v>
      </c>
      <c r="R1161" s="2">
        <f>SUM(I1161:N1161)</f>
        <v>1</v>
      </c>
    </row>
    <row r="1162" spans="1:18" x14ac:dyDescent="0.35">
      <c r="A1162" s="2" t="s">
        <v>5524</v>
      </c>
      <c r="B1162" s="2" t="s">
        <v>5525</v>
      </c>
      <c r="C1162" s="2" t="s">
        <v>5297</v>
      </c>
      <c r="D1162" s="2" t="s">
        <v>5526</v>
      </c>
      <c r="E1162" s="2" t="s">
        <v>5527</v>
      </c>
      <c r="F1162" s="2">
        <v>1</v>
      </c>
      <c r="G1162" s="2" t="s">
        <v>26</v>
      </c>
      <c r="H1162" s="2" t="s">
        <v>5347</v>
      </c>
      <c r="I1162" s="2">
        <v>0</v>
      </c>
      <c r="J1162" s="2">
        <v>0</v>
      </c>
      <c r="K1162" s="2">
        <v>0</v>
      </c>
      <c r="L1162" s="2">
        <v>0</v>
      </c>
      <c r="M1162" s="2">
        <v>0</v>
      </c>
      <c r="N1162" s="2">
        <v>0</v>
      </c>
      <c r="Q1162" s="2">
        <v>1984</v>
      </c>
      <c r="R1162" s="2">
        <f>SUM(I1162:N1162)</f>
        <v>0</v>
      </c>
    </row>
    <row r="1163" spans="1:18" x14ac:dyDescent="0.35">
      <c r="A1163" s="2" t="s">
        <v>5528</v>
      </c>
      <c r="B1163" s="2" t="s">
        <v>5529</v>
      </c>
      <c r="C1163" s="2" t="s">
        <v>5297</v>
      </c>
      <c r="D1163" s="2" t="s">
        <v>5530</v>
      </c>
      <c r="E1163" s="2" t="s">
        <v>5531</v>
      </c>
      <c r="F1163" s="2">
        <v>1</v>
      </c>
      <c r="G1163" s="2" t="s">
        <v>26</v>
      </c>
      <c r="H1163" s="2" t="s">
        <v>76</v>
      </c>
      <c r="I1163" s="2">
        <v>1</v>
      </c>
      <c r="J1163" s="2">
        <v>0</v>
      </c>
      <c r="K1163" s="2">
        <v>0</v>
      </c>
      <c r="L1163" s="2">
        <v>0</v>
      </c>
      <c r="M1163" s="2">
        <v>0</v>
      </c>
      <c r="N1163" s="2">
        <v>0</v>
      </c>
      <c r="Q1163" s="2">
        <v>2006</v>
      </c>
      <c r="R1163" s="2">
        <f>SUM(I1163:N1163)</f>
        <v>1</v>
      </c>
    </row>
    <row r="1164" spans="1:18" x14ac:dyDescent="0.35">
      <c r="A1164" s="2" t="s">
        <v>5532</v>
      </c>
      <c r="B1164" s="2" t="s">
        <v>5533</v>
      </c>
      <c r="C1164" s="2" t="s">
        <v>5297</v>
      </c>
      <c r="D1164" s="2" t="s">
        <v>5534</v>
      </c>
      <c r="E1164" s="2" t="s">
        <v>5535</v>
      </c>
      <c r="F1164" s="2">
        <v>1</v>
      </c>
      <c r="G1164" s="2" t="s">
        <v>26</v>
      </c>
      <c r="H1164" s="2" t="s">
        <v>76</v>
      </c>
      <c r="I1164" s="2">
        <v>1</v>
      </c>
      <c r="J1164" s="2">
        <v>0</v>
      </c>
      <c r="K1164" s="2">
        <v>0</v>
      </c>
      <c r="L1164" s="2">
        <v>0</v>
      </c>
      <c r="M1164" s="2">
        <v>0</v>
      </c>
      <c r="N1164" s="2">
        <v>0</v>
      </c>
      <c r="Q1164" s="2">
        <v>2010</v>
      </c>
      <c r="R1164" s="2">
        <f>SUM(I1164:N1164)</f>
        <v>1</v>
      </c>
    </row>
    <row r="1165" spans="1:18" x14ac:dyDescent="0.35">
      <c r="A1165" s="2" t="s">
        <v>5536</v>
      </c>
      <c r="B1165" s="2" t="s">
        <v>5537</v>
      </c>
      <c r="C1165" s="2" t="s">
        <v>5297</v>
      </c>
      <c r="D1165" s="2" t="s">
        <v>5538</v>
      </c>
      <c r="E1165" s="2" t="s">
        <v>25</v>
      </c>
      <c r="F1165" s="2">
        <v>1</v>
      </c>
      <c r="G1165" s="2" t="s">
        <v>26</v>
      </c>
      <c r="H1165" s="2" t="s">
        <v>5539</v>
      </c>
      <c r="I1165" s="2">
        <v>0</v>
      </c>
      <c r="J1165" s="2">
        <v>0</v>
      </c>
      <c r="K1165" s="2">
        <v>0</v>
      </c>
      <c r="L1165" s="2">
        <v>1</v>
      </c>
      <c r="M1165" s="2">
        <v>1</v>
      </c>
      <c r="N1165" s="2">
        <v>0</v>
      </c>
      <c r="Q1165" s="2">
        <v>2014</v>
      </c>
      <c r="R1165" s="2">
        <f>SUM(I1165:N1165)</f>
        <v>2</v>
      </c>
    </row>
    <row r="1166" spans="1:18" x14ac:dyDescent="0.35">
      <c r="A1166" s="2" t="s">
        <v>5540</v>
      </c>
      <c r="B1166" s="2" t="s">
        <v>5541</v>
      </c>
      <c r="C1166" s="2" t="s">
        <v>5297</v>
      </c>
      <c r="D1166" s="2" t="s">
        <v>5542</v>
      </c>
      <c r="E1166" s="2" t="s">
        <v>164</v>
      </c>
      <c r="F1166" s="2">
        <v>1</v>
      </c>
      <c r="G1166" s="2" t="s">
        <v>26</v>
      </c>
      <c r="H1166" s="2" t="s">
        <v>70</v>
      </c>
      <c r="I1166" s="2">
        <v>0</v>
      </c>
      <c r="J1166" s="2">
        <v>1</v>
      </c>
      <c r="K1166" s="2">
        <v>0</v>
      </c>
      <c r="L1166" s="2">
        <v>0</v>
      </c>
      <c r="M1166" s="2">
        <v>0</v>
      </c>
      <c r="N1166" s="2">
        <v>0</v>
      </c>
      <c r="Q1166" s="2">
        <v>2013</v>
      </c>
      <c r="R1166" s="2">
        <f>SUM(I1166:N1166)</f>
        <v>1</v>
      </c>
    </row>
    <row r="1167" spans="1:18" x14ac:dyDescent="0.35">
      <c r="A1167" s="2" t="s">
        <v>5543</v>
      </c>
      <c r="B1167" s="2" t="s">
        <v>5544</v>
      </c>
      <c r="C1167" s="2" t="s">
        <v>5297</v>
      </c>
      <c r="D1167" s="2" t="s">
        <v>5545</v>
      </c>
      <c r="E1167" s="2" t="s">
        <v>164</v>
      </c>
      <c r="F1167" s="2">
        <v>1</v>
      </c>
      <c r="G1167" s="2" t="s">
        <v>26</v>
      </c>
      <c r="H1167" s="2" t="s">
        <v>70</v>
      </c>
      <c r="I1167" s="2">
        <v>0</v>
      </c>
      <c r="J1167" s="2">
        <v>1</v>
      </c>
      <c r="K1167" s="2">
        <v>0</v>
      </c>
      <c r="L1167" s="2">
        <v>0</v>
      </c>
      <c r="M1167" s="2">
        <v>0</v>
      </c>
      <c r="N1167" s="2">
        <v>0</v>
      </c>
      <c r="Q1167" s="2">
        <v>2014</v>
      </c>
      <c r="R1167" s="2">
        <f>SUM(I1167:N1167)</f>
        <v>1</v>
      </c>
    </row>
    <row r="1168" spans="1:18" x14ac:dyDescent="0.35">
      <c r="A1168" s="2" t="s">
        <v>5546</v>
      </c>
      <c r="B1168" s="2" t="s">
        <v>5547</v>
      </c>
      <c r="C1168" s="2" t="s">
        <v>5297</v>
      </c>
      <c r="D1168" s="2" t="s">
        <v>5548</v>
      </c>
      <c r="E1168" s="2" t="s">
        <v>25</v>
      </c>
      <c r="F1168" s="2">
        <v>1</v>
      </c>
      <c r="G1168" s="2" t="s">
        <v>26</v>
      </c>
      <c r="H1168" s="2" t="s">
        <v>5549</v>
      </c>
      <c r="I1168" s="2">
        <v>0</v>
      </c>
      <c r="J1168" s="2">
        <v>1</v>
      </c>
      <c r="K1168" s="2">
        <v>0</v>
      </c>
      <c r="L1168" s="2">
        <v>0</v>
      </c>
      <c r="M1168" s="2">
        <v>0</v>
      </c>
      <c r="N1168" s="2">
        <v>0</v>
      </c>
      <c r="Q1168" s="2">
        <v>2017</v>
      </c>
      <c r="R1168" s="2">
        <f>SUM(I1168:N1168)</f>
        <v>1</v>
      </c>
    </row>
    <row r="1169" spans="1:18" x14ac:dyDescent="0.35">
      <c r="A1169" s="2" t="s">
        <v>5550</v>
      </c>
      <c r="B1169" s="2" t="s">
        <v>5551</v>
      </c>
      <c r="C1169" s="2" t="s">
        <v>5297</v>
      </c>
      <c r="D1169" s="2" t="s">
        <v>5552</v>
      </c>
      <c r="E1169" s="2" t="s">
        <v>5553</v>
      </c>
      <c r="F1169" s="2">
        <v>1</v>
      </c>
      <c r="G1169" s="2" t="s">
        <v>26</v>
      </c>
      <c r="H1169" s="2" t="s">
        <v>76</v>
      </c>
      <c r="I1169" s="2">
        <v>1</v>
      </c>
      <c r="J1169" s="2">
        <v>0</v>
      </c>
      <c r="K1169" s="2">
        <v>0</v>
      </c>
      <c r="L1169" s="2">
        <v>0</v>
      </c>
      <c r="M1169" s="2">
        <v>0</v>
      </c>
      <c r="N1169" s="2">
        <v>0</v>
      </c>
      <c r="Q1169" s="2">
        <v>2014</v>
      </c>
      <c r="R1169" s="2">
        <f>SUM(I1169:N1169)</f>
        <v>1</v>
      </c>
    </row>
    <row r="1170" spans="1:18" x14ac:dyDescent="0.35">
      <c r="A1170" s="2" t="s">
        <v>5554</v>
      </c>
      <c r="B1170" s="2" t="s">
        <v>5555</v>
      </c>
      <c r="C1170" s="2" t="s">
        <v>5297</v>
      </c>
      <c r="D1170" s="2" t="s">
        <v>5556</v>
      </c>
      <c r="E1170" s="2" t="s">
        <v>164</v>
      </c>
      <c r="F1170" s="2">
        <v>1</v>
      </c>
      <c r="G1170" s="2" t="s">
        <v>26</v>
      </c>
      <c r="H1170" s="2" t="s">
        <v>76</v>
      </c>
      <c r="I1170" s="2">
        <v>1</v>
      </c>
      <c r="J1170" s="2">
        <v>0</v>
      </c>
      <c r="K1170" s="2">
        <v>0</v>
      </c>
      <c r="L1170" s="2">
        <v>0</v>
      </c>
      <c r="M1170" s="2">
        <v>0</v>
      </c>
      <c r="N1170" s="2">
        <v>0</v>
      </c>
      <c r="Q1170" s="2">
        <v>2005</v>
      </c>
      <c r="R1170" s="2">
        <f>SUM(I1170:N1170)</f>
        <v>1</v>
      </c>
    </row>
    <row r="1171" spans="1:18" x14ac:dyDescent="0.35">
      <c r="A1171" s="2" t="s">
        <v>5557</v>
      </c>
      <c r="B1171" s="2" t="s">
        <v>5558</v>
      </c>
      <c r="C1171" s="2" t="s">
        <v>5297</v>
      </c>
      <c r="D1171" s="2" t="s">
        <v>5559</v>
      </c>
      <c r="E1171" s="2" t="s">
        <v>164</v>
      </c>
      <c r="F1171" s="2">
        <v>1</v>
      </c>
      <c r="G1171" s="2" t="s">
        <v>26</v>
      </c>
      <c r="H1171" s="2" t="s">
        <v>76</v>
      </c>
      <c r="I1171" s="2">
        <v>1</v>
      </c>
      <c r="J1171" s="2">
        <v>0</v>
      </c>
      <c r="K1171" s="2">
        <v>0</v>
      </c>
      <c r="L1171" s="2">
        <v>0</v>
      </c>
      <c r="M1171" s="2">
        <v>0</v>
      </c>
      <c r="N1171" s="2">
        <v>0</v>
      </c>
      <c r="Q1171" s="2">
        <v>2007</v>
      </c>
      <c r="R1171" s="2">
        <f>SUM(I1171:N1171)</f>
        <v>1</v>
      </c>
    </row>
    <row r="1172" spans="1:18" x14ac:dyDescent="0.35">
      <c r="A1172" s="2" t="s">
        <v>5560</v>
      </c>
      <c r="B1172" s="2" t="s">
        <v>5561</v>
      </c>
      <c r="C1172" s="2" t="s">
        <v>5297</v>
      </c>
      <c r="D1172" s="2" t="s">
        <v>5562</v>
      </c>
      <c r="E1172" s="2" t="s">
        <v>164</v>
      </c>
      <c r="F1172" s="2">
        <v>1</v>
      </c>
      <c r="G1172" s="2" t="s">
        <v>26</v>
      </c>
      <c r="H1172" s="2" t="s">
        <v>5563</v>
      </c>
      <c r="I1172" s="2">
        <v>0</v>
      </c>
      <c r="J1172" s="2">
        <v>0</v>
      </c>
      <c r="K1172" s="2">
        <v>0</v>
      </c>
      <c r="L1172" s="2">
        <v>1</v>
      </c>
      <c r="M1172" s="2">
        <v>0</v>
      </c>
      <c r="N1172" s="2">
        <v>0</v>
      </c>
      <c r="Q1172" s="2">
        <v>2009</v>
      </c>
      <c r="R1172" s="2">
        <f>SUM(I1172:N1172)</f>
        <v>1</v>
      </c>
    </row>
    <row r="1173" spans="1:18" x14ac:dyDescent="0.35">
      <c r="A1173" s="2" t="s">
        <v>5564</v>
      </c>
      <c r="B1173" s="2" t="s">
        <v>5565</v>
      </c>
      <c r="C1173" s="2" t="s">
        <v>5297</v>
      </c>
      <c r="D1173" s="2" t="s">
        <v>5566</v>
      </c>
      <c r="E1173" s="2" t="s">
        <v>164</v>
      </c>
      <c r="F1173" s="2">
        <v>1</v>
      </c>
      <c r="G1173" s="2" t="s">
        <v>26</v>
      </c>
      <c r="H1173" s="2" t="s">
        <v>5567</v>
      </c>
      <c r="I1173" s="2">
        <v>0</v>
      </c>
      <c r="J1173" s="2">
        <v>0</v>
      </c>
      <c r="K1173" s="2">
        <v>0</v>
      </c>
      <c r="L1173" s="2">
        <v>1</v>
      </c>
      <c r="M1173" s="2">
        <v>1</v>
      </c>
      <c r="N1173" s="2">
        <v>0</v>
      </c>
      <c r="Q1173" s="2">
        <v>2011</v>
      </c>
      <c r="R1173" s="2">
        <f>SUM(I1173:N1173)</f>
        <v>2</v>
      </c>
    </row>
    <row r="1174" spans="1:18" x14ac:dyDescent="0.35">
      <c r="A1174" s="2" t="s">
        <v>5568</v>
      </c>
      <c r="B1174" s="2" t="s">
        <v>5569</v>
      </c>
      <c r="C1174" s="2" t="s">
        <v>5297</v>
      </c>
      <c r="D1174" s="2" t="s">
        <v>5570</v>
      </c>
      <c r="E1174" s="2" t="s">
        <v>164</v>
      </c>
      <c r="F1174" s="2">
        <v>1</v>
      </c>
      <c r="G1174" s="2" t="s">
        <v>26</v>
      </c>
      <c r="H1174" s="2" t="s">
        <v>5571</v>
      </c>
      <c r="I1174" s="2">
        <v>0</v>
      </c>
      <c r="J1174" s="2">
        <v>0</v>
      </c>
      <c r="K1174" s="2">
        <v>0</v>
      </c>
      <c r="L1174" s="2">
        <v>1</v>
      </c>
      <c r="M1174" s="2">
        <v>0</v>
      </c>
      <c r="N1174" s="2">
        <v>0</v>
      </c>
      <c r="Q1174" s="2">
        <v>2011</v>
      </c>
      <c r="R1174" s="2">
        <f>SUM(I1174:N1174)</f>
        <v>1</v>
      </c>
    </row>
    <row r="1175" spans="1:18" x14ac:dyDescent="0.35">
      <c r="A1175" s="2" t="s">
        <v>5572</v>
      </c>
      <c r="B1175" s="2" t="s">
        <v>5573</v>
      </c>
      <c r="C1175" s="2" t="s">
        <v>5297</v>
      </c>
      <c r="D1175" s="2" t="s">
        <v>5574</v>
      </c>
      <c r="E1175" s="2" t="s">
        <v>5421</v>
      </c>
      <c r="F1175" s="2">
        <v>1</v>
      </c>
      <c r="G1175" s="2" t="s">
        <v>26</v>
      </c>
      <c r="H1175" s="2" t="s">
        <v>5575</v>
      </c>
      <c r="I1175" s="2">
        <v>0</v>
      </c>
      <c r="J1175" s="2">
        <v>1</v>
      </c>
      <c r="K1175" s="2">
        <v>0</v>
      </c>
      <c r="L1175" s="2">
        <v>0</v>
      </c>
      <c r="M1175" s="2">
        <v>0</v>
      </c>
      <c r="N1175" s="2">
        <v>0</v>
      </c>
      <c r="Q1175" s="2">
        <v>2012</v>
      </c>
      <c r="R1175" s="2">
        <f>SUM(I1175:N1175)</f>
        <v>1</v>
      </c>
    </row>
    <row r="1177" spans="1:18" x14ac:dyDescent="0.35">
      <c r="A1177" s="2" t="s">
        <v>5576</v>
      </c>
      <c r="B1177" s="2" t="s">
        <v>5577</v>
      </c>
      <c r="C1177" s="2" t="s">
        <v>5297</v>
      </c>
      <c r="D1177" s="2" t="s">
        <v>5578</v>
      </c>
      <c r="E1177" s="2" t="s">
        <v>5579</v>
      </c>
      <c r="F1177" s="2">
        <v>1</v>
      </c>
      <c r="G1177" s="2" t="s">
        <v>26</v>
      </c>
      <c r="H1177" s="2" t="s">
        <v>5580</v>
      </c>
      <c r="I1177" s="2">
        <v>0</v>
      </c>
      <c r="J1177" s="2">
        <v>1</v>
      </c>
      <c r="K1177" s="2">
        <v>0</v>
      </c>
      <c r="L1177" s="2">
        <v>0</v>
      </c>
      <c r="M1177" s="2">
        <v>0</v>
      </c>
      <c r="N1177" s="2">
        <v>0</v>
      </c>
      <c r="Q1177" s="2">
        <v>2008</v>
      </c>
      <c r="R1177" s="2">
        <f>SUM(I1177:N1177)</f>
        <v>1</v>
      </c>
    </row>
    <row r="1178" spans="1:18" x14ac:dyDescent="0.35">
      <c r="A1178" s="2" t="s">
        <v>5581</v>
      </c>
      <c r="B1178" s="2" t="s">
        <v>5582</v>
      </c>
      <c r="C1178" s="2" t="s">
        <v>5297</v>
      </c>
      <c r="D1178" s="2" t="s">
        <v>5583</v>
      </c>
      <c r="E1178" s="2" t="s">
        <v>5584</v>
      </c>
      <c r="F1178" s="2">
        <v>1</v>
      </c>
      <c r="G1178" s="2" t="s">
        <v>26</v>
      </c>
      <c r="H1178" s="2" t="s">
        <v>76</v>
      </c>
      <c r="I1178" s="2">
        <v>1</v>
      </c>
      <c r="J1178" s="2">
        <v>0</v>
      </c>
      <c r="K1178" s="2">
        <v>0</v>
      </c>
      <c r="L1178" s="2">
        <v>0</v>
      </c>
      <c r="M1178" s="2">
        <v>0</v>
      </c>
      <c r="N1178" s="2">
        <v>0</v>
      </c>
      <c r="Q1178" s="2">
        <v>2005</v>
      </c>
      <c r="R1178" s="2">
        <f>SUM(I1178:N1178)</f>
        <v>1</v>
      </c>
    </row>
    <row r="1179" spans="1:18" x14ac:dyDescent="0.35">
      <c r="A1179" s="2" t="s">
        <v>5585</v>
      </c>
      <c r="B1179" s="2" t="s">
        <v>5586</v>
      </c>
      <c r="C1179" s="2" t="s">
        <v>5297</v>
      </c>
      <c r="D1179" s="2" t="s">
        <v>5587</v>
      </c>
      <c r="E1179" s="2" t="s">
        <v>5588</v>
      </c>
      <c r="F1179" s="2">
        <v>1</v>
      </c>
      <c r="G1179" s="2" t="s">
        <v>26</v>
      </c>
      <c r="H1179" s="2" t="s">
        <v>5347</v>
      </c>
      <c r="I1179" s="2">
        <v>0</v>
      </c>
      <c r="J1179" s="2">
        <v>0</v>
      </c>
      <c r="K1179" s="2">
        <v>0</v>
      </c>
      <c r="L1179" s="2">
        <v>0</v>
      </c>
      <c r="M1179" s="2">
        <v>0</v>
      </c>
      <c r="N1179" s="2">
        <v>0</v>
      </c>
      <c r="Q1179" s="2">
        <v>1992</v>
      </c>
      <c r="R1179" s="2">
        <f>SUM(I1179:N1179)</f>
        <v>0</v>
      </c>
    </row>
    <row r="1180" spans="1:18" x14ac:dyDescent="0.35">
      <c r="A1180" s="2" t="s">
        <v>5589</v>
      </c>
      <c r="B1180" s="2" t="s">
        <v>5590</v>
      </c>
      <c r="C1180" s="2" t="s">
        <v>5297</v>
      </c>
      <c r="D1180" s="2" t="s">
        <v>5591</v>
      </c>
      <c r="E1180" s="2" t="s">
        <v>2478</v>
      </c>
      <c r="F1180" s="2">
        <v>1</v>
      </c>
      <c r="G1180" s="2" t="s">
        <v>26</v>
      </c>
      <c r="H1180" s="2" t="s">
        <v>76</v>
      </c>
      <c r="I1180" s="2">
        <v>1</v>
      </c>
      <c r="J1180" s="2">
        <v>0</v>
      </c>
      <c r="K1180" s="2">
        <v>0</v>
      </c>
      <c r="L1180" s="2">
        <v>0</v>
      </c>
      <c r="M1180" s="2">
        <v>0</v>
      </c>
      <c r="N1180" s="2">
        <v>0</v>
      </c>
      <c r="Q1180" s="2">
        <v>1996</v>
      </c>
      <c r="R1180" s="2">
        <f>SUM(I1180:N1180)</f>
        <v>1</v>
      </c>
    </row>
    <row r="1181" spans="1:18" x14ac:dyDescent="0.35">
      <c r="A1181" s="2" t="s">
        <v>5592</v>
      </c>
      <c r="B1181" s="2" t="s">
        <v>5593</v>
      </c>
      <c r="C1181" s="2" t="s">
        <v>5297</v>
      </c>
      <c r="D1181" s="2" t="s">
        <v>5594</v>
      </c>
      <c r="E1181" s="2" t="s">
        <v>5595</v>
      </c>
      <c r="F1181" s="2">
        <v>1</v>
      </c>
      <c r="G1181" s="2" t="s">
        <v>26</v>
      </c>
      <c r="H1181" s="2" t="s">
        <v>76</v>
      </c>
      <c r="I1181" s="2">
        <v>1</v>
      </c>
      <c r="J1181" s="2">
        <v>0</v>
      </c>
      <c r="K1181" s="2">
        <v>0</v>
      </c>
      <c r="L1181" s="2">
        <v>0</v>
      </c>
      <c r="M1181" s="2">
        <v>0</v>
      </c>
      <c r="N1181" s="2">
        <v>0</v>
      </c>
      <c r="Q1181" s="2">
        <v>1996</v>
      </c>
      <c r="R1181" s="2">
        <f>SUM(I1181:N1181)</f>
        <v>1</v>
      </c>
    </row>
    <row r="1182" spans="1:18" x14ac:dyDescent="0.35">
      <c r="A1182" s="2" t="s">
        <v>5596</v>
      </c>
      <c r="B1182" s="2" t="s">
        <v>5597</v>
      </c>
      <c r="C1182" s="2" t="s">
        <v>5297</v>
      </c>
      <c r="D1182" s="2" t="s">
        <v>5598</v>
      </c>
      <c r="E1182" s="2" t="s">
        <v>5599</v>
      </c>
      <c r="F1182" s="2">
        <v>1</v>
      </c>
      <c r="G1182" s="2" t="s">
        <v>26</v>
      </c>
      <c r="H1182" s="2" t="s">
        <v>5600</v>
      </c>
      <c r="I1182" s="2">
        <v>0</v>
      </c>
      <c r="J1182" s="2">
        <v>1</v>
      </c>
      <c r="K1182" s="2">
        <v>0</v>
      </c>
      <c r="L1182" s="2">
        <v>0</v>
      </c>
      <c r="M1182" s="2">
        <v>0</v>
      </c>
      <c r="N1182" s="2">
        <v>0</v>
      </c>
      <c r="Q1182" s="2">
        <v>2017</v>
      </c>
      <c r="R1182" s="2">
        <f>SUM(I1182:N1182)</f>
        <v>1</v>
      </c>
    </row>
    <row r="1183" spans="1:18" x14ac:dyDescent="0.35">
      <c r="A1183" s="2" t="s">
        <v>5601</v>
      </c>
      <c r="B1183" s="2" t="s">
        <v>5602</v>
      </c>
      <c r="C1183" s="2" t="s">
        <v>5297</v>
      </c>
      <c r="D1183" s="2" t="s">
        <v>5603</v>
      </c>
      <c r="E1183" s="2" t="s">
        <v>5604</v>
      </c>
      <c r="F1183" s="2">
        <v>1</v>
      </c>
      <c r="G1183" s="2" t="s">
        <v>26</v>
      </c>
      <c r="H1183" s="2" t="s">
        <v>70</v>
      </c>
      <c r="I1183" s="2">
        <v>0</v>
      </c>
      <c r="J1183" s="2">
        <v>1</v>
      </c>
      <c r="K1183" s="2">
        <v>0</v>
      </c>
      <c r="L1183" s="2">
        <v>0</v>
      </c>
      <c r="M1183" s="2">
        <v>0</v>
      </c>
      <c r="N1183" s="2">
        <v>0</v>
      </c>
      <c r="Q1183" s="2">
        <v>2017</v>
      </c>
      <c r="R1183" s="2">
        <f>SUM(I1183:N1183)</f>
        <v>1</v>
      </c>
    </row>
    <row r="1184" spans="1:18" x14ac:dyDescent="0.35">
      <c r="A1184" s="2" t="s">
        <v>5605</v>
      </c>
      <c r="B1184" s="2" t="s">
        <v>5606</v>
      </c>
      <c r="C1184" s="2" t="s">
        <v>5297</v>
      </c>
      <c r="D1184" s="2" t="s">
        <v>5607</v>
      </c>
      <c r="E1184" s="2" t="s">
        <v>25</v>
      </c>
      <c r="F1184" s="2">
        <v>1</v>
      </c>
      <c r="G1184" s="2" t="s">
        <v>26</v>
      </c>
      <c r="H1184" s="2" t="s">
        <v>5608</v>
      </c>
      <c r="I1184" s="2">
        <v>0</v>
      </c>
      <c r="J1184" s="2">
        <v>1</v>
      </c>
      <c r="K1184" s="2">
        <v>0</v>
      </c>
      <c r="L1184" s="2">
        <v>0</v>
      </c>
      <c r="M1184" s="2">
        <v>0</v>
      </c>
      <c r="N1184" s="2">
        <v>0</v>
      </c>
      <c r="Q1184" s="2">
        <v>2012</v>
      </c>
      <c r="R1184" s="2">
        <f>SUM(I1184:N1184)</f>
        <v>1</v>
      </c>
    </row>
    <row r="1185" spans="1:18" x14ac:dyDescent="0.35">
      <c r="A1185" s="2" t="s">
        <v>5609</v>
      </c>
      <c r="B1185" s="2" t="s">
        <v>5610</v>
      </c>
      <c r="C1185" s="2" t="s">
        <v>5297</v>
      </c>
      <c r="D1185" s="2" t="s">
        <v>5611</v>
      </c>
      <c r="E1185" s="2" t="s">
        <v>25</v>
      </c>
      <c r="F1185" s="2">
        <v>1</v>
      </c>
      <c r="G1185" s="2" t="s">
        <v>26</v>
      </c>
      <c r="H1185" s="2" t="s">
        <v>5612</v>
      </c>
      <c r="I1185" s="2">
        <v>0</v>
      </c>
      <c r="J1185" s="2">
        <v>1</v>
      </c>
      <c r="K1185" s="2">
        <v>0</v>
      </c>
      <c r="L1185" s="2">
        <v>0</v>
      </c>
      <c r="M1185" s="2">
        <v>0</v>
      </c>
      <c r="N1185" s="2">
        <v>0</v>
      </c>
      <c r="Q1185" s="2">
        <v>2014</v>
      </c>
      <c r="R1185" s="2">
        <f>SUM(I1185:N1185)</f>
        <v>1</v>
      </c>
    </row>
    <row r="1186" spans="1:18" x14ac:dyDescent="0.35">
      <c r="A1186" s="2" t="s">
        <v>5613</v>
      </c>
      <c r="B1186" s="2" t="s">
        <v>5614</v>
      </c>
      <c r="C1186" s="2" t="s">
        <v>5297</v>
      </c>
      <c r="D1186" s="2" t="s">
        <v>5615</v>
      </c>
      <c r="E1186" s="2" t="s">
        <v>25</v>
      </c>
      <c r="F1186" s="2">
        <v>1</v>
      </c>
      <c r="G1186" s="2" t="s">
        <v>26</v>
      </c>
      <c r="H1186" s="2" t="s">
        <v>76</v>
      </c>
      <c r="I1186" s="2">
        <v>1</v>
      </c>
      <c r="J1186" s="2">
        <v>0</v>
      </c>
      <c r="K1186" s="2">
        <v>0</v>
      </c>
      <c r="L1186" s="2">
        <v>0</v>
      </c>
      <c r="M1186" s="2">
        <v>0</v>
      </c>
      <c r="N1186" s="2">
        <v>0</v>
      </c>
      <c r="Q1186" s="2">
        <v>2000</v>
      </c>
      <c r="R1186" s="2">
        <f>SUM(I1186:N1186)</f>
        <v>1</v>
      </c>
    </row>
    <row r="1187" spans="1:18" x14ac:dyDescent="0.35">
      <c r="A1187" s="2" t="s">
        <v>5616</v>
      </c>
      <c r="B1187" s="2" t="s">
        <v>5617</v>
      </c>
      <c r="C1187" s="2" t="s">
        <v>5297</v>
      </c>
      <c r="D1187" s="2" t="s">
        <v>5618</v>
      </c>
      <c r="E1187" s="2" t="s">
        <v>25</v>
      </c>
      <c r="F1187" s="2">
        <v>1</v>
      </c>
      <c r="G1187" s="2" t="s">
        <v>26</v>
      </c>
      <c r="H1187" s="2" t="s">
        <v>76</v>
      </c>
      <c r="I1187" s="2">
        <v>1</v>
      </c>
      <c r="J1187" s="2">
        <v>0</v>
      </c>
      <c r="K1187" s="2">
        <v>0</v>
      </c>
      <c r="L1187" s="2">
        <v>0</v>
      </c>
      <c r="M1187" s="2">
        <v>0</v>
      </c>
      <c r="N1187" s="2">
        <v>0</v>
      </c>
      <c r="Q1187" s="2">
        <v>2013</v>
      </c>
      <c r="R1187" s="2">
        <f>SUM(I1187:N1187)</f>
        <v>1</v>
      </c>
    </row>
    <row r="1188" spans="1:18" x14ac:dyDescent="0.35">
      <c r="A1188" s="2" t="s">
        <v>5619</v>
      </c>
      <c r="B1188" s="2" t="s">
        <v>5620</v>
      </c>
      <c r="C1188" s="2" t="s">
        <v>5297</v>
      </c>
      <c r="D1188" s="2" t="s">
        <v>5621</v>
      </c>
      <c r="E1188" s="2" t="s">
        <v>25</v>
      </c>
      <c r="F1188" s="2">
        <v>1</v>
      </c>
      <c r="G1188" s="2" t="s">
        <v>26</v>
      </c>
      <c r="H1188" s="2" t="s">
        <v>5622</v>
      </c>
      <c r="I1188" s="2">
        <v>0</v>
      </c>
      <c r="J1188" s="2">
        <v>1</v>
      </c>
      <c r="K1188" s="2">
        <v>0</v>
      </c>
      <c r="L1188" s="2">
        <v>0</v>
      </c>
      <c r="M1188" s="2">
        <v>0</v>
      </c>
      <c r="N1188" s="2">
        <v>0</v>
      </c>
      <c r="Q1188" s="2">
        <v>2014</v>
      </c>
      <c r="R1188" s="2">
        <f>SUM(I1188:N1188)</f>
        <v>1</v>
      </c>
    </row>
    <row r="1189" spans="1:18" x14ac:dyDescent="0.35">
      <c r="A1189" s="2" t="s">
        <v>5623</v>
      </c>
      <c r="B1189" s="2" t="s">
        <v>25</v>
      </c>
      <c r="C1189" s="2" t="s">
        <v>5297</v>
      </c>
      <c r="D1189" s="2" t="s">
        <v>5624</v>
      </c>
      <c r="E1189" s="2" t="s">
        <v>25</v>
      </c>
      <c r="F1189" s="2">
        <v>1</v>
      </c>
      <c r="G1189" s="2" t="s">
        <v>26</v>
      </c>
      <c r="H1189" s="2" t="s">
        <v>5625</v>
      </c>
      <c r="I1189" s="2">
        <v>0</v>
      </c>
      <c r="J1189" s="2">
        <v>1</v>
      </c>
      <c r="K1189" s="2">
        <v>0</v>
      </c>
      <c r="L1189" s="2">
        <v>0</v>
      </c>
      <c r="M1189" s="2">
        <v>0</v>
      </c>
      <c r="N1189" s="2">
        <v>0</v>
      </c>
      <c r="Q1189" s="2">
        <v>2016</v>
      </c>
      <c r="R1189" s="2">
        <f>SUM(I1189:N1189)</f>
        <v>1</v>
      </c>
    </row>
    <row r="1190" spans="1:18" x14ac:dyDescent="0.35">
      <c r="A1190" s="2" t="s">
        <v>5626</v>
      </c>
      <c r="B1190" s="2" t="s">
        <v>835</v>
      </c>
      <c r="C1190" s="2" t="s">
        <v>5297</v>
      </c>
      <c r="D1190" s="2" t="s">
        <v>837</v>
      </c>
      <c r="E1190" s="2" t="s">
        <v>25</v>
      </c>
      <c r="F1190" s="2">
        <v>1</v>
      </c>
      <c r="G1190" s="2" t="s">
        <v>26</v>
      </c>
      <c r="H1190" s="2" t="s">
        <v>70</v>
      </c>
      <c r="I1190" s="2">
        <v>0</v>
      </c>
      <c r="J1190" s="2">
        <v>1</v>
      </c>
      <c r="K1190" s="2">
        <v>0</v>
      </c>
      <c r="L1190" s="2">
        <v>0</v>
      </c>
      <c r="M1190" s="2">
        <v>0</v>
      </c>
      <c r="N1190" s="2">
        <v>0</v>
      </c>
      <c r="Q1190" s="2">
        <v>2016</v>
      </c>
      <c r="R1190" s="2">
        <f>SUM(I1190:N1190)</f>
        <v>1</v>
      </c>
    </row>
    <row r="1191" spans="1:18" x14ac:dyDescent="0.35">
      <c r="A1191" s="2" t="s">
        <v>5627</v>
      </c>
      <c r="B1191" s="2" t="s">
        <v>25</v>
      </c>
      <c r="C1191" s="2" t="s">
        <v>5297</v>
      </c>
      <c r="D1191" s="2" t="s">
        <v>5628</v>
      </c>
      <c r="E1191" s="2" t="s">
        <v>25</v>
      </c>
      <c r="F1191" s="2">
        <v>1</v>
      </c>
      <c r="G1191" s="2" t="s">
        <v>26</v>
      </c>
      <c r="H1191" s="2" t="s">
        <v>5629</v>
      </c>
      <c r="I1191" s="2">
        <v>0</v>
      </c>
      <c r="J1191" s="2">
        <v>1</v>
      </c>
      <c r="K1191" s="2">
        <v>0</v>
      </c>
      <c r="L1191" s="2">
        <v>0</v>
      </c>
      <c r="M1191" s="2">
        <v>0</v>
      </c>
      <c r="N1191" s="2">
        <v>0</v>
      </c>
      <c r="Q1191" s="2">
        <v>2016</v>
      </c>
      <c r="R1191" s="2">
        <f>SUM(I1191:N1191)</f>
        <v>1</v>
      </c>
    </row>
    <row r="1192" spans="1:18" x14ac:dyDescent="0.35">
      <c r="A1192" s="2" t="s">
        <v>5630</v>
      </c>
      <c r="B1192" s="2" t="s">
        <v>5631</v>
      </c>
      <c r="C1192" s="2" t="s">
        <v>5297</v>
      </c>
      <c r="D1192" s="2" t="s">
        <v>5632</v>
      </c>
      <c r="E1192" s="2" t="s">
        <v>25</v>
      </c>
      <c r="F1192" s="2">
        <v>1</v>
      </c>
      <c r="G1192" s="2" t="s">
        <v>26</v>
      </c>
      <c r="H1192" s="2" t="s">
        <v>5347</v>
      </c>
      <c r="I1192" s="2">
        <v>0</v>
      </c>
      <c r="J1192" s="2">
        <v>0</v>
      </c>
      <c r="K1192" s="2">
        <v>0</v>
      </c>
      <c r="L1192" s="2">
        <v>0</v>
      </c>
      <c r="M1192" s="2">
        <v>0</v>
      </c>
      <c r="N1192" s="2">
        <v>0</v>
      </c>
      <c r="Q1192" s="2">
        <v>1997</v>
      </c>
      <c r="R1192" s="2">
        <f>SUM(I1192:N1192)</f>
        <v>0</v>
      </c>
    </row>
    <row r="1193" spans="1:18" x14ac:dyDescent="0.35">
      <c r="A1193" s="2" t="s">
        <v>5633</v>
      </c>
      <c r="B1193" s="2" t="s">
        <v>5634</v>
      </c>
      <c r="C1193" s="2" t="s">
        <v>5297</v>
      </c>
      <c r="D1193" s="2" t="s">
        <v>5635</v>
      </c>
      <c r="E1193" s="2" t="s">
        <v>25</v>
      </c>
      <c r="F1193" s="2">
        <v>1</v>
      </c>
      <c r="G1193" s="2" t="s">
        <v>26</v>
      </c>
      <c r="H1193" s="2" t="s">
        <v>76</v>
      </c>
      <c r="I1193" s="2">
        <v>1</v>
      </c>
      <c r="J1193" s="2">
        <v>0</v>
      </c>
      <c r="K1193" s="2">
        <v>0</v>
      </c>
      <c r="L1193" s="2">
        <v>0</v>
      </c>
      <c r="M1193" s="2">
        <v>0</v>
      </c>
      <c r="N1193" s="2">
        <v>0</v>
      </c>
      <c r="Q1193" s="2">
        <v>2015</v>
      </c>
      <c r="R1193" s="2">
        <f>SUM(I1193:N1193)</f>
        <v>1</v>
      </c>
    </row>
    <row r="1194" spans="1:18" x14ac:dyDescent="0.35">
      <c r="A1194" s="2" t="s">
        <v>5636</v>
      </c>
      <c r="B1194" s="2" t="s">
        <v>5637</v>
      </c>
      <c r="C1194" s="2" t="s">
        <v>5297</v>
      </c>
      <c r="D1194" s="2" t="s">
        <v>5638</v>
      </c>
      <c r="E1194" s="2" t="s">
        <v>25</v>
      </c>
      <c r="F1194" s="2">
        <v>1</v>
      </c>
      <c r="G1194" s="2" t="s">
        <v>26</v>
      </c>
      <c r="H1194" s="2" t="s">
        <v>5639</v>
      </c>
      <c r="I1194" s="2">
        <v>0</v>
      </c>
      <c r="J1194" s="2">
        <v>1</v>
      </c>
      <c r="K1194" s="2">
        <v>0</v>
      </c>
      <c r="L1194" s="2">
        <v>0</v>
      </c>
      <c r="M1194" s="2">
        <v>0</v>
      </c>
      <c r="N1194" s="2">
        <v>0</v>
      </c>
      <c r="Q1194" s="2">
        <v>2013</v>
      </c>
      <c r="R1194" s="2">
        <f>SUM(I1194:N1194)</f>
        <v>1</v>
      </c>
    </row>
    <row r="1195" spans="1:18" x14ac:dyDescent="0.35">
      <c r="A1195" s="2" t="s">
        <v>5640</v>
      </c>
      <c r="B1195" s="2" t="s">
        <v>5641</v>
      </c>
      <c r="C1195" s="2" t="s">
        <v>5297</v>
      </c>
      <c r="D1195" s="2" t="s">
        <v>5642</v>
      </c>
      <c r="E1195" s="2" t="s">
        <v>25</v>
      </c>
      <c r="F1195" s="2">
        <v>1</v>
      </c>
      <c r="G1195" s="2" t="s">
        <v>26</v>
      </c>
      <c r="H1195" s="2" t="s">
        <v>76</v>
      </c>
      <c r="I1195" s="2">
        <v>1</v>
      </c>
      <c r="J1195" s="2">
        <v>0</v>
      </c>
      <c r="K1195" s="2">
        <v>0</v>
      </c>
      <c r="L1195" s="2">
        <v>0</v>
      </c>
      <c r="M1195" s="2">
        <v>0</v>
      </c>
      <c r="N1195" s="2">
        <v>0</v>
      </c>
      <c r="Q1195" s="2">
        <v>2014</v>
      </c>
      <c r="R1195" s="2">
        <f>SUM(I1195:N1195)</f>
        <v>1</v>
      </c>
    </row>
    <row r="1196" spans="1:18" x14ac:dyDescent="0.35">
      <c r="A1196" s="2" t="s">
        <v>5643</v>
      </c>
      <c r="B1196" s="2" t="s">
        <v>5644</v>
      </c>
      <c r="C1196" s="2" t="s">
        <v>5297</v>
      </c>
      <c r="D1196" s="2" t="s">
        <v>5645</v>
      </c>
      <c r="E1196" s="2" t="s">
        <v>25</v>
      </c>
      <c r="F1196" s="2">
        <v>1</v>
      </c>
      <c r="G1196" s="2" t="s">
        <v>26</v>
      </c>
      <c r="H1196" s="2" t="s">
        <v>5646</v>
      </c>
      <c r="I1196" s="2">
        <v>0</v>
      </c>
      <c r="J1196" s="2">
        <v>1</v>
      </c>
      <c r="K1196" s="2">
        <v>0</v>
      </c>
      <c r="L1196" s="2">
        <v>0</v>
      </c>
      <c r="M1196" s="2">
        <v>0</v>
      </c>
      <c r="N1196" s="2">
        <v>0</v>
      </c>
      <c r="Q1196" s="2">
        <v>2004</v>
      </c>
      <c r="R1196" s="2">
        <f>SUM(I1196:N1196)</f>
        <v>1</v>
      </c>
    </row>
    <row r="1197" spans="1:18" x14ac:dyDescent="0.35">
      <c r="A1197" s="2" t="s">
        <v>5647</v>
      </c>
      <c r="B1197" s="2" t="s">
        <v>5648</v>
      </c>
      <c r="C1197" s="2" t="s">
        <v>5297</v>
      </c>
      <c r="D1197" s="2" t="s">
        <v>5649</v>
      </c>
      <c r="E1197" s="2" t="s">
        <v>25</v>
      </c>
      <c r="F1197" s="2">
        <v>1</v>
      </c>
      <c r="G1197" s="2" t="s">
        <v>26</v>
      </c>
      <c r="H1197" s="2" t="s">
        <v>70</v>
      </c>
      <c r="I1197" s="2">
        <v>0</v>
      </c>
      <c r="J1197" s="2">
        <v>1</v>
      </c>
      <c r="K1197" s="2">
        <v>0</v>
      </c>
      <c r="L1197" s="2">
        <v>0</v>
      </c>
      <c r="M1197" s="2">
        <v>0</v>
      </c>
      <c r="N1197" s="2">
        <v>0</v>
      </c>
      <c r="Q1197" s="2">
        <v>2015</v>
      </c>
      <c r="R1197" s="2">
        <f>SUM(I1197:N1197)</f>
        <v>1</v>
      </c>
    </row>
    <row r="1198" spans="1:18" x14ac:dyDescent="0.35">
      <c r="A1198" s="2" t="s">
        <v>5650</v>
      </c>
      <c r="B1198" s="2" t="s">
        <v>5651</v>
      </c>
      <c r="C1198" s="2" t="s">
        <v>5297</v>
      </c>
      <c r="D1198" s="2" t="s">
        <v>5652</v>
      </c>
      <c r="E1198" s="2" t="s">
        <v>25</v>
      </c>
      <c r="F1198" s="2">
        <v>1</v>
      </c>
      <c r="G1198" s="2" t="s">
        <v>26</v>
      </c>
      <c r="H1198" s="2" t="s">
        <v>70</v>
      </c>
      <c r="I1198" s="2">
        <v>0</v>
      </c>
      <c r="J1198" s="2">
        <v>1</v>
      </c>
      <c r="K1198" s="2">
        <v>0</v>
      </c>
      <c r="L1198" s="2">
        <v>0</v>
      </c>
      <c r="M1198" s="2">
        <v>0</v>
      </c>
      <c r="N1198" s="2">
        <v>0</v>
      </c>
      <c r="Q1198" s="2">
        <v>2015</v>
      </c>
      <c r="R1198" s="2">
        <f>SUM(I1198:N1198)</f>
        <v>1</v>
      </c>
    </row>
    <row r="1199" spans="1:18" x14ac:dyDescent="0.35">
      <c r="A1199" s="2" t="s">
        <v>5653</v>
      </c>
      <c r="B1199" s="2" t="s">
        <v>25</v>
      </c>
      <c r="C1199" s="2" t="s">
        <v>5297</v>
      </c>
      <c r="D1199" s="2" t="s">
        <v>5654</v>
      </c>
      <c r="E1199" s="2" t="s">
        <v>25</v>
      </c>
      <c r="F1199" s="2">
        <v>1</v>
      </c>
      <c r="G1199" s="2" t="s">
        <v>26</v>
      </c>
      <c r="H1199" s="2" t="s">
        <v>5347</v>
      </c>
      <c r="I1199" s="2">
        <v>0</v>
      </c>
      <c r="J1199" s="2">
        <v>0</v>
      </c>
      <c r="K1199" s="2">
        <v>0</v>
      </c>
      <c r="L1199" s="2">
        <v>0</v>
      </c>
      <c r="M1199" s="2">
        <v>0</v>
      </c>
      <c r="N1199" s="2">
        <v>0</v>
      </c>
      <c r="Q1199" s="2">
        <v>1999</v>
      </c>
      <c r="R1199" s="2">
        <f>SUM(I1199:N1199)</f>
        <v>0</v>
      </c>
    </row>
    <row r="1200" spans="1:18" x14ac:dyDescent="0.35">
      <c r="A1200" s="2" t="s">
        <v>5655</v>
      </c>
      <c r="B1200" s="2" t="s">
        <v>5656</v>
      </c>
      <c r="C1200" s="2" t="s">
        <v>5297</v>
      </c>
      <c r="D1200" s="2" t="s">
        <v>5657</v>
      </c>
      <c r="E1200" s="2" t="s">
        <v>25</v>
      </c>
      <c r="F1200" s="2">
        <v>1</v>
      </c>
      <c r="G1200" s="2" t="s">
        <v>26</v>
      </c>
      <c r="H1200" s="2" t="s">
        <v>5658</v>
      </c>
      <c r="I1200" s="2">
        <v>0</v>
      </c>
      <c r="J1200" s="2">
        <v>0</v>
      </c>
      <c r="K1200" s="2">
        <v>0</v>
      </c>
      <c r="L1200" s="2">
        <v>1</v>
      </c>
      <c r="M1200" s="2">
        <v>0</v>
      </c>
      <c r="N1200" s="2">
        <v>0</v>
      </c>
      <c r="Q1200" s="2">
        <v>2014</v>
      </c>
      <c r="R1200" s="2">
        <f>SUM(I1200:N1200)</f>
        <v>1</v>
      </c>
    </row>
    <row r="1201" spans="1:18" x14ac:dyDescent="0.35">
      <c r="A1201" s="2" t="s">
        <v>5659</v>
      </c>
      <c r="B1201" s="2" t="s">
        <v>5660</v>
      </c>
      <c r="C1201" s="2" t="s">
        <v>5297</v>
      </c>
      <c r="D1201" s="2" t="s">
        <v>5661</v>
      </c>
      <c r="E1201" s="2" t="s">
        <v>25</v>
      </c>
      <c r="F1201" s="2">
        <v>1</v>
      </c>
      <c r="G1201" s="2" t="s">
        <v>26</v>
      </c>
      <c r="H1201" s="2" t="s">
        <v>70</v>
      </c>
      <c r="I1201" s="2">
        <v>0</v>
      </c>
      <c r="J1201" s="2">
        <v>1</v>
      </c>
      <c r="K1201" s="2">
        <v>0</v>
      </c>
      <c r="L1201" s="2">
        <v>0</v>
      </c>
      <c r="M1201" s="2">
        <v>0</v>
      </c>
      <c r="N1201" s="2">
        <v>0</v>
      </c>
      <c r="Q1201" s="2">
        <v>2014</v>
      </c>
      <c r="R1201" s="2">
        <f>SUM(I1201:N1201)</f>
        <v>1</v>
      </c>
    </row>
    <row r="1202" spans="1:18" x14ac:dyDescent="0.35">
      <c r="A1202" s="2" t="s">
        <v>5662</v>
      </c>
      <c r="B1202" s="2" t="s">
        <v>5663</v>
      </c>
      <c r="C1202" s="2" t="s">
        <v>5297</v>
      </c>
      <c r="D1202" s="2" t="s">
        <v>5664</v>
      </c>
      <c r="E1202" s="2" t="s">
        <v>25</v>
      </c>
      <c r="F1202" s="2">
        <v>1</v>
      </c>
      <c r="G1202" s="2" t="s">
        <v>26</v>
      </c>
      <c r="H1202" s="2" t="s">
        <v>5665</v>
      </c>
      <c r="I1202" s="2">
        <v>0</v>
      </c>
      <c r="J1202" s="2">
        <v>1</v>
      </c>
      <c r="K1202" s="2">
        <v>0</v>
      </c>
      <c r="L1202" s="2">
        <v>0</v>
      </c>
      <c r="M1202" s="2">
        <v>0</v>
      </c>
      <c r="N1202" s="2">
        <v>0</v>
      </c>
      <c r="Q1202" s="2">
        <v>2014</v>
      </c>
      <c r="R1202" s="2">
        <f>SUM(I1202:N1202)</f>
        <v>1</v>
      </c>
    </row>
    <row r="1203" spans="1:18" x14ac:dyDescent="0.35">
      <c r="A1203" s="2" t="s">
        <v>5666</v>
      </c>
      <c r="B1203" s="2" t="s">
        <v>25</v>
      </c>
      <c r="C1203" s="2" t="s">
        <v>5297</v>
      </c>
      <c r="D1203" s="2" t="s">
        <v>5667</v>
      </c>
      <c r="E1203" s="2" t="s">
        <v>25</v>
      </c>
      <c r="F1203" s="2">
        <v>1</v>
      </c>
      <c r="G1203" s="2" t="s">
        <v>26</v>
      </c>
      <c r="H1203" s="2" t="s">
        <v>5347</v>
      </c>
      <c r="I1203" s="2">
        <v>0</v>
      </c>
      <c r="J1203" s="2">
        <v>0</v>
      </c>
      <c r="K1203" s="2">
        <v>0</v>
      </c>
      <c r="L1203" s="2">
        <v>0</v>
      </c>
      <c r="M1203" s="2">
        <v>0</v>
      </c>
      <c r="N1203" s="2">
        <v>0</v>
      </c>
      <c r="Q1203" s="2">
        <v>2013</v>
      </c>
      <c r="R1203" s="2">
        <f>SUM(I1203:N1203)</f>
        <v>0</v>
      </c>
    </row>
    <row r="1204" spans="1:18" x14ac:dyDescent="0.35">
      <c r="A1204" s="2" t="s">
        <v>5668</v>
      </c>
      <c r="B1204" s="2" t="s">
        <v>25</v>
      </c>
      <c r="C1204" s="2" t="s">
        <v>5297</v>
      </c>
      <c r="D1204" s="2" t="s">
        <v>5669</v>
      </c>
      <c r="E1204" s="2" t="s">
        <v>25</v>
      </c>
      <c r="F1204" s="2">
        <v>1</v>
      </c>
      <c r="G1204" s="2" t="s">
        <v>26</v>
      </c>
      <c r="H1204" s="2" t="s">
        <v>5347</v>
      </c>
      <c r="I1204" s="2">
        <v>0</v>
      </c>
      <c r="J1204" s="2">
        <v>0</v>
      </c>
      <c r="K1204" s="2">
        <v>0</v>
      </c>
      <c r="L1204" s="2">
        <v>0</v>
      </c>
      <c r="M1204" s="2">
        <v>0</v>
      </c>
      <c r="N1204" s="2">
        <v>0</v>
      </c>
      <c r="Q1204" s="2">
        <v>2015</v>
      </c>
      <c r="R1204" s="2">
        <f>SUM(I1204:N1204)</f>
        <v>0</v>
      </c>
    </row>
    <row r="1205" spans="1:18" ht="14.5" customHeight="1" x14ac:dyDescent="0.35">
      <c r="A1205" s="2" t="s">
        <v>5670</v>
      </c>
      <c r="B1205" s="2" t="s">
        <v>5671</v>
      </c>
      <c r="C1205" s="2" t="s">
        <v>5297</v>
      </c>
      <c r="D1205" s="2" t="s">
        <v>5672</v>
      </c>
      <c r="E1205" s="2" t="s">
        <v>25</v>
      </c>
      <c r="F1205" s="2">
        <v>1</v>
      </c>
      <c r="G1205" s="2" t="s">
        <v>26</v>
      </c>
      <c r="H1205" s="3" t="s">
        <v>5673</v>
      </c>
      <c r="I1205" s="2">
        <v>0</v>
      </c>
      <c r="J1205" s="2">
        <v>0</v>
      </c>
      <c r="K1205" s="2">
        <v>0</v>
      </c>
      <c r="L1205" s="2">
        <v>0</v>
      </c>
      <c r="M1205" s="2">
        <v>1</v>
      </c>
      <c r="N1205" s="2">
        <v>0</v>
      </c>
      <c r="Q1205" s="2">
        <v>2008</v>
      </c>
      <c r="R1205" s="2">
        <f>SUM(I1205:N1205)</f>
        <v>1</v>
      </c>
    </row>
    <row r="1206" spans="1:18" ht="18" customHeight="1" x14ac:dyDescent="0.35">
      <c r="A1206" s="2" t="s">
        <v>5674</v>
      </c>
      <c r="B1206" s="2" t="s">
        <v>5675</v>
      </c>
      <c r="C1206" s="2" t="s">
        <v>5297</v>
      </c>
      <c r="D1206" s="2" t="s">
        <v>5676</v>
      </c>
      <c r="E1206" s="2" t="s">
        <v>5677</v>
      </c>
      <c r="F1206" s="2">
        <v>1</v>
      </c>
      <c r="G1206" s="2" t="s">
        <v>26</v>
      </c>
      <c r="H1206" s="3" t="s">
        <v>5678</v>
      </c>
      <c r="I1206" s="2">
        <v>0</v>
      </c>
      <c r="J1206" s="2">
        <v>0</v>
      </c>
      <c r="K1206" s="2">
        <v>0</v>
      </c>
      <c r="L1206" s="2">
        <v>0</v>
      </c>
      <c r="M1206" s="2">
        <v>1</v>
      </c>
      <c r="N1206" s="2">
        <v>0</v>
      </c>
      <c r="Q1206" s="2">
        <v>2013</v>
      </c>
      <c r="R1206" s="2">
        <f>SUM(I1206:N1206)</f>
        <v>1</v>
      </c>
    </row>
    <row r="1207" spans="1:18" x14ac:dyDescent="0.35">
      <c r="A1207" s="2" t="s">
        <v>5679</v>
      </c>
      <c r="B1207" s="2" t="s">
        <v>5360</v>
      </c>
      <c r="C1207" s="2" t="s">
        <v>5297</v>
      </c>
      <c r="D1207" s="2" t="s">
        <v>5680</v>
      </c>
      <c r="E1207" s="2" t="s">
        <v>25</v>
      </c>
      <c r="F1207" s="2">
        <v>1</v>
      </c>
      <c r="G1207" s="2" t="s">
        <v>26</v>
      </c>
      <c r="H1207" s="2" t="s">
        <v>5681</v>
      </c>
      <c r="I1207" s="2">
        <v>0</v>
      </c>
      <c r="J1207" s="2">
        <v>0</v>
      </c>
      <c r="K1207" s="2">
        <v>0</v>
      </c>
      <c r="L1207" s="2">
        <v>0</v>
      </c>
      <c r="M1207" s="2">
        <v>1</v>
      </c>
      <c r="N1207" s="2">
        <v>0</v>
      </c>
      <c r="Q1207" s="2">
        <v>2015</v>
      </c>
      <c r="R1207" s="2">
        <f>SUM(I1207:N1207)</f>
        <v>1</v>
      </c>
    </row>
    <row r="1208" spans="1:18" x14ac:dyDescent="0.35">
      <c r="A1208" s="2" t="s">
        <v>5682</v>
      </c>
      <c r="B1208" s="2" t="s">
        <v>5683</v>
      </c>
      <c r="C1208" s="2" t="s">
        <v>5297</v>
      </c>
      <c r="D1208" s="2" t="s">
        <v>5684</v>
      </c>
      <c r="E1208" s="2" t="s">
        <v>25</v>
      </c>
      <c r="F1208" s="2">
        <v>1</v>
      </c>
      <c r="G1208" s="2" t="s">
        <v>26</v>
      </c>
      <c r="H1208" s="2" t="s">
        <v>76</v>
      </c>
      <c r="I1208" s="2">
        <v>1</v>
      </c>
      <c r="J1208" s="2">
        <v>0</v>
      </c>
      <c r="K1208" s="2">
        <v>0</v>
      </c>
      <c r="L1208" s="2">
        <v>0</v>
      </c>
      <c r="M1208" s="2">
        <v>0</v>
      </c>
      <c r="N1208" s="2">
        <v>0</v>
      </c>
      <c r="Q1208" s="2">
        <v>2013</v>
      </c>
      <c r="R1208" s="2">
        <f>SUM(I1208:N1208)</f>
        <v>1</v>
      </c>
    </row>
    <row r="1209" spans="1:18" x14ac:dyDescent="0.35">
      <c r="A1209" s="2" t="s">
        <v>5685</v>
      </c>
      <c r="B1209" s="2" t="s">
        <v>5686</v>
      </c>
      <c r="C1209" s="2" t="s">
        <v>5297</v>
      </c>
      <c r="D1209" s="2" t="s">
        <v>5687</v>
      </c>
      <c r="E1209" s="2" t="s">
        <v>25</v>
      </c>
      <c r="F1209" s="2">
        <v>1</v>
      </c>
      <c r="G1209" s="2" t="s">
        <v>26</v>
      </c>
      <c r="H1209" s="2" t="s">
        <v>70</v>
      </c>
      <c r="I1209" s="2">
        <v>0</v>
      </c>
      <c r="J1209" s="2">
        <v>1</v>
      </c>
      <c r="K1209" s="2">
        <v>0</v>
      </c>
      <c r="L1209" s="2">
        <v>0</v>
      </c>
      <c r="M1209" s="2">
        <v>0</v>
      </c>
      <c r="N1209" s="2">
        <v>0</v>
      </c>
      <c r="Q1209" s="2">
        <v>2014</v>
      </c>
      <c r="R1209" s="2">
        <f>SUM(I1209:N1209)</f>
        <v>1</v>
      </c>
    </row>
    <row r="1210" spans="1:18" x14ac:dyDescent="0.35">
      <c r="A1210" s="2" t="s">
        <v>5688</v>
      </c>
      <c r="B1210" s="2" t="s">
        <v>4255</v>
      </c>
      <c r="C1210" s="2" t="s">
        <v>5297</v>
      </c>
      <c r="D1210" s="2" t="s">
        <v>5689</v>
      </c>
      <c r="E1210" s="2" t="s">
        <v>25</v>
      </c>
      <c r="F1210" s="2">
        <v>1</v>
      </c>
      <c r="G1210" s="2" t="s">
        <v>26</v>
      </c>
      <c r="H1210" s="2" t="s">
        <v>76</v>
      </c>
      <c r="I1210" s="2">
        <v>1</v>
      </c>
      <c r="J1210" s="2">
        <v>0</v>
      </c>
      <c r="K1210" s="2">
        <v>0</v>
      </c>
      <c r="L1210" s="2">
        <v>0</v>
      </c>
      <c r="M1210" s="2">
        <v>0</v>
      </c>
      <c r="N1210" s="2">
        <v>0</v>
      </c>
      <c r="Q1210" s="2">
        <v>2014</v>
      </c>
      <c r="R1210" s="2">
        <f>SUM(I1210:N1210)</f>
        <v>1</v>
      </c>
    </row>
    <row r="1211" spans="1:18" x14ac:dyDescent="0.35">
      <c r="A1211" s="2" t="s">
        <v>5690</v>
      </c>
      <c r="B1211" s="2" t="s">
        <v>5691</v>
      </c>
      <c r="C1211" s="2" t="s">
        <v>5297</v>
      </c>
      <c r="D1211" s="2" t="s">
        <v>5692</v>
      </c>
      <c r="E1211" s="2" t="s">
        <v>25</v>
      </c>
      <c r="F1211" s="2">
        <v>1</v>
      </c>
      <c r="G1211" s="2" t="s">
        <v>26</v>
      </c>
      <c r="H1211" s="2" t="s">
        <v>5622</v>
      </c>
      <c r="I1211" s="2">
        <v>0</v>
      </c>
      <c r="J1211" s="2">
        <v>1</v>
      </c>
      <c r="K1211" s="2">
        <v>0</v>
      </c>
      <c r="L1211" s="2">
        <v>0</v>
      </c>
      <c r="M1211" s="2">
        <v>0</v>
      </c>
      <c r="N1211" s="2">
        <v>0</v>
      </c>
      <c r="Q1211" s="2">
        <v>2015</v>
      </c>
      <c r="R1211" s="2">
        <f>SUM(I1211:N1211)</f>
        <v>1</v>
      </c>
    </row>
    <row r="1212" spans="1:18" x14ac:dyDescent="0.35">
      <c r="A1212" s="2" t="s">
        <v>5693</v>
      </c>
      <c r="B1212" s="2" t="s">
        <v>5694</v>
      </c>
      <c r="C1212" s="2" t="s">
        <v>5297</v>
      </c>
      <c r="D1212" s="2" t="s">
        <v>5695</v>
      </c>
      <c r="E1212" s="2" t="s">
        <v>25</v>
      </c>
      <c r="F1212" s="2">
        <v>1</v>
      </c>
      <c r="G1212" s="2" t="s">
        <v>26</v>
      </c>
      <c r="H1212" s="2" t="s">
        <v>76</v>
      </c>
      <c r="I1212" s="2">
        <v>1</v>
      </c>
      <c r="J1212" s="2">
        <v>0</v>
      </c>
      <c r="K1212" s="2">
        <v>0</v>
      </c>
      <c r="L1212" s="2">
        <v>0</v>
      </c>
      <c r="M1212" s="2">
        <v>0</v>
      </c>
      <c r="N1212" s="2">
        <v>0</v>
      </c>
      <c r="Q1212" s="2">
        <v>1971</v>
      </c>
      <c r="R1212" s="2">
        <f>SUM(I1212:N1212)</f>
        <v>1</v>
      </c>
    </row>
    <row r="1213" spans="1:18" x14ac:dyDescent="0.35">
      <c r="A1213" s="2" t="s">
        <v>5696</v>
      </c>
      <c r="B1213" s="2" t="s">
        <v>5697</v>
      </c>
      <c r="C1213" s="2" t="s">
        <v>5297</v>
      </c>
      <c r="D1213" s="2" t="s">
        <v>5698</v>
      </c>
      <c r="E1213" s="2" t="s">
        <v>5699</v>
      </c>
      <c r="F1213" s="2">
        <v>1</v>
      </c>
      <c r="G1213" s="2" t="s">
        <v>26</v>
      </c>
      <c r="H1213" s="2" t="s">
        <v>5347</v>
      </c>
      <c r="I1213" s="2">
        <v>0</v>
      </c>
      <c r="J1213" s="2">
        <v>0</v>
      </c>
      <c r="K1213" s="2">
        <v>0</v>
      </c>
      <c r="L1213" s="2">
        <v>0</v>
      </c>
      <c r="M1213" s="2">
        <v>0</v>
      </c>
      <c r="N1213" s="2">
        <v>0</v>
      </c>
      <c r="Q1213" s="2">
        <v>1978</v>
      </c>
      <c r="R1213" s="2">
        <f>SUM(I1213:N1213)</f>
        <v>0</v>
      </c>
    </row>
    <row r="1214" spans="1:18" x14ac:dyDescent="0.35">
      <c r="A1214" s="2" t="s">
        <v>5700</v>
      </c>
      <c r="B1214" s="2" t="s">
        <v>5701</v>
      </c>
      <c r="C1214" s="2" t="s">
        <v>5297</v>
      </c>
      <c r="D1214" s="2" t="s">
        <v>5702</v>
      </c>
      <c r="E1214" s="2" t="s">
        <v>25</v>
      </c>
      <c r="F1214" s="2">
        <v>1</v>
      </c>
      <c r="G1214" s="2" t="s">
        <v>26</v>
      </c>
      <c r="H1214" s="2" t="s">
        <v>5703</v>
      </c>
      <c r="I1214" s="2">
        <v>0</v>
      </c>
      <c r="J1214" s="2">
        <v>0</v>
      </c>
      <c r="K1214" s="2">
        <v>0</v>
      </c>
      <c r="L1214" s="2">
        <v>1</v>
      </c>
      <c r="M1214" s="2">
        <v>0</v>
      </c>
      <c r="N1214" s="2">
        <v>1</v>
      </c>
      <c r="Q1214" s="2">
        <v>2016</v>
      </c>
      <c r="R1214" s="2">
        <f>SUM(I1214:N1214)</f>
        <v>2</v>
      </c>
    </row>
    <row r="1215" spans="1:18" x14ac:dyDescent="0.35">
      <c r="A1215" s="2" t="s">
        <v>5704</v>
      </c>
      <c r="B1215" s="2" t="s">
        <v>5705</v>
      </c>
      <c r="C1215" s="2" t="s">
        <v>5297</v>
      </c>
      <c r="D1215" s="2" t="s">
        <v>5706</v>
      </c>
      <c r="E1215" s="2" t="s">
        <v>25</v>
      </c>
      <c r="F1215" s="2">
        <v>1</v>
      </c>
      <c r="G1215" s="2" t="s">
        <v>26</v>
      </c>
      <c r="H1215" s="2" t="s">
        <v>5707</v>
      </c>
      <c r="I1215" s="2">
        <v>0</v>
      </c>
      <c r="J1215" s="2">
        <v>0</v>
      </c>
      <c r="K1215" s="2">
        <v>0</v>
      </c>
      <c r="L1215" s="2">
        <v>1</v>
      </c>
      <c r="M1215" s="2">
        <v>0</v>
      </c>
      <c r="N1215" s="2">
        <v>1</v>
      </c>
      <c r="Q1215" s="2">
        <v>2017</v>
      </c>
      <c r="R1215" s="2">
        <f>SUM(I1215:N1215)</f>
        <v>2</v>
      </c>
    </row>
    <row r="1216" spans="1:18" x14ac:dyDescent="0.35">
      <c r="A1216" s="2" t="s">
        <v>5708</v>
      </c>
      <c r="B1216" s="2" t="s">
        <v>5709</v>
      </c>
      <c r="C1216" s="2" t="s">
        <v>5297</v>
      </c>
      <c r="D1216" s="2" t="s">
        <v>5710</v>
      </c>
      <c r="E1216" s="2" t="s">
        <v>25</v>
      </c>
      <c r="F1216" s="2">
        <v>1</v>
      </c>
      <c r="G1216" s="2" t="s">
        <v>26</v>
      </c>
      <c r="H1216" s="2" t="s">
        <v>5711</v>
      </c>
      <c r="I1216" s="2">
        <v>0</v>
      </c>
      <c r="J1216" s="2">
        <v>0</v>
      </c>
      <c r="K1216" s="2">
        <v>0</v>
      </c>
      <c r="L1216" s="2">
        <v>1</v>
      </c>
      <c r="M1216" s="2">
        <v>0</v>
      </c>
      <c r="N1216" s="2">
        <v>1</v>
      </c>
      <c r="Q1216" s="2">
        <v>2017</v>
      </c>
      <c r="R1216" s="2">
        <f>SUM(I1216:N1216)</f>
        <v>2</v>
      </c>
    </row>
    <row r="1217" spans="1:18" x14ac:dyDescent="0.35">
      <c r="A1217" s="2" t="s">
        <v>5712</v>
      </c>
      <c r="B1217" s="2" t="s">
        <v>25</v>
      </c>
      <c r="C1217" s="2" t="s">
        <v>5297</v>
      </c>
      <c r="D1217" s="2" t="s">
        <v>5713</v>
      </c>
      <c r="E1217" s="2" t="s">
        <v>25</v>
      </c>
      <c r="F1217" s="2">
        <v>1</v>
      </c>
      <c r="G1217" s="2" t="s">
        <v>26</v>
      </c>
      <c r="H1217" s="2" t="s">
        <v>5347</v>
      </c>
      <c r="I1217" s="2">
        <v>0</v>
      </c>
      <c r="J1217" s="2">
        <v>0</v>
      </c>
      <c r="K1217" s="2">
        <v>0</v>
      </c>
      <c r="L1217" s="2">
        <v>0</v>
      </c>
      <c r="M1217" s="2">
        <v>0</v>
      </c>
      <c r="N1217" s="2">
        <v>0</v>
      </c>
      <c r="Q1217" s="2">
        <v>1978</v>
      </c>
      <c r="R1217" s="2">
        <f>SUM(I1217:N1217)</f>
        <v>0</v>
      </c>
    </row>
    <row r="1218" spans="1:18" x14ac:dyDescent="0.35">
      <c r="A1218" s="2" t="s">
        <v>5714</v>
      </c>
      <c r="B1218" s="2" t="s">
        <v>5715</v>
      </c>
      <c r="C1218" s="2" t="s">
        <v>5297</v>
      </c>
      <c r="D1218" s="2" t="s">
        <v>5716</v>
      </c>
      <c r="E1218" s="2" t="s">
        <v>25</v>
      </c>
      <c r="F1218" s="2">
        <v>1</v>
      </c>
      <c r="G1218" s="2" t="s">
        <v>26</v>
      </c>
      <c r="H1218" s="2" t="s">
        <v>5717</v>
      </c>
      <c r="I1218" s="2">
        <v>0</v>
      </c>
      <c r="J1218" s="2">
        <v>1</v>
      </c>
      <c r="K1218" s="2">
        <v>0</v>
      </c>
      <c r="L1218" s="2">
        <v>0</v>
      </c>
      <c r="M1218" s="2">
        <v>0</v>
      </c>
      <c r="N1218" s="2">
        <v>0</v>
      </c>
      <c r="Q1218" s="2">
        <v>2017</v>
      </c>
      <c r="R1218" s="2">
        <f t="shared" ref="R1218:R1281" si="0">SUM(I1218:N1218)</f>
        <v>1</v>
      </c>
    </row>
    <row r="1219" spans="1:18" x14ac:dyDescent="0.35">
      <c r="A1219" s="2" t="s">
        <v>5718</v>
      </c>
      <c r="B1219" s="2" t="s">
        <v>5719</v>
      </c>
      <c r="C1219" s="2" t="s">
        <v>5297</v>
      </c>
      <c r="D1219" s="2" t="s">
        <v>5720</v>
      </c>
      <c r="E1219" s="2" t="s">
        <v>25</v>
      </c>
      <c r="F1219" s="2">
        <v>1</v>
      </c>
      <c r="G1219" s="2" t="s">
        <v>26</v>
      </c>
      <c r="H1219" s="2" t="s">
        <v>70</v>
      </c>
      <c r="I1219" s="2">
        <v>0</v>
      </c>
      <c r="J1219" s="2">
        <v>1</v>
      </c>
      <c r="K1219" s="2">
        <v>0</v>
      </c>
      <c r="L1219" s="2">
        <v>0</v>
      </c>
      <c r="M1219" s="2">
        <v>0</v>
      </c>
      <c r="N1219" s="2">
        <v>0</v>
      </c>
      <c r="Q1219" s="2">
        <v>2016</v>
      </c>
      <c r="R1219" s="2">
        <f t="shared" si="0"/>
        <v>1</v>
      </c>
    </row>
    <row r="1220" spans="1:18" x14ac:dyDescent="0.35">
      <c r="A1220" s="2" t="s">
        <v>5721</v>
      </c>
      <c r="B1220" s="2" t="s">
        <v>25</v>
      </c>
      <c r="C1220" s="2" t="s">
        <v>5297</v>
      </c>
      <c r="D1220" s="2" t="s">
        <v>5722</v>
      </c>
      <c r="E1220" s="2" t="s">
        <v>25</v>
      </c>
      <c r="F1220" s="2">
        <v>1</v>
      </c>
      <c r="G1220" s="2" t="s">
        <v>26</v>
      </c>
      <c r="H1220" s="2" t="s">
        <v>5347</v>
      </c>
      <c r="I1220" s="2">
        <v>0</v>
      </c>
      <c r="J1220" s="2">
        <v>0</v>
      </c>
      <c r="K1220" s="2">
        <v>0</v>
      </c>
      <c r="L1220" s="2">
        <v>0</v>
      </c>
      <c r="M1220" s="2">
        <v>0</v>
      </c>
      <c r="N1220" s="2">
        <v>0</v>
      </c>
      <c r="Q1220" s="2">
        <v>2015</v>
      </c>
      <c r="R1220" s="2">
        <f t="shared" si="0"/>
        <v>0</v>
      </c>
    </row>
    <row r="1221" spans="1:18" x14ac:dyDescent="0.35">
      <c r="A1221" s="2" t="s">
        <v>5723</v>
      </c>
      <c r="B1221" s="2" t="s">
        <v>5724</v>
      </c>
      <c r="C1221" s="2" t="s">
        <v>5297</v>
      </c>
      <c r="D1221" s="2" t="s">
        <v>5725</v>
      </c>
      <c r="E1221" s="2" t="s">
        <v>5726</v>
      </c>
      <c r="F1221" s="2">
        <v>1</v>
      </c>
      <c r="G1221" s="2" t="s">
        <v>26</v>
      </c>
      <c r="H1221" s="2" t="s">
        <v>76</v>
      </c>
      <c r="I1221" s="2">
        <v>1</v>
      </c>
      <c r="J1221" s="2">
        <v>0</v>
      </c>
      <c r="K1221" s="2">
        <v>0</v>
      </c>
      <c r="L1221" s="2">
        <v>0</v>
      </c>
      <c r="M1221" s="2">
        <v>0</v>
      </c>
      <c r="N1221" s="2">
        <v>0</v>
      </c>
      <c r="Q1221" s="2">
        <v>2003</v>
      </c>
      <c r="R1221" s="2">
        <f t="shared" si="0"/>
        <v>1</v>
      </c>
    </row>
    <row r="1222" spans="1:18" x14ac:dyDescent="0.35">
      <c r="A1222" s="2" t="s">
        <v>5727</v>
      </c>
      <c r="B1222" s="2" t="s">
        <v>5728</v>
      </c>
      <c r="C1222" s="2" t="s">
        <v>5297</v>
      </c>
      <c r="D1222" s="2" t="s">
        <v>5729</v>
      </c>
      <c r="E1222" s="2" t="s">
        <v>25</v>
      </c>
      <c r="F1222" s="2">
        <v>1</v>
      </c>
      <c r="G1222" s="2" t="s">
        <v>26</v>
      </c>
      <c r="H1222" s="2" t="s">
        <v>5730</v>
      </c>
      <c r="I1222" s="2">
        <v>0</v>
      </c>
      <c r="J1222" s="2">
        <v>1</v>
      </c>
      <c r="K1222" s="2">
        <v>0</v>
      </c>
      <c r="L1222" s="2">
        <v>0</v>
      </c>
      <c r="M1222" s="2">
        <v>0</v>
      </c>
      <c r="N1222" s="2">
        <v>0</v>
      </c>
      <c r="Q1222" s="2">
        <v>2005</v>
      </c>
      <c r="R1222" s="2">
        <f t="shared" si="0"/>
        <v>1</v>
      </c>
    </row>
    <row r="1223" spans="1:18" x14ac:dyDescent="0.35">
      <c r="A1223" s="2" t="s">
        <v>5731</v>
      </c>
      <c r="B1223" s="2" t="s">
        <v>5732</v>
      </c>
      <c r="C1223" s="2" t="s">
        <v>5297</v>
      </c>
      <c r="D1223" s="2" t="s">
        <v>5733</v>
      </c>
      <c r="E1223" s="2" t="s">
        <v>25</v>
      </c>
      <c r="F1223" s="2">
        <v>1</v>
      </c>
      <c r="G1223" s="2" t="s">
        <v>26</v>
      </c>
      <c r="H1223" s="2" t="s">
        <v>76</v>
      </c>
      <c r="I1223" s="2">
        <v>1</v>
      </c>
      <c r="J1223" s="2">
        <v>0</v>
      </c>
      <c r="K1223" s="2">
        <v>0</v>
      </c>
      <c r="L1223" s="2">
        <v>0</v>
      </c>
      <c r="M1223" s="2">
        <v>0</v>
      </c>
      <c r="N1223" s="2">
        <v>0</v>
      </c>
      <c r="Q1223" s="2">
        <v>2017</v>
      </c>
      <c r="R1223" s="2">
        <f t="shared" si="0"/>
        <v>1</v>
      </c>
    </row>
    <row r="1224" spans="1:18" x14ac:dyDescent="0.35">
      <c r="A1224" s="2" t="s">
        <v>5734</v>
      </c>
      <c r="B1224" s="2" t="s">
        <v>5735</v>
      </c>
      <c r="C1224" s="2" t="s">
        <v>5297</v>
      </c>
      <c r="D1224" s="2" t="s">
        <v>5736</v>
      </c>
      <c r="E1224" s="2" t="s">
        <v>5737</v>
      </c>
      <c r="F1224" s="2">
        <v>1</v>
      </c>
      <c r="G1224" s="2" t="s">
        <v>26</v>
      </c>
      <c r="H1224" s="2" t="s">
        <v>5738</v>
      </c>
      <c r="I1224" s="2">
        <v>0</v>
      </c>
      <c r="J1224" s="2">
        <v>1</v>
      </c>
      <c r="K1224" s="2">
        <v>0</v>
      </c>
      <c r="L1224" s="2">
        <v>0</v>
      </c>
      <c r="M1224" s="2">
        <v>0</v>
      </c>
      <c r="N1224" s="2">
        <v>0</v>
      </c>
      <c r="Q1224" s="2">
        <v>2016</v>
      </c>
      <c r="R1224" s="2">
        <f t="shared" si="0"/>
        <v>1</v>
      </c>
    </row>
    <row r="1225" spans="1:18" x14ac:dyDescent="0.35">
      <c r="A1225" s="2" t="s">
        <v>5739</v>
      </c>
      <c r="B1225" s="2" t="s">
        <v>5740</v>
      </c>
      <c r="C1225" s="2" t="s">
        <v>5297</v>
      </c>
      <c r="D1225" s="2" t="s">
        <v>5741</v>
      </c>
      <c r="E1225" s="2" t="s">
        <v>164</v>
      </c>
      <c r="F1225" s="2">
        <v>1</v>
      </c>
      <c r="G1225" s="2" t="s">
        <v>26</v>
      </c>
      <c r="H1225" s="2" t="s">
        <v>70</v>
      </c>
      <c r="I1225" s="2">
        <v>0</v>
      </c>
      <c r="J1225" s="2">
        <v>1</v>
      </c>
      <c r="K1225" s="2">
        <v>0</v>
      </c>
      <c r="L1225" s="2">
        <v>0</v>
      </c>
      <c r="M1225" s="2">
        <v>0</v>
      </c>
      <c r="N1225" s="2">
        <v>0</v>
      </c>
      <c r="Q1225" s="2">
        <v>2016</v>
      </c>
      <c r="R1225" s="2">
        <f t="shared" si="0"/>
        <v>1</v>
      </c>
    </row>
    <row r="1226" spans="1:18" x14ac:dyDescent="0.35">
      <c r="A1226" s="2" t="s">
        <v>5742</v>
      </c>
      <c r="B1226" s="2" t="s">
        <v>5743</v>
      </c>
      <c r="C1226" s="2" t="s">
        <v>5297</v>
      </c>
      <c r="D1226" s="2" t="s">
        <v>5744</v>
      </c>
      <c r="E1226" s="2" t="s">
        <v>164</v>
      </c>
      <c r="F1226" s="2">
        <v>1</v>
      </c>
      <c r="G1226" s="2" t="s">
        <v>26</v>
      </c>
      <c r="H1226" s="2" t="s">
        <v>5745</v>
      </c>
      <c r="I1226" s="2">
        <v>0</v>
      </c>
      <c r="J1226" s="2">
        <v>0</v>
      </c>
      <c r="K1226" s="2">
        <v>0</v>
      </c>
      <c r="L1226" s="2">
        <v>1</v>
      </c>
      <c r="M1226" s="2">
        <v>0</v>
      </c>
      <c r="N1226" s="2">
        <v>0</v>
      </c>
      <c r="Q1226" s="2">
        <v>2016</v>
      </c>
      <c r="R1226" s="2">
        <f t="shared" si="0"/>
        <v>1</v>
      </c>
    </row>
    <row r="1227" spans="1:18" x14ac:dyDescent="0.35">
      <c r="A1227" s="2" t="s">
        <v>5746</v>
      </c>
      <c r="B1227" s="2" t="s">
        <v>5747</v>
      </c>
      <c r="C1227" s="2" t="s">
        <v>5297</v>
      </c>
      <c r="D1227" s="2" t="s">
        <v>5748</v>
      </c>
      <c r="E1227" s="2" t="s">
        <v>25</v>
      </c>
      <c r="F1227" s="2">
        <v>1</v>
      </c>
      <c r="G1227" s="2" t="s">
        <v>26</v>
      </c>
      <c r="H1227" s="2" t="s">
        <v>5749</v>
      </c>
      <c r="I1227" s="2">
        <v>0</v>
      </c>
      <c r="J1227" s="2">
        <v>1</v>
      </c>
      <c r="K1227" s="2">
        <v>0</v>
      </c>
      <c r="L1227" s="2">
        <v>0</v>
      </c>
      <c r="M1227" s="2">
        <v>0</v>
      </c>
      <c r="N1227" s="2">
        <v>0</v>
      </c>
      <c r="Q1227" s="2">
        <v>2011</v>
      </c>
      <c r="R1227" s="2">
        <f t="shared" si="0"/>
        <v>1</v>
      </c>
    </row>
    <row r="1228" spans="1:18" x14ac:dyDescent="0.35">
      <c r="A1228" s="2" t="s">
        <v>5750</v>
      </c>
      <c r="B1228" s="2" t="s">
        <v>5751</v>
      </c>
      <c r="C1228" s="2" t="s">
        <v>5297</v>
      </c>
      <c r="D1228" s="2" t="s">
        <v>5752</v>
      </c>
      <c r="E1228" s="2" t="s">
        <v>5753</v>
      </c>
      <c r="F1228" s="2">
        <v>1</v>
      </c>
      <c r="G1228" s="2" t="s">
        <v>26</v>
      </c>
      <c r="H1228" s="2" t="s">
        <v>5347</v>
      </c>
      <c r="I1228" s="2">
        <v>0</v>
      </c>
      <c r="J1228" s="2">
        <v>0</v>
      </c>
      <c r="K1228" s="2">
        <v>0</v>
      </c>
      <c r="L1228" s="2">
        <v>0</v>
      </c>
      <c r="M1228" s="2">
        <v>0</v>
      </c>
      <c r="N1228" s="2">
        <v>0</v>
      </c>
      <c r="Q1228" s="2">
        <v>2016</v>
      </c>
      <c r="R1228" s="2">
        <f t="shared" si="0"/>
        <v>0</v>
      </c>
    </row>
    <row r="1229" spans="1:18" x14ac:dyDescent="0.35">
      <c r="A1229" s="2" t="s">
        <v>5754</v>
      </c>
      <c r="B1229" s="2" t="s">
        <v>25</v>
      </c>
      <c r="C1229" s="2" t="s">
        <v>5297</v>
      </c>
      <c r="D1229" s="2" t="s">
        <v>5755</v>
      </c>
      <c r="E1229" s="2" t="s">
        <v>25</v>
      </c>
      <c r="F1229" s="2">
        <v>1</v>
      </c>
      <c r="G1229" s="2" t="s">
        <v>26</v>
      </c>
      <c r="H1229" s="2" t="s">
        <v>5347</v>
      </c>
      <c r="I1229" s="2">
        <v>0</v>
      </c>
      <c r="J1229" s="2">
        <v>0</v>
      </c>
      <c r="K1229" s="2">
        <v>0</v>
      </c>
      <c r="L1229" s="2">
        <v>0</v>
      </c>
      <c r="M1229" s="2">
        <v>0</v>
      </c>
      <c r="N1229" s="2">
        <v>0</v>
      </c>
      <c r="Q1229" s="2">
        <v>2016</v>
      </c>
      <c r="R1229" s="2">
        <f t="shared" si="0"/>
        <v>0</v>
      </c>
    </row>
    <row r="1230" spans="1:18" x14ac:dyDescent="0.35">
      <c r="A1230" s="2" t="s">
        <v>5756</v>
      </c>
      <c r="B1230" s="2" t="s">
        <v>5757</v>
      </c>
      <c r="C1230" s="2" t="s">
        <v>5297</v>
      </c>
      <c r="D1230" s="2" t="s">
        <v>5758</v>
      </c>
      <c r="E1230" s="2" t="s">
        <v>25</v>
      </c>
      <c r="F1230" s="2">
        <v>1</v>
      </c>
      <c r="G1230" s="2" t="s">
        <v>26</v>
      </c>
      <c r="H1230" s="2" t="s">
        <v>5759</v>
      </c>
      <c r="I1230" s="2">
        <v>0</v>
      </c>
      <c r="J1230" s="2">
        <v>1</v>
      </c>
      <c r="K1230" s="2">
        <v>0</v>
      </c>
      <c r="L1230" s="2">
        <v>0</v>
      </c>
      <c r="M1230" s="2">
        <v>0</v>
      </c>
      <c r="N1230" s="2">
        <v>0</v>
      </c>
      <c r="Q1230" s="2">
        <v>2016</v>
      </c>
      <c r="R1230" s="2">
        <f t="shared" si="0"/>
        <v>1</v>
      </c>
    </row>
    <row r="1231" spans="1:18" x14ac:dyDescent="0.35">
      <c r="A1231" s="2" t="s">
        <v>5760</v>
      </c>
      <c r="B1231" s="2" t="s">
        <v>5761</v>
      </c>
      <c r="C1231" s="2" t="s">
        <v>5297</v>
      </c>
      <c r="D1231" s="2" t="s">
        <v>5762</v>
      </c>
      <c r="E1231" s="2" t="s">
        <v>25</v>
      </c>
      <c r="F1231" s="2">
        <v>1</v>
      </c>
      <c r="G1231" s="2" t="s">
        <v>26</v>
      </c>
      <c r="H1231" s="2" t="s">
        <v>5763</v>
      </c>
      <c r="I1231" s="2">
        <v>0</v>
      </c>
      <c r="J1231" s="2">
        <v>1</v>
      </c>
      <c r="K1231" s="2">
        <v>0</v>
      </c>
      <c r="L1231" s="2">
        <v>0</v>
      </c>
      <c r="M1231" s="2">
        <v>0</v>
      </c>
      <c r="N1231" s="2">
        <v>0</v>
      </c>
      <c r="Q1231" s="2">
        <v>2016</v>
      </c>
      <c r="R1231" s="2">
        <f t="shared" si="0"/>
        <v>1</v>
      </c>
    </row>
    <row r="1232" spans="1:18" x14ac:dyDescent="0.35">
      <c r="A1232" s="2" t="s">
        <v>5764</v>
      </c>
      <c r="B1232" s="2" t="s">
        <v>5765</v>
      </c>
      <c r="C1232" s="2" t="s">
        <v>5297</v>
      </c>
      <c r="D1232" s="2" t="s">
        <v>5766</v>
      </c>
      <c r="E1232" s="2" t="s">
        <v>25</v>
      </c>
      <c r="F1232" s="2">
        <v>1</v>
      </c>
      <c r="G1232" s="2" t="s">
        <v>26</v>
      </c>
      <c r="H1232" s="2" t="s">
        <v>76</v>
      </c>
      <c r="I1232" s="2">
        <v>1</v>
      </c>
      <c r="J1232" s="2">
        <v>0</v>
      </c>
      <c r="K1232" s="2">
        <v>0</v>
      </c>
      <c r="L1232" s="2">
        <v>0</v>
      </c>
      <c r="M1232" s="2">
        <v>0</v>
      </c>
      <c r="N1232" s="2">
        <v>0</v>
      </c>
      <c r="Q1232" s="2">
        <v>2016</v>
      </c>
      <c r="R1232" s="2">
        <f t="shared" si="0"/>
        <v>1</v>
      </c>
    </row>
    <row r="1233" spans="1:18" x14ac:dyDescent="0.35">
      <c r="A1233" s="2" t="s">
        <v>5767</v>
      </c>
      <c r="B1233" s="2" t="s">
        <v>5768</v>
      </c>
      <c r="C1233" s="2" t="s">
        <v>5297</v>
      </c>
      <c r="D1233" s="2" t="s">
        <v>5769</v>
      </c>
      <c r="E1233" s="2" t="s">
        <v>5770</v>
      </c>
      <c r="F1233" s="2">
        <v>1</v>
      </c>
      <c r="G1233" s="2" t="s">
        <v>26</v>
      </c>
      <c r="H1233" s="2" t="s">
        <v>76</v>
      </c>
      <c r="I1233" s="2">
        <v>1</v>
      </c>
      <c r="J1233" s="2">
        <v>0</v>
      </c>
      <c r="K1233" s="2">
        <v>0</v>
      </c>
      <c r="L1233" s="2">
        <v>0</v>
      </c>
      <c r="M1233" s="2">
        <v>0</v>
      </c>
      <c r="N1233" s="2">
        <v>0</v>
      </c>
      <c r="Q1233" s="2">
        <v>2017</v>
      </c>
      <c r="R1233" s="2">
        <f t="shared" si="0"/>
        <v>1</v>
      </c>
    </row>
    <row r="1234" spans="1:18" x14ac:dyDescent="0.35">
      <c r="A1234" s="2" t="s">
        <v>5771</v>
      </c>
      <c r="B1234" s="2" t="s">
        <v>5772</v>
      </c>
      <c r="C1234" s="2" t="s">
        <v>5297</v>
      </c>
      <c r="D1234" s="2" t="s">
        <v>5773</v>
      </c>
      <c r="E1234" s="2" t="s">
        <v>5774</v>
      </c>
      <c r="F1234" s="2">
        <v>1</v>
      </c>
      <c r="G1234" s="2" t="s">
        <v>26</v>
      </c>
      <c r="H1234" s="2" t="s">
        <v>76</v>
      </c>
      <c r="I1234" s="2">
        <v>1</v>
      </c>
      <c r="J1234" s="2">
        <v>0</v>
      </c>
      <c r="K1234" s="2">
        <v>0</v>
      </c>
      <c r="L1234" s="2">
        <v>0</v>
      </c>
      <c r="M1234" s="2">
        <v>0</v>
      </c>
      <c r="N1234" s="2">
        <v>0</v>
      </c>
      <c r="Q1234" s="2">
        <v>2016</v>
      </c>
      <c r="R1234" s="2">
        <f t="shared" si="0"/>
        <v>1</v>
      </c>
    </row>
    <row r="1235" spans="1:18" x14ac:dyDescent="0.35">
      <c r="A1235" s="2" t="s">
        <v>5775</v>
      </c>
      <c r="B1235" s="2" t="s">
        <v>5776</v>
      </c>
      <c r="C1235" s="2" t="s">
        <v>5297</v>
      </c>
      <c r="D1235" s="2" t="s">
        <v>5777</v>
      </c>
      <c r="E1235" s="2" t="s">
        <v>25</v>
      </c>
      <c r="F1235" s="2">
        <v>1</v>
      </c>
      <c r="G1235" s="2" t="s">
        <v>26</v>
      </c>
      <c r="H1235" s="2" t="s">
        <v>5778</v>
      </c>
      <c r="I1235" s="2">
        <v>0</v>
      </c>
      <c r="J1235" s="2">
        <v>1</v>
      </c>
      <c r="K1235" s="2">
        <v>0</v>
      </c>
      <c r="L1235" s="2">
        <v>0</v>
      </c>
      <c r="M1235" s="2">
        <v>0</v>
      </c>
      <c r="N1235" s="2">
        <v>0</v>
      </c>
      <c r="Q1235" s="2">
        <v>2017</v>
      </c>
      <c r="R1235" s="2">
        <f t="shared" si="0"/>
        <v>1</v>
      </c>
    </row>
    <row r="1236" spans="1:18" x14ac:dyDescent="0.35">
      <c r="A1236" s="2" t="s">
        <v>5779</v>
      </c>
      <c r="B1236" s="2" t="s">
        <v>5780</v>
      </c>
      <c r="C1236" s="2" t="s">
        <v>5297</v>
      </c>
      <c r="D1236" s="2" t="s">
        <v>5781</v>
      </c>
      <c r="E1236" s="2" t="s">
        <v>25</v>
      </c>
      <c r="F1236" s="2">
        <v>1</v>
      </c>
      <c r="G1236" s="2" t="s">
        <v>26</v>
      </c>
      <c r="H1236" s="2" t="s">
        <v>76</v>
      </c>
      <c r="I1236" s="2">
        <v>1</v>
      </c>
      <c r="J1236" s="2">
        <v>0</v>
      </c>
      <c r="K1236" s="2">
        <v>0</v>
      </c>
      <c r="L1236" s="2">
        <v>0</v>
      </c>
      <c r="M1236" s="2">
        <v>0</v>
      </c>
      <c r="N1236" s="2">
        <v>0</v>
      </c>
      <c r="Q1236" s="2">
        <v>2017</v>
      </c>
      <c r="R1236" s="2">
        <f t="shared" si="0"/>
        <v>1</v>
      </c>
    </row>
    <row r="1237" spans="1:18" x14ac:dyDescent="0.35">
      <c r="A1237" s="2" t="s">
        <v>5782</v>
      </c>
      <c r="B1237" s="2" t="s">
        <v>5783</v>
      </c>
      <c r="C1237" s="2" t="s">
        <v>5297</v>
      </c>
      <c r="D1237" s="2" t="s">
        <v>5784</v>
      </c>
      <c r="E1237" s="2" t="s">
        <v>25</v>
      </c>
      <c r="F1237" s="2">
        <v>1</v>
      </c>
      <c r="G1237" s="2" t="s">
        <v>26</v>
      </c>
      <c r="H1237" s="2" t="s">
        <v>5785</v>
      </c>
      <c r="I1237" s="2">
        <v>0</v>
      </c>
      <c r="J1237" s="2">
        <v>1</v>
      </c>
      <c r="K1237" s="2">
        <v>0</v>
      </c>
      <c r="L1237" s="2">
        <v>0</v>
      </c>
      <c r="M1237" s="2">
        <v>0</v>
      </c>
      <c r="N1237" s="2">
        <v>0</v>
      </c>
      <c r="Q1237" s="2">
        <v>2017</v>
      </c>
      <c r="R1237" s="2">
        <f t="shared" si="0"/>
        <v>1</v>
      </c>
    </row>
    <row r="1238" spans="1:18" x14ac:dyDescent="0.35">
      <c r="A1238" s="2" t="s">
        <v>5786</v>
      </c>
      <c r="B1238" s="2" t="s">
        <v>5787</v>
      </c>
      <c r="C1238" s="2" t="s">
        <v>5297</v>
      </c>
      <c r="D1238" s="2" t="s">
        <v>5788</v>
      </c>
      <c r="E1238" s="2" t="s">
        <v>25</v>
      </c>
      <c r="F1238" s="2">
        <v>1</v>
      </c>
      <c r="G1238" s="2" t="s">
        <v>26</v>
      </c>
      <c r="H1238" s="2" t="s">
        <v>5789</v>
      </c>
      <c r="I1238" s="2">
        <v>0</v>
      </c>
      <c r="J1238" s="2">
        <v>0</v>
      </c>
      <c r="K1238" s="2">
        <v>0</v>
      </c>
      <c r="L1238" s="2">
        <v>1</v>
      </c>
      <c r="M1238" s="2">
        <v>1</v>
      </c>
      <c r="N1238" s="2">
        <v>0</v>
      </c>
      <c r="Q1238" s="2">
        <v>2016</v>
      </c>
      <c r="R1238" s="2">
        <f t="shared" si="0"/>
        <v>2</v>
      </c>
    </row>
    <row r="1239" spans="1:18" x14ac:dyDescent="0.35">
      <c r="A1239" s="2" t="s">
        <v>5790</v>
      </c>
      <c r="B1239" s="2" t="s">
        <v>5791</v>
      </c>
      <c r="C1239" s="2" t="s">
        <v>5297</v>
      </c>
      <c r="D1239" s="2" t="s">
        <v>5792</v>
      </c>
      <c r="E1239" s="2" t="s">
        <v>5793</v>
      </c>
      <c r="F1239" s="2">
        <v>1</v>
      </c>
      <c r="G1239" s="2" t="s">
        <v>26</v>
      </c>
      <c r="H1239" s="2" t="s">
        <v>76</v>
      </c>
      <c r="I1239" s="2">
        <v>1</v>
      </c>
      <c r="J1239" s="2">
        <v>0</v>
      </c>
      <c r="K1239" s="2">
        <v>0</v>
      </c>
      <c r="L1239" s="2">
        <v>0</v>
      </c>
      <c r="M1239" s="2">
        <v>0</v>
      </c>
      <c r="N1239" s="2">
        <v>0</v>
      </c>
      <c r="Q1239" s="2">
        <v>2006</v>
      </c>
      <c r="R1239" s="2">
        <f t="shared" si="0"/>
        <v>1</v>
      </c>
    </row>
    <row r="1240" spans="1:18" x14ac:dyDescent="0.35">
      <c r="A1240" s="2" t="s">
        <v>5794</v>
      </c>
      <c r="B1240" s="2" t="s">
        <v>5795</v>
      </c>
      <c r="C1240" s="2" t="s">
        <v>5297</v>
      </c>
      <c r="D1240" s="2" t="s">
        <v>5796</v>
      </c>
      <c r="E1240" s="2" t="s">
        <v>25</v>
      </c>
      <c r="F1240" s="2">
        <v>1</v>
      </c>
      <c r="G1240" s="2" t="s">
        <v>26</v>
      </c>
      <c r="H1240" s="2" t="s">
        <v>5797</v>
      </c>
      <c r="I1240" s="2">
        <v>0</v>
      </c>
      <c r="J1240" s="2">
        <v>1</v>
      </c>
      <c r="K1240" s="2">
        <v>0</v>
      </c>
      <c r="L1240" s="2">
        <v>0</v>
      </c>
      <c r="M1240" s="2">
        <v>0</v>
      </c>
      <c r="N1240" s="2">
        <v>0</v>
      </c>
      <c r="Q1240" s="2">
        <v>2017</v>
      </c>
      <c r="R1240" s="2">
        <f t="shared" si="0"/>
        <v>1</v>
      </c>
    </row>
    <row r="1241" spans="1:18" x14ac:dyDescent="0.35">
      <c r="A1241" s="2" t="s">
        <v>5798</v>
      </c>
      <c r="B1241" s="2" t="s">
        <v>5799</v>
      </c>
      <c r="C1241" s="2" t="s">
        <v>5297</v>
      </c>
      <c r="D1241" s="2" t="s">
        <v>5800</v>
      </c>
      <c r="E1241" s="2" t="s">
        <v>25</v>
      </c>
      <c r="F1241" s="2">
        <v>1</v>
      </c>
      <c r="G1241" s="2" t="s">
        <v>26</v>
      </c>
      <c r="H1241" s="2" t="s">
        <v>5801</v>
      </c>
      <c r="I1241" s="2">
        <v>0</v>
      </c>
      <c r="J1241" s="2">
        <v>0</v>
      </c>
      <c r="K1241" s="2">
        <v>0</v>
      </c>
      <c r="L1241" s="2">
        <v>0</v>
      </c>
      <c r="M1241" s="2">
        <v>1</v>
      </c>
      <c r="N1241" s="2">
        <v>0</v>
      </c>
      <c r="Q1241" s="2">
        <v>2016</v>
      </c>
      <c r="R1241" s="2">
        <f t="shared" si="0"/>
        <v>1</v>
      </c>
    </row>
    <row r="1242" spans="1:18" x14ac:dyDescent="0.35">
      <c r="A1242" s="2" t="s">
        <v>5802</v>
      </c>
      <c r="B1242" s="2" t="s">
        <v>5803</v>
      </c>
      <c r="C1242" s="2" t="s">
        <v>5297</v>
      </c>
      <c r="D1242" s="2" t="s">
        <v>5804</v>
      </c>
      <c r="E1242" s="2" t="s">
        <v>25</v>
      </c>
      <c r="F1242" s="2">
        <v>1</v>
      </c>
      <c r="G1242" s="2" t="s">
        <v>26</v>
      </c>
      <c r="H1242" s="2" t="s">
        <v>76</v>
      </c>
      <c r="I1242" s="2">
        <v>1</v>
      </c>
      <c r="J1242" s="2">
        <v>0</v>
      </c>
      <c r="K1242" s="2">
        <v>0</v>
      </c>
      <c r="L1242" s="2">
        <v>0</v>
      </c>
      <c r="M1242" s="2">
        <v>0</v>
      </c>
      <c r="N1242" s="2">
        <v>0</v>
      </c>
      <c r="Q1242" s="2">
        <v>2015</v>
      </c>
      <c r="R1242" s="2">
        <f t="shared" si="0"/>
        <v>1</v>
      </c>
    </row>
    <row r="1243" spans="1:18" x14ac:dyDescent="0.35">
      <c r="A1243" s="2" t="s">
        <v>5805</v>
      </c>
      <c r="B1243" s="2" t="s">
        <v>5806</v>
      </c>
      <c r="C1243" s="2" t="s">
        <v>5297</v>
      </c>
      <c r="D1243" s="2" t="s">
        <v>5807</v>
      </c>
      <c r="E1243" s="2" t="s">
        <v>25</v>
      </c>
      <c r="F1243" s="2">
        <v>1</v>
      </c>
      <c r="G1243" s="2" t="s">
        <v>26</v>
      </c>
      <c r="H1243" s="2" t="s">
        <v>5808</v>
      </c>
      <c r="I1243" s="2">
        <v>0</v>
      </c>
      <c r="J1243" s="2">
        <v>1</v>
      </c>
      <c r="K1243" s="2">
        <v>0</v>
      </c>
      <c r="L1243" s="2">
        <v>0</v>
      </c>
      <c r="M1243" s="2">
        <v>0</v>
      </c>
      <c r="N1243" s="2">
        <v>0</v>
      </c>
      <c r="Q1243" s="2">
        <v>2015</v>
      </c>
      <c r="R1243" s="2">
        <f t="shared" si="0"/>
        <v>1</v>
      </c>
    </row>
    <row r="1244" spans="1:18" x14ac:dyDescent="0.35">
      <c r="A1244" s="2" t="s">
        <v>5809</v>
      </c>
      <c r="B1244" s="2" t="s">
        <v>5810</v>
      </c>
      <c r="C1244" s="2" t="s">
        <v>5297</v>
      </c>
      <c r="D1244" s="2" t="s">
        <v>5811</v>
      </c>
      <c r="E1244" s="2" t="s">
        <v>25</v>
      </c>
      <c r="F1244" s="2">
        <v>1</v>
      </c>
      <c r="G1244" s="2" t="s">
        <v>26</v>
      </c>
      <c r="H1244" s="2" t="s">
        <v>5812</v>
      </c>
      <c r="I1244" s="2">
        <v>0</v>
      </c>
      <c r="J1244" s="2">
        <v>0</v>
      </c>
      <c r="K1244" s="2">
        <v>1</v>
      </c>
      <c r="L1244" s="2">
        <v>0</v>
      </c>
      <c r="M1244" s="2">
        <v>0</v>
      </c>
      <c r="N1244" s="2">
        <v>0</v>
      </c>
      <c r="Q1244" s="2">
        <v>2017</v>
      </c>
      <c r="R1244" s="2">
        <f t="shared" si="0"/>
        <v>1</v>
      </c>
    </row>
    <row r="1245" spans="1:18" x14ac:dyDescent="0.35">
      <c r="A1245" s="2" t="s">
        <v>5813</v>
      </c>
      <c r="B1245" s="2" t="s">
        <v>5814</v>
      </c>
      <c r="C1245" s="2" t="s">
        <v>5297</v>
      </c>
      <c r="D1245" s="2" t="s">
        <v>5815</v>
      </c>
      <c r="E1245" s="2" t="s">
        <v>25</v>
      </c>
      <c r="F1245" s="2">
        <v>1</v>
      </c>
      <c r="G1245" s="2" t="s">
        <v>26</v>
      </c>
      <c r="H1245" s="2" t="s">
        <v>5816</v>
      </c>
      <c r="I1245" s="2">
        <v>0</v>
      </c>
      <c r="J1245" s="2">
        <v>0</v>
      </c>
      <c r="K1245" s="2">
        <v>1</v>
      </c>
      <c r="L1245" s="2">
        <v>0</v>
      </c>
      <c r="M1245" s="2">
        <v>0</v>
      </c>
      <c r="N1245" s="2">
        <v>0</v>
      </c>
      <c r="Q1245" s="2">
        <v>2016</v>
      </c>
      <c r="R1245" s="2">
        <f t="shared" si="0"/>
        <v>1</v>
      </c>
    </row>
    <row r="1246" spans="1:18" x14ac:dyDescent="0.35">
      <c r="A1246" s="2" t="s">
        <v>5817</v>
      </c>
      <c r="B1246" s="2" t="s">
        <v>5818</v>
      </c>
      <c r="C1246" s="2" t="s">
        <v>5297</v>
      </c>
      <c r="D1246" s="2" t="s">
        <v>5819</v>
      </c>
      <c r="E1246" s="2" t="s">
        <v>25</v>
      </c>
      <c r="F1246" s="2">
        <v>1</v>
      </c>
      <c r="G1246" s="2" t="s">
        <v>26</v>
      </c>
      <c r="H1246" s="2" t="s">
        <v>5820</v>
      </c>
      <c r="I1246" s="2">
        <v>0</v>
      </c>
      <c r="J1246" s="2">
        <v>0</v>
      </c>
      <c r="K1246" s="2">
        <v>1</v>
      </c>
      <c r="L1246" s="2">
        <v>0</v>
      </c>
      <c r="M1246" s="2">
        <v>0</v>
      </c>
      <c r="N1246" s="2">
        <v>0</v>
      </c>
      <c r="Q1246" s="2">
        <v>2016</v>
      </c>
      <c r="R1246" s="2">
        <f t="shared" si="0"/>
        <v>1</v>
      </c>
    </row>
    <row r="1247" spans="1:18" x14ac:dyDescent="0.35">
      <c r="A1247" s="2" t="s">
        <v>5821</v>
      </c>
      <c r="B1247" s="2" t="s">
        <v>5822</v>
      </c>
      <c r="C1247" s="2" t="s">
        <v>5297</v>
      </c>
      <c r="D1247" s="2" t="s">
        <v>5823</v>
      </c>
      <c r="E1247" s="2" t="s">
        <v>25</v>
      </c>
      <c r="F1247" s="2">
        <v>1</v>
      </c>
      <c r="G1247" s="2" t="s">
        <v>26</v>
      </c>
      <c r="H1247" s="2" t="s">
        <v>5824</v>
      </c>
      <c r="I1247" s="2">
        <v>0</v>
      </c>
      <c r="J1247" s="2">
        <v>0</v>
      </c>
      <c r="K1247" s="2">
        <v>1</v>
      </c>
      <c r="L1247" s="2">
        <v>0</v>
      </c>
      <c r="M1247" s="2">
        <v>1</v>
      </c>
      <c r="N1247" s="2">
        <v>0</v>
      </c>
      <c r="Q1247" s="2">
        <v>2015</v>
      </c>
      <c r="R1247" s="2">
        <f t="shared" si="0"/>
        <v>2</v>
      </c>
    </row>
    <row r="1248" spans="1:18" x14ac:dyDescent="0.35">
      <c r="A1248" s="2" t="s">
        <v>5825</v>
      </c>
      <c r="B1248" s="2" t="s">
        <v>5826</v>
      </c>
      <c r="C1248" s="2" t="s">
        <v>5297</v>
      </c>
      <c r="D1248" s="2" t="s">
        <v>5827</v>
      </c>
      <c r="E1248" s="2" t="s">
        <v>25</v>
      </c>
      <c r="F1248" s="2">
        <v>1</v>
      </c>
      <c r="G1248" s="2" t="s">
        <v>26</v>
      </c>
      <c r="H1248" s="2" t="s">
        <v>5812</v>
      </c>
      <c r="I1248" s="2">
        <v>0</v>
      </c>
      <c r="J1248" s="2">
        <v>0</v>
      </c>
      <c r="K1248" s="2">
        <v>1</v>
      </c>
      <c r="L1248" s="2">
        <v>0</v>
      </c>
      <c r="M1248" s="2">
        <v>0</v>
      </c>
      <c r="N1248" s="2">
        <v>0</v>
      </c>
      <c r="Q1248" s="2">
        <v>2017</v>
      </c>
      <c r="R1248" s="2">
        <f t="shared" si="0"/>
        <v>1</v>
      </c>
    </row>
    <row r="1249" spans="1:18" x14ac:dyDescent="0.35">
      <c r="A1249" s="2" t="s">
        <v>5828</v>
      </c>
      <c r="B1249" s="2" t="s">
        <v>5829</v>
      </c>
      <c r="C1249" s="2" t="s">
        <v>5297</v>
      </c>
      <c r="D1249" s="2" t="s">
        <v>5830</v>
      </c>
      <c r="E1249" s="2" t="s">
        <v>25</v>
      </c>
      <c r="F1249" s="2">
        <v>1</v>
      </c>
      <c r="G1249" s="2" t="s">
        <v>26</v>
      </c>
      <c r="H1249" s="2" t="s">
        <v>76</v>
      </c>
      <c r="I1249" s="2">
        <v>1</v>
      </c>
      <c r="J1249" s="2">
        <v>0</v>
      </c>
      <c r="K1249" s="2">
        <v>0</v>
      </c>
      <c r="L1249" s="2">
        <v>0</v>
      </c>
      <c r="M1249" s="2">
        <v>0</v>
      </c>
      <c r="N1249" s="2">
        <v>0</v>
      </c>
      <c r="Q1249" s="2">
        <v>2002</v>
      </c>
      <c r="R1249" s="2">
        <f t="shared" si="0"/>
        <v>1</v>
      </c>
    </row>
    <row r="1250" spans="1:18" x14ac:dyDescent="0.35">
      <c r="A1250" s="2" t="s">
        <v>5831</v>
      </c>
      <c r="B1250" s="2" t="s">
        <v>5832</v>
      </c>
      <c r="C1250" s="2" t="s">
        <v>5297</v>
      </c>
      <c r="D1250" s="2" t="s">
        <v>5833</v>
      </c>
      <c r="E1250" s="2" t="s">
        <v>25</v>
      </c>
      <c r="F1250" s="2">
        <v>1</v>
      </c>
      <c r="G1250" s="2" t="s">
        <v>26</v>
      </c>
      <c r="H1250" s="2" t="s">
        <v>5622</v>
      </c>
      <c r="I1250" s="2">
        <v>0</v>
      </c>
      <c r="J1250" s="2">
        <v>1</v>
      </c>
      <c r="K1250" s="2">
        <v>0</v>
      </c>
      <c r="L1250" s="2">
        <v>0</v>
      </c>
      <c r="M1250" s="2">
        <v>0</v>
      </c>
      <c r="N1250" s="2">
        <v>0</v>
      </c>
      <c r="Q1250" s="2">
        <v>2018</v>
      </c>
      <c r="R1250" s="2">
        <f t="shared" si="0"/>
        <v>1</v>
      </c>
    </row>
    <row r="1251" spans="1:18" x14ac:dyDescent="0.35">
      <c r="A1251" s="2" t="s">
        <v>5834</v>
      </c>
      <c r="B1251" s="2" t="s">
        <v>5835</v>
      </c>
      <c r="C1251" s="2" t="s">
        <v>5297</v>
      </c>
      <c r="D1251" s="2" t="s">
        <v>5836</v>
      </c>
      <c r="E1251" s="2" t="s">
        <v>25</v>
      </c>
      <c r="F1251" s="2">
        <v>1</v>
      </c>
      <c r="G1251" s="2" t="s">
        <v>26</v>
      </c>
      <c r="H1251" s="2" t="s">
        <v>5837</v>
      </c>
      <c r="I1251" s="2">
        <v>0</v>
      </c>
      <c r="J1251" s="2">
        <v>0</v>
      </c>
      <c r="K1251" s="2">
        <v>0</v>
      </c>
      <c r="L1251" s="2">
        <v>1</v>
      </c>
      <c r="M1251" s="2">
        <v>0</v>
      </c>
      <c r="N1251" s="2">
        <v>0</v>
      </c>
      <c r="Q1251" s="2">
        <v>2015</v>
      </c>
      <c r="R1251" s="2">
        <f t="shared" si="0"/>
        <v>1</v>
      </c>
    </row>
    <row r="1252" spans="1:18" x14ac:dyDescent="0.35">
      <c r="A1252" s="2" t="s">
        <v>5838</v>
      </c>
      <c r="B1252" s="2" t="s">
        <v>25</v>
      </c>
      <c r="C1252" s="2" t="s">
        <v>5297</v>
      </c>
      <c r="D1252" s="2" t="s">
        <v>5839</v>
      </c>
      <c r="E1252" s="2" t="s">
        <v>25</v>
      </c>
      <c r="F1252" s="2">
        <v>1</v>
      </c>
      <c r="G1252" s="2" t="s">
        <v>26</v>
      </c>
      <c r="H1252" s="2" t="s">
        <v>5347</v>
      </c>
      <c r="I1252" s="2">
        <v>0</v>
      </c>
      <c r="J1252" s="2">
        <v>0</v>
      </c>
      <c r="K1252" s="2">
        <v>0</v>
      </c>
      <c r="L1252" s="2">
        <v>0</v>
      </c>
      <c r="M1252" s="2">
        <v>0</v>
      </c>
      <c r="N1252" s="2">
        <v>0</v>
      </c>
      <c r="Q1252" s="2">
        <v>2014</v>
      </c>
      <c r="R1252" s="2">
        <f t="shared" si="0"/>
        <v>0</v>
      </c>
    </row>
    <row r="1253" spans="1:18" x14ac:dyDescent="0.35">
      <c r="A1253" s="2" t="s">
        <v>5840</v>
      </c>
      <c r="B1253" s="2" t="s">
        <v>5841</v>
      </c>
      <c r="C1253" s="2" t="s">
        <v>5297</v>
      </c>
      <c r="D1253" s="2" t="s">
        <v>5842</v>
      </c>
      <c r="E1253" s="2" t="s">
        <v>25</v>
      </c>
      <c r="F1253" s="2">
        <v>1</v>
      </c>
      <c r="G1253" s="2" t="s">
        <v>26</v>
      </c>
      <c r="H1253" s="2" t="s">
        <v>76</v>
      </c>
      <c r="I1253" s="2">
        <v>1</v>
      </c>
      <c r="J1253" s="2">
        <v>0</v>
      </c>
      <c r="K1253" s="2">
        <v>0</v>
      </c>
      <c r="L1253" s="2">
        <v>0</v>
      </c>
      <c r="M1253" s="2">
        <v>0</v>
      </c>
      <c r="N1253" s="2">
        <v>0</v>
      </c>
      <c r="Q1253" s="2">
        <v>2014</v>
      </c>
      <c r="R1253" s="2">
        <f t="shared" si="0"/>
        <v>1</v>
      </c>
    </row>
    <row r="1254" spans="1:18" x14ac:dyDescent="0.35">
      <c r="A1254" s="2" t="s">
        <v>5843</v>
      </c>
      <c r="B1254" s="2" t="s">
        <v>5844</v>
      </c>
      <c r="C1254" s="2" t="s">
        <v>5297</v>
      </c>
      <c r="D1254" s="2" t="s">
        <v>5845</v>
      </c>
      <c r="E1254" s="2" t="s">
        <v>164</v>
      </c>
      <c r="F1254" s="2">
        <v>1</v>
      </c>
      <c r="G1254" s="2" t="s">
        <v>26</v>
      </c>
      <c r="H1254" s="2" t="s">
        <v>5846</v>
      </c>
      <c r="I1254" s="2">
        <v>0</v>
      </c>
      <c r="J1254" s="2">
        <v>0</v>
      </c>
      <c r="K1254" s="2">
        <v>0</v>
      </c>
      <c r="L1254" s="2">
        <v>0</v>
      </c>
      <c r="M1254" s="2">
        <v>1</v>
      </c>
      <c r="N1254" s="2">
        <v>0</v>
      </c>
      <c r="Q1254" s="2">
        <v>2013</v>
      </c>
      <c r="R1254" s="2">
        <f t="shared" si="0"/>
        <v>1</v>
      </c>
    </row>
    <row r="1255" spans="1:18" x14ac:dyDescent="0.35">
      <c r="A1255" s="2" t="s">
        <v>5847</v>
      </c>
      <c r="B1255" s="2" t="s">
        <v>5848</v>
      </c>
      <c r="C1255" s="2" t="s">
        <v>5297</v>
      </c>
      <c r="D1255" s="2" t="s">
        <v>5849</v>
      </c>
      <c r="E1255" s="2" t="s">
        <v>5850</v>
      </c>
      <c r="F1255" s="2">
        <v>1</v>
      </c>
      <c r="G1255" s="2" t="s">
        <v>26</v>
      </c>
      <c r="H1255" s="2" t="s">
        <v>5851</v>
      </c>
      <c r="I1255" s="2">
        <v>0</v>
      </c>
      <c r="J1255" s="2">
        <v>1</v>
      </c>
      <c r="K1255" s="2">
        <v>0</v>
      </c>
      <c r="L1255" s="2">
        <v>0</v>
      </c>
      <c r="M1255" s="2">
        <v>0</v>
      </c>
      <c r="N1255" s="2">
        <v>0</v>
      </c>
      <c r="Q1255" s="2">
        <v>2017</v>
      </c>
      <c r="R1255" s="2">
        <f t="shared" si="0"/>
        <v>1</v>
      </c>
    </row>
    <row r="1256" spans="1:18" x14ac:dyDescent="0.35">
      <c r="A1256" s="2" t="s">
        <v>5852</v>
      </c>
      <c r="B1256" s="2" t="s">
        <v>5853</v>
      </c>
      <c r="C1256" s="2" t="s">
        <v>5297</v>
      </c>
      <c r="D1256" s="2" t="s">
        <v>5854</v>
      </c>
      <c r="E1256" s="2" t="s">
        <v>25</v>
      </c>
      <c r="F1256" s="2">
        <v>1</v>
      </c>
      <c r="G1256" s="2" t="s">
        <v>26</v>
      </c>
      <c r="H1256" s="2" t="s">
        <v>76</v>
      </c>
      <c r="I1256" s="2">
        <v>1</v>
      </c>
      <c r="J1256" s="2">
        <v>0</v>
      </c>
      <c r="K1256" s="2">
        <v>0</v>
      </c>
      <c r="L1256" s="2">
        <v>0</v>
      </c>
      <c r="M1256" s="2">
        <v>0</v>
      </c>
      <c r="N1256" s="2">
        <v>0</v>
      </c>
      <c r="Q1256" s="2">
        <v>2016</v>
      </c>
      <c r="R1256" s="2">
        <f t="shared" si="0"/>
        <v>1</v>
      </c>
    </row>
    <row r="1257" spans="1:18" x14ac:dyDescent="0.35">
      <c r="A1257" s="2" t="s">
        <v>5855</v>
      </c>
      <c r="B1257" s="2" t="s">
        <v>5856</v>
      </c>
      <c r="C1257" s="2" t="s">
        <v>5297</v>
      </c>
      <c r="D1257" s="2" t="s">
        <v>5857</v>
      </c>
      <c r="E1257" s="2" t="s">
        <v>5858</v>
      </c>
      <c r="F1257" s="2">
        <v>1</v>
      </c>
      <c r="G1257" s="2" t="s">
        <v>26</v>
      </c>
      <c r="H1257" s="2" t="s">
        <v>5347</v>
      </c>
      <c r="I1257" s="2">
        <v>0</v>
      </c>
      <c r="J1257" s="2">
        <v>0</v>
      </c>
      <c r="K1257" s="2">
        <v>0</v>
      </c>
      <c r="L1257" s="2">
        <v>0</v>
      </c>
      <c r="M1257" s="2">
        <v>0</v>
      </c>
      <c r="N1257" s="2">
        <v>0</v>
      </c>
      <c r="Q1257" s="2">
        <v>2017</v>
      </c>
      <c r="R1257" s="2">
        <f t="shared" si="0"/>
        <v>0</v>
      </c>
    </row>
    <row r="1258" spans="1:18" x14ac:dyDescent="0.35">
      <c r="A1258" s="2" t="s">
        <v>5859</v>
      </c>
      <c r="B1258" s="2" t="s">
        <v>5860</v>
      </c>
      <c r="C1258" s="2" t="s">
        <v>5297</v>
      </c>
      <c r="D1258" s="2" t="s">
        <v>5861</v>
      </c>
      <c r="E1258" s="2" t="s">
        <v>25</v>
      </c>
      <c r="F1258" s="2">
        <v>1</v>
      </c>
      <c r="G1258" s="2" t="s">
        <v>26</v>
      </c>
      <c r="H1258" s="2" t="s">
        <v>70</v>
      </c>
      <c r="I1258" s="2">
        <v>0</v>
      </c>
      <c r="J1258" s="2">
        <v>1</v>
      </c>
      <c r="K1258" s="2">
        <v>0</v>
      </c>
      <c r="L1258" s="2">
        <v>0</v>
      </c>
      <c r="M1258" s="2">
        <v>0</v>
      </c>
      <c r="N1258" s="2">
        <v>0</v>
      </c>
      <c r="Q1258" s="2">
        <v>2017</v>
      </c>
      <c r="R1258" s="2">
        <f t="shared" si="0"/>
        <v>1</v>
      </c>
    </row>
    <row r="1259" spans="1:18" x14ac:dyDescent="0.35">
      <c r="A1259" s="2" t="s">
        <v>5862</v>
      </c>
      <c r="B1259" s="2" t="s">
        <v>5863</v>
      </c>
      <c r="C1259" s="2" t="s">
        <v>5297</v>
      </c>
      <c r="D1259" s="2" t="s">
        <v>5864</v>
      </c>
      <c r="E1259" s="2" t="s">
        <v>5457</v>
      </c>
      <c r="F1259" s="2">
        <v>1</v>
      </c>
      <c r="G1259" s="2" t="s">
        <v>26</v>
      </c>
      <c r="H1259" s="2" t="s">
        <v>904</v>
      </c>
      <c r="I1259" s="2">
        <v>0</v>
      </c>
      <c r="J1259" s="2">
        <v>1</v>
      </c>
      <c r="K1259" s="2">
        <v>0</v>
      </c>
      <c r="L1259" s="2">
        <v>0</v>
      </c>
      <c r="M1259" s="2">
        <v>0</v>
      </c>
      <c r="N1259" s="2">
        <v>0</v>
      </c>
      <c r="Q1259" s="2">
        <v>2016</v>
      </c>
      <c r="R1259" s="2">
        <f t="shared" si="0"/>
        <v>1</v>
      </c>
    </row>
    <row r="1260" spans="1:18" x14ac:dyDescent="0.35">
      <c r="A1260" s="2" t="s">
        <v>5865</v>
      </c>
      <c r="B1260" s="2" t="s">
        <v>5866</v>
      </c>
      <c r="C1260" s="2" t="s">
        <v>5297</v>
      </c>
      <c r="D1260" s="2" t="s">
        <v>5867</v>
      </c>
      <c r="E1260" s="2" t="s">
        <v>5868</v>
      </c>
      <c r="F1260" s="2">
        <v>1</v>
      </c>
      <c r="G1260" s="2" t="s">
        <v>26</v>
      </c>
      <c r="H1260" s="2" t="s">
        <v>76</v>
      </c>
      <c r="I1260" s="2">
        <v>1</v>
      </c>
      <c r="J1260" s="2">
        <v>0</v>
      </c>
      <c r="K1260" s="2">
        <v>0</v>
      </c>
      <c r="L1260" s="2">
        <v>0</v>
      </c>
      <c r="M1260" s="2">
        <v>0</v>
      </c>
      <c r="N1260" s="2">
        <v>0</v>
      </c>
      <c r="Q1260" s="2">
        <v>2016</v>
      </c>
      <c r="R1260" s="2">
        <f t="shared" si="0"/>
        <v>1</v>
      </c>
    </row>
    <row r="1261" spans="1:18" x14ac:dyDescent="0.35">
      <c r="A1261" s="2" t="s">
        <v>5869</v>
      </c>
      <c r="B1261" s="2" t="s">
        <v>25</v>
      </c>
      <c r="C1261" s="2" t="s">
        <v>5297</v>
      </c>
      <c r="D1261" s="2" t="s">
        <v>5870</v>
      </c>
      <c r="E1261" s="2" t="s">
        <v>25</v>
      </c>
      <c r="F1261" s="2">
        <v>1</v>
      </c>
      <c r="G1261" s="2" t="s">
        <v>26</v>
      </c>
      <c r="H1261" s="2" t="s">
        <v>5347</v>
      </c>
      <c r="I1261" s="2">
        <v>0</v>
      </c>
      <c r="J1261" s="2">
        <v>0</v>
      </c>
      <c r="K1261" s="2">
        <v>0</v>
      </c>
      <c r="L1261" s="2">
        <v>0</v>
      </c>
      <c r="M1261" s="2">
        <v>0</v>
      </c>
      <c r="N1261" s="2">
        <v>0</v>
      </c>
      <c r="Q1261" s="2">
        <v>2016</v>
      </c>
      <c r="R1261" s="2">
        <f t="shared" si="0"/>
        <v>0</v>
      </c>
    </row>
    <row r="1262" spans="1:18" x14ac:dyDescent="0.35">
      <c r="A1262" s="2" t="s">
        <v>5871</v>
      </c>
      <c r="B1262" s="2" t="s">
        <v>5872</v>
      </c>
      <c r="C1262" s="2" t="s">
        <v>5297</v>
      </c>
      <c r="D1262" s="2" t="s">
        <v>5873</v>
      </c>
      <c r="E1262" s="2" t="s">
        <v>25</v>
      </c>
      <c r="F1262" s="2">
        <v>1</v>
      </c>
      <c r="G1262" s="2" t="s">
        <v>26</v>
      </c>
      <c r="H1262" s="2" t="s">
        <v>5785</v>
      </c>
      <c r="I1262" s="2">
        <v>0</v>
      </c>
      <c r="J1262" s="2">
        <v>1</v>
      </c>
      <c r="K1262" s="2">
        <v>0</v>
      </c>
      <c r="L1262" s="2">
        <v>0</v>
      </c>
      <c r="M1262" s="2">
        <v>0</v>
      </c>
      <c r="N1262" s="2">
        <v>0</v>
      </c>
      <c r="Q1262" s="2">
        <v>2016</v>
      </c>
      <c r="R1262" s="2">
        <f t="shared" si="0"/>
        <v>1</v>
      </c>
    </row>
    <row r="1263" spans="1:18" x14ac:dyDescent="0.35">
      <c r="A1263" s="2" t="s">
        <v>5874</v>
      </c>
      <c r="B1263" s="2" t="s">
        <v>5875</v>
      </c>
      <c r="C1263" s="2" t="s">
        <v>5297</v>
      </c>
      <c r="D1263" s="2" t="s">
        <v>5876</v>
      </c>
      <c r="E1263" s="2" t="s">
        <v>25</v>
      </c>
      <c r="F1263" s="2">
        <v>1</v>
      </c>
      <c r="G1263" s="2" t="s">
        <v>26</v>
      </c>
      <c r="H1263" s="2" t="s">
        <v>70</v>
      </c>
      <c r="I1263" s="2">
        <v>0</v>
      </c>
      <c r="J1263" s="2">
        <v>1</v>
      </c>
      <c r="K1263" s="2">
        <v>0</v>
      </c>
      <c r="L1263" s="2">
        <v>0</v>
      </c>
      <c r="M1263" s="2">
        <v>0</v>
      </c>
      <c r="N1263" s="2">
        <v>0</v>
      </c>
      <c r="Q1263" s="2">
        <v>2018</v>
      </c>
      <c r="R1263" s="2">
        <f t="shared" si="0"/>
        <v>1</v>
      </c>
    </row>
    <row r="1264" spans="1:18" x14ac:dyDescent="0.35">
      <c r="A1264" s="2" t="s">
        <v>5877</v>
      </c>
      <c r="B1264" s="2" t="s">
        <v>5878</v>
      </c>
      <c r="C1264" s="2" t="s">
        <v>5297</v>
      </c>
      <c r="D1264" s="2" t="s">
        <v>5879</v>
      </c>
      <c r="E1264" s="2" t="s">
        <v>25</v>
      </c>
      <c r="F1264" s="2">
        <v>1</v>
      </c>
      <c r="G1264" s="2" t="s">
        <v>26</v>
      </c>
      <c r="H1264" s="2" t="s">
        <v>5880</v>
      </c>
      <c r="I1264" s="2">
        <v>0</v>
      </c>
      <c r="J1264" s="2">
        <v>1</v>
      </c>
      <c r="K1264" s="2">
        <v>0</v>
      </c>
      <c r="L1264" s="2">
        <v>0</v>
      </c>
      <c r="M1264" s="2">
        <v>0</v>
      </c>
      <c r="N1264" s="2">
        <v>0</v>
      </c>
      <c r="Q1264" s="2">
        <v>2018</v>
      </c>
      <c r="R1264" s="2">
        <f t="shared" si="0"/>
        <v>1</v>
      </c>
    </row>
    <row r="1265" spans="1:18" x14ac:dyDescent="0.35">
      <c r="A1265" s="2" t="s">
        <v>5881</v>
      </c>
      <c r="B1265" s="2" t="s">
        <v>5882</v>
      </c>
      <c r="C1265" s="2" t="s">
        <v>5297</v>
      </c>
      <c r="D1265" s="2" t="s">
        <v>5883</v>
      </c>
      <c r="E1265" s="2" t="s">
        <v>25</v>
      </c>
      <c r="F1265" s="2">
        <v>1</v>
      </c>
      <c r="G1265" s="2" t="s">
        <v>26</v>
      </c>
      <c r="H1265" s="2" t="s">
        <v>5884</v>
      </c>
      <c r="I1265" s="2">
        <v>0</v>
      </c>
      <c r="J1265" s="2">
        <v>1</v>
      </c>
      <c r="K1265" s="2">
        <v>0</v>
      </c>
      <c r="L1265" s="2">
        <v>0</v>
      </c>
      <c r="M1265" s="2">
        <v>0</v>
      </c>
      <c r="N1265" s="2">
        <v>0</v>
      </c>
      <c r="Q1265" s="2">
        <v>2018</v>
      </c>
      <c r="R1265" s="2">
        <f t="shared" si="0"/>
        <v>1</v>
      </c>
    </row>
    <row r="1266" spans="1:18" x14ac:dyDescent="0.35">
      <c r="A1266" s="2" t="s">
        <v>5885</v>
      </c>
      <c r="B1266" s="2" t="s">
        <v>25</v>
      </c>
      <c r="C1266" s="2" t="s">
        <v>5297</v>
      </c>
      <c r="D1266" s="2" t="s">
        <v>5886</v>
      </c>
      <c r="E1266" s="2" t="s">
        <v>25</v>
      </c>
      <c r="F1266" s="2">
        <v>1</v>
      </c>
      <c r="G1266" s="2" t="s">
        <v>26</v>
      </c>
      <c r="H1266" s="2" t="s">
        <v>76</v>
      </c>
      <c r="I1266" s="2">
        <v>1</v>
      </c>
      <c r="J1266" s="2">
        <v>0</v>
      </c>
      <c r="K1266" s="2">
        <v>0</v>
      </c>
      <c r="L1266" s="2">
        <v>0</v>
      </c>
      <c r="M1266" s="2">
        <v>0</v>
      </c>
      <c r="N1266" s="2">
        <v>0</v>
      </c>
      <c r="Q1266" s="2">
        <v>2017</v>
      </c>
      <c r="R1266" s="2">
        <f t="shared" si="0"/>
        <v>1</v>
      </c>
    </row>
    <row r="1267" spans="1:18" x14ac:dyDescent="0.35">
      <c r="A1267" s="2" t="s">
        <v>5887</v>
      </c>
      <c r="B1267" s="2" t="s">
        <v>5888</v>
      </c>
      <c r="C1267" s="2" t="s">
        <v>5297</v>
      </c>
      <c r="D1267" s="2" t="s">
        <v>5889</v>
      </c>
      <c r="E1267" s="2" t="s">
        <v>25</v>
      </c>
      <c r="F1267" s="2">
        <v>1</v>
      </c>
      <c r="G1267" s="2" t="s">
        <v>26</v>
      </c>
      <c r="H1267" s="2" t="s">
        <v>76</v>
      </c>
      <c r="I1267" s="2">
        <v>1</v>
      </c>
      <c r="J1267" s="2">
        <v>0</v>
      </c>
      <c r="K1267" s="2">
        <v>0</v>
      </c>
      <c r="L1267" s="2">
        <v>0</v>
      </c>
      <c r="M1267" s="2">
        <v>0</v>
      </c>
      <c r="N1267" s="2">
        <v>0</v>
      </c>
      <c r="Q1267" s="2">
        <v>2015</v>
      </c>
      <c r="R1267" s="2">
        <f t="shared" si="0"/>
        <v>1</v>
      </c>
    </row>
    <row r="1268" spans="1:18" x14ac:dyDescent="0.35">
      <c r="A1268" s="2" t="s">
        <v>5890</v>
      </c>
      <c r="B1268" s="2" t="s">
        <v>2762</v>
      </c>
      <c r="C1268" s="2" t="s">
        <v>5297</v>
      </c>
      <c r="D1268" s="2" t="s">
        <v>5891</v>
      </c>
      <c r="E1268" s="2" t="s">
        <v>25</v>
      </c>
      <c r="F1268" s="2">
        <v>1</v>
      </c>
      <c r="G1268" s="2" t="s">
        <v>26</v>
      </c>
      <c r="H1268" s="2" t="s">
        <v>5892</v>
      </c>
      <c r="I1268" s="2">
        <v>0</v>
      </c>
      <c r="J1268" s="2">
        <v>1</v>
      </c>
      <c r="K1268" s="2">
        <v>0</v>
      </c>
      <c r="L1268" s="2">
        <v>0</v>
      </c>
      <c r="M1268" s="2">
        <v>0</v>
      </c>
      <c r="N1268" s="2">
        <v>0</v>
      </c>
      <c r="Q1268" s="2">
        <v>1976</v>
      </c>
      <c r="R1268" s="2">
        <f t="shared" si="0"/>
        <v>1</v>
      </c>
    </row>
    <row r="1269" spans="1:18" x14ac:dyDescent="0.35">
      <c r="A1269" s="2" t="s">
        <v>5893</v>
      </c>
      <c r="B1269" s="2" t="s">
        <v>5894</v>
      </c>
      <c r="C1269" s="2" t="s">
        <v>5297</v>
      </c>
      <c r="D1269" s="2" t="s">
        <v>5895</v>
      </c>
      <c r="E1269" s="2" t="s">
        <v>25</v>
      </c>
      <c r="F1269" s="2">
        <v>1</v>
      </c>
      <c r="G1269" s="2" t="s">
        <v>26</v>
      </c>
      <c r="H1269" s="2" t="s">
        <v>5896</v>
      </c>
      <c r="I1269" s="2">
        <v>0</v>
      </c>
      <c r="J1269" s="2">
        <v>0</v>
      </c>
      <c r="K1269" s="2">
        <v>0</v>
      </c>
      <c r="L1269" s="2">
        <v>0</v>
      </c>
      <c r="M1269" s="2">
        <v>0</v>
      </c>
      <c r="N1269" s="2">
        <v>1</v>
      </c>
      <c r="Q1269" s="2">
        <v>2012</v>
      </c>
      <c r="R1269" s="2">
        <f t="shared" si="0"/>
        <v>1</v>
      </c>
    </row>
    <row r="1270" spans="1:18" x14ac:dyDescent="0.35">
      <c r="A1270" s="2" t="s">
        <v>5897</v>
      </c>
      <c r="B1270" s="2" t="s">
        <v>5898</v>
      </c>
      <c r="C1270" s="2" t="s">
        <v>5297</v>
      </c>
      <c r="D1270" s="2" t="s">
        <v>5899</v>
      </c>
      <c r="E1270" s="2" t="s">
        <v>25</v>
      </c>
      <c r="F1270" s="2">
        <v>1</v>
      </c>
      <c r="G1270" s="2" t="s">
        <v>26</v>
      </c>
      <c r="H1270" s="2" t="s">
        <v>5900</v>
      </c>
      <c r="I1270" s="2">
        <v>0</v>
      </c>
      <c r="J1270" s="2">
        <v>1</v>
      </c>
      <c r="K1270" s="2">
        <v>0</v>
      </c>
      <c r="L1270" s="2">
        <v>0</v>
      </c>
      <c r="M1270" s="2">
        <v>0</v>
      </c>
      <c r="N1270" s="2">
        <v>0</v>
      </c>
      <c r="Q1270" s="2">
        <v>2009</v>
      </c>
      <c r="R1270" s="2">
        <f t="shared" si="0"/>
        <v>1</v>
      </c>
    </row>
    <row r="1271" spans="1:18" x14ac:dyDescent="0.35">
      <c r="A1271" s="2" t="s">
        <v>5901</v>
      </c>
      <c r="B1271" s="2" t="s">
        <v>5902</v>
      </c>
      <c r="C1271" s="2" t="s">
        <v>5297</v>
      </c>
      <c r="D1271" s="2" t="s">
        <v>5903</v>
      </c>
      <c r="E1271" s="2" t="s">
        <v>25</v>
      </c>
      <c r="F1271" s="2">
        <v>1</v>
      </c>
      <c r="G1271" s="2" t="s">
        <v>26</v>
      </c>
      <c r="H1271" s="2" t="s">
        <v>70</v>
      </c>
      <c r="I1271" s="2">
        <v>0</v>
      </c>
      <c r="J1271" s="2">
        <v>1</v>
      </c>
      <c r="K1271" s="2">
        <v>0</v>
      </c>
      <c r="L1271" s="2">
        <v>0</v>
      </c>
      <c r="M1271" s="2">
        <v>0</v>
      </c>
      <c r="N1271" s="2">
        <v>0</v>
      </c>
      <c r="Q1271" s="2">
        <v>2013</v>
      </c>
      <c r="R1271" s="2">
        <f t="shared" si="0"/>
        <v>1</v>
      </c>
    </row>
    <row r="1272" spans="1:18" x14ac:dyDescent="0.35">
      <c r="A1272" s="2" t="s">
        <v>5904</v>
      </c>
      <c r="B1272" s="2" t="s">
        <v>5905</v>
      </c>
      <c r="C1272" s="2" t="s">
        <v>5297</v>
      </c>
      <c r="D1272" s="2" t="s">
        <v>5906</v>
      </c>
      <c r="E1272" s="2" t="s">
        <v>25</v>
      </c>
      <c r="F1272" s="2">
        <v>1</v>
      </c>
      <c r="G1272" s="2" t="s">
        <v>26</v>
      </c>
      <c r="H1272" s="2" t="s">
        <v>5907</v>
      </c>
      <c r="I1272" s="2">
        <v>0</v>
      </c>
      <c r="J1272" s="2">
        <v>1</v>
      </c>
      <c r="K1272" s="2">
        <v>0</v>
      </c>
      <c r="L1272" s="2">
        <v>0</v>
      </c>
      <c r="M1272" s="2">
        <v>0</v>
      </c>
      <c r="N1272" s="2">
        <v>0</v>
      </c>
      <c r="Q1272" s="2">
        <v>2014</v>
      </c>
      <c r="R1272" s="2">
        <f t="shared" si="0"/>
        <v>1</v>
      </c>
    </row>
    <row r="1273" spans="1:18" x14ac:dyDescent="0.35">
      <c r="A1273" s="2" t="s">
        <v>5908</v>
      </c>
      <c r="B1273" s="2" t="s">
        <v>5909</v>
      </c>
      <c r="C1273" s="2" t="s">
        <v>5297</v>
      </c>
      <c r="D1273" s="2" t="s">
        <v>5910</v>
      </c>
      <c r="E1273" s="2" t="s">
        <v>25</v>
      </c>
      <c r="F1273" s="2">
        <v>1</v>
      </c>
      <c r="G1273" s="2" t="s">
        <v>26</v>
      </c>
      <c r="H1273" s="2" t="s">
        <v>5911</v>
      </c>
      <c r="I1273" s="2">
        <v>0</v>
      </c>
      <c r="J1273" s="2">
        <v>1</v>
      </c>
      <c r="K1273" s="2">
        <v>0</v>
      </c>
      <c r="L1273" s="2">
        <v>0</v>
      </c>
      <c r="M1273" s="2">
        <v>0</v>
      </c>
      <c r="N1273" s="2">
        <v>0</v>
      </c>
      <c r="Q1273" s="2">
        <v>2010</v>
      </c>
      <c r="R1273" s="2">
        <f t="shared" si="0"/>
        <v>1</v>
      </c>
    </row>
    <row r="1274" spans="1:18" x14ac:dyDescent="0.35">
      <c r="A1274" s="2" t="s">
        <v>5912</v>
      </c>
      <c r="B1274" s="2" t="s">
        <v>5913</v>
      </c>
      <c r="C1274" s="2" t="s">
        <v>5297</v>
      </c>
      <c r="D1274" s="2" t="s">
        <v>5914</v>
      </c>
      <c r="E1274" s="2" t="s">
        <v>25</v>
      </c>
      <c r="F1274" s="2">
        <v>1</v>
      </c>
      <c r="G1274" s="2" t="s">
        <v>26</v>
      </c>
      <c r="H1274" s="2" t="s">
        <v>5915</v>
      </c>
      <c r="I1274" s="2">
        <v>0</v>
      </c>
      <c r="J1274" s="2">
        <v>0</v>
      </c>
      <c r="K1274" s="2">
        <v>0</v>
      </c>
      <c r="L1274" s="2">
        <v>1</v>
      </c>
      <c r="M1274" s="2">
        <v>0</v>
      </c>
      <c r="N1274" s="2">
        <v>0</v>
      </c>
      <c r="Q1274" s="2">
        <v>2013</v>
      </c>
      <c r="R1274" s="2">
        <f t="shared" si="0"/>
        <v>1</v>
      </c>
    </row>
    <row r="1275" spans="1:18" x14ac:dyDescent="0.35">
      <c r="A1275" s="2" t="s">
        <v>5916</v>
      </c>
      <c r="B1275" s="2" t="s">
        <v>5917</v>
      </c>
      <c r="C1275" s="2" t="s">
        <v>5297</v>
      </c>
      <c r="D1275" s="2" t="s">
        <v>5918</v>
      </c>
      <c r="E1275" s="2" t="s">
        <v>164</v>
      </c>
      <c r="F1275" s="2">
        <v>1</v>
      </c>
      <c r="G1275" s="2" t="s">
        <v>26</v>
      </c>
      <c r="H1275" s="2" t="s">
        <v>5919</v>
      </c>
      <c r="I1275" s="2">
        <v>0</v>
      </c>
      <c r="J1275" s="2">
        <v>1</v>
      </c>
      <c r="K1275" s="2">
        <v>0</v>
      </c>
      <c r="L1275" s="2">
        <v>0</v>
      </c>
      <c r="M1275" s="2">
        <v>0</v>
      </c>
      <c r="N1275" s="2">
        <v>0</v>
      </c>
      <c r="Q1275" s="2">
        <v>2012</v>
      </c>
      <c r="R1275" s="2">
        <f t="shared" si="0"/>
        <v>1</v>
      </c>
    </row>
    <row r="1276" spans="1:18" x14ac:dyDescent="0.35">
      <c r="A1276" s="2" t="s">
        <v>5920</v>
      </c>
      <c r="B1276" s="2" t="s">
        <v>5921</v>
      </c>
      <c r="C1276" s="2" t="s">
        <v>5297</v>
      </c>
      <c r="D1276" s="2" t="s">
        <v>5922</v>
      </c>
      <c r="E1276" s="2" t="s">
        <v>164</v>
      </c>
      <c r="F1276" s="2">
        <v>1</v>
      </c>
      <c r="G1276" s="2" t="s">
        <v>26</v>
      </c>
      <c r="H1276" s="2" t="s">
        <v>904</v>
      </c>
      <c r="I1276" s="2">
        <v>0</v>
      </c>
      <c r="J1276" s="2">
        <v>1</v>
      </c>
      <c r="K1276" s="2">
        <v>0</v>
      </c>
      <c r="L1276" s="2">
        <v>0</v>
      </c>
      <c r="M1276" s="2">
        <v>0</v>
      </c>
      <c r="N1276" s="2">
        <v>0</v>
      </c>
      <c r="Q1276" s="2">
        <v>2014</v>
      </c>
      <c r="R1276" s="2">
        <f t="shared" si="0"/>
        <v>1</v>
      </c>
    </row>
    <row r="1277" spans="1:18" x14ac:dyDescent="0.35">
      <c r="A1277" s="2" t="s">
        <v>5923</v>
      </c>
      <c r="B1277" s="2" t="s">
        <v>5924</v>
      </c>
      <c r="C1277" s="2" t="s">
        <v>5297</v>
      </c>
      <c r="D1277" s="2" t="s">
        <v>5925</v>
      </c>
      <c r="E1277" s="2" t="s">
        <v>25</v>
      </c>
      <c r="F1277" s="2">
        <v>1</v>
      </c>
      <c r="G1277" s="2" t="s">
        <v>26</v>
      </c>
      <c r="H1277" s="2" t="s">
        <v>5926</v>
      </c>
      <c r="I1277" s="2">
        <v>0</v>
      </c>
      <c r="J1277" s="2">
        <v>1</v>
      </c>
      <c r="K1277" s="2">
        <v>0</v>
      </c>
      <c r="L1277" s="2">
        <v>0</v>
      </c>
      <c r="M1277" s="2">
        <v>0</v>
      </c>
      <c r="N1277" s="2">
        <v>0</v>
      </c>
      <c r="Q1277" s="2">
        <v>2015</v>
      </c>
      <c r="R1277" s="2">
        <f t="shared" si="0"/>
        <v>1</v>
      </c>
    </row>
    <row r="1278" spans="1:18" x14ac:dyDescent="0.35">
      <c r="A1278" s="2" t="s">
        <v>5927</v>
      </c>
      <c r="B1278" s="2" t="s">
        <v>5928</v>
      </c>
      <c r="C1278" s="2" t="s">
        <v>5297</v>
      </c>
      <c r="D1278" s="2" t="s">
        <v>5929</v>
      </c>
      <c r="E1278" s="2" t="s">
        <v>25</v>
      </c>
      <c r="F1278" s="2">
        <v>1</v>
      </c>
      <c r="G1278" s="2" t="s">
        <v>26</v>
      </c>
      <c r="H1278" s="2" t="s">
        <v>5930</v>
      </c>
      <c r="I1278" s="2">
        <v>0</v>
      </c>
      <c r="J1278" s="2">
        <v>1</v>
      </c>
      <c r="K1278" s="2">
        <v>0</v>
      </c>
      <c r="L1278" s="2">
        <v>0</v>
      </c>
      <c r="M1278" s="2">
        <v>0</v>
      </c>
      <c r="N1278" s="2">
        <v>0</v>
      </c>
      <c r="Q1278" s="2">
        <v>2015</v>
      </c>
      <c r="R1278" s="2">
        <f t="shared" si="0"/>
        <v>1</v>
      </c>
    </row>
    <row r="1279" spans="1:18" x14ac:dyDescent="0.35">
      <c r="A1279" s="2" t="s">
        <v>5931</v>
      </c>
      <c r="B1279" s="2" t="s">
        <v>5932</v>
      </c>
      <c r="C1279" s="2" t="s">
        <v>5297</v>
      </c>
      <c r="D1279" s="2" t="s">
        <v>5933</v>
      </c>
      <c r="E1279" s="2" t="s">
        <v>25</v>
      </c>
      <c r="F1279" s="2">
        <v>1</v>
      </c>
      <c r="G1279" s="2" t="s">
        <v>26</v>
      </c>
      <c r="H1279" s="2" t="s">
        <v>5934</v>
      </c>
      <c r="I1279" s="2">
        <v>0</v>
      </c>
      <c r="J1279" s="2">
        <v>1</v>
      </c>
      <c r="K1279" s="2">
        <v>0</v>
      </c>
      <c r="L1279" s="2">
        <v>0</v>
      </c>
      <c r="M1279" s="2">
        <v>0</v>
      </c>
      <c r="N1279" s="2">
        <v>0</v>
      </c>
      <c r="Q1279" s="2">
        <v>2015</v>
      </c>
      <c r="R1279" s="2">
        <f t="shared" si="0"/>
        <v>1</v>
      </c>
    </row>
    <row r="1280" spans="1:18" x14ac:dyDescent="0.35">
      <c r="A1280" s="2" t="s">
        <v>5935</v>
      </c>
      <c r="B1280" s="2" t="s">
        <v>5936</v>
      </c>
      <c r="C1280" s="2" t="s">
        <v>5297</v>
      </c>
      <c r="D1280" s="2" t="s">
        <v>5937</v>
      </c>
      <c r="E1280" s="2" t="s">
        <v>25</v>
      </c>
      <c r="F1280" s="2">
        <v>1</v>
      </c>
      <c r="G1280" s="2" t="s">
        <v>26</v>
      </c>
      <c r="H1280" s="2" t="s">
        <v>5785</v>
      </c>
      <c r="I1280" s="2">
        <v>0</v>
      </c>
      <c r="J1280" s="2">
        <v>1</v>
      </c>
      <c r="K1280" s="2">
        <v>0</v>
      </c>
      <c r="L1280" s="2">
        <v>0</v>
      </c>
      <c r="M1280" s="2">
        <v>0</v>
      </c>
      <c r="N1280" s="2">
        <v>0</v>
      </c>
      <c r="Q1280" s="2">
        <v>2009</v>
      </c>
      <c r="R1280" s="2">
        <f t="shared" si="0"/>
        <v>1</v>
      </c>
    </row>
    <row r="1281" spans="1:18" x14ac:dyDescent="0.35">
      <c r="A1281" s="2" t="s">
        <v>5938</v>
      </c>
      <c r="B1281" s="2" t="s">
        <v>5939</v>
      </c>
      <c r="C1281" s="2" t="s">
        <v>5297</v>
      </c>
      <c r="D1281" s="2" t="s">
        <v>5940</v>
      </c>
      <c r="E1281" s="2" t="s">
        <v>164</v>
      </c>
      <c r="F1281" s="2">
        <v>1</v>
      </c>
      <c r="G1281" s="2" t="s">
        <v>26</v>
      </c>
      <c r="H1281" s="2" t="s">
        <v>70</v>
      </c>
      <c r="I1281" s="2">
        <v>0</v>
      </c>
      <c r="J1281" s="2">
        <v>1</v>
      </c>
      <c r="K1281" s="2">
        <v>0</v>
      </c>
      <c r="L1281" s="2">
        <v>0</v>
      </c>
      <c r="M1281" s="2">
        <v>0</v>
      </c>
      <c r="N1281" s="2">
        <v>0</v>
      </c>
      <c r="Q1281" s="2">
        <v>2009</v>
      </c>
      <c r="R1281" s="2">
        <f t="shared" si="0"/>
        <v>1</v>
      </c>
    </row>
    <row r="1282" spans="1:18" x14ac:dyDescent="0.35">
      <c r="A1282" s="2" t="s">
        <v>5941</v>
      </c>
      <c r="B1282" s="2" t="s">
        <v>5942</v>
      </c>
      <c r="C1282" s="2" t="s">
        <v>5297</v>
      </c>
      <c r="D1282" s="2" t="s">
        <v>5943</v>
      </c>
      <c r="E1282" s="2" t="s">
        <v>5944</v>
      </c>
      <c r="F1282" s="2">
        <v>1</v>
      </c>
      <c r="G1282" s="2" t="s">
        <v>26</v>
      </c>
      <c r="H1282" s="2" t="s">
        <v>5945</v>
      </c>
      <c r="I1282" s="2">
        <v>0</v>
      </c>
      <c r="J1282" s="2">
        <v>0</v>
      </c>
      <c r="K1282" s="2">
        <v>0</v>
      </c>
      <c r="L1282" s="2">
        <v>1</v>
      </c>
      <c r="M1282" s="2">
        <v>0</v>
      </c>
      <c r="N1282" s="2">
        <v>0</v>
      </c>
      <c r="Q1282" s="2">
        <v>2015</v>
      </c>
      <c r="R1282" s="2">
        <f t="shared" ref="R1282:R1345" si="1">SUM(I1282:N1282)</f>
        <v>1</v>
      </c>
    </row>
    <row r="1283" spans="1:18" x14ac:dyDescent="0.35">
      <c r="A1283" s="2" t="s">
        <v>5946</v>
      </c>
      <c r="B1283" s="2" t="s">
        <v>5947</v>
      </c>
      <c r="C1283" s="2" t="s">
        <v>5297</v>
      </c>
      <c r="D1283" s="2" t="s">
        <v>5948</v>
      </c>
      <c r="E1283" s="2" t="s">
        <v>25</v>
      </c>
      <c r="F1283" s="2">
        <v>1</v>
      </c>
      <c r="G1283" s="2" t="s">
        <v>26</v>
      </c>
      <c r="H1283" s="2" t="s">
        <v>5949</v>
      </c>
      <c r="I1283" s="2">
        <v>0</v>
      </c>
      <c r="J1283" s="2">
        <v>0</v>
      </c>
      <c r="K1283" s="2">
        <v>0</v>
      </c>
      <c r="L1283" s="2">
        <v>1</v>
      </c>
      <c r="M1283" s="2">
        <v>0</v>
      </c>
      <c r="N1283" s="2">
        <v>1</v>
      </c>
      <c r="Q1283" s="2">
        <v>2010</v>
      </c>
      <c r="R1283" s="2">
        <f t="shared" si="1"/>
        <v>2</v>
      </c>
    </row>
    <row r="1284" spans="1:18" x14ac:dyDescent="0.35">
      <c r="A1284" s="2" t="s">
        <v>5950</v>
      </c>
      <c r="B1284" s="2" t="s">
        <v>5951</v>
      </c>
      <c r="C1284" s="2" t="s">
        <v>5297</v>
      </c>
      <c r="D1284" s="2" t="s">
        <v>5952</v>
      </c>
      <c r="E1284" s="2" t="s">
        <v>25</v>
      </c>
      <c r="F1284" s="2">
        <v>1</v>
      </c>
      <c r="G1284" s="2" t="s">
        <v>26</v>
      </c>
      <c r="H1284" s="2" t="s">
        <v>5953</v>
      </c>
      <c r="I1284" s="2">
        <v>0</v>
      </c>
      <c r="J1284" s="2">
        <v>1</v>
      </c>
      <c r="K1284" s="2">
        <v>0</v>
      </c>
      <c r="L1284" s="2">
        <v>0</v>
      </c>
      <c r="M1284" s="2">
        <v>0</v>
      </c>
      <c r="N1284" s="2">
        <v>0</v>
      </c>
      <c r="Q1284" s="2">
        <v>2010</v>
      </c>
      <c r="R1284" s="2">
        <f t="shared" si="1"/>
        <v>1</v>
      </c>
    </row>
    <row r="1285" spans="1:18" x14ac:dyDescent="0.35">
      <c r="A1285" s="2" t="s">
        <v>5954</v>
      </c>
      <c r="B1285" s="2" t="s">
        <v>5955</v>
      </c>
      <c r="C1285" s="2" t="s">
        <v>5297</v>
      </c>
      <c r="D1285" s="2" t="s">
        <v>5956</v>
      </c>
      <c r="E1285" s="2" t="s">
        <v>1588</v>
      </c>
      <c r="F1285" s="2">
        <v>1</v>
      </c>
      <c r="G1285" s="2" t="s">
        <v>26</v>
      </c>
      <c r="H1285" s="2" t="s">
        <v>5957</v>
      </c>
      <c r="I1285" s="2">
        <v>0</v>
      </c>
      <c r="J1285" s="2">
        <v>0</v>
      </c>
      <c r="K1285" s="2">
        <v>1</v>
      </c>
      <c r="L1285" s="2">
        <v>1</v>
      </c>
      <c r="M1285" s="2">
        <v>0</v>
      </c>
      <c r="N1285" s="2">
        <v>0</v>
      </c>
      <c r="Q1285" s="2">
        <v>2006</v>
      </c>
      <c r="R1285" s="2">
        <f t="shared" si="1"/>
        <v>2</v>
      </c>
    </row>
    <row r="1286" spans="1:18" x14ac:dyDescent="0.35">
      <c r="A1286" s="2" t="s">
        <v>5958</v>
      </c>
      <c r="B1286" s="2" t="s">
        <v>5959</v>
      </c>
      <c r="C1286" s="2" t="s">
        <v>5297</v>
      </c>
      <c r="D1286" s="2" t="s">
        <v>5960</v>
      </c>
      <c r="E1286" s="2" t="s">
        <v>1588</v>
      </c>
      <c r="F1286" s="2">
        <v>1</v>
      </c>
      <c r="G1286" s="2" t="s">
        <v>26</v>
      </c>
      <c r="H1286" s="2" t="s">
        <v>5961</v>
      </c>
      <c r="I1286" s="2">
        <v>0</v>
      </c>
      <c r="J1286" s="2">
        <v>0</v>
      </c>
      <c r="K1286" s="2">
        <v>1</v>
      </c>
      <c r="L1286" s="2">
        <v>0</v>
      </c>
      <c r="M1286" s="2">
        <v>0</v>
      </c>
      <c r="N1286" s="2">
        <v>0</v>
      </c>
      <c r="Q1286" s="2">
        <v>2004</v>
      </c>
      <c r="R1286" s="2">
        <f t="shared" si="1"/>
        <v>1</v>
      </c>
    </row>
    <row r="1287" spans="1:18" x14ac:dyDescent="0.35">
      <c r="A1287" s="2" t="s">
        <v>5962</v>
      </c>
      <c r="B1287" s="2" t="s">
        <v>5963</v>
      </c>
      <c r="C1287" s="2" t="s">
        <v>5297</v>
      </c>
      <c r="D1287" s="2" t="s">
        <v>5964</v>
      </c>
      <c r="E1287" s="2" t="s">
        <v>5965</v>
      </c>
      <c r="F1287" s="2">
        <v>1</v>
      </c>
      <c r="G1287" s="2" t="s">
        <v>26</v>
      </c>
      <c r="H1287" s="2" t="s">
        <v>5347</v>
      </c>
      <c r="I1287" s="2">
        <v>0</v>
      </c>
      <c r="J1287" s="2">
        <v>0</v>
      </c>
      <c r="K1287" s="2">
        <v>0</v>
      </c>
      <c r="L1287" s="2">
        <v>0</v>
      </c>
      <c r="M1287" s="2">
        <v>0</v>
      </c>
      <c r="N1287" s="2">
        <v>0</v>
      </c>
      <c r="Q1287" s="2">
        <v>2004</v>
      </c>
      <c r="R1287" s="2">
        <f t="shared" si="1"/>
        <v>0</v>
      </c>
    </row>
    <row r="1288" spans="1:18" x14ac:dyDescent="0.35">
      <c r="A1288" s="2" t="s">
        <v>5966</v>
      </c>
      <c r="B1288" s="2" t="s">
        <v>5967</v>
      </c>
      <c r="C1288" s="2" t="s">
        <v>5297</v>
      </c>
      <c r="D1288" s="2" t="s">
        <v>5968</v>
      </c>
      <c r="E1288" s="2" t="s">
        <v>1588</v>
      </c>
      <c r="F1288" s="2">
        <v>1</v>
      </c>
      <c r="G1288" s="2" t="s">
        <v>26</v>
      </c>
      <c r="H1288" s="2" t="s">
        <v>5969</v>
      </c>
      <c r="I1288" s="2">
        <v>0</v>
      </c>
      <c r="J1288" s="2">
        <v>0</v>
      </c>
      <c r="K1288" s="2">
        <v>1</v>
      </c>
      <c r="L1288" s="2">
        <v>1</v>
      </c>
      <c r="M1288" s="2">
        <v>0</v>
      </c>
      <c r="N1288" s="2">
        <v>1</v>
      </c>
      <c r="Q1288" s="2">
        <v>2008</v>
      </c>
      <c r="R1288" s="2">
        <f t="shared" si="1"/>
        <v>3</v>
      </c>
    </row>
    <row r="1289" spans="1:18" x14ac:dyDescent="0.35">
      <c r="A1289" s="2" t="s">
        <v>5970</v>
      </c>
      <c r="B1289" s="2" t="s">
        <v>5971</v>
      </c>
      <c r="C1289" s="2" t="s">
        <v>5297</v>
      </c>
      <c r="D1289" s="2" t="s">
        <v>5972</v>
      </c>
      <c r="E1289" s="2" t="s">
        <v>1588</v>
      </c>
      <c r="F1289" s="2">
        <v>1</v>
      </c>
      <c r="G1289" s="2" t="s">
        <v>26</v>
      </c>
      <c r="H1289" s="2" t="s">
        <v>5973</v>
      </c>
      <c r="I1289" s="2">
        <v>0</v>
      </c>
      <c r="J1289" s="2">
        <v>0</v>
      </c>
      <c r="K1289" s="2">
        <v>1</v>
      </c>
      <c r="L1289" s="2">
        <v>1</v>
      </c>
      <c r="M1289" s="2">
        <v>0</v>
      </c>
      <c r="N1289" s="2">
        <v>0</v>
      </c>
      <c r="Q1289" s="2">
        <v>2006</v>
      </c>
      <c r="R1289" s="2">
        <f t="shared" si="1"/>
        <v>2</v>
      </c>
    </row>
    <row r="1290" spans="1:18" x14ac:dyDescent="0.35">
      <c r="A1290" s="2" t="s">
        <v>5974</v>
      </c>
      <c r="B1290" s="2" t="s">
        <v>5975</v>
      </c>
      <c r="C1290" s="2" t="s">
        <v>5297</v>
      </c>
      <c r="D1290" s="2" t="s">
        <v>5976</v>
      </c>
      <c r="E1290" s="2" t="s">
        <v>1588</v>
      </c>
      <c r="F1290" s="2">
        <v>1</v>
      </c>
      <c r="G1290" s="2" t="s">
        <v>26</v>
      </c>
      <c r="H1290" s="2" t="s">
        <v>5977</v>
      </c>
      <c r="I1290" s="2">
        <v>0</v>
      </c>
      <c r="J1290" s="2">
        <v>1</v>
      </c>
      <c r="K1290" s="2">
        <v>0</v>
      </c>
      <c r="L1290" s="2">
        <v>0</v>
      </c>
      <c r="M1290" s="2">
        <v>0</v>
      </c>
      <c r="N1290" s="2">
        <v>0</v>
      </c>
      <c r="Q1290" s="2">
        <v>2006</v>
      </c>
      <c r="R1290" s="2">
        <f t="shared" si="1"/>
        <v>1</v>
      </c>
    </row>
    <row r="1291" spans="1:18" x14ac:dyDescent="0.35">
      <c r="A1291" s="2" t="s">
        <v>5978</v>
      </c>
      <c r="B1291" s="2" t="s">
        <v>25</v>
      </c>
      <c r="C1291" s="2" t="s">
        <v>5297</v>
      </c>
      <c r="D1291" s="2" t="s">
        <v>5979</v>
      </c>
      <c r="E1291" s="2" t="s">
        <v>25</v>
      </c>
      <c r="F1291" s="2">
        <v>1</v>
      </c>
      <c r="G1291" s="2" t="s">
        <v>26</v>
      </c>
      <c r="H1291" s="2" t="s">
        <v>76</v>
      </c>
      <c r="I1291" s="2">
        <v>1</v>
      </c>
      <c r="J1291" s="2">
        <v>0</v>
      </c>
      <c r="K1291" s="2">
        <v>0</v>
      </c>
      <c r="L1291" s="2">
        <v>0</v>
      </c>
      <c r="M1291" s="2">
        <v>0</v>
      </c>
      <c r="N1291" s="2">
        <v>0</v>
      </c>
      <c r="Q1291" s="2">
        <v>2000</v>
      </c>
      <c r="R1291" s="2">
        <f t="shared" si="1"/>
        <v>1</v>
      </c>
    </row>
    <row r="1292" spans="1:18" x14ac:dyDescent="0.35">
      <c r="A1292" s="2" t="s">
        <v>5980</v>
      </c>
      <c r="B1292" s="2" t="s">
        <v>5981</v>
      </c>
      <c r="C1292" s="2" t="s">
        <v>5297</v>
      </c>
      <c r="D1292" s="2" t="s">
        <v>5982</v>
      </c>
      <c r="E1292" s="2" t="s">
        <v>25</v>
      </c>
      <c r="F1292" s="2">
        <v>1</v>
      </c>
      <c r="G1292" s="2" t="s">
        <v>26</v>
      </c>
      <c r="H1292" s="2" t="s">
        <v>76</v>
      </c>
      <c r="I1292" s="2">
        <v>1</v>
      </c>
      <c r="J1292" s="2">
        <v>0</v>
      </c>
      <c r="K1292" s="2">
        <v>0</v>
      </c>
      <c r="L1292" s="2">
        <v>0</v>
      </c>
      <c r="M1292" s="2">
        <v>0</v>
      </c>
      <c r="N1292" s="2">
        <v>0</v>
      </c>
      <c r="Q1292" s="2">
        <v>1998</v>
      </c>
      <c r="R1292" s="2">
        <f t="shared" si="1"/>
        <v>1</v>
      </c>
    </row>
    <row r="1293" spans="1:18" x14ac:dyDescent="0.35">
      <c r="A1293" s="2" t="s">
        <v>5983</v>
      </c>
      <c r="B1293" s="2" t="s">
        <v>5984</v>
      </c>
      <c r="C1293" s="2" t="s">
        <v>5297</v>
      </c>
      <c r="D1293" s="2" t="s">
        <v>5985</v>
      </c>
      <c r="E1293" s="2" t="s">
        <v>3611</v>
      </c>
      <c r="F1293" s="2">
        <v>1</v>
      </c>
      <c r="G1293" s="2" t="s">
        <v>26</v>
      </c>
      <c r="H1293" s="2" t="s">
        <v>76</v>
      </c>
      <c r="I1293" s="2">
        <v>1</v>
      </c>
      <c r="J1293" s="2">
        <v>0</v>
      </c>
      <c r="K1293" s="2">
        <v>0</v>
      </c>
      <c r="L1293" s="2">
        <v>0</v>
      </c>
      <c r="M1293" s="2">
        <v>0</v>
      </c>
      <c r="N1293" s="2">
        <v>0</v>
      </c>
      <c r="Q1293" s="2">
        <v>2003</v>
      </c>
      <c r="R1293" s="2">
        <f t="shared" si="1"/>
        <v>1</v>
      </c>
    </row>
    <row r="1294" spans="1:18" x14ac:dyDescent="0.35">
      <c r="A1294" s="2" t="s">
        <v>5986</v>
      </c>
      <c r="B1294" s="2" t="s">
        <v>5987</v>
      </c>
      <c r="C1294" s="2" t="s">
        <v>5297</v>
      </c>
      <c r="D1294" s="2" t="s">
        <v>5988</v>
      </c>
      <c r="E1294" s="2" t="s">
        <v>25</v>
      </c>
      <c r="F1294" s="2">
        <v>1</v>
      </c>
      <c r="G1294" s="2" t="s">
        <v>26</v>
      </c>
      <c r="H1294" s="2" t="s">
        <v>76</v>
      </c>
      <c r="I1294" s="2">
        <v>1</v>
      </c>
      <c r="J1294" s="2">
        <v>0</v>
      </c>
      <c r="K1294" s="2">
        <v>0</v>
      </c>
      <c r="L1294" s="2">
        <v>0</v>
      </c>
      <c r="M1294" s="2">
        <v>0</v>
      </c>
      <c r="N1294" s="2">
        <v>0</v>
      </c>
      <c r="Q1294" s="2">
        <v>1996</v>
      </c>
      <c r="R1294" s="2">
        <f t="shared" si="1"/>
        <v>1</v>
      </c>
    </row>
    <row r="1295" spans="1:18" x14ac:dyDescent="0.35">
      <c r="A1295" s="2" t="s">
        <v>5989</v>
      </c>
      <c r="B1295" s="2" t="s">
        <v>5990</v>
      </c>
      <c r="C1295" s="2" t="s">
        <v>5297</v>
      </c>
      <c r="D1295" s="2" t="s">
        <v>5991</v>
      </c>
      <c r="E1295" s="2" t="s">
        <v>25</v>
      </c>
      <c r="F1295" s="2">
        <v>1</v>
      </c>
      <c r="G1295" s="2" t="s">
        <v>26</v>
      </c>
      <c r="H1295" s="2" t="s">
        <v>76</v>
      </c>
      <c r="I1295" s="2">
        <v>1</v>
      </c>
      <c r="J1295" s="2">
        <v>0</v>
      </c>
      <c r="K1295" s="2">
        <v>0</v>
      </c>
      <c r="L1295" s="2">
        <v>0</v>
      </c>
      <c r="M1295" s="2">
        <v>0</v>
      </c>
      <c r="N1295" s="2">
        <v>0</v>
      </c>
      <c r="Q1295" s="2">
        <v>1998</v>
      </c>
      <c r="R1295" s="2">
        <f t="shared" si="1"/>
        <v>1</v>
      </c>
    </row>
    <row r="1296" spans="1:18" x14ac:dyDescent="0.35">
      <c r="A1296" s="2" t="s">
        <v>5992</v>
      </c>
      <c r="B1296" s="2" t="s">
        <v>5993</v>
      </c>
      <c r="C1296" s="2" t="s">
        <v>5297</v>
      </c>
      <c r="D1296" s="2" t="s">
        <v>5994</v>
      </c>
      <c r="E1296" s="2" t="s">
        <v>141</v>
      </c>
      <c r="F1296" s="2">
        <v>1</v>
      </c>
      <c r="G1296" s="2" t="s">
        <v>26</v>
      </c>
      <c r="H1296" s="2" t="s">
        <v>76</v>
      </c>
      <c r="I1296" s="2">
        <v>1</v>
      </c>
      <c r="J1296" s="2">
        <v>0</v>
      </c>
      <c r="K1296" s="2">
        <v>0</v>
      </c>
      <c r="L1296" s="2">
        <v>0</v>
      </c>
      <c r="M1296" s="2">
        <v>0</v>
      </c>
      <c r="N1296" s="2">
        <v>0</v>
      </c>
      <c r="Q1296" s="2">
        <v>2003</v>
      </c>
      <c r="R1296" s="2">
        <f t="shared" si="1"/>
        <v>1</v>
      </c>
    </row>
    <row r="1297" spans="1:18" x14ac:dyDescent="0.35">
      <c r="A1297" s="2" t="s">
        <v>5995</v>
      </c>
      <c r="B1297" s="2" t="s">
        <v>5996</v>
      </c>
      <c r="C1297" s="2" t="s">
        <v>5297</v>
      </c>
      <c r="D1297" s="2" t="s">
        <v>5997</v>
      </c>
      <c r="E1297" s="2" t="s">
        <v>25</v>
      </c>
      <c r="F1297" s="2">
        <v>1</v>
      </c>
      <c r="G1297" s="2" t="s">
        <v>26</v>
      </c>
      <c r="H1297" s="2" t="s">
        <v>5998</v>
      </c>
      <c r="I1297" s="2">
        <v>0</v>
      </c>
      <c r="J1297" s="2">
        <v>0</v>
      </c>
      <c r="K1297" s="2">
        <v>0</v>
      </c>
      <c r="L1297" s="2">
        <v>1</v>
      </c>
      <c r="M1297" s="2">
        <v>0</v>
      </c>
      <c r="N1297" s="2">
        <v>0</v>
      </c>
      <c r="Q1297" s="2">
        <v>2011</v>
      </c>
      <c r="R1297" s="2">
        <f t="shared" si="1"/>
        <v>1</v>
      </c>
    </row>
    <row r="1298" spans="1:18" x14ac:dyDescent="0.35">
      <c r="A1298" s="2" t="s">
        <v>5999</v>
      </c>
      <c r="B1298" s="2" t="s">
        <v>6000</v>
      </c>
      <c r="C1298" s="2" t="s">
        <v>5297</v>
      </c>
      <c r="D1298" s="2" t="s">
        <v>6001</v>
      </c>
      <c r="E1298" s="2" t="s">
        <v>2157</v>
      </c>
      <c r="F1298" s="2">
        <v>1</v>
      </c>
      <c r="G1298" s="2" t="s">
        <v>26</v>
      </c>
      <c r="H1298" s="2" t="s">
        <v>5347</v>
      </c>
      <c r="I1298" s="2">
        <v>0</v>
      </c>
      <c r="J1298" s="2">
        <v>0</v>
      </c>
      <c r="K1298" s="2">
        <v>0</v>
      </c>
      <c r="L1298" s="2">
        <v>0</v>
      </c>
      <c r="M1298" s="2">
        <v>0</v>
      </c>
      <c r="N1298" s="2">
        <v>0</v>
      </c>
      <c r="Q1298" s="2">
        <v>1998</v>
      </c>
      <c r="R1298" s="2">
        <f t="shared" si="1"/>
        <v>0</v>
      </c>
    </row>
    <row r="1299" spans="1:18" ht="15.5" customHeight="1" x14ac:dyDescent="0.35">
      <c r="A1299" s="2" t="s">
        <v>6002</v>
      </c>
      <c r="B1299" s="2" t="s">
        <v>6003</v>
      </c>
      <c r="C1299" s="2" t="s">
        <v>5297</v>
      </c>
      <c r="D1299" s="2" t="s">
        <v>6004</v>
      </c>
      <c r="E1299" s="2" t="s">
        <v>125</v>
      </c>
      <c r="F1299" s="2">
        <v>1</v>
      </c>
      <c r="G1299" s="2" t="s">
        <v>26</v>
      </c>
      <c r="H1299" s="3" t="s">
        <v>6005</v>
      </c>
      <c r="I1299" s="2">
        <v>0</v>
      </c>
      <c r="J1299" s="2">
        <v>0</v>
      </c>
      <c r="K1299" s="2">
        <v>0</v>
      </c>
      <c r="L1299" s="2">
        <v>1</v>
      </c>
      <c r="M1299" s="2">
        <v>0</v>
      </c>
      <c r="N1299" s="2">
        <v>0</v>
      </c>
      <c r="Q1299" s="2">
        <v>2002</v>
      </c>
      <c r="R1299" s="2">
        <f t="shared" si="1"/>
        <v>1</v>
      </c>
    </row>
    <row r="1300" spans="1:18" x14ac:dyDescent="0.35">
      <c r="A1300" s="2" t="s">
        <v>6006</v>
      </c>
      <c r="B1300" s="2" t="s">
        <v>6007</v>
      </c>
      <c r="C1300" s="2" t="s">
        <v>5297</v>
      </c>
      <c r="D1300" s="2" t="s">
        <v>6008</v>
      </c>
      <c r="E1300" s="2" t="s">
        <v>2765</v>
      </c>
      <c r="F1300" s="2">
        <v>1</v>
      </c>
      <c r="G1300" s="2" t="s">
        <v>26</v>
      </c>
      <c r="H1300" s="2" t="s">
        <v>6009</v>
      </c>
      <c r="I1300" s="2">
        <v>0</v>
      </c>
      <c r="J1300" s="2">
        <v>0</v>
      </c>
      <c r="K1300" s="2">
        <v>0</v>
      </c>
      <c r="L1300" s="2">
        <v>1</v>
      </c>
      <c r="M1300" s="2">
        <v>0</v>
      </c>
      <c r="N1300" s="2">
        <v>0</v>
      </c>
      <c r="Q1300" s="2">
        <v>2000</v>
      </c>
      <c r="R1300" s="2">
        <f t="shared" si="1"/>
        <v>1</v>
      </c>
    </row>
    <row r="1301" spans="1:18" x14ac:dyDescent="0.35">
      <c r="A1301" s="2" t="s">
        <v>6010</v>
      </c>
      <c r="B1301" s="2" t="s">
        <v>6011</v>
      </c>
      <c r="C1301" s="2" t="s">
        <v>5297</v>
      </c>
      <c r="D1301" s="2" t="s">
        <v>6012</v>
      </c>
      <c r="E1301" s="2" t="s">
        <v>25</v>
      </c>
      <c r="F1301" s="2">
        <v>1</v>
      </c>
      <c r="G1301" s="2" t="s">
        <v>26</v>
      </c>
      <c r="H1301" s="2" t="s">
        <v>6013</v>
      </c>
      <c r="I1301" s="2">
        <v>0</v>
      </c>
      <c r="J1301" s="2">
        <v>0</v>
      </c>
      <c r="K1301" s="2">
        <v>0</v>
      </c>
      <c r="L1301" s="2">
        <v>1</v>
      </c>
      <c r="M1301" s="2">
        <v>0</v>
      </c>
      <c r="N1301" s="2">
        <v>0</v>
      </c>
      <c r="Q1301" s="2">
        <v>2008</v>
      </c>
      <c r="R1301" s="2">
        <f t="shared" si="1"/>
        <v>1</v>
      </c>
    </row>
    <row r="1302" spans="1:18" x14ac:dyDescent="0.35">
      <c r="A1302" s="2" t="s">
        <v>6014</v>
      </c>
      <c r="B1302" s="2" t="s">
        <v>6015</v>
      </c>
      <c r="C1302" s="2" t="s">
        <v>5297</v>
      </c>
      <c r="D1302" s="2" t="s">
        <v>6016</v>
      </c>
      <c r="E1302" s="2" t="s">
        <v>6017</v>
      </c>
      <c r="F1302" s="2">
        <v>1</v>
      </c>
      <c r="G1302" s="2" t="s">
        <v>26</v>
      </c>
      <c r="H1302" s="2" t="s">
        <v>5347</v>
      </c>
      <c r="I1302" s="2">
        <v>0</v>
      </c>
      <c r="J1302" s="2">
        <v>0</v>
      </c>
      <c r="K1302" s="2">
        <v>0</v>
      </c>
      <c r="L1302" s="2">
        <v>0</v>
      </c>
      <c r="M1302" s="2">
        <v>0</v>
      </c>
      <c r="N1302" s="2">
        <v>0</v>
      </c>
      <c r="Q1302" s="2">
        <v>2008</v>
      </c>
      <c r="R1302" s="2">
        <f t="shared" si="1"/>
        <v>0</v>
      </c>
    </row>
    <row r="1303" spans="1:18" x14ac:dyDescent="0.35">
      <c r="A1303" s="2" t="s">
        <v>6018</v>
      </c>
      <c r="B1303" s="2" t="s">
        <v>6019</v>
      </c>
      <c r="C1303" s="2" t="s">
        <v>5297</v>
      </c>
      <c r="D1303" s="2" t="s">
        <v>6020</v>
      </c>
      <c r="E1303" s="2" t="s">
        <v>2308</v>
      </c>
      <c r="F1303" s="2">
        <v>1</v>
      </c>
      <c r="G1303" s="2" t="s">
        <v>26</v>
      </c>
      <c r="H1303" s="2" t="s">
        <v>6021</v>
      </c>
      <c r="I1303" s="2">
        <v>0</v>
      </c>
      <c r="J1303" s="2">
        <v>1</v>
      </c>
      <c r="K1303" s="2">
        <v>0</v>
      </c>
      <c r="L1303" s="2">
        <v>0</v>
      </c>
      <c r="M1303" s="2">
        <v>0</v>
      </c>
      <c r="N1303" s="2">
        <v>0</v>
      </c>
      <c r="Q1303" s="2">
        <v>2010</v>
      </c>
      <c r="R1303" s="2">
        <f t="shared" si="1"/>
        <v>1</v>
      </c>
    </row>
    <row r="1304" spans="1:18" x14ac:dyDescent="0.35">
      <c r="A1304" s="2" t="s">
        <v>6022</v>
      </c>
      <c r="B1304" s="2" t="s">
        <v>5373</v>
      </c>
      <c r="C1304" s="2" t="s">
        <v>5297</v>
      </c>
      <c r="D1304" s="2" t="s">
        <v>6023</v>
      </c>
      <c r="E1304" s="2" t="s">
        <v>164</v>
      </c>
      <c r="F1304" s="2">
        <v>1</v>
      </c>
      <c r="G1304" s="2" t="s">
        <v>26</v>
      </c>
      <c r="H1304" s="2" t="s">
        <v>5375</v>
      </c>
      <c r="I1304" s="2">
        <v>0</v>
      </c>
      <c r="J1304" s="2">
        <v>0</v>
      </c>
      <c r="K1304" s="2">
        <v>0</v>
      </c>
      <c r="L1304" s="2">
        <v>1</v>
      </c>
      <c r="M1304" s="2">
        <v>0</v>
      </c>
      <c r="N1304" s="2">
        <v>0</v>
      </c>
      <c r="Q1304" s="2">
        <v>2014</v>
      </c>
      <c r="R1304" s="2">
        <f t="shared" si="1"/>
        <v>1</v>
      </c>
    </row>
    <row r="1305" spans="1:18" x14ac:dyDescent="0.35">
      <c r="A1305" s="2" t="s">
        <v>6024</v>
      </c>
      <c r="B1305" s="2" t="s">
        <v>6025</v>
      </c>
      <c r="C1305" s="2" t="s">
        <v>5297</v>
      </c>
      <c r="D1305" s="2" t="s">
        <v>6026</v>
      </c>
      <c r="E1305" s="2" t="s">
        <v>25</v>
      </c>
      <c r="F1305" s="2">
        <v>1</v>
      </c>
      <c r="G1305" s="2" t="s">
        <v>26</v>
      </c>
      <c r="H1305" s="2" t="s">
        <v>6027</v>
      </c>
      <c r="I1305" s="2">
        <v>0</v>
      </c>
      <c r="J1305" s="2">
        <v>0</v>
      </c>
      <c r="K1305" s="2">
        <v>0</v>
      </c>
      <c r="L1305" s="2">
        <v>1</v>
      </c>
      <c r="M1305" s="2">
        <v>0</v>
      </c>
      <c r="N1305" s="2">
        <v>0</v>
      </c>
      <c r="Q1305" s="2">
        <v>2003</v>
      </c>
      <c r="R1305" s="2">
        <f t="shared" si="1"/>
        <v>1</v>
      </c>
    </row>
    <row r="1306" spans="1:18" x14ac:dyDescent="0.35">
      <c r="A1306" s="2" t="s">
        <v>6028</v>
      </c>
      <c r="B1306" s="2" t="s">
        <v>6029</v>
      </c>
      <c r="C1306" s="2" t="s">
        <v>5297</v>
      </c>
      <c r="D1306" s="2" t="s">
        <v>6030</v>
      </c>
      <c r="E1306" s="2" t="s">
        <v>164</v>
      </c>
      <c r="F1306" s="2">
        <v>1</v>
      </c>
      <c r="G1306" s="2" t="s">
        <v>26</v>
      </c>
      <c r="H1306" s="2" t="s">
        <v>76</v>
      </c>
      <c r="I1306" s="2">
        <v>1</v>
      </c>
      <c r="J1306" s="2">
        <v>0</v>
      </c>
      <c r="K1306" s="2">
        <v>0</v>
      </c>
      <c r="L1306" s="2">
        <v>0</v>
      </c>
      <c r="M1306" s="2">
        <v>0</v>
      </c>
      <c r="N1306" s="2">
        <v>0</v>
      </c>
      <c r="Q1306" s="2">
        <v>2005</v>
      </c>
      <c r="R1306" s="2">
        <f t="shared" si="1"/>
        <v>1</v>
      </c>
    </row>
    <row r="1307" spans="1:18" x14ac:dyDescent="0.35">
      <c r="A1307" s="2" t="s">
        <v>6031</v>
      </c>
      <c r="B1307" s="2" t="s">
        <v>6032</v>
      </c>
      <c r="C1307" s="2" t="s">
        <v>5297</v>
      </c>
      <c r="D1307" s="2" t="s">
        <v>6033</v>
      </c>
      <c r="E1307" s="2" t="s">
        <v>1196</v>
      </c>
      <c r="F1307" s="2">
        <v>1</v>
      </c>
      <c r="G1307" s="2" t="s">
        <v>26</v>
      </c>
      <c r="H1307" s="2" t="s">
        <v>6034</v>
      </c>
      <c r="I1307" s="2">
        <v>0</v>
      </c>
      <c r="J1307" s="2">
        <v>0</v>
      </c>
      <c r="K1307" s="2">
        <v>0</v>
      </c>
      <c r="L1307" s="2">
        <v>1</v>
      </c>
      <c r="M1307" s="2">
        <v>0</v>
      </c>
      <c r="N1307" s="2">
        <v>0</v>
      </c>
      <c r="Q1307" s="2">
        <v>2012</v>
      </c>
      <c r="R1307" s="2">
        <f t="shared" si="1"/>
        <v>1</v>
      </c>
    </row>
    <row r="1308" spans="1:18" x14ac:dyDescent="0.35">
      <c r="A1308" s="2" t="s">
        <v>6035</v>
      </c>
      <c r="B1308" s="2" t="s">
        <v>6036</v>
      </c>
      <c r="C1308" s="2" t="s">
        <v>5297</v>
      </c>
      <c r="D1308" s="2" t="s">
        <v>6037</v>
      </c>
      <c r="E1308" s="2" t="s">
        <v>1196</v>
      </c>
      <c r="F1308" s="2">
        <v>1</v>
      </c>
      <c r="G1308" s="2" t="s">
        <v>26</v>
      </c>
      <c r="H1308" s="2" t="s">
        <v>6038</v>
      </c>
      <c r="I1308" s="2">
        <v>0</v>
      </c>
      <c r="J1308" s="2">
        <v>0</v>
      </c>
      <c r="K1308" s="2">
        <v>0</v>
      </c>
      <c r="L1308" s="2">
        <v>1</v>
      </c>
      <c r="M1308" s="2">
        <v>0</v>
      </c>
      <c r="N1308" s="2">
        <v>0</v>
      </c>
      <c r="Q1308" s="2">
        <v>2014</v>
      </c>
      <c r="R1308" s="2">
        <f t="shared" si="1"/>
        <v>1</v>
      </c>
    </row>
    <row r="1309" spans="1:18" x14ac:dyDescent="0.35">
      <c r="A1309" s="2" t="s">
        <v>6039</v>
      </c>
      <c r="B1309" s="2" t="s">
        <v>5743</v>
      </c>
      <c r="C1309" s="2" t="s">
        <v>5297</v>
      </c>
      <c r="D1309" s="2" t="s">
        <v>6040</v>
      </c>
      <c r="E1309" s="2" t="s">
        <v>25</v>
      </c>
      <c r="F1309" s="2">
        <v>1</v>
      </c>
      <c r="G1309" s="2" t="s">
        <v>26</v>
      </c>
      <c r="H1309" s="2" t="s">
        <v>6041</v>
      </c>
      <c r="I1309" s="2">
        <v>0</v>
      </c>
      <c r="J1309" s="2">
        <v>0</v>
      </c>
      <c r="K1309" s="2">
        <v>0</v>
      </c>
      <c r="L1309" s="2">
        <v>1</v>
      </c>
      <c r="M1309" s="2">
        <v>0</v>
      </c>
      <c r="N1309" s="2">
        <v>0</v>
      </c>
      <c r="Q1309" s="2">
        <v>2016</v>
      </c>
      <c r="R1309" s="2">
        <f t="shared" si="1"/>
        <v>1</v>
      </c>
    </row>
    <row r="1310" spans="1:18" x14ac:dyDescent="0.35">
      <c r="A1310" s="2" t="s">
        <v>6042</v>
      </c>
      <c r="B1310" s="2" t="s">
        <v>6043</v>
      </c>
      <c r="C1310" s="2" t="s">
        <v>5297</v>
      </c>
      <c r="D1310" s="2" t="s">
        <v>6044</v>
      </c>
      <c r="E1310" s="2" t="s">
        <v>164</v>
      </c>
      <c r="F1310" s="2">
        <v>1</v>
      </c>
      <c r="G1310" s="2" t="s">
        <v>26</v>
      </c>
      <c r="H1310" s="2" t="s">
        <v>6045</v>
      </c>
      <c r="I1310" s="2">
        <v>0</v>
      </c>
      <c r="J1310" s="2">
        <v>0</v>
      </c>
      <c r="K1310" s="2">
        <v>0</v>
      </c>
      <c r="L1310" s="2">
        <v>1</v>
      </c>
      <c r="M1310" s="2">
        <v>0</v>
      </c>
      <c r="N1310" s="2">
        <v>0</v>
      </c>
      <c r="Q1310" s="2">
        <v>2011</v>
      </c>
      <c r="R1310" s="2">
        <f t="shared" si="1"/>
        <v>1</v>
      </c>
    </row>
    <row r="1311" spans="1:18" x14ac:dyDescent="0.35">
      <c r="A1311" s="2" t="s">
        <v>6046</v>
      </c>
      <c r="B1311" s="2" t="s">
        <v>6047</v>
      </c>
      <c r="C1311" s="2" t="s">
        <v>5297</v>
      </c>
      <c r="D1311" s="2" t="s">
        <v>6048</v>
      </c>
      <c r="E1311" s="2" t="s">
        <v>2130</v>
      </c>
      <c r="F1311" s="2">
        <v>1</v>
      </c>
      <c r="G1311" s="2" t="s">
        <v>26</v>
      </c>
      <c r="H1311" s="2" t="s">
        <v>76</v>
      </c>
      <c r="I1311" s="2">
        <v>1</v>
      </c>
      <c r="J1311" s="2">
        <v>0</v>
      </c>
      <c r="K1311" s="2">
        <v>0</v>
      </c>
      <c r="L1311" s="2">
        <v>0</v>
      </c>
      <c r="M1311" s="2">
        <v>0</v>
      </c>
      <c r="N1311" s="2">
        <v>0</v>
      </c>
      <c r="Q1311" s="2">
        <v>2010</v>
      </c>
      <c r="R1311" s="2">
        <f t="shared" si="1"/>
        <v>1</v>
      </c>
    </row>
    <row r="1312" spans="1:18" x14ac:dyDescent="0.35">
      <c r="A1312" s="2" t="s">
        <v>6049</v>
      </c>
      <c r="B1312" s="2" t="s">
        <v>6050</v>
      </c>
      <c r="C1312" s="2" t="s">
        <v>5297</v>
      </c>
      <c r="D1312" s="2" t="s">
        <v>6051</v>
      </c>
      <c r="E1312" s="2" t="s">
        <v>5944</v>
      </c>
      <c r="F1312" s="2">
        <v>1</v>
      </c>
      <c r="G1312" s="2" t="s">
        <v>26</v>
      </c>
      <c r="H1312" s="2" t="s">
        <v>6052</v>
      </c>
      <c r="I1312" s="2">
        <v>0</v>
      </c>
      <c r="J1312" s="2">
        <v>0</v>
      </c>
      <c r="K1312" s="2">
        <v>0</v>
      </c>
      <c r="L1312" s="2">
        <v>1</v>
      </c>
      <c r="M1312" s="2">
        <v>0</v>
      </c>
      <c r="N1312" s="2">
        <v>0</v>
      </c>
      <c r="Q1312" s="2">
        <v>2014</v>
      </c>
      <c r="R1312" s="2">
        <f t="shared" si="1"/>
        <v>1</v>
      </c>
    </row>
    <row r="1313" spans="1:18" x14ac:dyDescent="0.35">
      <c r="A1313" s="2" t="s">
        <v>6053</v>
      </c>
      <c r="B1313" s="2" t="s">
        <v>6054</v>
      </c>
      <c r="C1313" s="2" t="s">
        <v>5297</v>
      </c>
      <c r="D1313" s="2" t="s">
        <v>6055</v>
      </c>
      <c r="E1313" s="2" t="s">
        <v>25</v>
      </c>
      <c r="F1313" s="2">
        <v>1</v>
      </c>
      <c r="G1313" s="2" t="s">
        <v>26</v>
      </c>
      <c r="H1313" s="2" t="s">
        <v>70</v>
      </c>
      <c r="I1313" s="2">
        <v>0</v>
      </c>
      <c r="J1313" s="2">
        <v>1</v>
      </c>
      <c r="K1313" s="2">
        <v>0</v>
      </c>
      <c r="L1313" s="2">
        <v>0</v>
      </c>
      <c r="M1313" s="2">
        <v>0</v>
      </c>
      <c r="N1313" s="2">
        <v>0</v>
      </c>
      <c r="Q1313" s="2">
        <v>2015</v>
      </c>
      <c r="R1313" s="2">
        <f t="shared" si="1"/>
        <v>1</v>
      </c>
    </row>
    <row r="1314" spans="1:18" x14ac:dyDescent="0.35">
      <c r="A1314" s="2" t="s">
        <v>6056</v>
      </c>
      <c r="B1314" s="2" t="s">
        <v>25</v>
      </c>
      <c r="C1314" s="2" t="s">
        <v>5297</v>
      </c>
      <c r="D1314" s="2" t="s">
        <v>6057</v>
      </c>
      <c r="E1314" s="2" t="s">
        <v>25</v>
      </c>
      <c r="F1314" s="2">
        <v>1</v>
      </c>
      <c r="G1314" s="2" t="s">
        <v>26</v>
      </c>
      <c r="H1314" s="2" t="s">
        <v>5347</v>
      </c>
      <c r="I1314" s="2">
        <v>0</v>
      </c>
      <c r="J1314" s="2">
        <v>0</v>
      </c>
      <c r="K1314" s="2">
        <v>0</v>
      </c>
      <c r="L1314" s="2">
        <v>0</v>
      </c>
      <c r="M1314" s="2">
        <v>0</v>
      </c>
      <c r="N1314" s="2">
        <v>0</v>
      </c>
      <c r="Q1314" s="2">
        <v>2015</v>
      </c>
      <c r="R1314" s="2">
        <f t="shared" si="1"/>
        <v>0</v>
      </c>
    </row>
    <row r="1315" spans="1:18" x14ac:dyDescent="0.35">
      <c r="A1315" s="2" t="s">
        <v>6058</v>
      </c>
      <c r="B1315" s="2" t="s">
        <v>6059</v>
      </c>
      <c r="C1315" s="2" t="s">
        <v>5297</v>
      </c>
      <c r="D1315" s="2" t="s">
        <v>6060</v>
      </c>
      <c r="E1315" s="2" t="s">
        <v>25</v>
      </c>
      <c r="F1315" s="2">
        <v>1</v>
      </c>
      <c r="G1315" s="2" t="s">
        <v>26</v>
      </c>
      <c r="H1315" s="2" t="s">
        <v>6061</v>
      </c>
      <c r="I1315" s="2">
        <v>0</v>
      </c>
      <c r="J1315" s="2">
        <v>0</v>
      </c>
      <c r="K1315" s="2">
        <v>0</v>
      </c>
      <c r="L1315" s="2">
        <v>1</v>
      </c>
      <c r="M1315" s="2">
        <v>0</v>
      </c>
      <c r="N1315" s="2">
        <v>0</v>
      </c>
      <c r="Q1315" s="2">
        <v>2013</v>
      </c>
      <c r="R1315" s="2">
        <f t="shared" si="1"/>
        <v>1</v>
      </c>
    </row>
    <row r="1316" spans="1:18" x14ac:dyDescent="0.35">
      <c r="A1316" s="2" t="s">
        <v>6062</v>
      </c>
      <c r="B1316" s="2" t="s">
        <v>6063</v>
      </c>
      <c r="C1316" s="2" t="s">
        <v>5297</v>
      </c>
      <c r="D1316" s="2" t="s">
        <v>6064</v>
      </c>
      <c r="E1316" s="2" t="s">
        <v>25</v>
      </c>
      <c r="F1316" s="2">
        <v>1</v>
      </c>
      <c r="G1316" s="2" t="s">
        <v>26</v>
      </c>
      <c r="H1316" s="2" t="s">
        <v>6065</v>
      </c>
      <c r="I1316" s="2">
        <v>0</v>
      </c>
      <c r="J1316" s="2">
        <v>1</v>
      </c>
      <c r="K1316" s="2">
        <v>0</v>
      </c>
      <c r="L1316" s="2">
        <v>0</v>
      </c>
      <c r="M1316" s="2">
        <v>0</v>
      </c>
      <c r="N1316" s="2">
        <v>0</v>
      </c>
      <c r="Q1316" s="2">
        <v>2015</v>
      </c>
      <c r="R1316" s="2">
        <f t="shared" si="1"/>
        <v>1</v>
      </c>
    </row>
    <row r="1317" spans="1:18" x14ac:dyDescent="0.35">
      <c r="A1317" s="2" t="s">
        <v>6066</v>
      </c>
      <c r="B1317" s="2" t="s">
        <v>6067</v>
      </c>
      <c r="C1317" s="2" t="s">
        <v>5297</v>
      </c>
      <c r="D1317" s="2" t="s">
        <v>6068</v>
      </c>
      <c r="E1317" s="2" t="s">
        <v>25</v>
      </c>
      <c r="F1317" s="2">
        <v>1</v>
      </c>
      <c r="G1317" s="2" t="s">
        <v>26</v>
      </c>
      <c r="H1317" s="2" t="s">
        <v>70</v>
      </c>
      <c r="I1317" s="2">
        <v>0</v>
      </c>
      <c r="J1317" s="2">
        <v>1</v>
      </c>
      <c r="K1317" s="2">
        <v>0</v>
      </c>
      <c r="L1317" s="2">
        <v>0</v>
      </c>
      <c r="M1317" s="2">
        <v>0</v>
      </c>
      <c r="N1317" s="2">
        <v>0</v>
      </c>
      <c r="Q1317" s="2">
        <v>2015</v>
      </c>
      <c r="R1317" s="2">
        <f t="shared" si="1"/>
        <v>1</v>
      </c>
    </row>
    <row r="1318" spans="1:18" x14ac:dyDescent="0.35">
      <c r="A1318" s="2" t="s">
        <v>6069</v>
      </c>
      <c r="B1318" s="2" t="s">
        <v>6070</v>
      </c>
      <c r="C1318" s="2" t="s">
        <v>5297</v>
      </c>
      <c r="D1318" s="2" t="s">
        <v>6071</v>
      </c>
      <c r="E1318" s="2" t="s">
        <v>25</v>
      </c>
      <c r="F1318" s="2">
        <v>1</v>
      </c>
      <c r="G1318" s="2" t="s">
        <v>26</v>
      </c>
      <c r="H1318" s="2" t="s">
        <v>70</v>
      </c>
      <c r="I1318" s="2">
        <v>0</v>
      </c>
      <c r="J1318" s="2">
        <v>1</v>
      </c>
      <c r="K1318" s="2">
        <v>0</v>
      </c>
      <c r="L1318" s="2">
        <v>0</v>
      </c>
      <c r="M1318" s="2">
        <v>0</v>
      </c>
      <c r="N1318" s="2">
        <v>0</v>
      </c>
      <c r="Q1318" s="2">
        <v>2012</v>
      </c>
      <c r="R1318" s="2">
        <f t="shared" si="1"/>
        <v>1</v>
      </c>
    </row>
    <row r="1319" spans="1:18" x14ac:dyDescent="0.35">
      <c r="A1319" s="2" t="s">
        <v>6072</v>
      </c>
      <c r="B1319" s="2" t="s">
        <v>6073</v>
      </c>
      <c r="C1319" s="2" t="s">
        <v>5297</v>
      </c>
      <c r="D1319" s="2" t="s">
        <v>6074</v>
      </c>
      <c r="E1319" s="2" t="s">
        <v>25</v>
      </c>
      <c r="F1319" s="2">
        <v>1</v>
      </c>
      <c r="G1319" s="2" t="s">
        <v>26</v>
      </c>
      <c r="H1319" s="2" t="s">
        <v>6075</v>
      </c>
      <c r="I1319" s="2">
        <v>0</v>
      </c>
      <c r="J1319" s="2">
        <v>1</v>
      </c>
      <c r="K1319" s="2">
        <v>0</v>
      </c>
      <c r="L1319" s="2">
        <v>0</v>
      </c>
      <c r="M1319" s="2">
        <v>0</v>
      </c>
      <c r="N1319" s="2">
        <v>0</v>
      </c>
      <c r="Q1319" s="2">
        <v>2013</v>
      </c>
      <c r="R1319" s="2">
        <f t="shared" si="1"/>
        <v>1</v>
      </c>
    </row>
    <row r="1320" spans="1:18" x14ac:dyDescent="0.35">
      <c r="A1320" s="2" t="s">
        <v>6076</v>
      </c>
      <c r="B1320" s="2" t="s">
        <v>25</v>
      </c>
      <c r="C1320" s="2" t="s">
        <v>5297</v>
      </c>
      <c r="D1320" s="2" t="s">
        <v>6077</v>
      </c>
      <c r="E1320" s="2" t="s">
        <v>25</v>
      </c>
      <c r="F1320" s="2">
        <v>1</v>
      </c>
      <c r="G1320" s="2" t="s">
        <v>26</v>
      </c>
      <c r="H1320" s="2" t="s">
        <v>6078</v>
      </c>
      <c r="I1320" s="2">
        <v>0</v>
      </c>
      <c r="J1320" s="2">
        <v>0</v>
      </c>
      <c r="K1320" s="2">
        <v>0</v>
      </c>
      <c r="L1320" s="2">
        <v>0</v>
      </c>
      <c r="M1320" s="2">
        <v>1</v>
      </c>
      <c r="N1320" s="2">
        <v>0</v>
      </c>
      <c r="Q1320" s="2">
        <v>2015</v>
      </c>
      <c r="R1320" s="2">
        <f t="shared" si="1"/>
        <v>1</v>
      </c>
    </row>
    <row r="1321" spans="1:18" x14ac:dyDescent="0.35">
      <c r="A1321" s="2" t="s">
        <v>6079</v>
      </c>
      <c r="B1321" s="2" t="s">
        <v>25</v>
      </c>
      <c r="C1321" s="2" t="s">
        <v>5297</v>
      </c>
      <c r="D1321" s="2" t="s">
        <v>6080</v>
      </c>
      <c r="E1321" s="2" t="s">
        <v>25</v>
      </c>
      <c r="F1321" s="2">
        <v>1</v>
      </c>
      <c r="G1321" s="2" t="s">
        <v>26</v>
      </c>
      <c r="H1321" s="2" t="s">
        <v>5347</v>
      </c>
      <c r="I1321" s="2">
        <v>0</v>
      </c>
      <c r="J1321" s="2">
        <v>0</v>
      </c>
      <c r="K1321" s="2">
        <v>0</v>
      </c>
      <c r="L1321" s="2">
        <v>0</v>
      </c>
      <c r="M1321" s="2">
        <v>0</v>
      </c>
      <c r="N1321" s="2">
        <v>0</v>
      </c>
      <c r="Q1321" s="2">
        <v>2014</v>
      </c>
      <c r="R1321" s="2">
        <f t="shared" si="1"/>
        <v>0</v>
      </c>
    </row>
    <row r="1322" spans="1:18" x14ac:dyDescent="0.35">
      <c r="A1322" s="2" t="s">
        <v>6081</v>
      </c>
      <c r="B1322" s="2" t="s">
        <v>25</v>
      </c>
      <c r="C1322" s="2" t="s">
        <v>5297</v>
      </c>
      <c r="D1322" s="2" t="s">
        <v>6082</v>
      </c>
      <c r="E1322" s="2" t="s">
        <v>25</v>
      </c>
      <c r="F1322" s="2">
        <v>1</v>
      </c>
      <c r="G1322" s="2" t="s">
        <v>26</v>
      </c>
      <c r="H1322" s="2" t="s">
        <v>5347</v>
      </c>
      <c r="I1322" s="2">
        <v>0</v>
      </c>
      <c r="J1322" s="2">
        <v>0</v>
      </c>
      <c r="K1322" s="2">
        <v>0</v>
      </c>
      <c r="L1322" s="2">
        <v>0</v>
      </c>
      <c r="M1322" s="2">
        <v>0</v>
      </c>
      <c r="N1322" s="2">
        <v>0</v>
      </c>
      <c r="Q1322" s="2">
        <v>2015</v>
      </c>
      <c r="R1322" s="2">
        <f t="shared" si="1"/>
        <v>0</v>
      </c>
    </row>
    <row r="1323" spans="1:18" x14ac:dyDescent="0.35">
      <c r="A1323" s="2" t="s">
        <v>6083</v>
      </c>
      <c r="B1323" s="2" t="s">
        <v>25</v>
      </c>
      <c r="C1323" s="2" t="s">
        <v>5297</v>
      </c>
      <c r="D1323" s="2" t="s">
        <v>6084</v>
      </c>
      <c r="E1323" s="2" t="s">
        <v>25</v>
      </c>
      <c r="F1323" s="2">
        <v>1</v>
      </c>
      <c r="G1323" s="2" t="s">
        <v>26</v>
      </c>
      <c r="H1323" s="2" t="s">
        <v>5347</v>
      </c>
      <c r="I1323" s="2">
        <v>0</v>
      </c>
      <c r="J1323" s="2">
        <v>0</v>
      </c>
      <c r="K1323" s="2">
        <v>0</v>
      </c>
      <c r="L1323" s="2">
        <v>0</v>
      </c>
      <c r="M1323" s="2">
        <v>0</v>
      </c>
      <c r="N1323" s="2">
        <v>0</v>
      </c>
      <c r="Q1323" s="2">
        <v>2014</v>
      </c>
      <c r="R1323" s="2">
        <f t="shared" si="1"/>
        <v>0</v>
      </c>
    </row>
    <row r="1324" spans="1:18" x14ac:dyDescent="0.35">
      <c r="A1324" s="2" t="s">
        <v>6085</v>
      </c>
      <c r="B1324" s="2" t="s">
        <v>6086</v>
      </c>
      <c r="C1324" s="2" t="s">
        <v>5297</v>
      </c>
      <c r="D1324" s="2" t="s">
        <v>6087</v>
      </c>
      <c r="E1324" s="2" t="s">
        <v>6088</v>
      </c>
      <c r="F1324" s="2">
        <v>1</v>
      </c>
      <c r="G1324" s="2" t="s">
        <v>26</v>
      </c>
      <c r="H1324" s="2" t="s">
        <v>6089</v>
      </c>
      <c r="I1324" s="2">
        <v>0</v>
      </c>
      <c r="J1324" s="2">
        <v>1</v>
      </c>
      <c r="K1324" s="2">
        <v>0</v>
      </c>
      <c r="L1324" s="2">
        <v>0</v>
      </c>
      <c r="M1324" s="2">
        <v>0</v>
      </c>
      <c r="N1324" s="2">
        <v>0</v>
      </c>
      <c r="Q1324" s="2">
        <v>2016</v>
      </c>
      <c r="R1324" s="2">
        <f t="shared" si="1"/>
        <v>1</v>
      </c>
    </row>
    <row r="1325" spans="1:18" x14ac:dyDescent="0.35">
      <c r="A1325" s="2" t="s">
        <v>6090</v>
      </c>
      <c r="B1325" s="2" t="s">
        <v>6091</v>
      </c>
      <c r="C1325" s="2" t="s">
        <v>5297</v>
      </c>
      <c r="D1325" s="2" t="s">
        <v>6092</v>
      </c>
      <c r="E1325" s="2" t="s">
        <v>6093</v>
      </c>
      <c r="F1325" s="2">
        <v>1</v>
      </c>
      <c r="G1325" s="2" t="s">
        <v>26</v>
      </c>
      <c r="H1325" s="2" t="s">
        <v>70</v>
      </c>
      <c r="I1325" s="2">
        <v>0</v>
      </c>
      <c r="J1325" s="2">
        <v>1</v>
      </c>
      <c r="K1325" s="2">
        <v>0</v>
      </c>
      <c r="L1325" s="2">
        <v>0</v>
      </c>
      <c r="M1325" s="2">
        <v>0</v>
      </c>
      <c r="N1325" s="2">
        <v>0</v>
      </c>
      <c r="Q1325" s="2">
        <v>2015</v>
      </c>
      <c r="R1325" s="2">
        <f t="shared" si="1"/>
        <v>1</v>
      </c>
    </row>
    <row r="1326" spans="1:18" x14ac:dyDescent="0.35">
      <c r="A1326" s="2" t="s">
        <v>6094</v>
      </c>
      <c r="B1326" s="2" t="s">
        <v>6095</v>
      </c>
      <c r="C1326" s="2" t="s">
        <v>5297</v>
      </c>
      <c r="D1326" s="2" t="s">
        <v>6096</v>
      </c>
      <c r="E1326" s="2" t="s">
        <v>6097</v>
      </c>
      <c r="F1326" s="2">
        <v>1</v>
      </c>
      <c r="G1326" s="2" t="s">
        <v>26</v>
      </c>
      <c r="H1326" s="2" t="s">
        <v>76</v>
      </c>
      <c r="I1326" s="2">
        <v>1</v>
      </c>
      <c r="J1326" s="2">
        <v>0</v>
      </c>
      <c r="K1326" s="2">
        <v>0</v>
      </c>
      <c r="L1326" s="2">
        <v>0</v>
      </c>
      <c r="M1326" s="2">
        <v>0</v>
      </c>
      <c r="N1326" s="2">
        <v>0</v>
      </c>
      <c r="Q1326" s="2">
        <v>2016</v>
      </c>
      <c r="R1326" s="2">
        <f t="shared" si="1"/>
        <v>1</v>
      </c>
    </row>
    <row r="1327" spans="1:18" x14ac:dyDescent="0.35">
      <c r="A1327" s="2" t="s">
        <v>6098</v>
      </c>
      <c r="B1327" s="2" t="s">
        <v>5349</v>
      </c>
      <c r="C1327" s="2" t="s">
        <v>5297</v>
      </c>
      <c r="D1327" s="2" t="s">
        <v>6099</v>
      </c>
      <c r="E1327" s="2" t="s">
        <v>25</v>
      </c>
      <c r="F1327" s="2">
        <v>1</v>
      </c>
      <c r="G1327" s="2" t="s">
        <v>26</v>
      </c>
      <c r="H1327" s="2" t="s">
        <v>70</v>
      </c>
      <c r="I1327" s="2">
        <v>0</v>
      </c>
      <c r="J1327" s="2">
        <v>1</v>
      </c>
      <c r="K1327" s="2">
        <v>0</v>
      </c>
      <c r="L1327" s="2">
        <v>0</v>
      </c>
      <c r="M1327" s="2">
        <v>0</v>
      </c>
      <c r="N1327" s="2">
        <v>0</v>
      </c>
      <c r="Q1327" s="2">
        <v>2016</v>
      </c>
      <c r="R1327" s="2">
        <f t="shared" si="1"/>
        <v>1</v>
      </c>
    </row>
    <row r="1328" spans="1:18" x14ac:dyDescent="0.35">
      <c r="A1328" s="2" t="s">
        <v>6100</v>
      </c>
      <c r="B1328" s="2" t="s">
        <v>6101</v>
      </c>
      <c r="C1328" s="2" t="s">
        <v>5297</v>
      </c>
      <c r="D1328" s="2" t="s">
        <v>6102</v>
      </c>
      <c r="E1328" s="2" t="s">
        <v>25</v>
      </c>
      <c r="F1328" s="2">
        <v>1</v>
      </c>
      <c r="G1328" s="2" t="s">
        <v>26</v>
      </c>
      <c r="H1328" s="2" t="s">
        <v>6103</v>
      </c>
      <c r="I1328" s="2">
        <v>0</v>
      </c>
      <c r="J1328" s="2">
        <v>1</v>
      </c>
      <c r="K1328" s="2">
        <v>0</v>
      </c>
      <c r="L1328" s="2">
        <v>0</v>
      </c>
      <c r="M1328" s="2">
        <v>0</v>
      </c>
      <c r="N1328" s="2">
        <v>0</v>
      </c>
      <c r="Q1328" s="2">
        <v>2017</v>
      </c>
      <c r="R1328" s="2">
        <f t="shared" si="1"/>
        <v>1</v>
      </c>
    </row>
    <row r="1329" spans="1:18" x14ac:dyDescent="0.35">
      <c r="A1329" s="2" t="s">
        <v>6104</v>
      </c>
      <c r="B1329" s="2" t="s">
        <v>4031</v>
      </c>
      <c r="C1329" s="2" t="s">
        <v>5297</v>
      </c>
      <c r="D1329" s="2" t="s">
        <v>6105</v>
      </c>
      <c r="E1329" s="2" t="s">
        <v>25</v>
      </c>
      <c r="F1329" s="2">
        <v>1</v>
      </c>
      <c r="G1329" s="2" t="s">
        <v>26</v>
      </c>
      <c r="H1329" s="2" t="s">
        <v>6106</v>
      </c>
      <c r="I1329" s="2">
        <v>0</v>
      </c>
      <c r="J1329" s="2">
        <v>1</v>
      </c>
      <c r="K1329" s="2">
        <v>0</v>
      </c>
      <c r="L1329" s="2">
        <v>0</v>
      </c>
      <c r="M1329" s="2">
        <v>0</v>
      </c>
      <c r="N1329" s="2">
        <v>0</v>
      </c>
      <c r="Q1329" s="2">
        <v>2017</v>
      </c>
      <c r="R1329" s="2">
        <f t="shared" si="1"/>
        <v>1</v>
      </c>
    </row>
    <row r="1330" spans="1:18" x14ac:dyDescent="0.35">
      <c r="A1330" s="2" t="s">
        <v>6107</v>
      </c>
      <c r="B1330" s="2" t="s">
        <v>6108</v>
      </c>
      <c r="C1330" s="2" t="s">
        <v>5297</v>
      </c>
      <c r="D1330" s="2" t="s">
        <v>6109</v>
      </c>
      <c r="E1330" s="2" t="s">
        <v>6110</v>
      </c>
      <c r="F1330" s="2">
        <v>1</v>
      </c>
      <c r="G1330" s="2" t="s">
        <v>26</v>
      </c>
      <c r="H1330" s="2" t="s">
        <v>70</v>
      </c>
      <c r="I1330" s="2">
        <v>0</v>
      </c>
      <c r="J1330" s="2">
        <v>1</v>
      </c>
      <c r="K1330" s="2">
        <v>0</v>
      </c>
      <c r="L1330" s="2">
        <v>0</v>
      </c>
      <c r="M1330" s="2">
        <v>0</v>
      </c>
      <c r="N1330" s="2">
        <v>0</v>
      </c>
      <c r="Q1330" s="2">
        <v>2003</v>
      </c>
      <c r="R1330" s="2">
        <f t="shared" si="1"/>
        <v>1</v>
      </c>
    </row>
    <row r="1331" spans="1:18" x14ac:dyDescent="0.35">
      <c r="A1331" s="2" t="s">
        <v>6111</v>
      </c>
      <c r="B1331" s="2" t="s">
        <v>6112</v>
      </c>
      <c r="C1331" s="2" t="s">
        <v>5297</v>
      </c>
      <c r="D1331" s="2" t="s">
        <v>6113</v>
      </c>
      <c r="E1331" s="2" t="s">
        <v>1196</v>
      </c>
      <c r="F1331" s="2">
        <v>1</v>
      </c>
      <c r="G1331" s="2" t="s">
        <v>26</v>
      </c>
      <c r="H1331" s="2" t="s">
        <v>70</v>
      </c>
      <c r="I1331" s="2">
        <v>0</v>
      </c>
      <c r="J1331" s="2">
        <v>1</v>
      </c>
      <c r="K1331" s="2">
        <v>0</v>
      </c>
      <c r="L1331" s="2">
        <v>0</v>
      </c>
      <c r="M1331" s="2">
        <v>0</v>
      </c>
      <c r="N1331" s="2">
        <v>0</v>
      </c>
      <c r="Q1331" s="2">
        <v>2015</v>
      </c>
      <c r="R1331" s="2">
        <f t="shared" si="1"/>
        <v>1</v>
      </c>
    </row>
    <row r="1332" spans="1:18" x14ac:dyDescent="0.35">
      <c r="A1332" s="2" t="s">
        <v>6114</v>
      </c>
      <c r="B1332" s="2" t="s">
        <v>6115</v>
      </c>
      <c r="C1332" s="2" t="s">
        <v>5297</v>
      </c>
      <c r="D1332" s="2" t="s">
        <v>6116</v>
      </c>
      <c r="E1332" s="2" t="s">
        <v>164</v>
      </c>
      <c r="F1332" s="2">
        <v>1</v>
      </c>
      <c r="G1332" s="2" t="s">
        <v>26</v>
      </c>
      <c r="H1332" s="2" t="s">
        <v>76</v>
      </c>
      <c r="I1332" s="2">
        <v>1</v>
      </c>
      <c r="J1332" s="2">
        <v>0</v>
      </c>
      <c r="K1332" s="2">
        <v>0</v>
      </c>
      <c r="L1332" s="2">
        <v>0</v>
      </c>
      <c r="M1332" s="2">
        <v>0</v>
      </c>
      <c r="N1332" s="2">
        <v>0</v>
      </c>
      <c r="Q1332" s="2">
        <v>2004</v>
      </c>
      <c r="R1332" s="2">
        <f t="shared" si="1"/>
        <v>1</v>
      </c>
    </row>
    <row r="1333" spans="1:18" x14ac:dyDescent="0.35">
      <c r="A1333" s="2" t="s">
        <v>6117</v>
      </c>
      <c r="B1333" s="2" t="s">
        <v>6118</v>
      </c>
      <c r="C1333" s="2" t="s">
        <v>5297</v>
      </c>
      <c r="D1333" s="2" t="s">
        <v>6119</v>
      </c>
      <c r="E1333" s="2" t="s">
        <v>1196</v>
      </c>
      <c r="F1333" s="2">
        <v>1</v>
      </c>
      <c r="G1333" s="2" t="s">
        <v>26</v>
      </c>
      <c r="H1333" s="2" t="s">
        <v>70</v>
      </c>
      <c r="I1333" s="2">
        <v>0</v>
      </c>
      <c r="J1333" s="2">
        <v>1</v>
      </c>
      <c r="K1333" s="2">
        <v>0</v>
      </c>
      <c r="L1333" s="2">
        <v>0</v>
      </c>
      <c r="M1333" s="2">
        <v>0</v>
      </c>
      <c r="N1333" s="2">
        <v>0</v>
      </c>
      <c r="Q1333" s="2">
        <v>2008</v>
      </c>
      <c r="R1333" s="2">
        <f t="shared" si="1"/>
        <v>1</v>
      </c>
    </row>
    <row r="1334" spans="1:18" x14ac:dyDescent="0.35">
      <c r="A1334" s="2" t="s">
        <v>6120</v>
      </c>
      <c r="B1334" s="2" t="s">
        <v>6121</v>
      </c>
      <c r="C1334" s="2" t="s">
        <v>5297</v>
      </c>
      <c r="D1334" s="2" t="s">
        <v>6122</v>
      </c>
      <c r="E1334" s="2" t="s">
        <v>164</v>
      </c>
      <c r="F1334" s="2">
        <v>1</v>
      </c>
      <c r="G1334" s="2" t="s">
        <v>26</v>
      </c>
      <c r="H1334" s="2" t="s">
        <v>76</v>
      </c>
      <c r="I1334" s="2">
        <v>1</v>
      </c>
      <c r="J1334" s="2">
        <v>0</v>
      </c>
      <c r="K1334" s="2">
        <v>0</v>
      </c>
      <c r="L1334" s="2">
        <v>0</v>
      </c>
      <c r="M1334" s="2">
        <v>0</v>
      </c>
      <c r="N1334" s="2">
        <v>0</v>
      </c>
      <c r="Q1334" s="2">
        <v>2008</v>
      </c>
      <c r="R1334" s="2">
        <f t="shared" si="1"/>
        <v>1</v>
      </c>
    </row>
    <row r="1335" spans="1:18" x14ac:dyDescent="0.35">
      <c r="A1335" s="2" t="s">
        <v>6123</v>
      </c>
      <c r="B1335" s="2" t="s">
        <v>6124</v>
      </c>
      <c r="C1335" s="2" t="s">
        <v>5297</v>
      </c>
      <c r="D1335" s="2" t="s">
        <v>6125</v>
      </c>
      <c r="E1335" s="2" t="s">
        <v>2765</v>
      </c>
      <c r="F1335" s="2">
        <v>1</v>
      </c>
      <c r="G1335" s="2" t="s">
        <v>26</v>
      </c>
      <c r="H1335" s="2" t="s">
        <v>70</v>
      </c>
      <c r="I1335" s="2">
        <v>0</v>
      </c>
      <c r="J1335" s="2">
        <v>1</v>
      </c>
      <c r="K1335" s="2">
        <v>0</v>
      </c>
      <c r="L1335" s="2">
        <v>0</v>
      </c>
      <c r="M1335" s="2">
        <v>0</v>
      </c>
      <c r="N1335" s="2">
        <v>0</v>
      </c>
      <c r="Q1335" s="2">
        <v>2000</v>
      </c>
      <c r="R1335" s="2">
        <f t="shared" si="1"/>
        <v>1</v>
      </c>
    </row>
    <row r="1336" spans="1:18" x14ac:dyDescent="0.35">
      <c r="A1336" s="2" t="s">
        <v>6126</v>
      </c>
      <c r="B1336" s="2" t="s">
        <v>6127</v>
      </c>
      <c r="C1336" s="2" t="s">
        <v>5297</v>
      </c>
      <c r="D1336" s="2" t="s">
        <v>6128</v>
      </c>
      <c r="E1336" s="2" t="s">
        <v>75</v>
      </c>
      <c r="F1336" s="2">
        <v>1</v>
      </c>
      <c r="G1336" s="2" t="s">
        <v>26</v>
      </c>
      <c r="H1336" s="2" t="s">
        <v>5347</v>
      </c>
      <c r="I1336" s="2">
        <v>0</v>
      </c>
      <c r="J1336" s="2">
        <v>0</v>
      </c>
      <c r="K1336" s="2">
        <v>0</v>
      </c>
      <c r="L1336" s="2">
        <v>0</v>
      </c>
      <c r="M1336" s="2">
        <v>0</v>
      </c>
      <c r="N1336" s="2">
        <v>0</v>
      </c>
      <c r="Q1336" s="2">
        <v>1983</v>
      </c>
      <c r="R1336" s="2">
        <f t="shared" si="1"/>
        <v>0</v>
      </c>
    </row>
    <row r="1337" spans="1:18" x14ac:dyDescent="0.35">
      <c r="A1337" s="2" t="s">
        <v>6129</v>
      </c>
      <c r="B1337" s="2" t="s">
        <v>6130</v>
      </c>
      <c r="C1337" s="2" t="s">
        <v>5297</v>
      </c>
      <c r="D1337" s="2" t="s">
        <v>6131</v>
      </c>
      <c r="E1337" s="2" t="s">
        <v>164</v>
      </c>
      <c r="F1337" s="2">
        <v>1</v>
      </c>
      <c r="G1337" s="2" t="s">
        <v>26</v>
      </c>
      <c r="H1337" s="2" t="s">
        <v>6132</v>
      </c>
      <c r="I1337" s="2">
        <v>0</v>
      </c>
      <c r="J1337" s="2">
        <v>0</v>
      </c>
      <c r="K1337" s="2">
        <v>0</v>
      </c>
      <c r="L1337" s="2">
        <v>0</v>
      </c>
      <c r="M1337" s="2">
        <v>1</v>
      </c>
      <c r="N1337" s="2">
        <v>0</v>
      </c>
      <c r="Q1337" s="2">
        <v>2013</v>
      </c>
      <c r="R1337" s="2">
        <f t="shared" si="1"/>
        <v>1</v>
      </c>
    </row>
    <row r="1338" spans="1:18" x14ac:dyDescent="0.35">
      <c r="A1338" s="2" t="s">
        <v>6133</v>
      </c>
      <c r="B1338" s="2" t="s">
        <v>6134</v>
      </c>
      <c r="C1338" s="2" t="s">
        <v>5297</v>
      </c>
      <c r="D1338" s="2" t="s">
        <v>6135</v>
      </c>
      <c r="E1338" s="2" t="s">
        <v>186</v>
      </c>
      <c r="F1338" s="2">
        <v>1</v>
      </c>
      <c r="G1338" s="2" t="s">
        <v>26</v>
      </c>
      <c r="H1338" s="2" t="s">
        <v>76</v>
      </c>
      <c r="I1338" s="2">
        <v>1</v>
      </c>
      <c r="J1338" s="2">
        <v>0</v>
      </c>
      <c r="K1338" s="2">
        <v>0</v>
      </c>
      <c r="L1338" s="2">
        <v>0</v>
      </c>
      <c r="M1338" s="2">
        <v>0</v>
      </c>
      <c r="N1338" s="2">
        <v>0</v>
      </c>
      <c r="Q1338" s="2">
        <v>2000</v>
      </c>
      <c r="R1338" s="2">
        <f t="shared" si="1"/>
        <v>1</v>
      </c>
    </row>
    <row r="1339" spans="1:18" x14ac:dyDescent="0.35">
      <c r="A1339" s="2" t="s">
        <v>6136</v>
      </c>
      <c r="B1339" s="2" t="s">
        <v>6137</v>
      </c>
      <c r="C1339" s="2" t="s">
        <v>5297</v>
      </c>
      <c r="D1339" s="2" t="s">
        <v>6138</v>
      </c>
      <c r="E1339" s="2" t="s">
        <v>6139</v>
      </c>
      <c r="F1339" s="2">
        <v>1</v>
      </c>
      <c r="G1339" s="2" t="s">
        <v>26</v>
      </c>
      <c r="H1339" s="2" t="s">
        <v>70</v>
      </c>
      <c r="I1339" s="2">
        <v>0</v>
      </c>
      <c r="J1339" s="2">
        <v>1</v>
      </c>
      <c r="K1339" s="2">
        <v>0</v>
      </c>
      <c r="L1339" s="2">
        <v>0</v>
      </c>
      <c r="M1339" s="2">
        <v>0</v>
      </c>
      <c r="N1339" s="2">
        <v>0</v>
      </c>
      <c r="Q1339" s="2">
        <v>2014</v>
      </c>
      <c r="R1339" s="2">
        <f t="shared" si="1"/>
        <v>1</v>
      </c>
    </row>
    <row r="1340" spans="1:18" x14ac:dyDescent="0.35">
      <c r="A1340" s="2" t="s">
        <v>6140</v>
      </c>
      <c r="B1340" s="2" t="s">
        <v>6141</v>
      </c>
      <c r="C1340" s="2" t="s">
        <v>5297</v>
      </c>
      <c r="D1340" s="2" t="s">
        <v>6142</v>
      </c>
      <c r="E1340" s="2" t="s">
        <v>50</v>
      </c>
      <c r="F1340" s="2">
        <v>1</v>
      </c>
      <c r="G1340" s="2" t="s">
        <v>26</v>
      </c>
      <c r="H1340" s="2" t="s">
        <v>6143</v>
      </c>
      <c r="I1340" s="2">
        <v>0</v>
      </c>
      <c r="J1340" s="2">
        <v>0</v>
      </c>
      <c r="K1340" s="2">
        <v>0</v>
      </c>
      <c r="L1340" s="2">
        <v>1</v>
      </c>
      <c r="M1340" s="2">
        <v>0</v>
      </c>
      <c r="N1340" s="2">
        <v>1</v>
      </c>
      <c r="Q1340" s="2">
        <v>2003</v>
      </c>
      <c r="R1340" s="2">
        <f t="shared" si="1"/>
        <v>2</v>
      </c>
    </row>
    <row r="1341" spans="1:18" x14ac:dyDescent="0.35">
      <c r="A1341" s="2" t="s">
        <v>6144</v>
      </c>
      <c r="B1341" s="2" t="s">
        <v>655</v>
      </c>
      <c r="C1341" s="2" t="s">
        <v>5297</v>
      </c>
      <c r="D1341" s="2" t="s">
        <v>6145</v>
      </c>
      <c r="E1341" s="2" t="s">
        <v>25</v>
      </c>
      <c r="F1341" s="2">
        <v>1</v>
      </c>
      <c r="G1341" s="2" t="s">
        <v>26</v>
      </c>
      <c r="H1341" s="2" t="s">
        <v>70</v>
      </c>
      <c r="I1341" s="2">
        <v>0</v>
      </c>
      <c r="J1341" s="2">
        <v>1</v>
      </c>
      <c r="K1341" s="2">
        <v>0</v>
      </c>
      <c r="L1341" s="2">
        <v>0</v>
      </c>
      <c r="M1341" s="2">
        <v>0</v>
      </c>
      <c r="N1341" s="2">
        <v>0</v>
      </c>
      <c r="Q1341" s="2">
        <v>2015</v>
      </c>
      <c r="R1341" s="2">
        <f t="shared" si="1"/>
        <v>1</v>
      </c>
    </row>
    <row r="1342" spans="1:18" x14ac:dyDescent="0.35">
      <c r="A1342" s="2" t="s">
        <v>6146</v>
      </c>
      <c r="B1342" s="2" t="s">
        <v>6147</v>
      </c>
      <c r="C1342" s="2" t="s">
        <v>5297</v>
      </c>
      <c r="D1342" s="2" t="s">
        <v>6148</v>
      </c>
      <c r="E1342" s="2" t="s">
        <v>25</v>
      </c>
      <c r="F1342" s="2">
        <v>1</v>
      </c>
      <c r="G1342" s="2" t="s">
        <v>26</v>
      </c>
      <c r="H1342" s="2" t="s">
        <v>70</v>
      </c>
      <c r="I1342" s="2">
        <v>0</v>
      </c>
      <c r="J1342" s="2">
        <v>1</v>
      </c>
      <c r="K1342" s="2">
        <v>0</v>
      </c>
      <c r="L1342" s="2">
        <v>0</v>
      </c>
      <c r="M1342" s="2">
        <v>0</v>
      </c>
      <c r="N1342" s="2">
        <v>0</v>
      </c>
      <c r="Q1342" s="2">
        <v>2014</v>
      </c>
      <c r="R1342" s="2">
        <f t="shared" si="1"/>
        <v>1</v>
      </c>
    </row>
    <row r="1343" spans="1:18" x14ac:dyDescent="0.35">
      <c r="A1343" s="2" t="s">
        <v>6149</v>
      </c>
      <c r="B1343" s="2" t="s">
        <v>2737</v>
      </c>
      <c r="C1343" s="2" t="s">
        <v>5297</v>
      </c>
      <c r="D1343" s="2" t="s">
        <v>6150</v>
      </c>
      <c r="E1343" s="2" t="s">
        <v>25</v>
      </c>
      <c r="F1343" s="2">
        <v>1</v>
      </c>
      <c r="G1343" s="2" t="s">
        <v>26</v>
      </c>
      <c r="H1343" s="2" t="s">
        <v>70</v>
      </c>
      <c r="I1343" s="2">
        <v>0</v>
      </c>
      <c r="J1343" s="2">
        <v>1</v>
      </c>
      <c r="K1343" s="2">
        <v>0</v>
      </c>
      <c r="L1343" s="2">
        <v>0</v>
      </c>
      <c r="M1343" s="2">
        <v>0</v>
      </c>
      <c r="Q1343" s="2">
        <v>2015</v>
      </c>
      <c r="R1343" s="2">
        <f t="shared" si="1"/>
        <v>1</v>
      </c>
    </row>
    <row r="1344" spans="1:18" x14ac:dyDescent="0.35">
      <c r="A1344" s="2" t="s">
        <v>6151</v>
      </c>
      <c r="B1344" s="2" t="s">
        <v>6152</v>
      </c>
      <c r="C1344" s="2" t="s">
        <v>5297</v>
      </c>
      <c r="D1344" s="2" t="s">
        <v>6153</v>
      </c>
      <c r="E1344" s="2" t="s">
        <v>25</v>
      </c>
      <c r="F1344" s="2">
        <v>1</v>
      </c>
      <c r="G1344" s="2" t="s">
        <v>26</v>
      </c>
      <c r="H1344" s="2" t="s">
        <v>70</v>
      </c>
      <c r="I1344" s="2">
        <v>0</v>
      </c>
      <c r="J1344" s="2">
        <v>1</v>
      </c>
      <c r="K1344" s="2">
        <v>0</v>
      </c>
      <c r="L1344" s="2">
        <v>0</v>
      </c>
      <c r="M1344" s="2">
        <v>0</v>
      </c>
      <c r="N1344" s="2">
        <v>0</v>
      </c>
      <c r="Q1344" s="2">
        <v>2016</v>
      </c>
      <c r="R1344" s="2">
        <f t="shared" si="1"/>
        <v>1</v>
      </c>
    </row>
    <row r="1345" spans="1:18" x14ac:dyDescent="0.35">
      <c r="A1345" s="2" t="s">
        <v>6154</v>
      </c>
      <c r="B1345" s="2" t="s">
        <v>6155</v>
      </c>
      <c r="C1345" s="2" t="s">
        <v>5297</v>
      </c>
      <c r="D1345" s="2" t="s">
        <v>6156</v>
      </c>
      <c r="E1345" s="2" t="s">
        <v>25</v>
      </c>
      <c r="F1345" s="2">
        <v>1</v>
      </c>
      <c r="G1345" s="2" t="s">
        <v>26</v>
      </c>
      <c r="H1345" s="2" t="s">
        <v>6157</v>
      </c>
      <c r="I1345" s="2">
        <v>0</v>
      </c>
      <c r="J1345" s="2">
        <v>1</v>
      </c>
      <c r="K1345" s="2">
        <v>0</v>
      </c>
      <c r="L1345" s="2">
        <v>0</v>
      </c>
      <c r="M1345" s="2">
        <v>0</v>
      </c>
      <c r="N1345" s="2">
        <v>0</v>
      </c>
      <c r="Q1345" s="2">
        <v>2015</v>
      </c>
      <c r="R1345" s="2">
        <f t="shared" si="1"/>
        <v>1</v>
      </c>
    </row>
    <row r="1346" spans="1:18" x14ac:dyDescent="0.35">
      <c r="A1346" s="2" t="s">
        <v>6158</v>
      </c>
      <c r="B1346" s="2" t="s">
        <v>6159</v>
      </c>
      <c r="C1346" s="2" t="s">
        <v>5297</v>
      </c>
      <c r="D1346" s="2" t="s">
        <v>6160</v>
      </c>
      <c r="E1346" s="2" t="s">
        <v>6161</v>
      </c>
      <c r="F1346" s="2">
        <v>1</v>
      </c>
      <c r="G1346" s="2" t="s">
        <v>26</v>
      </c>
      <c r="H1346" s="2" t="s">
        <v>6162</v>
      </c>
      <c r="I1346" s="2">
        <v>0</v>
      </c>
      <c r="J1346" s="2">
        <v>0</v>
      </c>
      <c r="K1346" s="2">
        <v>1</v>
      </c>
      <c r="L1346" s="2">
        <v>0</v>
      </c>
      <c r="M1346" s="2">
        <v>0</v>
      </c>
      <c r="N1346" s="2">
        <v>0</v>
      </c>
      <c r="Q1346" s="2">
        <v>1982</v>
      </c>
      <c r="R1346" s="2">
        <f t="shared" ref="R1346:R1409" si="2">SUM(I1346:N1346)</f>
        <v>1</v>
      </c>
    </row>
    <row r="1347" spans="1:18" x14ac:dyDescent="0.35">
      <c r="A1347" s="2" t="s">
        <v>6163</v>
      </c>
      <c r="B1347" s="2" t="s">
        <v>6164</v>
      </c>
      <c r="C1347" s="2" t="s">
        <v>5297</v>
      </c>
      <c r="D1347" s="2" t="s">
        <v>6165</v>
      </c>
      <c r="E1347" s="2" t="s">
        <v>6166</v>
      </c>
      <c r="F1347" s="2">
        <v>1</v>
      </c>
      <c r="G1347" s="2" t="s">
        <v>26</v>
      </c>
      <c r="H1347" s="2" t="s">
        <v>76</v>
      </c>
      <c r="I1347" s="2">
        <v>1</v>
      </c>
      <c r="J1347" s="2">
        <v>0</v>
      </c>
      <c r="K1347" s="2">
        <v>0</v>
      </c>
      <c r="L1347" s="2">
        <v>0</v>
      </c>
      <c r="M1347" s="2">
        <v>0</v>
      </c>
      <c r="N1347" s="2">
        <v>0</v>
      </c>
      <c r="Q1347" s="2">
        <v>2014</v>
      </c>
      <c r="R1347" s="2">
        <f t="shared" si="2"/>
        <v>1</v>
      </c>
    </row>
    <row r="1348" spans="1:18" x14ac:dyDescent="0.35">
      <c r="A1348" s="2" t="s">
        <v>6167</v>
      </c>
      <c r="B1348" s="2" t="s">
        <v>6168</v>
      </c>
      <c r="C1348" s="2" t="s">
        <v>5297</v>
      </c>
      <c r="D1348" s="2" t="s">
        <v>6169</v>
      </c>
      <c r="E1348" s="2" t="s">
        <v>5414</v>
      </c>
      <c r="F1348" s="2">
        <v>1</v>
      </c>
      <c r="G1348" s="2" t="s">
        <v>26</v>
      </c>
      <c r="H1348" s="2" t="s">
        <v>6170</v>
      </c>
      <c r="I1348" s="2">
        <v>0</v>
      </c>
      <c r="J1348" s="2">
        <v>1</v>
      </c>
      <c r="K1348" s="2">
        <v>0</v>
      </c>
      <c r="L1348" s="2">
        <v>0</v>
      </c>
      <c r="M1348" s="2">
        <v>0</v>
      </c>
      <c r="N1348" s="2">
        <v>0</v>
      </c>
      <c r="Q1348" s="2">
        <v>2015</v>
      </c>
      <c r="R1348" s="2">
        <f t="shared" si="2"/>
        <v>1</v>
      </c>
    </row>
    <row r="1349" spans="1:18" x14ac:dyDescent="0.35">
      <c r="A1349" s="2" t="s">
        <v>6171</v>
      </c>
      <c r="B1349" s="2" t="s">
        <v>6172</v>
      </c>
      <c r="C1349" s="2" t="s">
        <v>5297</v>
      </c>
      <c r="D1349" s="2" t="s">
        <v>6173</v>
      </c>
      <c r="E1349" s="2" t="s">
        <v>50</v>
      </c>
      <c r="F1349" s="2">
        <v>1</v>
      </c>
      <c r="G1349" s="2" t="s">
        <v>26</v>
      </c>
      <c r="H1349" s="2" t="s">
        <v>76</v>
      </c>
      <c r="I1349" s="2">
        <v>1</v>
      </c>
      <c r="J1349" s="2">
        <v>0</v>
      </c>
      <c r="K1349" s="2">
        <v>0</v>
      </c>
      <c r="L1349" s="2">
        <v>0</v>
      </c>
      <c r="M1349" s="2">
        <v>0</v>
      </c>
      <c r="N1349" s="2">
        <v>0</v>
      </c>
      <c r="Q1349" s="2">
        <v>2001</v>
      </c>
      <c r="R1349" s="2">
        <f t="shared" si="2"/>
        <v>1</v>
      </c>
    </row>
    <row r="1350" spans="1:18" x14ac:dyDescent="0.35">
      <c r="A1350" s="2" t="s">
        <v>6174</v>
      </c>
      <c r="B1350" s="2" t="s">
        <v>6175</v>
      </c>
      <c r="C1350" s="2" t="s">
        <v>5297</v>
      </c>
      <c r="D1350" s="2" t="s">
        <v>6176</v>
      </c>
      <c r="E1350" s="2" t="s">
        <v>25</v>
      </c>
      <c r="F1350" s="2">
        <v>1</v>
      </c>
      <c r="G1350" s="2" t="s">
        <v>26</v>
      </c>
      <c r="H1350" s="2" t="s">
        <v>76</v>
      </c>
      <c r="I1350" s="2">
        <v>1</v>
      </c>
      <c r="J1350" s="2">
        <v>0</v>
      </c>
      <c r="K1350" s="2">
        <v>0</v>
      </c>
      <c r="L1350" s="2">
        <v>0</v>
      </c>
      <c r="M1350" s="2">
        <v>0</v>
      </c>
      <c r="N1350" s="2">
        <v>0</v>
      </c>
      <c r="Q1350" s="2">
        <v>2003</v>
      </c>
      <c r="R1350" s="2">
        <f t="shared" si="2"/>
        <v>1</v>
      </c>
    </row>
    <row r="1351" spans="1:18" x14ac:dyDescent="0.35">
      <c r="A1351" s="2" t="s">
        <v>6177</v>
      </c>
      <c r="B1351" s="2" t="s">
        <v>6178</v>
      </c>
      <c r="C1351" s="2" t="s">
        <v>5297</v>
      </c>
      <c r="D1351" s="2" t="s">
        <v>6179</v>
      </c>
      <c r="E1351" s="2" t="s">
        <v>25</v>
      </c>
      <c r="F1351" s="2">
        <v>1</v>
      </c>
      <c r="G1351" s="2" t="s">
        <v>26</v>
      </c>
      <c r="H1351" s="2" t="s">
        <v>76</v>
      </c>
      <c r="I1351" s="2">
        <v>1</v>
      </c>
      <c r="J1351" s="2">
        <v>0</v>
      </c>
      <c r="K1351" s="2">
        <v>0</v>
      </c>
      <c r="L1351" s="2">
        <v>0</v>
      </c>
      <c r="M1351" s="2">
        <v>0</v>
      </c>
      <c r="N1351" s="2">
        <v>0</v>
      </c>
      <c r="Q1351" s="2">
        <v>2013</v>
      </c>
      <c r="R1351" s="2">
        <f t="shared" si="2"/>
        <v>1</v>
      </c>
    </row>
    <row r="1352" spans="1:18" x14ac:dyDescent="0.35">
      <c r="A1352" s="2" t="s">
        <v>6180</v>
      </c>
      <c r="B1352" s="2" t="s">
        <v>6181</v>
      </c>
      <c r="C1352" s="2" t="s">
        <v>5297</v>
      </c>
      <c r="D1352" s="2" t="s">
        <v>6182</v>
      </c>
      <c r="E1352" s="2" t="s">
        <v>25</v>
      </c>
      <c r="F1352" s="2">
        <v>1</v>
      </c>
      <c r="G1352" s="2" t="s">
        <v>26</v>
      </c>
      <c r="H1352" s="2" t="s">
        <v>6183</v>
      </c>
      <c r="I1352" s="2">
        <v>0</v>
      </c>
      <c r="J1352" s="2">
        <v>1</v>
      </c>
      <c r="K1352" s="2">
        <v>0</v>
      </c>
      <c r="L1352" s="2">
        <v>0</v>
      </c>
      <c r="M1352" s="2">
        <v>0</v>
      </c>
      <c r="N1352" s="2">
        <v>0</v>
      </c>
      <c r="Q1352" s="2">
        <v>2014</v>
      </c>
      <c r="R1352" s="2">
        <f t="shared" si="2"/>
        <v>1</v>
      </c>
    </row>
    <row r="1353" spans="1:18" x14ac:dyDescent="0.35">
      <c r="A1353" s="2" t="s">
        <v>6691</v>
      </c>
      <c r="B1353" s="2" t="s">
        <v>6184</v>
      </c>
      <c r="C1353" s="2" t="s">
        <v>5297</v>
      </c>
      <c r="D1353" s="2" t="s">
        <v>6185</v>
      </c>
      <c r="E1353" s="2" t="s">
        <v>25</v>
      </c>
      <c r="F1353" s="2">
        <v>1</v>
      </c>
      <c r="G1353" s="2" t="s">
        <v>26</v>
      </c>
      <c r="H1353" s="2" t="s">
        <v>70</v>
      </c>
      <c r="I1353" s="2">
        <v>0</v>
      </c>
      <c r="J1353" s="2">
        <v>1</v>
      </c>
      <c r="K1353" s="2">
        <v>0</v>
      </c>
      <c r="L1353" s="2">
        <v>0</v>
      </c>
      <c r="M1353" s="2">
        <v>0</v>
      </c>
      <c r="N1353" s="2">
        <v>0</v>
      </c>
      <c r="Q1353" s="2">
        <v>2015</v>
      </c>
      <c r="R1353" s="2">
        <f t="shared" si="2"/>
        <v>1</v>
      </c>
    </row>
    <row r="1354" spans="1:18" x14ac:dyDescent="0.35">
      <c r="A1354" s="2" t="s">
        <v>6186</v>
      </c>
      <c r="B1354" s="2" t="s">
        <v>6187</v>
      </c>
      <c r="C1354" s="2" t="s">
        <v>5297</v>
      </c>
      <c r="D1354" s="2" t="s">
        <v>6188</v>
      </c>
      <c r="E1354" s="2" t="s">
        <v>25</v>
      </c>
      <c r="F1354" s="2">
        <v>1</v>
      </c>
      <c r="G1354" s="2" t="s">
        <v>26</v>
      </c>
      <c r="H1354" s="2" t="s">
        <v>5785</v>
      </c>
      <c r="I1354" s="2">
        <v>0</v>
      </c>
      <c r="J1354" s="2">
        <v>1</v>
      </c>
      <c r="K1354" s="2">
        <v>0</v>
      </c>
      <c r="L1354" s="2">
        <v>0</v>
      </c>
      <c r="M1354" s="2">
        <v>0</v>
      </c>
      <c r="N1354" s="2">
        <v>0</v>
      </c>
      <c r="Q1354" s="2">
        <v>2013</v>
      </c>
      <c r="R1354" s="2">
        <f t="shared" si="2"/>
        <v>1</v>
      </c>
    </row>
    <row r="1355" spans="1:18" x14ac:dyDescent="0.35">
      <c r="A1355" s="2" t="s">
        <v>6189</v>
      </c>
      <c r="B1355" s="2" t="s">
        <v>6190</v>
      </c>
      <c r="C1355" s="2" t="s">
        <v>5297</v>
      </c>
      <c r="D1355" s="2" t="s">
        <v>6191</v>
      </c>
      <c r="E1355" s="2" t="s">
        <v>6192</v>
      </c>
      <c r="F1355" s="2">
        <v>1</v>
      </c>
      <c r="G1355" s="2" t="s">
        <v>26</v>
      </c>
      <c r="H1355" s="2" t="s">
        <v>5347</v>
      </c>
      <c r="I1355" s="2">
        <v>0</v>
      </c>
      <c r="J1355" s="2">
        <v>0</v>
      </c>
      <c r="K1355" s="2">
        <v>0</v>
      </c>
      <c r="L1355" s="2">
        <v>0</v>
      </c>
      <c r="M1355" s="2">
        <v>0</v>
      </c>
      <c r="N1355" s="2">
        <v>0</v>
      </c>
      <c r="Q1355" s="2">
        <v>2015</v>
      </c>
      <c r="R1355" s="2">
        <f t="shared" si="2"/>
        <v>0</v>
      </c>
    </row>
    <row r="1356" spans="1:18" x14ac:dyDescent="0.35">
      <c r="A1356" s="2" t="s">
        <v>6193</v>
      </c>
      <c r="B1356" s="2" t="s">
        <v>6194</v>
      </c>
      <c r="C1356" s="2" t="s">
        <v>5297</v>
      </c>
      <c r="D1356" s="2" t="s">
        <v>6195</v>
      </c>
      <c r="E1356" s="2" t="s">
        <v>25</v>
      </c>
      <c r="F1356" s="2">
        <v>1</v>
      </c>
      <c r="G1356" s="2" t="s">
        <v>26</v>
      </c>
      <c r="H1356" s="2" t="s">
        <v>70</v>
      </c>
      <c r="I1356" s="2">
        <v>0</v>
      </c>
      <c r="J1356" s="2">
        <v>1</v>
      </c>
      <c r="K1356" s="2">
        <v>0</v>
      </c>
      <c r="L1356" s="2">
        <v>0</v>
      </c>
      <c r="M1356" s="2">
        <v>0</v>
      </c>
      <c r="N1356" s="2">
        <v>0</v>
      </c>
      <c r="Q1356" s="2">
        <v>2015</v>
      </c>
      <c r="R1356" s="2">
        <f t="shared" si="2"/>
        <v>1</v>
      </c>
    </row>
    <row r="1357" spans="1:18" x14ac:dyDescent="0.35">
      <c r="A1357" s="2" t="s">
        <v>6196</v>
      </c>
      <c r="B1357" s="2" t="s">
        <v>6197</v>
      </c>
      <c r="C1357" s="2" t="s">
        <v>5297</v>
      </c>
      <c r="D1357" s="2" t="s">
        <v>6198</v>
      </c>
      <c r="E1357" s="2" t="s">
        <v>6199</v>
      </c>
      <c r="F1357" s="2">
        <v>1</v>
      </c>
      <c r="G1357" s="2" t="s">
        <v>26</v>
      </c>
      <c r="H1357" s="2" t="s">
        <v>70</v>
      </c>
      <c r="I1357" s="2">
        <v>0</v>
      </c>
      <c r="J1357" s="2">
        <v>1</v>
      </c>
      <c r="K1357" s="2">
        <v>0</v>
      </c>
      <c r="L1357" s="2">
        <v>0</v>
      </c>
      <c r="M1357" s="2">
        <v>0</v>
      </c>
      <c r="N1357" s="2">
        <v>0</v>
      </c>
      <c r="Q1357" s="2">
        <v>2013</v>
      </c>
      <c r="R1357" s="2">
        <f t="shared" si="2"/>
        <v>1</v>
      </c>
    </row>
    <row r="1358" spans="1:18" x14ac:dyDescent="0.35">
      <c r="A1358" s="2" t="s">
        <v>6200</v>
      </c>
      <c r="B1358" s="2" t="s">
        <v>6201</v>
      </c>
      <c r="C1358" s="2" t="s">
        <v>5297</v>
      </c>
      <c r="D1358" s="2" t="s">
        <v>6202</v>
      </c>
      <c r="E1358" s="2" t="s">
        <v>4075</v>
      </c>
      <c r="F1358" s="2">
        <v>1</v>
      </c>
      <c r="G1358" s="2" t="s">
        <v>26</v>
      </c>
      <c r="H1358" s="2" t="s">
        <v>6203</v>
      </c>
      <c r="I1358" s="2">
        <v>0</v>
      </c>
      <c r="J1358" s="2">
        <v>1</v>
      </c>
      <c r="K1358" s="2">
        <v>0</v>
      </c>
      <c r="L1358" s="2">
        <v>0</v>
      </c>
      <c r="M1358" s="2">
        <v>0</v>
      </c>
      <c r="N1358" s="2">
        <v>0</v>
      </c>
      <c r="Q1358" s="2">
        <v>2014</v>
      </c>
      <c r="R1358" s="2">
        <f t="shared" si="2"/>
        <v>1</v>
      </c>
    </row>
    <row r="1359" spans="1:18" x14ac:dyDescent="0.35">
      <c r="A1359" s="2" t="s">
        <v>6204</v>
      </c>
      <c r="B1359" s="2" t="s">
        <v>6205</v>
      </c>
      <c r="C1359" s="2" t="s">
        <v>5297</v>
      </c>
      <c r="D1359" s="2" t="s">
        <v>6206</v>
      </c>
      <c r="E1359" s="2" t="s">
        <v>25</v>
      </c>
      <c r="F1359" s="2">
        <v>1</v>
      </c>
      <c r="G1359" s="2" t="s">
        <v>26</v>
      </c>
      <c r="H1359" s="2" t="s">
        <v>70</v>
      </c>
      <c r="I1359" s="2">
        <v>0</v>
      </c>
      <c r="J1359" s="2">
        <v>1</v>
      </c>
      <c r="K1359" s="2">
        <v>0</v>
      </c>
      <c r="L1359" s="2">
        <v>0</v>
      </c>
      <c r="M1359" s="2">
        <v>0</v>
      </c>
      <c r="N1359" s="2">
        <v>0</v>
      </c>
      <c r="Q1359" s="2">
        <v>2016</v>
      </c>
      <c r="R1359" s="2">
        <f t="shared" si="2"/>
        <v>1</v>
      </c>
    </row>
    <row r="1360" spans="1:18" ht="43.5" x14ac:dyDescent="0.35">
      <c r="A1360" s="2" t="s">
        <v>6207</v>
      </c>
      <c r="B1360" s="3" t="s">
        <v>6208</v>
      </c>
      <c r="C1360" s="2" t="s">
        <v>5297</v>
      </c>
      <c r="D1360" s="2" t="s">
        <v>6209</v>
      </c>
      <c r="E1360" s="2" t="s">
        <v>25</v>
      </c>
      <c r="F1360" s="2">
        <v>1</v>
      </c>
      <c r="G1360" s="2" t="s">
        <v>26</v>
      </c>
      <c r="H1360" s="2" t="s">
        <v>76</v>
      </c>
      <c r="I1360" s="2">
        <v>1</v>
      </c>
      <c r="J1360" s="2">
        <v>0</v>
      </c>
      <c r="K1360" s="2">
        <v>0</v>
      </c>
      <c r="L1360" s="2">
        <v>0</v>
      </c>
      <c r="M1360" s="2">
        <v>0</v>
      </c>
      <c r="N1360" s="2">
        <v>0</v>
      </c>
      <c r="Q1360" s="2">
        <v>2016</v>
      </c>
      <c r="R1360" s="2">
        <f t="shared" si="2"/>
        <v>1</v>
      </c>
    </row>
    <row r="1361" spans="1:18" x14ac:dyDescent="0.35">
      <c r="A1361" s="2" t="s">
        <v>6210</v>
      </c>
      <c r="B1361" s="2" t="s">
        <v>6211</v>
      </c>
      <c r="C1361" s="2" t="s">
        <v>5297</v>
      </c>
      <c r="D1361" s="2" t="s">
        <v>6212</v>
      </c>
      <c r="E1361" s="2" t="s">
        <v>25</v>
      </c>
      <c r="F1361" s="2">
        <v>1</v>
      </c>
      <c r="G1361" s="2" t="s">
        <v>26</v>
      </c>
      <c r="H1361" s="2" t="s">
        <v>5347</v>
      </c>
      <c r="I1361" s="2">
        <v>0</v>
      </c>
      <c r="J1361" s="2">
        <v>0</v>
      </c>
      <c r="K1361" s="2">
        <v>0</v>
      </c>
      <c r="L1361" s="2">
        <v>0</v>
      </c>
      <c r="M1361" s="2">
        <v>0</v>
      </c>
      <c r="N1361" s="2">
        <v>0</v>
      </c>
      <c r="Q1361" s="2">
        <v>1996</v>
      </c>
      <c r="R1361" s="2">
        <f t="shared" si="2"/>
        <v>0</v>
      </c>
    </row>
    <row r="1362" spans="1:18" x14ac:dyDescent="0.35">
      <c r="A1362" s="2" t="s">
        <v>6213</v>
      </c>
      <c r="B1362" s="2" t="s">
        <v>6214</v>
      </c>
      <c r="C1362" s="2" t="s">
        <v>5297</v>
      </c>
      <c r="D1362" s="2" t="s">
        <v>6215</v>
      </c>
      <c r="E1362" s="2" t="s">
        <v>25</v>
      </c>
      <c r="F1362" s="2">
        <v>1</v>
      </c>
      <c r="G1362" s="2" t="s">
        <v>26</v>
      </c>
      <c r="H1362" s="2" t="s">
        <v>6216</v>
      </c>
      <c r="I1362" s="2">
        <v>0</v>
      </c>
      <c r="J1362" s="2">
        <v>0</v>
      </c>
      <c r="K1362" s="2">
        <v>0</v>
      </c>
      <c r="L1362" s="2">
        <v>1</v>
      </c>
      <c r="M1362" s="2">
        <v>1</v>
      </c>
      <c r="N1362" s="2">
        <v>0</v>
      </c>
      <c r="Q1362" s="2">
        <v>2015</v>
      </c>
      <c r="R1362" s="2">
        <f t="shared" si="2"/>
        <v>2</v>
      </c>
    </row>
    <row r="1363" spans="1:18" x14ac:dyDescent="0.35">
      <c r="A1363" s="2" t="s">
        <v>6217</v>
      </c>
      <c r="B1363" s="2" t="s">
        <v>6218</v>
      </c>
      <c r="C1363" s="2" t="s">
        <v>5297</v>
      </c>
      <c r="D1363" s="2" t="s">
        <v>6219</v>
      </c>
      <c r="E1363" s="2" t="s">
        <v>25</v>
      </c>
      <c r="F1363" s="2">
        <v>1</v>
      </c>
      <c r="G1363" s="2" t="s">
        <v>26</v>
      </c>
      <c r="H1363" s="2" t="s">
        <v>5665</v>
      </c>
      <c r="I1363" s="2">
        <v>0</v>
      </c>
      <c r="J1363" s="2">
        <v>1</v>
      </c>
      <c r="K1363" s="2">
        <v>0</v>
      </c>
      <c r="L1363" s="2">
        <v>0</v>
      </c>
      <c r="M1363" s="2">
        <v>0</v>
      </c>
      <c r="N1363" s="2">
        <v>0</v>
      </c>
      <c r="Q1363" s="2">
        <v>2015</v>
      </c>
      <c r="R1363" s="2">
        <f t="shared" si="2"/>
        <v>1</v>
      </c>
    </row>
    <row r="1364" spans="1:18" x14ac:dyDescent="0.35">
      <c r="A1364" s="2" t="s">
        <v>6220</v>
      </c>
      <c r="B1364" s="2" t="s">
        <v>6221</v>
      </c>
      <c r="C1364" s="2" t="s">
        <v>5297</v>
      </c>
      <c r="D1364" s="2" t="s">
        <v>6222</v>
      </c>
      <c r="E1364" s="2" t="s">
        <v>25</v>
      </c>
      <c r="F1364" s="2">
        <v>1</v>
      </c>
      <c r="G1364" s="2" t="s">
        <v>26</v>
      </c>
      <c r="H1364" s="2" t="s">
        <v>6223</v>
      </c>
      <c r="I1364" s="2">
        <v>0</v>
      </c>
      <c r="J1364" s="2">
        <v>1</v>
      </c>
      <c r="K1364" s="2">
        <v>0</v>
      </c>
      <c r="L1364" s="2">
        <v>0</v>
      </c>
      <c r="M1364" s="2">
        <v>0</v>
      </c>
      <c r="N1364" s="2">
        <v>0</v>
      </c>
      <c r="Q1364" s="2">
        <v>2012</v>
      </c>
      <c r="R1364" s="2">
        <f t="shared" si="2"/>
        <v>1</v>
      </c>
    </row>
    <row r="1365" spans="1:18" x14ac:dyDescent="0.35">
      <c r="A1365" s="2" t="s">
        <v>6224</v>
      </c>
      <c r="B1365" s="2" t="s">
        <v>2653</v>
      </c>
      <c r="C1365" s="2" t="s">
        <v>5297</v>
      </c>
      <c r="D1365" s="2" t="s">
        <v>6225</v>
      </c>
      <c r="E1365" s="2" t="s">
        <v>25</v>
      </c>
      <c r="F1365" s="2">
        <v>1</v>
      </c>
      <c r="G1365" s="2" t="s">
        <v>26</v>
      </c>
      <c r="H1365" s="2" t="s">
        <v>70</v>
      </c>
      <c r="I1365" s="2">
        <v>0</v>
      </c>
      <c r="J1365" s="2">
        <v>1</v>
      </c>
      <c r="K1365" s="2">
        <v>0</v>
      </c>
      <c r="L1365" s="2">
        <v>0</v>
      </c>
      <c r="M1365" s="2">
        <v>0</v>
      </c>
      <c r="N1365" s="2">
        <v>0</v>
      </c>
      <c r="Q1365" s="2">
        <v>2016</v>
      </c>
      <c r="R1365" s="2">
        <f t="shared" si="2"/>
        <v>1</v>
      </c>
    </row>
    <row r="1366" spans="1:18" x14ac:dyDescent="0.35">
      <c r="A1366" s="2" t="s">
        <v>6226</v>
      </c>
      <c r="B1366" s="2" t="s">
        <v>6227</v>
      </c>
      <c r="C1366" s="2" t="s">
        <v>5297</v>
      </c>
      <c r="D1366" s="2" t="s">
        <v>6228</v>
      </c>
      <c r="E1366" s="2" t="s">
        <v>6229</v>
      </c>
      <c r="F1366" s="2">
        <v>1</v>
      </c>
      <c r="G1366" s="2" t="s">
        <v>26</v>
      </c>
      <c r="H1366" s="2" t="s">
        <v>76</v>
      </c>
      <c r="I1366" s="2">
        <v>1</v>
      </c>
      <c r="J1366" s="2">
        <v>0</v>
      </c>
      <c r="K1366" s="2">
        <v>0</v>
      </c>
      <c r="L1366" s="2">
        <v>0</v>
      </c>
      <c r="M1366" s="2">
        <v>0</v>
      </c>
      <c r="N1366" s="2">
        <v>0</v>
      </c>
      <c r="Q1366" s="2">
        <v>2011</v>
      </c>
      <c r="R1366" s="2">
        <f t="shared" si="2"/>
        <v>1</v>
      </c>
    </row>
    <row r="1367" spans="1:18" x14ac:dyDescent="0.35">
      <c r="A1367" s="2" t="s">
        <v>6230</v>
      </c>
      <c r="B1367" s="2" t="s">
        <v>6231</v>
      </c>
      <c r="C1367" s="2" t="s">
        <v>5297</v>
      </c>
      <c r="D1367" s="2" t="s">
        <v>6232</v>
      </c>
      <c r="E1367" s="2" t="s">
        <v>25</v>
      </c>
      <c r="F1367" s="2">
        <v>1</v>
      </c>
      <c r="G1367" s="2" t="s">
        <v>26</v>
      </c>
      <c r="H1367" s="2" t="s">
        <v>76</v>
      </c>
      <c r="I1367" s="2">
        <v>1</v>
      </c>
      <c r="J1367" s="2">
        <v>0</v>
      </c>
      <c r="K1367" s="2">
        <v>0</v>
      </c>
      <c r="L1367" s="2">
        <v>0</v>
      </c>
      <c r="M1367" s="2">
        <v>0</v>
      </c>
      <c r="N1367" s="2">
        <v>0</v>
      </c>
      <c r="Q1367" s="2">
        <v>2011</v>
      </c>
      <c r="R1367" s="2">
        <f t="shared" si="2"/>
        <v>1</v>
      </c>
    </row>
    <row r="1368" spans="1:18" x14ac:dyDescent="0.35">
      <c r="A1368" s="2" t="s">
        <v>6233</v>
      </c>
      <c r="B1368" s="2" t="s">
        <v>6234</v>
      </c>
      <c r="C1368" s="2" t="s">
        <v>5297</v>
      </c>
      <c r="D1368" s="2" t="s">
        <v>6235</v>
      </c>
      <c r="E1368" s="2" t="s">
        <v>2422</v>
      </c>
      <c r="F1368" s="2">
        <v>1</v>
      </c>
      <c r="G1368" s="2" t="s">
        <v>26</v>
      </c>
      <c r="H1368" s="2" t="s">
        <v>76</v>
      </c>
      <c r="I1368" s="2">
        <v>1</v>
      </c>
      <c r="J1368" s="2">
        <v>0</v>
      </c>
      <c r="K1368" s="2">
        <v>0</v>
      </c>
      <c r="L1368" s="2">
        <v>0</v>
      </c>
      <c r="M1368" s="2">
        <v>0</v>
      </c>
      <c r="N1368" s="2">
        <v>0</v>
      </c>
      <c r="Q1368" s="2">
        <v>2000</v>
      </c>
      <c r="R1368" s="2">
        <f t="shared" si="2"/>
        <v>1</v>
      </c>
    </row>
    <row r="1369" spans="1:18" x14ac:dyDescent="0.35">
      <c r="A1369" s="2" t="s">
        <v>6236</v>
      </c>
      <c r="B1369" s="2" t="s">
        <v>6237</v>
      </c>
      <c r="C1369" s="2" t="s">
        <v>5297</v>
      </c>
      <c r="D1369" s="2" t="s">
        <v>6238</v>
      </c>
      <c r="E1369" s="2" t="s">
        <v>25</v>
      </c>
      <c r="F1369" s="2">
        <v>1</v>
      </c>
      <c r="G1369" s="2" t="s">
        <v>26</v>
      </c>
      <c r="H1369" s="2" t="s">
        <v>6239</v>
      </c>
      <c r="I1369" s="2">
        <v>0</v>
      </c>
      <c r="J1369" s="2">
        <v>1</v>
      </c>
      <c r="K1369" s="2">
        <v>0</v>
      </c>
      <c r="L1369" s="2">
        <v>0</v>
      </c>
      <c r="M1369" s="2">
        <v>0</v>
      </c>
      <c r="N1369" s="2">
        <v>0</v>
      </c>
      <c r="Q1369" s="2">
        <v>2014</v>
      </c>
      <c r="R1369" s="2">
        <f t="shared" si="2"/>
        <v>1</v>
      </c>
    </row>
    <row r="1370" spans="1:18" x14ac:dyDescent="0.35">
      <c r="A1370" s="2" t="s">
        <v>6240</v>
      </c>
      <c r="B1370" s="2" t="s">
        <v>25</v>
      </c>
      <c r="C1370" s="2" t="s">
        <v>5297</v>
      </c>
      <c r="D1370" s="2" t="s">
        <v>6241</v>
      </c>
      <c r="E1370" s="2" t="s">
        <v>25</v>
      </c>
      <c r="F1370" s="2">
        <v>1</v>
      </c>
      <c r="G1370" s="2" t="s">
        <v>26</v>
      </c>
      <c r="H1370" s="2" t="s">
        <v>5347</v>
      </c>
      <c r="I1370" s="2">
        <v>0</v>
      </c>
      <c r="J1370" s="2">
        <v>0</v>
      </c>
      <c r="K1370" s="2">
        <v>0</v>
      </c>
      <c r="L1370" s="2">
        <v>0</v>
      </c>
      <c r="M1370" s="2">
        <v>0</v>
      </c>
      <c r="N1370" s="2">
        <v>0</v>
      </c>
      <c r="Q1370" s="2">
        <v>2014</v>
      </c>
      <c r="R1370" s="2">
        <f t="shared" si="2"/>
        <v>0</v>
      </c>
    </row>
    <row r="1371" spans="1:18" x14ac:dyDescent="0.35">
      <c r="A1371" s="2" t="s">
        <v>6242</v>
      </c>
      <c r="B1371" s="2" t="s">
        <v>6243</v>
      </c>
      <c r="C1371" s="2" t="s">
        <v>5297</v>
      </c>
      <c r="D1371" s="2" t="s">
        <v>6244</v>
      </c>
      <c r="E1371" s="2" t="s">
        <v>4855</v>
      </c>
      <c r="F1371" s="2">
        <v>1</v>
      </c>
      <c r="G1371" s="2" t="s">
        <v>26</v>
      </c>
      <c r="H1371" s="2" t="s">
        <v>6245</v>
      </c>
      <c r="I1371" s="2">
        <v>0</v>
      </c>
      <c r="J1371" s="2">
        <v>1</v>
      </c>
      <c r="K1371" s="2">
        <v>0</v>
      </c>
      <c r="L1371" s="2">
        <v>0</v>
      </c>
      <c r="M1371" s="2">
        <v>0</v>
      </c>
      <c r="N1371" s="2">
        <v>0</v>
      </c>
      <c r="Q1371" s="2">
        <v>2011</v>
      </c>
      <c r="R1371" s="2">
        <f t="shared" si="2"/>
        <v>1</v>
      </c>
    </row>
    <row r="1372" spans="1:18" x14ac:dyDescent="0.35">
      <c r="A1372" s="2" t="s">
        <v>6246</v>
      </c>
      <c r="B1372" s="2" t="s">
        <v>6247</v>
      </c>
      <c r="C1372" s="2" t="s">
        <v>5297</v>
      </c>
      <c r="D1372" s="2" t="s">
        <v>6248</v>
      </c>
      <c r="E1372" s="2" t="s">
        <v>5493</v>
      </c>
      <c r="F1372" s="2">
        <v>1</v>
      </c>
      <c r="G1372" s="2" t="s">
        <v>26</v>
      </c>
      <c r="H1372" s="2" t="s">
        <v>76</v>
      </c>
      <c r="I1372" s="2">
        <v>1</v>
      </c>
      <c r="J1372" s="2">
        <v>0</v>
      </c>
      <c r="K1372" s="2">
        <v>0</v>
      </c>
      <c r="L1372" s="2">
        <v>0</v>
      </c>
      <c r="M1372" s="2">
        <v>0</v>
      </c>
      <c r="N1372" s="2">
        <v>0</v>
      </c>
      <c r="Q1372" s="2">
        <v>2008</v>
      </c>
      <c r="R1372" s="2">
        <f t="shared" si="2"/>
        <v>1</v>
      </c>
    </row>
    <row r="1373" spans="1:18" x14ac:dyDescent="0.35">
      <c r="A1373" s="2" t="s">
        <v>6249</v>
      </c>
      <c r="B1373" s="2" t="s">
        <v>6250</v>
      </c>
      <c r="C1373" s="2" t="s">
        <v>5297</v>
      </c>
      <c r="D1373" s="2" t="s">
        <v>6251</v>
      </c>
      <c r="E1373" s="2" t="s">
        <v>25</v>
      </c>
      <c r="F1373" s="2">
        <v>1</v>
      </c>
      <c r="G1373" s="2" t="s">
        <v>26</v>
      </c>
      <c r="H1373" s="2" t="s">
        <v>6252</v>
      </c>
      <c r="I1373" s="2">
        <v>0</v>
      </c>
      <c r="J1373" s="2">
        <v>1</v>
      </c>
      <c r="K1373" s="2">
        <v>0</v>
      </c>
      <c r="L1373" s="2">
        <v>0</v>
      </c>
      <c r="M1373" s="2">
        <v>0</v>
      </c>
      <c r="N1373" s="2">
        <v>0</v>
      </c>
      <c r="Q1373" s="2">
        <v>2013</v>
      </c>
      <c r="R1373" s="2">
        <f t="shared" si="2"/>
        <v>1</v>
      </c>
    </row>
    <row r="1374" spans="1:18" x14ac:dyDescent="0.35">
      <c r="A1374" s="2" t="s">
        <v>6253</v>
      </c>
      <c r="B1374" s="2" t="s">
        <v>6254</v>
      </c>
      <c r="C1374" s="2" t="s">
        <v>5297</v>
      </c>
      <c r="D1374" s="2" t="s">
        <v>6255</v>
      </c>
      <c r="E1374" s="2" t="s">
        <v>5485</v>
      </c>
      <c r="F1374" s="2">
        <v>1</v>
      </c>
      <c r="G1374" s="2" t="s">
        <v>26</v>
      </c>
      <c r="H1374" s="2" t="s">
        <v>76</v>
      </c>
      <c r="I1374" s="2">
        <v>1</v>
      </c>
      <c r="J1374" s="2">
        <v>0</v>
      </c>
      <c r="K1374" s="2">
        <v>0</v>
      </c>
      <c r="L1374" s="2">
        <v>0</v>
      </c>
      <c r="M1374" s="2">
        <v>0</v>
      </c>
      <c r="N1374" s="2">
        <v>0</v>
      </c>
      <c r="Q1374" s="2">
        <v>2003</v>
      </c>
      <c r="R1374" s="2">
        <f t="shared" si="2"/>
        <v>1</v>
      </c>
    </row>
    <row r="1375" spans="1:18" x14ac:dyDescent="0.35">
      <c r="A1375" s="2" t="s">
        <v>6256</v>
      </c>
      <c r="B1375" s="2" t="s">
        <v>6257</v>
      </c>
      <c r="C1375" s="2" t="s">
        <v>5297</v>
      </c>
      <c r="D1375" s="2" t="s">
        <v>6258</v>
      </c>
      <c r="E1375" s="2" t="s">
        <v>25</v>
      </c>
      <c r="F1375" s="2">
        <v>1</v>
      </c>
      <c r="G1375" s="2" t="s">
        <v>26</v>
      </c>
      <c r="H1375" s="2" t="s">
        <v>6259</v>
      </c>
      <c r="I1375" s="2">
        <v>0</v>
      </c>
      <c r="J1375" s="2">
        <v>1</v>
      </c>
      <c r="K1375" s="2">
        <v>0</v>
      </c>
      <c r="L1375" s="2">
        <v>0</v>
      </c>
      <c r="M1375" s="2">
        <v>0</v>
      </c>
      <c r="N1375" s="2">
        <v>0</v>
      </c>
      <c r="Q1375" s="2">
        <v>2013</v>
      </c>
      <c r="R1375" s="2">
        <f t="shared" si="2"/>
        <v>1</v>
      </c>
    </row>
    <row r="1376" spans="1:18" x14ac:dyDescent="0.35">
      <c r="A1376" s="2" t="s">
        <v>6260</v>
      </c>
      <c r="B1376" s="2" t="s">
        <v>6261</v>
      </c>
      <c r="C1376" s="2" t="s">
        <v>5297</v>
      </c>
      <c r="D1376" s="2" t="s">
        <v>6262</v>
      </c>
      <c r="E1376" s="2" t="s">
        <v>6263</v>
      </c>
      <c r="F1376" s="2">
        <v>1</v>
      </c>
      <c r="G1376" s="2" t="s">
        <v>26</v>
      </c>
      <c r="H1376" s="2" t="s">
        <v>6264</v>
      </c>
      <c r="I1376" s="2">
        <v>0</v>
      </c>
      <c r="J1376" s="2">
        <v>1</v>
      </c>
      <c r="K1376" s="2">
        <v>0</v>
      </c>
      <c r="L1376" s="2">
        <v>0</v>
      </c>
      <c r="M1376" s="2">
        <v>0</v>
      </c>
      <c r="N1376" s="2">
        <v>0</v>
      </c>
      <c r="Q1376" s="2">
        <v>2015</v>
      </c>
      <c r="R1376" s="2">
        <f t="shared" si="2"/>
        <v>1</v>
      </c>
    </row>
    <row r="1377" spans="1:18" x14ac:dyDescent="0.35">
      <c r="A1377" s="2" t="s">
        <v>6265</v>
      </c>
      <c r="B1377" s="2" t="s">
        <v>6266</v>
      </c>
      <c r="C1377" s="2" t="s">
        <v>5297</v>
      </c>
      <c r="D1377" s="2" t="s">
        <v>6267</v>
      </c>
      <c r="E1377" s="2" t="s">
        <v>3040</v>
      </c>
      <c r="F1377" s="2">
        <v>1</v>
      </c>
      <c r="G1377" s="2" t="s">
        <v>26</v>
      </c>
      <c r="H1377" s="2" t="s">
        <v>76</v>
      </c>
      <c r="I1377" s="2">
        <v>1</v>
      </c>
      <c r="J1377" s="2">
        <v>0</v>
      </c>
      <c r="K1377" s="2">
        <v>0</v>
      </c>
      <c r="L1377" s="2">
        <v>0</v>
      </c>
      <c r="M1377" s="2">
        <v>0</v>
      </c>
      <c r="N1377" s="2">
        <v>0</v>
      </c>
      <c r="Q1377" s="2">
        <v>1992</v>
      </c>
      <c r="R1377" s="2">
        <f t="shared" si="2"/>
        <v>1</v>
      </c>
    </row>
    <row r="1378" spans="1:18" ht="203" x14ac:dyDescent="0.35">
      <c r="A1378" s="2" t="s">
        <v>6268</v>
      </c>
      <c r="B1378" s="2" t="s">
        <v>6269</v>
      </c>
      <c r="C1378" s="2" t="s">
        <v>5297</v>
      </c>
      <c r="D1378" s="2" t="s">
        <v>6270</v>
      </c>
      <c r="E1378" s="2" t="s">
        <v>1196</v>
      </c>
      <c r="F1378" s="2">
        <v>1</v>
      </c>
      <c r="G1378" s="2" t="s">
        <v>26</v>
      </c>
      <c r="H1378" s="3" t="s">
        <v>6271</v>
      </c>
      <c r="I1378" s="2">
        <v>0</v>
      </c>
      <c r="J1378" s="2">
        <v>0</v>
      </c>
      <c r="K1378" s="2">
        <v>0</v>
      </c>
      <c r="L1378" s="2">
        <v>1</v>
      </c>
      <c r="M1378" s="2">
        <v>0</v>
      </c>
      <c r="N1378" s="2">
        <v>0</v>
      </c>
      <c r="Q1378" s="2">
        <v>2012</v>
      </c>
      <c r="R1378" s="2">
        <f t="shared" si="2"/>
        <v>1</v>
      </c>
    </row>
    <row r="1379" spans="1:18" x14ac:dyDescent="0.35">
      <c r="A1379" s="2" t="s">
        <v>6272</v>
      </c>
      <c r="B1379" s="2" t="s">
        <v>6273</v>
      </c>
      <c r="C1379" s="2" t="s">
        <v>5297</v>
      </c>
      <c r="D1379" s="2" t="s">
        <v>6274</v>
      </c>
      <c r="E1379" s="2" t="s">
        <v>5421</v>
      </c>
      <c r="F1379" s="2">
        <v>1</v>
      </c>
      <c r="G1379" s="2" t="s">
        <v>26</v>
      </c>
      <c r="H1379" s="2" t="s">
        <v>76</v>
      </c>
      <c r="I1379" s="2">
        <v>1</v>
      </c>
      <c r="J1379" s="2">
        <v>0</v>
      </c>
      <c r="K1379" s="2">
        <v>0</v>
      </c>
      <c r="L1379" s="2">
        <v>0</v>
      </c>
      <c r="M1379" s="2">
        <v>0</v>
      </c>
      <c r="N1379" s="2">
        <v>0</v>
      </c>
      <c r="Q1379" s="2">
        <v>2004</v>
      </c>
      <c r="R1379" s="2">
        <f t="shared" si="2"/>
        <v>1</v>
      </c>
    </row>
    <row r="1380" spans="1:18" x14ac:dyDescent="0.35">
      <c r="A1380" s="2" t="s">
        <v>6275</v>
      </c>
      <c r="B1380" s="2" t="s">
        <v>6276</v>
      </c>
      <c r="C1380" s="2" t="s">
        <v>5297</v>
      </c>
      <c r="D1380" s="2" t="s">
        <v>6277</v>
      </c>
      <c r="E1380" s="2" t="s">
        <v>2324</v>
      </c>
      <c r="F1380" s="2">
        <v>1</v>
      </c>
      <c r="G1380" s="2" t="s">
        <v>26</v>
      </c>
      <c r="H1380" s="2" t="s">
        <v>70</v>
      </c>
      <c r="I1380" s="2">
        <v>0</v>
      </c>
      <c r="J1380" s="2">
        <v>1</v>
      </c>
      <c r="K1380" s="2">
        <v>0</v>
      </c>
      <c r="L1380" s="2">
        <v>0</v>
      </c>
      <c r="M1380" s="2">
        <v>0</v>
      </c>
      <c r="N1380" s="2">
        <v>0</v>
      </c>
      <c r="Q1380" s="2">
        <v>2014</v>
      </c>
      <c r="R1380" s="2">
        <f t="shared" si="2"/>
        <v>1</v>
      </c>
    </row>
    <row r="1381" spans="1:18" x14ac:dyDescent="0.35">
      <c r="A1381" s="2" t="s">
        <v>6278</v>
      </c>
      <c r="B1381" s="2" t="s">
        <v>6279</v>
      </c>
      <c r="C1381" s="2" t="s">
        <v>5297</v>
      </c>
      <c r="D1381" s="2" t="s">
        <v>6280</v>
      </c>
      <c r="E1381" s="2" t="s">
        <v>25</v>
      </c>
      <c r="F1381" s="2">
        <v>1</v>
      </c>
      <c r="G1381" s="2" t="s">
        <v>26</v>
      </c>
      <c r="H1381" s="2" t="s">
        <v>76</v>
      </c>
      <c r="I1381" s="2">
        <v>1</v>
      </c>
      <c r="J1381" s="2">
        <v>0</v>
      </c>
      <c r="K1381" s="2">
        <v>0</v>
      </c>
      <c r="L1381" s="2">
        <v>0</v>
      </c>
      <c r="M1381" s="2">
        <v>0</v>
      </c>
      <c r="N1381" s="2">
        <v>0</v>
      </c>
      <c r="Q1381" s="2">
        <v>2008</v>
      </c>
      <c r="R1381" s="2">
        <f t="shared" si="2"/>
        <v>1</v>
      </c>
    </row>
    <row r="1382" spans="1:18" x14ac:dyDescent="0.35">
      <c r="A1382" s="2" t="s">
        <v>6281</v>
      </c>
      <c r="B1382" s="2" t="s">
        <v>6282</v>
      </c>
      <c r="C1382" s="2" t="s">
        <v>5297</v>
      </c>
      <c r="D1382" s="2" t="s">
        <v>6283</v>
      </c>
      <c r="E1382" s="2" t="s">
        <v>25</v>
      </c>
      <c r="F1382" s="2">
        <v>1</v>
      </c>
      <c r="G1382" s="2" t="s">
        <v>26</v>
      </c>
      <c r="H1382" s="2" t="s">
        <v>76</v>
      </c>
      <c r="I1382" s="2">
        <v>1</v>
      </c>
      <c r="J1382" s="2">
        <v>0</v>
      </c>
      <c r="K1382" s="2">
        <v>0</v>
      </c>
      <c r="L1382" s="2">
        <v>0</v>
      </c>
      <c r="M1382" s="2">
        <v>0</v>
      </c>
      <c r="N1382" s="2">
        <v>0</v>
      </c>
      <c r="Q1382" s="2">
        <v>2008</v>
      </c>
      <c r="R1382" s="2">
        <f t="shared" si="2"/>
        <v>1</v>
      </c>
    </row>
    <row r="1383" spans="1:18" x14ac:dyDescent="0.35">
      <c r="A1383" s="2" t="s">
        <v>6284</v>
      </c>
      <c r="B1383" s="2" t="s">
        <v>6285</v>
      </c>
      <c r="C1383" s="2" t="s">
        <v>5297</v>
      </c>
      <c r="D1383" s="2" t="s">
        <v>6286</v>
      </c>
      <c r="E1383" s="2" t="s">
        <v>6287</v>
      </c>
      <c r="F1383" s="2">
        <v>1</v>
      </c>
      <c r="G1383" s="2" t="s">
        <v>26</v>
      </c>
      <c r="H1383" s="2" t="s">
        <v>5347</v>
      </c>
      <c r="I1383" s="2">
        <v>0</v>
      </c>
      <c r="J1383" s="2">
        <v>0</v>
      </c>
      <c r="K1383" s="2">
        <v>0</v>
      </c>
      <c r="L1383" s="2">
        <v>0</v>
      </c>
      <c r="M1383" s="2">
        <v>0</v>
      </c>
      <c r="N1383" s="2">
        <v>0</v>
      </c>
      <c r="Q1383" s="2">
        <v>2011</v>
      </c>
      <c r="R1383" s="2">
        <f t="shared" si="2"/>
        <v>0</v>
      </c>
    </row>
    <row r="1384" spans="1:18" x14ac:dyDescent="0.35">
      <c r="A1384" s="2" t="s">
        <v>6288</v>
      </c>
      <c r="B1384" s="2" t="s">
        <v>6289</v>
      </c>
      <c r="C1384" s="2" t="s">
        <v>5297</v>
      </c>
      <c r="D1384" s="2" t="s">
        <v>6290</v>
      </c>
      <c r="E1384" s="2" t="s">
        <v>25</v>
      </c>
      <c r="F1384" s="2">
        <v>1</v>
      </c>
      <c r="G1384" s="2" t="s">
        <v>26</v>
      </c>
      <c r="H1384" s="2" t="s">
        <v>6291</v>
      </c>
      <c r="I1384" s="2">
        <v>0</v>
      </c>
      <c r="J1384" s="2">
        <v>1</v>
      </c>
      <c r="K1384" s="2">
        <v>0</v>
      </c>
      <c r="L1384" s="2">
        <v>0</v>
      </c>
      <c r="M1384" s="2">
        <v>0</v>
      </c>
      <c r="N1384" s="2">
        <v>0</v>
      </c>
      <c r="Q1384" s="2">
        <v>2016</v>
      </c>
      <c r="R1384" s="2">
        <f t="shared" si="2"/>
        <v>1</v>
      </c>
    </row>
    <row r="1385" spans="1:18" x14ac:dyDescent="0.35">
      <c r="A1385" s="2" t="s">
        <v>6292</v>
      </c>
      <c r="B1385" s="2" t="s">
        <v>6293</v>
      </c>
      <c r="C1385" s="2" t="s">
        <v>5297</v>
      </c>
      <c r="D1385" s="2" t="s">
        <v>6294</v>
      </c>
      <c r="E1385" s="2" t="s">
        <v>5553</v>
      </c>
      <c r="F1385" s="2">
        <v>1</v>
      </c>
      <c r="G1385" s="2" t="s">
        <v>26</v>
      </c>
      <c r="H1385" s="2" t="s">
        <v>6295</v>
      </c>
      <c r="I1385" s="2">
        <v>0</v>
      </c>
      <c r="J1385" s="2">
        <v>1</v>
      </c>
      <c r="K1385" s="2">
        <v>0</v>
      </c>
      <c r="L1385" s="2">
        <v>0</v>
      </c>
      <c r="M1385" s="2">
        <v>0</v>
      </c>
      <c r="N1385" s="2">
        <v>0</v>
      </c>
      <c r="Q1385" s="2">
        <v>2015</v>
      </c>
      <c r="R1385" s="2">
        <f t="shared" si="2"/>
        <v>1</v>
      </c>
    </row>
    <row r="1386" spans="1:18" x14ac:dyDescent="0.35">
      <c r="A1386" s="2" t="s">
        <v>6296</v>
      </c>
      <c r="B1386" s="2" t="s">
        <v>6297</v>
      </c>
      <c r="C1386" s="2" t="s">
        <v>5297</v>
      </c>
      <c r="D1386" s="2" t="s">
        <v>6298</v>
      </c>
      <c r="E1386" s="2" t="s">
        <v>25</v>
      </c>
      <c r="F1386" s="2">
        <v>1</v>
      </c>
      <c r="G1386" s="2" t="s">
        <v>26</v>
      </c>
      <c r="H1386" s="2" t="s">
        <v>6299</v>
      </c>
      <c r="I1386" s="2">
        <v>0</v>
      </c>
      <c r="J1386" s="2">
        <v>0</v>
      </c>
      <c r="K1386" s="2">
        <v>0</v>
      </c>
      <c r="L1386" s="2">
        <v>1</v>
      </c>
      <c r="M1386" s="2">
        <v>0</v>
      </c>
      <c r="N1386" s="2">
        <v>1</v>
      </c>
      <c r="Q1386" s="2">
        <v>2008</v>
      </c>
      <c r="R1386" s="2">
        <f t="shared" si="2"/>
        <v>2</v>
      </c>
    </row>
    <row r="1387" spans="1:18" x14ac:dyDescent="0.35">
      <c r="A1387" s="2" t="s">
        <v>6300</v>
      </c>
      <c r="B1387" s="2" t="s">
        <v>6301</v>
      </c>
      <c r="C1387" s="2" t="s">
        <v>5297</v>
      </c>
      <c r="D1387" s="2" t="s">
        <v>6302</v>
      </c>
      <c r="E1387" s="2" t="s">
        <v>6303</v>
      </c>
      <c r="F1387" s="2">
        <v>1</v>
      </c>
      <c r="G1387" s="2" t="s">
        <v>26</v>
      </c>
      <c r="H1387" s="2" t="s">
        <v>76</v>
      </c>
      <c r="I1387" s="2">
        <v>1</v>
      </c>
      <c r="J1387" s="2">
        <v>0</v>
      </c>
      <c r="K1387" s="2">
        <v>0</v>
      </c>
      <c r="L1387" s="2">
        <v>0</v>
      </c>
      <c r="M1387" s="2">
        <v>0</v>
      </c>
      <c r="N1387" s="2">
        <v>0</v>
      </c>
      <c r="Q1387" s="2">
        <v>2008</v>
      </c>
      <c r="R1387" s="2">
        <f t="shared" si="2"/>
        <v>1</v>
      </c>
    </row>
    <row r="1388" spans="1:18" x14ac:dyDescent="0.35">
      <c r="A1388" s="2" t="s">
        <v>6304</v>
      </c>
      <c r="B1388" s="2" t="s">
        <v>6305</v>
      </c>
      <c r="C1388" s="2" t="s">
        <v>5297</v>
      </c>
      <c r="D1388" s="2" t="s">
        <v>6306</v>
      </c>
      <c r="E1388" s="2" t="s">
        <v>265</v>
      </c>
      <c r="F1388" s="2">
        <v>1</v>
      </c>
      <c r="G1388" s="2" t="s">
        <v>26</v>
      </c>
      <c r="H1388" s="2" t="s">
        <v>6307</v>
      </c>
      <c r="I1388" s="2">
        <v>0</v>
      </c>
      <c r="J1388" s="2">
        <v>1</v>
      </c>
      <c r="K1388" s="2">
        <v>0</v>
      </c>
      <c r="L1388" s="2">
        <v>0</v>
      </c>
      <c r="M1388" s="2">
        <v>0</v>
      </c>
      <c r="N1388" s="2">
        <v>0</v>
      </c>
      <c r="Q1388" s="2">
        <v>2013</v>
      </c>
      <c r="R1388" s="2">
        <f t="shared" si="2"/>
        <v>1</v>
      </c>
    </row>
    <row r="1389" spans="1:18" x14ac:dyDescent="0.35">
      <c r="A1389" s="2" t="s">
        <v>6308</v>
      </c>
      <c r="B1389" s="2" t="s">
        <v>6309</v>
      </c>
      <c r="C1389" s="2" t="s">
        <v>5297</v>
      </c>
      <c r="D1389" s="2" t="s">
        <v>6310</v>
      </c>
      <c r="E1389" s="2" t="s">
        <v>6311</v>
      </c>
      <c r="F1389" s="2">
        <v>1</v>
      </c>
      <c r="G1389" s="2" t="s">
        <v>26</v>
      </c>
      <c r="H1389" s="2" t="s">
        <v>76</v>
      </c>
      <c r="I1389" s="2">
        <v>1</v>
      </c>
      <c r="J1389" s="2">
        <v>0</v>
      </c>
      <c r="K1389" s="2">
        <v>0</v>
      </c>
      <c r="L1389" s="2">
        <v>0</v>
      </c>
      <c r="M1389" s="2">
        <v>0</v>
      </c>
      <c r="N1389" s="2">
        <v>0</v>
      </c>
      <c r="Q1389" s="2">
        <v>2005</v>
      </c>
      <c r="R1389" s="2">
        <f t="shared" si="2"/>
        <v>1</v>
      </c>
    </row>
    <row r="1390" spans="1:18" x14ac:dyDescent="0.35">
      <c r="A1390" s="2" t="s">
        <v>6312</v>
      </c>
      <c r="B1390" s="2" t="s">
        <v>6313</v>
      </c>
      <c r="C1390" s="2" t="s">
        <v>5297</v>
      </c>
      <c r="D1390" s="2" t="s">
        <v>6314</v>
      </c>
      <c r="E1390" s="2" t="s">
        <v>25</v>
      </c>
      <c r="F1390" s="2">
        <v>1</v>
      </c>
      <c r="G1390" s="2" t="s">
        <v>26</v>
      </c>
      <c r="H1390" s="2" t="s">
        <v>70</v>
      </c>
      <c r="I1390" s="2">
        <v>0</v>
      </c>
      <c r="J1390" s="2">
        <v>1</v>
      </c>
      <c r="K1390" s="2">
        <v>0</v>
      </c>
      <c r="L1390" s="2">
        <v>0</v>
      </c>
      <c r="M1390" s="2">
        <v>0</v>
      </c>
      <c r="N1390" s="2">
        <v>0</v>
      </c>
      <c r="Q1390" s="2">
        <v>2008</v>
      </c>
      <c r="R1390" s="2">
        <f t="shared" si="2"/>
        <v>1</v>
      </c>
    </row>
    <row r="1391" spans="1:18" x14ac:dyDescent="0.35">
      <c r="A1391" s="2" t="s">
        <v>6315</v>
      </c>
      <c r="B1391" s="2" t="s">
        <v>6316</v>
      </c>
      <c r="C1391" s="2" t="s">
        <v>5297</v>
      </c>
      <c r="D1391" s="2" t="s">
        <v>6317</v>
      </c>
      <c r="E1391" s="2" t="s">
        <v>6318</v>
      </c>
      <c r="F1391" s="2">
        <v>1</v>
      </c>
      <c r="G1391" s="2" t="s">
        <v>26</v>
      </c>
      <c r="H1391" s="2" t="s">
        <v>6319</v>
      </c>
      <c r="I1391" s="2">
        <v>0</v>
      </c>
      <c r="J1391" s="2">
        <v>1</v>
      </c>
      <c r="K1391" s="2">
        <v>0</v>
      </c>
      <c r="L1391" s="2">
        <v>0</v>
      </c>
      <c r="M1391" s="2">
        <v>0</v>
      </c>
      <c r="N1391" s="2">
        <v>0</v>
      </c>
      <c r="Q1391" s="2">
        <v>2013</v>
      </c>
      <c r="R1391" s="2">
        <f t="shared" si="2"/>
        <v>1</v>
      </c>
    </row>
    <row r="1392" spans="1:18" x14ac:dyDescent="0.35">
      <c r="A1392" s="2" t="s">
        <v>6320</v>
      </c>
      <c r="B1392" s="2" t="s">
        <v>6321</v>
      </c>
      <c r="C1392" s="2" t="s">
        <v>5297</v>
      </c>
      <c r="D1392" s="2" t="s">
        <v>6322</v>
      </c>
      <c r="E1392" s="2" t="s">
        <v>25</v>
      </c>
      <c r="F1392" s="2">
        <v>1</v>
      </c>
      <c r="G1392" s="2" t="s">
        <v>26</v>
      </c>
      <c r="H1392" s="2" t="s">
        <v>76</v>
      </c>
      <c r="I1392" s="2">
        <v>1</v>
      </c>
      <c r="J1392" s="2">
        <v>0</v>
      </c>
      <c r="K1392" s="2">
        <v>0</v>
      </c>
      <c r="L1392" s="2">
        <v>0</v>
      </c>
      <c r="M1392" s="2">
        <v>0</v>
      </c>
      <c r="N1392" s="2">
        <v>0</v>
      </c>
      <c r="Q1392" s="2">
        <v>1998</v>
      </c>
      <c r="R1392" s="2">
        <f t="shared" si="2"/>
        <v>1</v>
      </c>
    </row>
    <row r="1393" spans="1:18" x14ac:dyDescent="0.35">
      <c r="A1393" s="2" t="s">
        <v>6323</v>
      </c>
      <c r="B1393" s="2" t="s">
        <v>6324</v>
      </c>
      <c r="C1393" s="2" t="s">
        <v>5297</v>
      </c>
      <c r="D1393" s="2" t="s">
        <v>6325</v>
      </c>
      <c r="E1393" s="2" t="s">
        <v>6326</v>
      </c>
      <c r="F1393" s="2">
        <v>1</v>
      </c>
      <c r="G1393" s="2" t="s">
        <v>26</v>
      </c>
      <c r="H1393" s="2" t="s">
        <v>5347</v>
      </c>
      <c r="I1393" s="2">
        <v>0</v>
      </c>
      <c r="J1393" s="2">
        <v>0</v>
      </c>
      <c r="K1393" s="2">
        <v>0</v>
      </c>
      <c r="L1393" s="2">
        <v>0</v>
      </c>
      <c r="M1393" s="2">
        <v>0</v>
      </c>
      <c r="N1393" s="2">
        <v>0</v>
      </c>
      <c r="Q1393" s="2">
        <v>1998</v>
      </c>
      <c r="R1393" s="2">
        <f t="shared" si="2"/>
        <v>0</v>
      </c>
    </row>
    <row r="1394" spans="1:18" x14ac:dyDescent="0.35">
      <c r="A1394" s="2" t="s">
        <v>6327</v>
      </c>
      <c r="B1394" s="2" t="s">
        <v>25</v>
      </c>
      <c r="C1394" s="2" t="s">
        <v>5297</v>
      </c>
      <c r="D1394" s="2" t="s">
        <v>6328</v>
      </c>
      <c r="E1394" s="2" t="s">
        <v>25</v>
      </c>
      <c r="F1394" s="2">
        <v>1</v>
      </c>
      <c r="G1394" s="2" t="s">
        <v>26</v>
      </c>
      <c r="H1394" s="2" t="s">
        <v>5347</v>
      </c>
      <c r="I1394" s="2">
        <v>0</v>
      </c>
      <c r="J1394" s="2">
        <v>0</v>
      </c>
      <c r="K1394" s="2">
        <v>0</v>
      </c>
      <c r="L1394" s="2">
        <v>0</v>
      </c>
      <c r="M1394" s="2">
        <v>0</v>
      </c>
      <c r="N1394" s="2">
        <v>0</v>
      </c>
      <c r="Q1394" s="2">
        <v>2014</v>
      </c>
      <c r="R1394" s="2">
        <f t="shared" si="2"/>
        <v>0</v>
      </c>
    </row>
    <row r="1395" spans="1:18" x14ac:dyDescent="0.35">
      <c r="A1395" s="2" t="s">
        <v>6329</v>
      </c>
      <c r="B1395" s="2" t="s">
        <v>6330</v>
      </c>
      <c r="C1395" s="2" t="s">
        <v>5297</v>
      </c>
      <c r="D1395" s="2" t="s">
        <v>6331</v>
      </c>
      <c r="E1395" s="2" t="s">
        <v>6332</v>
      </c>
      <c r="F1395" s="2">
        <v>1</v>
      </c>
      <c r="G1395" s="2" t="s">
        <v>26</v>
      </c>
      <c r="H1395" s="2" t="s">
        <v>76</v>
      </c>
      <c r="I1395" s="2">
        <v>1</v>
      </c>
      <c r="J1395" s="2">
        <v>0</v>
      </c>
      <c r="K1395" s="2">
        <v>0</v>
      </c>
      <c r="L1395" s="2">
        <v>0</v>
      </c>
      <c r="M1395" s="2">
        <v>0</v>
      </c>
      <c r="N1395" s="2">
        <v>0</v>
      </c>
      <c r="Q1395" s="2">
        <v>2006</v>
      </c>
      <c r="R1395" s="2">
        <f t="shared" si="2"/>
        <v>1</v>
      </c>
    </row>
    <row r="1396" spans="1:18" x14ac:dyDescent="0.35">
      <c r="A1396" s="2" t="s">
        <v>6333</v>
      </c>
      <c r="B1396" s="2" t="s">
        <v>6334</v>
      </c>
      <c r="C1396" s="2" t="s">
        <v>5297</v>
      </c>
      <c r="D1396" s="2" t="s">
        <v>6335</v>
      </c>
      <c r="E1396" s="2" t="s">
        <v>6336</v>
      </c>
      <c r="F1396" s="2">
        <v>1</v>
      </c>
      <c r="G1396" s="2" t="s">
        <v>26</v>
      </c>
      <c r="H1396" s="2" t="s">
        <v>76</v>
      </c>
      <c r="I1396" s="2">
        <v>1</v>
      </c>
      <c r="J1396" s="2">
        <v>0</v>
      </c>
      <c r="K1396" s="2">
        <v>0</v>
      </c>
      <c r="L1396" s="2">
        <v>0</v>
      </c>
      <c r="M1396" s="2">
        <v>0</v>
      </c>
      <c r="N1396" s="2">
        <v>0</v>
      </c>
      <c r="Q1396" s="2">
        <v>1998</v>
      </c>
      <c r="R1396" s="2">
        <f t="shared" si="2"/>
        <v>1</v>
      </c>
    </row>
    <row r="1397" spans="1:18" x14ac:dyDescent="0.35">
      <c r="A1397" s="2" t="s">
        <v>6337</v>
      </c>
      <c r="B1397" s="2" t="s">
        <v>6338</v>
      </c>
      <c r="C1397" s="2" t="s">
        <v>5297</v>
      </c>
      <c r="D1397" s="2" t="s">
        <v>6339</v>
      </c>
      <c r="E1397" s="2" t="s">
        <v>25</v>
      </c>
      <c r="F1397" s="2">
        <v>1</v>
      </c>
      <c r="G1397" s="2" t="s">
        <v>26</v>
      </c>
      <c r="H1397" s="2" t="s">
        <v>76</v>
      </c>
      <c r="I1397" s="2">
        <v>1</v>
      </c>
      <c r="J1397" s="2">
        <v>0</v>
      </c>
      <c r="K1397" s="2">
        <v>0</v>
      </c>
      <c r="L1397" s="2">
        <v>0</v>
      </c>
      <c r="M1397" s="2">
        <v>0</v>
      </c>
      <c r="N1397" s="2">
        <v>0</v>
      </c>
      <c r="Q1397" s="2">
        <v>2016</v>
      </c>
      <c r="R1397" s="2">
        <f t="shared" si="2"/>
        <v>1</v>
      </c>
    </row>
    <row r="1398" spans="1:18" x14ac:dyDescent="0.35">
      <c r="A1398" s="2" t="s">
        <v>6340</v>
      </c>
      <c r="B1398" s="2" t="s">
        <v>6341</v>
      </c>
      <c r="C1398" s="2" t="s">
        <v>5297</v>
      </c>
      <c r="D1398" s="2" t="s">
        <v>6342</v>
      </c>
      <c r="E1398" s="2" t="s">
        <v>25</v>
      </c>
      <c r="F1398" s="2">
        <v>1</v>
      </c>
      <c r="G1398" s="2" t="s">
        <v>26</v>
      </c>
      <c r="H1398" s="2" t="s">
        <v>6343</v>
      </c>
      <c r="I1398" s="2">
        <v>0</v>
      </c>
      <c r="J1398" s="2">
        <v>1</v>
      </c>
      <c r="K1398" s="2">
        <v>0</v>
      </c>
      <c r="L1398" s="2">
        <v>0</v>
      </c>
      <c r="M1398" s="2">
        <v>0</v>
      </c>
      <c r="N1398" s="2">
        <v>0</v>
      </c>
      <c r="Q1398" s="2">
        <v>2009</v>
      </c>
      <c r="R1398" s="2">
        <f t="shared" si="2"/>
        <v>1</v>
      </c>
    </row>
    <row r="1399" spans="1:18" x14ac:dyDescent="0.35">
      <c r="A1399" s="2" t="s">
        <v>6344</v>
      </c>
      <c r="B1399" s="2" t="s">
        <v>6345</v>
      </c>
      <c r="C1399" s="2" t="s">
        <v>5297</v>
      </c>
      <c r="D1399" s="2" t="s">
        <v>6346</v>
      </c>
      <c r="E1399" s="2" t="s">
        <v>25</v>
      </c>
      <c r="F1399" s="2">
        <v>1</v>
      </c>
      <c r="G1399" s="2" t="s">
        <v>26</v>
      </c>
      <c r="H1399" s="2" t="s">
        <v>76</v>
      </c>
      <c r="I1399" s="2">
        <v>1</v>
      </c>
      <c r="J1399" s="2">
        <v>0</v>
      </c>
      <c r="K1399" s="2">
        <v>0</v>
      </c>
      <c r="L1399" s="2">
        <v>0</v>
      </c>
      <c r="M1399" s="2">
        <v>0</v>
      </c>
      <c r="N1399" s="2">
        <v>0</v>
      </c>
      <c r="Q1399" s="2">
        <v>2010</v>
      </c>
      <c r="R1399" s="2">
        <f t="shared" si="2"/>
        <v>1</v>
      </c>
    </row>
    <row r="1400" spans="1:18" x14ac:dyDescent="0.35">
      <c r="A1400" s="2" t="s">
        <v>6347</v>
      </c>
      <c r="C1400" s="2" t="s">
        <v>5297</v>
      </c>
      <c r="D1400" s="2" t="s">
        <v>6348</v>
      </c>
      <c r="E1400" s="2" t="s">
        <v>6349</v>
      </c>
      <c r="F1400" s="2">
        <v>1</v>
      </c>
      <c r="G1400" s="2" t="s">
        <v>26</v>
      </c>
      <c r="H1400" s="2" t="s">
        <v>5347</v>
      </c>
      <c r="I1400" s="2">
        <v>0</v>
      </c>
      <c r="J1400" s="2">
        <v>0</v>
      </c>
      <c r="K1400" s="2">
        <v>0</v>
      </c>
      <c r="L1400" s="2">
        <v>0</v>
      </c>
      <c r="M1400" s="2">
        <v>0</v>
      </c>
      <c r="N1400" s="2">
        <v>0</v>
      </c>
      <c r="Q1400" s="2">
        <v>2011</v>
      </c>
      <c r="R1400" s="2">
        <f t="shared" si="2"/>
        <v>0</v>
      </c>
    </row>
    <row r="1401" spans="1:18" x14ac:dyDescent="0.35">
      <c r="A1401" s="2" t="s">
        <v>6350</v>
      </c>
      <c r="B1401" s="2" t="s">
        <v>5551</v>
      </c>
      <c r="C1401" s="2" t="s">
        <v>5297</v>
      </c>
      <c r="D1401" s="2" t="s">
        <v>5552</v>
      </c>
      <c r="E1401" s="2" t="s">
        <v>5553</v>
      </c>
      <c r="F1401" s="2">
        <v>1</v>
      </c>
      <c r="G1401" s="2" t="s">
        <v>26</v>
      </c>
      <c r="H1401" s="2" t="s">
        <v>76</v>
      </c>
      <c r="I1401" s="2">
        <v>1</v>
      </c>
      <c r="J1401" s="2">
        <v>0</v>
      </c>
      <c r="K1401" s="2">
        <v>0</v>
      </c>
      <c r="L1401" s="2">
        <v>0</v>
      </c>
      <c r="M1401" s="2">
        <v>0</v>
      </c>
      <c r="N1401" s="2">
        <v>0</v>
      </c>
      <c r="Q1401" s="2">
        <v>2015</v>
      </c>
      <c r="R1401" s="2">
        <f t="shared" si="2"/>
        <v>1</v>
      </c>
    </row>
    <row r="1402" spans="1:18" x14ac:dyDescent="0.35">
      <c r="A1402" s="2" t="s">
        <v>6351</v>
      </c>
      <c r="B1402" s="2" t="s">
        <v>6352</v>
      </c>
      <c r="C1402" s="2" t="s">
        <v>5297</v>
      </c>
      <c r="D1402" s="2" t="s">
        <v>6353</v>
      </c>
      <c r="E1402" s="2" t="s">
        <v>5370</v>
      </c>
      <c r="F1402" s="2">
        <v>1</v>
      </c>
      <c r="G1402" s="2" t="s">
        <v>26</v>
      </c>
      <c r="H1402" s="2" t="s">
        <v>76</v>
      </c>
      <c r="I1402" s="2">
        <v>1</v>
      </c>
      <c r="J1402" s="2">
        <v>0</v>
      </c>
      <c r="K1402" s="2">
        <v>0</v>
      </c>
      <c r="L1402" s="2">
        <v>0</v>
      </c>
      <c r="M1402" s="2">
        <v>0</v>
      </c>
      <c r="N1402" s="2">
        <v>0</v>
      </c>
      <c r="Q1402" s="2">
        <v>2008</v>
      </c>
      <c r="R1402" s="2">
        <f t="shared" si="2"/>
        <v>1</v>
      </c>
    </row>
    <row r="1403" spans="1:18" x14ac:dyDescent="0.35">
      <c r="A1403" s="2" t="s">
        <v>6354</v>
      </c>
      <c r="B1403" s="2" t="s">
        <v>6355</v>
      </c>
      <c r="C1403" s="2" t="s">
        <v>5297</v>
      </c>
      <c r="D1403" s="2" t="s">
        <v>6356</v>
      </c>
      <c r="E1403" s="2" t="s">
        <v>6357</v>
      </c>
      <c r="F1403" s="2">
        <v>1</v>
      </c>
      <c r="G1403" s="2" t="s">
        <v>26</v>
      </c>
      <c r="H1403" s="2" t="s">
        <v>76</v>
      </c>
      <c r="I1403" s="2">
        <v>1</v>
      </c>
      <c r="J1403" s="2">
        <v>0</v>
      </c>
      <c r="K1403" s="2">
        <v>0</v>
      </c>
      <c r="L1403" s="2">
        <v>0</v>
      </c>
      <c r="M1403" s="2">
        <v>0</v>
      </c>
      <c r="N1403" s="2">
        <v>0</v>
      </c>
      <c r="Q1403" s="2">
        <v>2012</v>
      </c>
      <c r="R1403" s="2">
        <f t="shared" si="2"/>
        <v>1</v>
      </c>
    </row>
    <row r="1404" spans="1:18" x14ac:dyDescent="0.35">
      <c r="A1404" s="2" t="s">
        <v>6358</v>
      </c>
      <c r="B1404" s="2" t="s">
        <v>6359</v>
      </c>
      <c r="C1404" s="2" t="s">
        <v>5297</v>
      </c>
      <c r="D1404" s="2" t="s">
        <v>6360</v>
      </c>
      <c r="E1404" s="2" t="s">
        <v>25</v>
      </c>
      <c r="F1404" s="2">
        <v>1</v>
      </c>
      <c r="G1404" s="2" t="s">
        <v>26</v>
      </c>
      <c r="H1404" s="2" t="s">
        <v>6361</v>
      </c>
      <c r="I1404" s="2">
        <v>0</v>
      </c>
      <c r="J1404" s="2">
        <v>1</v>
      </c>
      <c r="K1404" s="2">
        <v>0</v>
      </c>
      <c r="L1404" s="2">
        <v>0</v>
      </c>
      <c r="M1404" s="2">
        <v>0</v>
      </c>
      <c r="N1404" s="2">
        <v>0</v>
      </c>
      <c r="Q1404" s="2">
        <v>2011</v>
      </c>
      <c r="R1404" s="2">
        <f t="shared" si="2"/>
        <v>1</v>
      </c>
    </row>
    <row r="1405" spans="1:18" x14ac:dyDescent="0.35">
      <c r="A1405" s="2" t="s">
        <v>6362</v>
      </c>
      <c r="B1405" s="2" t="s">
        <v>25</v>
      </c>
      <c r="C1405" s="2" t="s">
        <v>5297</v>
      </c>
      <c r="D1405" s="2" t="s">
        <v>6363</v>
      </c>
      <c r="E1405" s="2" t="s">
        <v>25</v>
      </c>
      <c r="F1405" s="2">
        <v>1</v>
      </c>
      <c r="G1405" s="2" t="s">
        <v>26</v>
      </c>
      <c r="H1405" s="2" t="s">
        <v>5347</v>
      </c>
      <c r="I1405" s="2">
        <v>0</v>
      </c>
      <c r="J1405" s="2">
        <v>0</v>
      </c>
      <c r="K1405" s="2">
        <v>0</v>
      </c>
      <c r="L1405" s="2">
        <v>0</v>
      </c>
      <c r="M1405" s="2">
        <v>0</v>
      </c>
      <c r="N1405" s="2">
        <v>0</v>
      </c>
      <c r="Q1405" s="2">
        <v>2014</v>
      </c>
      <c r="R1405" s="2">
        <f t="shared" si="2"/>
        <v>0</v>
      </c>
    </row>
    <row r="1406" spans="1:18" x14ac:dyDescent="0.35">
      <c r="A1406" s="2" t="s">
        <v>6364</v>
      </c>
      <c r="B1406" s="2" t="s">
        <v>6365</v>
      </c>
      <c r="C1406" s="2" t="s">
        <v>5297</v>
      </c>
      <c r="D1406" s="2" t="s">
        <v>6366</v>
      </c>
      <c r="E1406" s="2" t="s">
        <v>6303</v>
      </c>
      <c r="F1406" s="2">
        <v>1</v>
      </c>
      <c r="G1406" s="2" t="s">
        <v>26</v>
      </c>
      <c r="H1406" s="2" t="s">
        <v>76</v>
      </c>
      <c r="I1406" s="2">
        <v>1</v>
      </c>
      <c r="J1406" s="2">
        <v>0</v>
      </c>
      <c r="K1406" s="2">
        <v>0</v>
      </c>
      <c r="L1406" s="2">
        <v>0</v>
      </c>
      <c r="M1406" s="2">
        <v>0</v>
      </c>
      <c r="N1406" s="2">
        <v>0</v>
      </c>
      <c r="Q1406" s="2">
        <v>2006</v>
      </c>
      <c r="R1406" s="2">
        <f t="shared" si="2"/>
        <v>1</v>
      </c>
    </row>
    <row r="1407" spans="1:18" x14ac:dyDescent="0.35">
      <c r="A1407" s="2" t="s">
        <v>6367</v>
      </c>
      <c r="B1407" s="2" t="s">
        <v>6368</v>
      </c>
      <c r="C1407" s="2" t="s">
        <v>5297</v>
      </c>
      <c r="D1407" s="2" t="s">
        <v>6369</v>
      </c>
      <c r="E1407" s="2" t="s">
        <v>6370</v>
      </c>
      <c r="F1407" s="2">
        <v>1</v>
      </c>
      <c r="G1407" s="2" t="s">
        <v>26</v>
      </c>
      <c r="H1407" s="2" t="s">
        <v>76</v>
      </c>
      <c r="I1407" s="2">
        <v>1</v>
      </c>
      <c r="J1407" s="2">
        <v>0</v>
      </c>
      <c r="K1407" s="2">
        <v>0</v>
      </c>
      <c r="L1407" s="2">
        <v>0</v>
      </c>
      <c r="M1407" s="2">
        <v>0</v>
      </c>
      <c r="N1407" s="2">
        <v>0</v>
      </c>
      <c r="Q1407" s="2">
        <v>2013</v>
      </c>
      <c r="R1407" s="2">
        <f t="shared" si="2"/>
        <v>1</v>
      </c>
    </row>
    <row r="1408" spans="1:18" x14ac:dyDescent="0.35">
      <c r="A1408" s="2" t="s">
        <v>6371</v>
      </c>
      <c r="B1408" s="2" t="s">
        <v>6372</v>
      </c>
      <c r="C1408" s="2" t="s">
        <v>5297</v>
      </c>
      <c r="D1408" s="2" t="s">
        <v>6373</v>
      </c>
      <c r="E1408" s="2" t="s">
        <v>25</v>
      </c>
      <c r="F1408" s="2">
        <v>1</v>
      </c>
      <c r="G1408" s="2" t="s">
        <v>26</v>
      </c>
      <c r="H1408" s="2" t="s">
        <v>76</v>
      </c>
      <c r="I1408" s="2">
        <v>1</v>
      </c>
      <c r="J1408" s="2">
        <v>0</v>
      </c>
      <c r="K1408" s="2">
        <v>0</v>
      </c>
      <c r="L1408" s="2">
        <v>0</v>
      </c>
      <c r="M1408" s="2">
        <v>0</v>
      </c>
      <c r="N1408" s="2">
        <v>0</v>
      </c>
      <c r="Q1408" s="2">
        <v>1997</v>
      </c>
      <c r="R1408" s="2">
        <f t="shared" si="2"/>
        <v>1</v>
      </c>
    </row>
    <row r="1409" spans="1:18" x14ac:dyDescent="0.35">
      <c r="A1409" s="2" t="s">
        <v>6374</v>
      </c>
      <c r="B1409" s="2" t="s">
        <v>6375</v>
      </c>
      <c r="C1409" s="2" t="s">
        <v>5297</v>
      </c>
      <c r="D1409" s="2" t="s">
        <v>6376</v>
      </c>
      <c r="E1409" s="2" t="s">
        <v>6377</v>
      </c>
      <c r="F1409" s="2">
        <v>1</v>
      </c>
      <c r="G1409" s="2" t="s">
        <v>26</v>
      </c>
      <c r="H1409" s="2" t="s">
        <v>5347</v>
      </c>
      <c r="I1409" s="2">
        <v>0</v>
      </c>
      <c r="J1409" s="2">
        <v>0</v>
      </c>
      <c r="K1409" s="2">
        <v>0</v>
      </c>
      <c r="L1409" s="2">
        <v>0</v>
      </c>
      <c r="M1409" s="2">
        <v>0</v>
      </c>
      <c r="N1409" s="2">
        <v>0</v>
      </c>
      <c r="Q1409" s="2">
        <v>1985</v>
      </c>
      <c r="R1409" s="2">
        <f t="shared" si="2"/>
        <v>0</v>
      </c>
    </row>
    <row r="1410" spans="1:18" x14ac:dyDescent="0.35">
      <c r="A1410" s="2" t="s">
        <v>6378</v>
      </c>
      <c r="B1410" s="2" t="s">
        <v>6379</v>
      </c>
      <c r="C1410" s="2" t="s">
        <v>5297</v>
      </c>
      <c r="D1410" s="2" t="s">
        <v>6380</v>
      </c>
      <c r="E1410" s="2" t="s">
        <v>25</v>
      </c>
      <c r="F1410" s="2">
        <v>1</v>
      </c>
      <c r="G1410" s="2" t="s">
        <v>26</v>
      </c>
      <c r="H1410" s="2" t="s">
        <v>76</v>
      </c>
      <c r="I1410" s="2">
        <v>1</v>
      </c>
      <c r="J1410" s="2">
        <v>0</v>
      </c>
      <c r="K1410" s="2">
        <v>0</v>
      </c>
      <c r="L1410" s="2">
        <v>0</v>
      </c>
      <c r="M1410" s="2">
        <v>0</v>
      </c>
      <c r="N1410" s="2">
        <v>0</v>
      </c>
      <c r="Q1410" s="2">
        <v>2012</v>
      </c>
      <c r="R1410" s="2">
        <f t="shared" ref="R1410:R1473" si="3">SUM(I1410:N1410)</f>
        <v>1</v>
      </c>
    </row>
    <row r="1411" spans="1:18" x14ac:dyDescent="0.35">
      <c r="A1411" s="2" t="s">
        <v>6381</v>
      </c>
      <c r="B1411" s="2" t="s">
        <v>6382</v>
      </c>
      <c r="C1411" s="2" t="s">
        <v>5297</v>
      </c>
      <c r="D1411" s="2" t="s">
        <v>6383</v>
      </c>
      <c r="E1411" s="2" t="s">
        <v>25</v>
      </c>
      <c r="F1411" s="2">
        <v>1</v>
      </c>
      <c r="G1411" s="2" t="s">
        <v>26</v>
      </c>
      <c r="H1411" s="2" t="s">
        <v>70</v>
      </c>
      <c r="I1411" s="2">
        <v>0</v>
      </c>
      <c r="J1411" s="2">
        <v>1</v>
      </c>
      <c r="K1411" s="2">
        <v>0</v>
      </c>
      <c r="L1411" s="2">
        <v>0</v>
      </c>
      <c r="M1411" s="2">
        <v>0</v>
      </c>
      <c r="N1411" s="2">
        <v>0</v>
      </c>
      <c r="Q1411" s="2">
        <v>2005</v>
      </c>
      <c r="R1411" s="2">
        <f t="shared" si="3"/>
        <v>1</v>
      </c>
    </row>
    <row r="1412" spans="1:18" x14ac:dyDescent="0.35">
      <c r="A1412" s="2" t="s">
        <v>6384</v>
      </c>
      <c r="B1412" s="2" t="s">
        <v>6385</v>
      </c>
      <c r="C1412" s="2" t="s">
        <v>5297</v>
      </c>
      <c r="D1412" s="2" t="s">
        <v>6386</v>
      </c>
      <c r="E1412" s="2" t="s">
        <v>6387</v>
      </c>
      <c r="F1412" s="2">
        <v>1</v>
      </c>
      <c r="G1412" s="2" t="s">
        <v>26</v>
      </c>
      <c r="H1412" s="2" t="s">
        <v>5347</v>
      </c>
      <c r="I1412" s="2">
        <v>0</v>
      </c>
      <c r="J1412" s="2">
        <v>0</v>
      </c>
      <c r="K1412" s="2">
        <v>0</v>
      </c>
      <c r="L1412" s="2">
        <v>0</v>
      </c>
      <c r="M1412" s="2">
        <v>0</v>
      </c>
      <c r="N1412" s="2">
        <v>0</v>
      </c>
      <c r="Q1412" s="2">
        <v>1999</v>
      </c>
      <c r="R1412" s="2">
        <f t="shared" si="3"/>
        <v>0</v>
      </c>
    </row>
    <row r="1413" spans="1:18" x14ac:dyDescent="0.35">
      <c r="A1413" s="2" t="s">
        <v>6388</v>
      </c>
      <c r="B1413" s="2" t="s">
        <v>6389</v>
      </c>
      <c r="C1413" s="2" t="s">
        <v>5297</v>
      </c>
      <c r="D1413" s="2" t="s">
        <v>6390</v>
      </c>
      <c r="E1413" s="2" t="s">
        <v>25</v>
      </c>
      <c r="F1413" s="2">
        <v>1</v>
      </c>
      <c r="G1413" s="2" t="s">
        <v>26</v>
      </c>
      <c r="H1413" s="2" t="s">
        <v>76</v>
      </c>
      <c r="I1413" s="2">
        <v>1</v>
      </c>
      <c r="J1413" s="2">
        <v>0</v>
      </c>
      <c r="K1413" s="2">
        <v>0</v>
      </c>
      <c r="L1413" s="2">
        <v>0</v>
      </c>
      <c r="M1413" s="2">
        <v>0</v>
      </c>
      <c r="N1413" s="2">
        <v>0</v>
      </c>
      <c r="Q1413" s="2">
        <v>2011</v>
      </c>
      <c r="R1413" s="2">
        <f t="shared" si="3"/>
        <v>1</v>
      </c>
    </row>
    <row r="1414" spans="1:18" x14ac:dyDescent="0.35">
      <c r="A1414" s="2" t="s">
        <v>6391</v>
      </c>
      <c r="B1414" s="2" t="s">
        <v>6392</v>
      </c>
      <c r="C1414" s="2" t="s">
        <v>5297</v>
      </c>
      <c r="D1414" s="2" t="s">
        <v>6393</v>
      </c>
      <c r="E1414" s="2" t="s">
        <v>25</v>
      </c>
      <c r="F1414" s="2">
        <v>1</v>
      </c>
      <c r="G1414" s="2" t="s">
        <v>26</v>
      </c>
      <c r="H1414" s="2" t="s">
        <v>6252</v>
      </c>
      <c r="I1414" s="2">
        <v>0</v>
      </c>
      <c r="J1414" s="2">
        <v>1</v>
      </c>
      <c r="K1414" s="2">
        <v>0</v>
      </c>
      <c r="L1414" s="2">
        <v>0</v>
      </c>
      <c r="M1414" s="2">
        <v>0</v>
      </c>
      <c r="N1414" s="2">
        <v>0</v>
      </c>
      <c r="Q1414" s="2">
        <v>2016</v>
      </c>
      <c r="R1414" s="2">
        <f t="shared" si="3"/>
        <v>1</v>
      </c>
    </row>
    <row r="1415" spans="1:18" x14ac:dyDescent="0.35">
      <c r="A1415" s="2" t="s">
        <v>6394</v>
      </c>
      <c r="B1415" s="2" t="s">
        <v>25</v>
      </c>
      <c r="C1415" s="2" t="s">
        <v>5297</v>
      </c>
      <c r="D1415" s="2" t="s">
        <v>6395</v>
      </c>
      <c r="E1415" s="2" t="s">
        <v>25</v>
      </c>
      <c r="F1415" s="2">
        <v>1</v>
      </c>
      <c r="G1415" s="2" t="s">
        <v>26</v>
      </c>
      <c r="H1415" s="2" t="s">
        <v>5347</v>
      </c>
      <c r="I1415" s="2">
        <v>0</v>
      </c>
      <c r="J1415" s="2">
        <v>0</v>
      </c>
      <c r="K1415" s="2">
        <v>0</v>
      </c>
      <c r="L1415" s="2">
        <v>0</v>
      </c>
      <c r="M1415" s="2">
        <v>0</v>
      </c>
      <c r="N1415" s="2">
        <v>0</v>
      </c>
      <c r="Q1415" s="2">
        <v>2002</v>
      </c>
      <c r="R1415" s="2">
        <f t="shared" si="3"/>
        <v>0</v>
      </c>
    </row>
    <row r="1416" spans="1:18" x14ac:dyDescent="0.35">
      <c r="A1416" s="2" t="s">
        <v>6396</v>
      </c>
      <c r="B1416" s="2" t="s">
        <v>6397</v>
      </c>
      <c r="C1416" s="2" t="s">
        <v>5297</v>
      </c>
      <c r="D1416" s="2" t="s">
        <v>6398</v>
      </c>
      <c r="E1416" s="2" t="s">
        <v>25</v>
      </c>
      <c r="F1416" s="2">
        <v>1</v>
      </c>
      <c r="G1416" s="2" t="s">
        <v>26</v>
      </c>
      <c r="H1416" s="2" t="s">
        <v>70</v>
      </c>
      <c r="I1416" s="2">
        <v>0</v>
      </c>
      <c r="J1416" s="2">
        <v>1</v>
      </c>
      <c r="K1416" s="2">
        <v>0</v>
      </c>
      <c r="L1416" s="2">
        <v>0</v>
      </c>
      <c r="M1416" s="2">
        <v>0</v>
      </c>
      <c r="N1416" s="2">
        <v>0</v>
      </c>
      <c r="Q1416" s="2">
        <v>2016</v>
      </c>
      <c r="R1416" s="2">
        <f t="shared" si="3"/>
        <v>1</v>
      </c>
    </row>
    <row r="1417" spans="1:18" x14ac:dyDescent="0.35">
      <c r="A1417" s="2" t="s">
        <v>6399</v>
      </c>
      <c r="B1417" s="2" t="s">
        <v>6400</v>
      </c>
      <c r="C1417" s="2" t="s">
        <v>5297</v>
      </c>
      <c r="D1417" s="2" t="s">
        <v>6401</v>
      </c>
      <c r="E1417" s="2" t="s">
        <v>25</v>
      </c>
      <c r="F1417" s="2">
        <v>1</v>
      </c>
      <c r="G1417" s="2" t="s">
        <v>26</v>
      </c>
      <c r="H1417" s="2" t="s">
        <v>6402</v>
      </c>
      <c r="I1417" s="2">
        <v>0</v>
      </c>
      <c r="J1417" s="2">
        <v>1</v>
      </c>
      <c r="K1417" s="2">
        <v>0</v>
      </c>
      <c r="L1417" s="2">
        <v>0</v>
      </c>
      <c r="M1417" s="2">
        <v>0</v>
      </c>
      <c r="N1417" s="2">
        <v>0</v>
      </c>
      <c r="Q1417" s="2">
        <v>2015</v>
      </c>
      <c r="R1417" s="2">
        <f t="shared" si="3"/>
        <v>1</v>
      </c>
    </row>
    <row r="1418" spans="1:18" x14ac:dyDescent="0.35">
      <c r="A1418" s="2" t="s">
        <v>6403</v>
      </c>
      <c r="B1418" s="2" t="s">
        <v>6404</v>
      </c>
      <c r="C1418" s="2" t="s">
        <v>5297</v>
      </c>
      <c r="D1418" s="2" t="s">
        <v>6405</v>
      </c>
      <c r="E1418" s="2" t="s">
        <v>25</v>
      </c>
      <c r="F1418" s="2">
        <v>1</v>
      </c>
      <c r="G1418" s="2" t="s">
        <v>26</v>
      </c>
      <c r="H1418" s="2" t="s">
        <v>76</v>
      </c>
      <c r="I1418" s="2">
        <v>1</v>
      </c>
      <c r="J1418" s="2">
        <v>0</v>
      </c>
      <c r="K1418" s="2">
        <v>0</v>
      </c>
      <c r="L1418" s="2">
        <v>0</v>
      </c>
      <c r="M1418" s="2">
        <v>0</v>
      </c>
      <c r="N1418" s="2">
        <v>0</v>
      </c>
      <c r="Q1418" s="2">
        <v>2009</v>
      </c>
      <c r="R1418" s="2">
        <f t="shared" si="3"/>
        <v>1</v>
      </c>
    </row>
    <row r="1419" spans="1:18" ht="101.5" x14ac:dyDescent="0.35">
      <c r="A1419" s="2" t="s">
        <v>6406</v>
      </c>
      <c r="B1419" s="2" t="s">
        <v>6407</v>
      </c>
      <c r="C1419" s="2" t="s">
        <v>5297</v>
      </c>
      <c r="D1419" s="2" t="s">
        <v>6408</v>
      </c>
      <c r="E1419" s="2" t="s">
        <v>25</v>
      </c>
      <c r="F1419" s="2">
        <v>1</v>
      </c>
      <c r="G1419" s="2" t="s">
        <v>26</v>
      </c>
      <c r="H1419" s="3" t="s">
        <v>6409</v>
      </c>
      <c r="I1419" s="2">
        <v>0</v>
      </c>
      <c r="J1419" s="2">
        <v>0</v>
      </c>
      <c r="K1419" s="2">
        <v>0</v>
      </c>
      <c r="L1419" s="2">
        <v>0</v>
      </c>
      <c r="M1419" s="2">
        <v>1</v>
      </c>
      <c r="N1419" s="2">
        <v>0</v>
      </c>
      <c r="Q1419" s="2">
        <v>2015</v>
      </c>
      <c r="R1419" s="2">
        <f t="shared" si="3"/>
        <v>1</v>
      </c>
    </row>
    <row r="1420" spans="1:18" x14ac:dyDescent="0.35">
      <c r="A1420" s="2" t="s">
        <v>6410</v>
      </c>
      <c r="B1420" s="2" t="s">
        <v>6411</v>
      </c>
      <c r="C1420" s="2" t="s">
        <v>5297</v>
      </c>
      <c r="D1420" s="2" t="s">
        <v>6412</v>
      </c>
      <c r="E1420" s="2" t="s">
        <v>6413</v>
      </c>
      <c r="F1420" s="2">
        <v>1</v>
      </c>
      <c r="G1420" s="2" t="s">
        <v>26</v>
      </c>
      <c r="H1420" s="2" t="s">
        <v>5347</v>
      </c>
      <c r="I1420" s="2">
        <v>0</v>
      </c>
      <c r="J1420" s="2">
        <v>0</v>
      </c>
      <c r="K1420" s="2">
        <v>0</v>
      </c>
      <c r="L1420" s="2">
        <v>0</v>
      </c>
      <c r="M1420" s="2">
        <v>0</v>
      </c>
      <c r="N1420" s="2">
        <v>0</v>
      </c>
      <c r="Q1420" s="2">
        <v>2009</v>
      </c>
      <c r="R1420" s="2">
        <f t="shared" si="3"/>
        <v>0</v>
      </c>
    </row>
    <row r="1421" spans="1:18" x14ac:dyDescent="0.35">
      <c r="A1421" s="2" t="s">
        <v>6414</v>
      </c>
      <c r="B1421" s="2" t="s">
        <v>6415</v>
      </c>
      <c r="C1421" s="2" t="s">
        <v>5297</v>
      </c>
      <c r="D1421" s="2" t="s">
        <v>6416</v>
      </c>
      <c r="E1421" s="2" t="s">
        <v>25</v>
      </c>
      <c r="F1421" s="2">
        <v>1</v>
      </c>
      <c r="G1421" s="2" t="s">
        <v>26</v>
      </c>
      <c r="H1421" s="2" t="s">
        <v>76</v>
      </c>
      <c r="I1421" s="2">
        <v>1</v>
      </c>
      <c r="J1421" s="2">
        <v>0</v>
      </c>
      <c r="K1421" s="2">
        <v>0</v>
      </c>
      <c r="L1421" s="2">
        <v>0</v>
      </c>
      <c r="M1421" s="2">
        <v>0</v>
      </c>
      <c r="N1421" s="2">
        <v>0</v>
      </c>
      <c r="Q1421" s="2">
        <v>2012</v>
      </c>
      <c r="R1421" s="2">
        <f t="shared" si="3"/>
        <v>1</v>
      </c>
    </row>
    <row r="1422" spans="1:18" x14ac:dyDescent="0.35">
      <c r="A1422" s="2" t="s">
        <v>6417</v>
      </c>
      <c r="B1422" s="2" t="s">
        <v>6418</v>
      </c>
      <c r="C1422" s="2" t="s">
        <v>5297</v>
      </c>
      <c r="D1422" s="2" t="s">
        <v>6419</v>
      </c>
      <c r="E1422" s="2" t="s">
        <v>25</v>
      </c>
      <c r="F1422" s="2">
        <v>1</v>
      </c>
      <c r="G1422" s="2" t="s">
        <v>26</v>
      </c>
      <c r="H1422" s="2" t="s">
        <v>76</v>
      </c>
      <c r="I1422" s="2">
        <v>1</v>
      </c>
      <c r="J1422" s="2">
        <v>0</v>
      </c>
      <c r="K1422" s="2">
        <v>0</v>
      </c>
      <c r="L1422" s="2">
        <v>0</v>
      </c>
      <c r="M1422" s="2">
        <v>0</v>
      </c>
      <c r="N1422" s="2">
        <v>0</v>
      </c>
      <c r="Q1422" s="2">
        <v>2008</v>
      </c>
      <c r="R1422" s="2">
        <f t="shared" si="3"/>
        <v>1</v>
      </c>
    </row>
    <row r="1423" spans="1:18" x14ac:dyDescent="0.35">
      <c r="A1423" s="2" t="s">
        <v>6420</v>
      </c>
      <c r="B1423" s="2" t="s">
        <v>6421</v>
      </c>
      <c r="C1423" s="2" t="s">
        <v>5297</v>
      </c>
      <c r="D1423" s="2" t="s">
        <v>6422</v>
      </c>
      <c r="E1423" s="2" t="s">
        <v>25</v>
      </c>
      <c r="F1423" s="2">
        <v>1</v>
      </c>
      <c r="G1423" s="2" t="s">
        <v>26</v>
      </c>
      <c r="H1423" s="2" t="s">
        <v>76</v>
      </c>
      <c r="I1423" s="2">
        <v>1</v>
      </c>
      <c r="J1423" s="2">
        <v>0</v>
      </c>
      <c r="K1423" s="2">
        <v>0</v>
      </c>
      <c r="L1423" s="2">
        <v>0</v>
      </c>
      <c r="M1423" s="2">
        <v>0</v>
      </c>
      <c r="N1423" s="2">
        <v>0</v>
      </c>
      <c r="Q1423" s="2">
        <v>2003</v>
      </c>
      <c r="R1423" s="2">
        <f t="shared" si="3"/>
        <v>1</v>
      </c>
    </row>
    <row r="1424" spans="1:18" x14ac:dyDescent="0.35">
      <c r="A1424" s="2" t="s">
        <v>6423</v>
      </c>
      <c r="B1424" s="2" t="s">
        <v>6424</v>
      </c>
      <c r="C1424" s="2" t="s">
        <v>5297</v>
      </c>
      <c r="D1424" s="2" t="s">
        <v>6425</v>
      </c>
      <c r="E1424" s="2" t="s">
        <v>6161</v>
      </c>
      <c r="F1424" s="2">
        <v>1</v>
      </c>
      <c r="G1424" s="2" t="s">
        <v>26</v>
      </c>
      <c r="H1424" s="2" t="s">
        <v>5347</v>
      </c>
      <c r="I1424" s="2">
        <v>0</v>
      </c>
      <c r="J1424" s="2">
        <v>0</v>
      </c>
      <c r="K1424" s="2">
        <v>0</v>
      </c>
      <c r="L1424" s="2">
        <v>0</v>
      </c>
      <c r="M1424" s="2">
        <v>0</v>
      </c>
      <c r="N1424" s="2">
        <v>0</v>
      </c>
      <c r="Q1424" s="2">
        <v>1990</v>
      </c>
      <c r="R1424" s="2">
        <f t="shared" si="3"/>
        <v>0</v>
      </c>
    </row>
    <row r="1425" spans="1:18" x14ac:dyDescent="0.35">
      <c r="A1425" s="2" t="s">
        <v>6426</v>
      </c>
      <c r="B1425" s="2" t="s">
        <v>6427</v>
      </c>
      <c r="C1425" s="2" t="s">
        <v>5297</v>
      </c>
      <c r="D1425" s="2" t="s">
        <v>6428</v>
      </c>
      <c r="E1425" s="2" t="s">
        <v>25</v>
      </c>
      <c r="F1425" s="2">
        <v>1</v>
      </c>
      <c r="G1425" s="2" t="s">
        <v>26</v>
      </c>
      <c r="H1425" s="2" t="s">
        <v>76</v>
      </c>
      <c r="I1425" s="2">
        <v>1</v>
      </c>
      <c r="J1425" s="2">
        <v>0</v>
      </c>
      <c r="K1425" s="2">
        <v>0</v>
      </c>
      <c r="L1425" s="2">
        <v>0</v>
      </c>
      <c r="M1425" s="2">
        <v>0</v>
      </c>
      <c r="N1425" s="2">
        <v>0</v>
      </c>
      <c r="Q1425" s="2">
        <v>1987</v>
      </c>
      <c r="R1425" s="2">
        <f t="shared" si="3"/>
        <v>1</v>
      </c>
    </row>
    <row r="1426" spans="1:18" x14ac:dyDescent="0.35">
      <c r="A1426" s="2" t="s">
        <v>6429</v>
      </c>
      <c r="B1426" s="2" t="s">
        <v>6430</v>
      </c>
      <c r="C1426" s="2" t="s">
        <v>5297</v>
      </c>
      <c r="D1426" s="2" t="s">
        <v>6431</v>
      </c>
      <c r="E1426" s="2" t="s">
        <v>25</v>
      </c>
      <c r="F1426" s="2">
        <v>1</v>
      </c>
      <c r="G1426" s="2" t="s">
        <v>26</v>
      </c>
      <c r="H1426" s="2" t="s">
        <v>6432</v>
      </c>
      <c r="I1426" s="2">
        <v>0</v>
      </c>
      <c r="J1426" s="2">
        <v>1</v>
      </c>
      <c r="K1426" s="2">
        <v>0</v>
      </c>
      <c r="L1426" s="2">
        <v>0</v>
      </c>
      <c r="M1426" s="2">
        <v>0</v>
      </c>
      <c r="N1426" s="2">
        <v>0</v>
      </c>
      <c r="Q1426" s="2">
        <v>2015</v>
      </c>
      <c r="R1426" s="2">
        <f t="shared" si="3"/>
        <v>1</v>
      </c>
    </row>
    <row r="1427" spans="1:18" x14ac:dyDescent="0.35">
      <c r="A1427" s="2" t="s">
        <v>6433</v>
      </c>
      <c r="B1427" s="2" t="s">
        <v>6434</v>
      </c>
      <c r="C1427" s="2" t="s">
        <v>5297</v>
      </c>
      <c r="D1427" s="2" t="s">
        <v>6435</v>
      </c>
      <c r="E1427" s="2" t="s">
        <v>6436</v>
      </c>
      <c r="F1427" s="2">
        <v>1</v>
      </c>
      <c r="G1427" s="2" t="s">
        <v>26</v>
      </c>
      <c r="H1427" s="2" t="s">
        <v>5347</v>
      </c>
      <c r="I1427" s="2">
        <v>0</v>
      </c>
      <c r="J1427" s="2">
        <v>0</v>
      </c>
      <c r="K1427" s="2">
        <v>0</v>
      </c>
      <c r="L1427" s="2">
        <v>0</v>
      </c>
      <c r="M1427" s="2">
        <v>0</v>
      </c>
      <c r="N1427" s="2">
        <v>0</v>
      </c>
      <c r="Q1427" s="2">
        <v>1991</v>
      </c>
      <c r="R1427" s="2">
        <f t="shared" si="3"/>
        <v>0</v>
      </c>
    </row>
    <row r="1428" spans="1:18" x14ac:dyDescent="0.35">
      <c r="A1428" s="2" t="s">
        <v>6437</v>
      </c>
      <c r="B1428" s="2" t="s">
        <v>5648</v>
      </c>
      <c r="C1428" s="2" t="s">
        <v>5297</v>
      </c>
      <c r="D1428" s="2" t="s">
        <v>6438</v>
      </c>
      <c r="E1428" s="2" t="s">
        <v>25</v>
      </c>
      <c r="F1428" s="2">
        <v>1</v>
      </c>
      <c r="G1428" s="2" t="s">
        <v>26</v>
      </c>
      <c r="H1428" s="2" t="s">
        <v>70</v>
      </c>
      <c r="I1428" s="2">
        <v>0</v>
      </c>
      <c r="J1428" s="2">
        <v>1</v>
      </c>
      <c r="K1428" s="2">
        <v>0</v>
      </c>
      <c r="L1428" s="2">
        <v>0</v>
      </c>
      <c r="M1428" s="2">
        <v>0</v>
      </c>
      <c r="N1428" s="2">
        <v>0</v>
      </c>
      <c r="Q1428" s="2">
        <v>2016</v>
      </c>
      <c r="R1428" s="2">
        <f t="shared" si="3"/>
        <v>1</v>
      </c>
    </row>
    <row r="1429" spans="1:18" x14ac:dyDescent="0.35">
      <c r="A1429" s="2" t="s">
        <v>6439</v>
      </c>
      <c r="B1429" s="2" t="s">
        <v>6440</v>
      </c>
      <c r="C1429" s="2" t="s">
        <v>5297</v>
      </c>
      <c r="D1429" s="2" t="s">
        <v>6441</v>
      </c>
      <c r="E1429" s="2" t="s">
        <v>25</v>
      </c>
      <c r="F1429" s="2">
        <v>1</v>
      </c>
      <c r="G1429" s="2" t="s">
        <v>26</v>
      </c>
      <c r="H1429" s="2" t="s">
        <v>76</v>
      </c>
      <c r="I1429" s="2">
        <v>1</v>
      </c>
      <c r="J1429" s="2">
        <v>0</v>
      </c>
      <c r="K1429" s="2">
        <v>0</v>
      </c>
      <c r="L1429" s="2">
        <v>0</v>
      </c>
      <c r="M1429" s="2">
        <v>0</v>
      </c>
      <c r="N1429" s="2">
        <v>0</v>
      </c>
      <c r="Q1429" s="2">
        <v>1995</v>
      </c>
      <c r="R1429" s="2">
        <f t="shared" si="3"/>
        <v>1</v>
      </c>
    </row>
    <row r="1430" spans="1:18" x14ac:dyDescent="0.35">
      <c r="A1430" s="2" t="s">
        <v>6442</v>
      </c>
      <c r="B1430" s="2" t="s">
        <v>6443</v>
      </c>
      <c r="C1430" s="2" t="s">
        <v>5297</v>
      </c>
      <c r="D1430" s="2" t="s">
        <v>6444</v>
      </c>
      <c r="E1430" s="2" t="s">
        <v>6445</v>
      </c>
      <c r="F1430" s="2">
        <v>1</v>
      </c>
      <c r="G1430" s="2" t="s">
        <v>26</v>
      </c>
      <c r="H1430" s="2" t="s">
        <v>6446</v>
      </c>
      <c r="I1430" s="2">
        <v>0</v>
      </c>
      <c r="J1430" s="2">
        <v>0</v>
      </c>
      <c r="K1430" s="2">
        <v>0</v>
      </c>
      <c r="L1430" s="2">
        <v>1</v>
      </c>
      <c r="M1430" s="2">
        <v>0</v>
      </c>
      <c r="N1430" s="2">
        <v>0</v>
      </c>
      <c r="Q1430" s="2">
        <v>2014</v>
      </c>
      <c r="R1430" s="2">
        <f t="shared" si="3"/>
        <v>1</v>
      </c>
    </row>
    <row r="1431" spans="1:18" x14ac:dyDescent="0.35">
      <c r="A1431" s="2" t="s">
        <v>6447</v>
      </c>
      <c r="B1431" s="2" t="s">
        <v>6448</v>
      </c>
      <c r="C1431" s="2" t="s">
        <v>5297</v>
      </c>
      <c r="D1431" s="2" t="s">
        <v>6449</v>
      </c>
      <c r="E1431" s="2" t="s">
        <v>25</v>
      </c>
      <c r="F1431" s="2">
        <v>1</v>
      </c>
      <c r="G1431" s="2" t="s">
        <v>26</v>
      </c>
      <c r="H1431" s="2" t="s">
        <v>5347</v>
      </c>
      <c r="I1431" s="2">
        <v>0</v>
      </c>
      <c r="J1431" s="2">
        <v>0</v>
      </c>
      <c r="K1431" s="2">
        <v>0</v>
      </c>
      <c r="L1431" s="2">
        <v>0</v>
      </c>
      <c r="M1431" s="2">
        <v>0</v>
      </c>
      <c r="N1431" s="2">
        <v>0</v>
      </c>
      <c r="Q1431" s="2">
        <v>1991</v>
      </c>
      <c r="R1431" s="2">
        <f t="shared" si="3"/>
        <v>0</v>
      </c>
    </row>
    <row r="1432" spans="1:18" x14ac:dyDescent="0.35">
      <c r="A1432" s="2" t="s">
        <v>6450</v>
      </c>
      <c r="B1432" s="2" t="s">
        <v>6451</v>
      </c>
      <c r="C1432" s="2" t="s">
        <v>5297</v>
      </c>
      <c r="D1432" s="2" t="s">
        <v>6452</v>
      </c>
      <c r="E1432" s="2" t="s">
        <v>25</v>
      </c>
      <c r="F1432" s="2">
        <v>1</v>
      </c>
      <c r="G1432" s="2" t="s">
        <v>26</v>
      </c>
      <c r="H1432" s="2" t="s">
        <v>76</v>
      </c>
      <c r="I1432" s="2">
        <v>1</v>
      </c>
      <c r="J1432" s="2">
        <v>0</v>
      </c>
      <c r="K1432" s="2">
        <v>0</v>
      </c>
      <c r="L1432" s="2">
        <v>0</v>
      </c>
      <c r="M1432" s="2">
        <v>0</v>
      </c>
      <c r="N1432" s="2">
        <v>0</v>
      </c>
      <c r="Q1432" s="2">
        <v>2016</v>
      </c>
      <c r="R1432" s="2">
        <f t="shared" si="3"/>
        <v>1</v>
      </c>
    </row>
    <row r="1433" spans="1:18" x14ac:dyDescent="0.35">
      <c r="A1433" s="2" t="s">
        <v>6453</v>
      </c>
      <c r="B1433" s="2" t="s">
        <v>6454</v>
      </c>
      <c r="C1433" s="2" t="s">
        <v>5297</v>
      </c>
      <c r="D1433" s="2" t="s">
        <v>6455</v>
      </c>
      <c r="E1433" s="2" t="s">
        <v>6456</v>
      </c>
      <c r="F1433" s="2">
        <v>1</v>
      </c>
      <c r="G1433" s="2" t="s">
        <v>26</v>
      </c>
      <c r="H1433" s="2" t="s">
        <v>5347</v>
      </c>
      <c r="I1433" s="2">
        <v>0</v>
      </c>
      <c r="J1433" s="2">
        <v>0</v>
      </c>
      <c r="K1433" s="2">
        <v>0</v>
      </c>
      <c r="L1433" s="2">
        <v>0</v>
      </c>
      <c r="M1433" s="2">
        <v>0</v>
      </c>
      <c r="N1433" s="2">
        <v>0</v>
      </c>
      <c r="Q1433" s="2">
        <v>1995</v>
      </c>
      <c r="R1433" s="2">
        <f t="shared" si="3"/>
        <v>0</v>
      </c>
    </row>
    <row r="1434" spans="1:18" x14ac:dyDescent="0.35">
      <c r="A1434" s="2" t="s">
        <v>6457</v>
      </c>
      <c r="B1434" s="2" t="s">
        <v>6458</v>
      </c>
      <c r="C1434" s="2" t="s">
        <v>5297</v>
      </c>
      <c r="D1434" s="2" t="s">
        <v>6459</v>
      </c>
      <c r="E1434" s="2" t="s">
        <v>25</v>
      </c>
      <c r="F1434" s="2">
        <v>1</v>
      </c>
      <c r="G1434" s="2" t="s">
        <v>26</v>
      </c>
      <c r="H1434" s="2" t="s">
        <v>76</v>
      </c>
      <c r="I1434" s="2">
        <v>1</v>
      </c>
      <c r="J1434" s="2">
        <v>0</v>
      </c>
      <c r="K1434" s="2">
        <v>0</v>
      </c>
      <c r="L1434" s="2">
        <v>0</v>
      </c>
      <c r="M1434" s="2">
        <v>0</v>
      </c>
      <c r="N1434" s="2">
        <v>0</v>
      </c>
      <c r="Q1434" s="2">
        <v>1995</v>
      </c>
      <c r="R1434" s="2">
        <f t="shared" si="3"/>
        <v>1</v>
      </c>
    </row>
    <row r="1435" spans="1:18" x14ac:dyDescent="0.35">
      <c r="A1435" s="2" t="s">
        <v>6460</v>
      </c>
      <c r="B1435" s="2" t="s">
        <v>6461</v>
      </c>
      <c r="C1435" s="2" t="s">
        <v>5297</v>
      </c>
      <c r="D1435" s="2" t="s">
        <v>6462</v>
      </c>
      <c r="E1435" s="2" t="s">
        <v>25</v>
      </c>
      <c r="F1435" s="2">
        <v>1</v>
      </c>
      <c r="G1435" s="2" t="s">
        <v>26</v>
      </c>
      <c r="H1435" s="2" t="s">
        <v>6463</v>
      </c>
      <c r="I1435" s="2">
        <v>0</v>
      </c>
      <c r="J1435" s="2">
        <v>1</v>
      </c>
      <c r="K1435" s="2">
        <v>0</v>
      </c>
      <c r="L1435" s="2">
        <v>0</v>
      </c>
      <c r="M1435" s="2">
        <v>0</v>
      </c>
      <c r="N1435" s="2">
        <v>0</v>
      </c>
      <c r="Q1435" s="2">
        <v>2014</v>
      </c>
      <c r="R1435" s="2">
        <f t="shared" si="3"/>
        <v>1</v>
      </c>
    </row>
    <row r="1436" spans="1:18" x14ac:dyDescent="0.35">
      <c r="A1436" s="2" t="s">
        <v>6464</v>
      </c>
      <c r="B1436" s="2" t="s">
        <v>6465</v>
      </c>
      <c r="C1436" s="2" t="s">
        <v>5297</v>
      </c>
      <c r="D1436" s="2" t="s">
        <v>6466</v>
      </c>
      <c r="E1436" s="2" t="s">
        <v>25</v>
      </c>
      <c r="F1436" s="2">
        <v>1</v>
      </c>
      <c r="G1436" s="2" t="s">
        <v>26</v>
      </c>
      <c r="H1436" s="2" t="s">
        <v>76</v>
      </c>
      <c r="I1436" s="2">
        <v>1</v>
      </c>
      <c r="J1436" s="2">
        <v>0</v>
      </c>
      <c r="K1436" s="2">
        <v>0</v>
      </c>
      <c r="L1436" s="2">
        <v>0</v>
      </c>
      <c r="M1436" s="2">
        <v>0</v>
      </c>
      <c r="N1436" s="2">
        <v>0</v>
      </c>
      <c r="Q1436" s="2">
        <v>2015</v>
      </c>
      <c r="R1436" s="2">
        <f t="shared" si="3"/>
        <v>1</v>
      </c>
    </row>
    <row r="1437" spans="1:18" x14ac:dyDescent="0.35">
      <c r="A1437" s="2" t="s">
        <v>6467</v>
      </c>
      <c r="B1437" s="2" t="s">
        <v>6468</v>
      </c>
      <c r="C1437" s="2" t="s">
        <v>5297</v>
      </c>
      <c r="D1437" s="2" t="s">
        <v>6469</v>
      </c>
      <c r="E1437" s="2" t="s">
        <v>6469</v>
      </c>
      <c r="F1437" s="2">
        <v>1</v>
      </c>
      <c r="G1437" s="2" t="s">
        <v>26</v>
      </c>
      <c r="H1437" s="2" t="s">
        <v>76</v>
      </c>
      <c r="I1437" s="2">
        <v>1</v>
      </c>
      <c r="J1437" s="2">
        <v>0</v>
      </c>
      <c r="K1437" s="2">
        <v>0</v>
      </c>
      <c r="L1437" s="2">
        <v>0</v>
      </c>
      <c r="M1437" s="2">
        <v>0</v>
      </c>
      <c r="N1437" s="2">
        <v>0</v>
      </c>
      <c r="Q1437" s="2">
        <v>2015</v>
      </c>
      <c r="R1437" s="2">
        <f t="shared" si="3"/>
        <v>1</v>
      </c>
    </row>
    <row r="1438" spans="1:18" x14ac:dyDescent="0.35">
      <c r="A1438" s="2" t="s">
        <v>6470</v>
      </c>
      <c r="B1438" s="2" t="s">
        <v>6471</v>
      </c>
      <c r="C1438" s="2" t="s">
        <v>5297</v>
      </c>
      <c r="D1438" s="2" t="s">
        <v>6472</v>
      </c>
      <c r="E1438" s="2" t="s">
        <v>6473</v>
      </c>
      <c r="F1438" s="2">
        <v>1</v>
      </c>
      <c r="G1438" s="2" t="s">
        <v>26</v>
      </c>
      <c r="H1438" s="2" t="s">
        <v>6474</v>
      </c>
      <c r="I1438" s="2">
        <v>0</v>
      </c>
      <c r="J1438" s="2">
        <v>0</v>
      </c>
      <c r="K1438" s="2">
        <v>0</v>
      </c>
      <c r="L1438" s="2">
        <v>1</v>
      </c>
      <c r="M1438" s="2">
        <v>0</v>
      </c>
      <c r="N1438" s="2">
        <v>0</v>
      </c>
      <c r="Q1438" s="2">
        <v>2017</v>
      </c>
      <c r="R1438" s="2">
        <f t="shared" si="3"/>
        <v>1</v>
      </c>
    </row>
    <row r="1439" spans="1:18" x14ac:dyDescent="0.35">
      <c r="A1439" s="2" t="s">
        <v>6475</v>
      </c>
      <c r="B1439" s="2" t="s">
        <v>25</v>
      </c>
      <c r="C1439" s="2" t="s">
        <v>5297</v>
      </c>
      <c r="D1439" s="2" t="s">
        <v>6476</v>
      </c>
      <c r="E1439" s="2" t="s">
        <v>6477</v>
      </c>
      <c r="F1439" s="2">
        <v>1</v>
      </c>
      <c r="G1439" s="2" t="s">
        <v>26</v>
      </c>
      <c r="H1439" s="2" t="s">
        <v>6478</v>
      </c>
      <c r="I1439" s="2">
        <v>0</v>
      </c>
      <c r="J1439" s="2">
        <v>1</v>
      </c>
      <c r="K1439" s="2">
        <v>0</v>
      </c>
      <c r="L1439" s="2">
        <v>0</v>
      </c>
      <c r="M1439" s="2">
        <v>0</v>
      </c>
      <c r="N1439" s="2">
        <v>0</v>
      </c>
      <c r="Q1439" s="2">
        <v>2015</v>
      </c>
      <c r="R1439" s="2">
        <f t="shared" si="3"/>
        <v>1</v>
      </c>
    </row>
    <row r="1440" spans="1:18" x14ac:dyDescent="0.35">
      <c r="A1440" s="2" t="s">
        <v>6479</v>
      </c>
      <c r="B1440" s="2" t="s">
        <v>6480</v>
      </c>
      <c r="C1440" s="2" t="s">
        <v>5297</v>
      </c>
      <c r="D1440" s="2" t="s">
        <v>6481</v>
      </c>
      <c r="E1440" s="2" t="s">
        <v>6482</v>
      </c>
      <c r="F1440" s="2">
        <v>1</v>
      </c>
      <c r="G1440" s="2" t="s">
        <v>26</v>
      </c>
      <c r="H1440" s="2" t="s">
        <v>6483</v>
      </c>
      <c r="I1440" s="2">
        <v>0</v>
      </c>
      <c r="J1440" s="2">
        <v>1</v>
      </c>
      <c r="K1440" s="2">
        <v>0</v>
      </c>
      <c r="L1440" s="2">
        <v>0</v>
      </c>
      <c r="M1440" s="2">
        <v>0</v>
      </c>
      <c r="N1440" s="2">
        <v>0</v>
      </c>
      <c r="Q1440" s="2">
        <v>2008</v>
      </c>
      <c r="R1440" s="2">
        <f t="shared" si="3"/>
        <v>1</v>
      </c>
    </row>
    <row r="1441" spans="1:18" x14ac:dyDescent="0.35">
      <c r="A1441" s="2" t="s">
        <v>6484</v>
      </c>
      <c r="B1441" s="2" t="s">
        <v>6485</v>
      </c>
      <c r="C1441" s="2" t="s">
        <v>5297</v>
      </c>
      <c r="D1441" s="2" t="s">
        <v>6486</v>
      </c>
      <c r="E1441" s="2" t="s">
        <v>6487</v>
      </c>
      <c r="F1441" s="2">
        <v>1</v>
      </c>
      <c r="G1441" s="2" t="s">
        <v>26</v>
      </c>
      <c r="H1441" s="2" t="s">
        <v>5347</v>
      </c>
      <c r="I1441" s="2">
        <v>0</v>
      </c>
      <c r="J1441" s="2">
        <v>0</v>
      </c>
      <c r="K1441" s="2">
        <v>0</v>
      </c>
      <c r="L1441" s="2">
        <v>0</v>
      </c>
      <c r="M1441" s="2">
        <v>0</v>
      </c>
      <c r="N1441" s="2">
        <v>0</v>
      </c>
      <c r="Q1441" s="2">
        <v>2016</v>
      </c>
      <c r="R1441" s="2">
        <f t="shared" si="3"/>
        <v>0</v>
      </c>
    </row>
    <row r="1442" spans="1:18" x14ac:dyDescent="0.35">
      <c r="A1442" s="2" t="s">
        <v>6488</v>
      </c>
      <c r="B1442" s="2" t="s">
        <v>25</v>
      </c>
      <c r="C1442" s="2" t="s">
        <v>5297</v>
      </c>
      <c r="D1442" s="2" t="s">
        <v>6489</v>
      </c>
      <c r="E1442" s="2" t="s">
        <v>141</v>
      </c>
      <c r="F1442" s="2">
        <v>1</v>
      </c>
      <c r="G1442" s="2" t="s">
        <v>26</v>
      </c>
      <c r="H1442" s="2" t="s">
        <v>76</v>
      </c>
      <c r="I1442" s="2">
        <v>1</v>
      </c>
      <c r="J1442" s="2">
        <v>0</v>
      </c>
      <c r="K1442" s="2">
        <v>0</v>
      </c>
      <c r="L1442" s="2">
        <v>0</v>
      </c>
      <c r="M1442" s="2">
        <v>0</v>
      </c>
      <c r="N1442" s="2">
        <v>0</v>
      </c>
      <c r="Q1442" s="2">
        <v>2004</v>
      </c>
      <c r="R1442" s="2">
        <f t="shared" si="3"/>
        <v>1</v>
      </c>
    </row>
    <row r="1443" spans="1:18" x14ac:dyDescent="0.35">
      <c r="A1443" s="2" t="s">
        <v>6490</v>
      </c>
      <c r="B1443" s="2" t="s">
        <v>6491</v>
      </c>
      <c r="C1443" s="2" t="s">
        <v>5297</v>
      </c>
      <c r="D1443" s="2" t="s">
        <v>6492</v>
      </c>
      <c r="E1443" s="2" t="s">
        <v>6493</v>
      </c>
      <c r="F1443" s="2">
        <v>1</v>
      </c>
      <c r="G1443" s="2" t="s">
        <v>26</v>
      </c>
      <c r="H1443" s="2" t="s">
        <v>76</v>
      </c>
      <c r="I1443" s="2">
        <v>1</v>
      </c>
      <c r="J1443" s="2">
        <v>0</v>
      </c>
      <c r="K1443" s="2">
        <v>0</v>
      </c>
      <c r="L1443" s="2">
        <v>0</v>
      </c>
      <c r="M1443" s="2">
        <v>0</v>
      </c>
      <c r="N1443" s="2">
        <v>0</v>
      </c>
      <c r="Q1443" s="2">
        <v>1992</v>
      </c>
      <c r="R1443" s="2">
        <f t="shared" si="3"/>
        <v>1</v>
      </c>
    </row>
    <row r="1444" spans="1:18" x14ac:dyDescent="0.35">
      <c r="A1444" s="2" t="s">
        <v>6494</v>
      </c>
      <c r="B1444" s="2" t="s">
        <v>6495</v>
      </c>
      <c r="C1444" s="2" t="s">
        <v>5297</v>
      </c>
      <c r="D1444" s="2" t="s">
        <v>6496</v>
      </c>
      <c r="E1444" s="2" t="s">
        <v>6199</v>
      </c>
      <c r="F1444" s="2">
        <v>1</v>
      </c>
      <c r="G1444" s="2" t="s">
        <v>26</v>
      </c>
      <c r="H1444" s="2" t="s">
        <v>5347</v>
      </c>
      <c r="I1444" s="2">
        <v>0</v>
      </c>
      <c r="J1444" s="2">
        <v>0</v>
      </c>
      <c r="K1444" s="2">
        <v>0</v>
      </c>
      <c r="L1444" s="2">
        <v>0</v>
      </c>
      <c r="M1444" s="2">
        <v>0</v>
      </c>
      <c r="N1444" s="2">
        <v>0</v>
      </c>
      <c r="Q1444" s="2">
        <v>2012</v>
      </c>
      <c r="R1444" s="2">
        <f t="shared" si="3"/>
        <v>0</v>
      </c>
    </row>
    <row r="1445" spans="1:18" x14ac:dyDescent="0.35">
      <c r="A1445" s="2" t="s">
        <v>6497</v>
      </c>
      <c r="B1445" s="2" t="s">
        <v>6498</v>
      </c>
      <c r="C1445" s="2" t="s">
        <v>5297</v>
      </c>
      <c r="D1445" s="2" t="s">
        <v>6499</v>
      </c>
      <c r="E1445" s="2" t="s">
        <v>6500</v>
      </c>
      <c r="F1445" s="2">
        <v>1</v>
      </c>
      <c r="G1445" s="2" t="s">
        <v>26</v>
      </c>
      <c r="H1445" s="2" t="s">
        <v>76</v>
      </c>
      <c r="I1445" s="2">
        <v>1</v>
      </c>
      <c r="J1445" s="2">
        <v>0</v>
      </c>
      <c r="K1445" s="2">
        <v>0</v>
      </c>
      <c r="L1445" s="2">
        <v>0</v>
      </c>
      <c r="M1445" s="2">
        <v>0</v>
      </c>
      <c r="N1445" s="2">
        <v>0</v>
      </c>
      <c r="Q1445" s="2">
        <v>2014</v>
      </c>
      <c r="R1445" s="2">
        <f t="shared" si="3"/>
        <v>1</v>
      </c>
    </row>
    <row r="1446" spans="1:18" x14ac:dyDescent="0.35">
      <c r="A1446" s="2" t="s">
        <v>6501</v>
      </c>
      <c r="B1446" s="2" t="s">
        <v>25</v>
      </c>
      <c r="C1446" s="2" t="s">
        <v>5297</v>
      </c>
      <c r="D1446" s="2" t="s">
        <v>6502</v>
      </c>
      <c r="E1446" s="2" t="s">
        <v>5140</v>
      </c>
      <c r="F1446" s="2">
        <v>1</v>
      </c>
      <c r="G1446" s="2" t="s">
        <v>26</v>
      </c>
      <c r="H1446" s="2" t="s">
        <v>1227</v>
      </c>
      <c r="I1446" s="2">
        <v>0</v>
      </c>
      <c r="J1446" s="2">
        <v>0</v>
      </c>
      <c r="K1446" s="2">
        <v>0</v>
      </c>
      <c r="L1446" s="2">
        <v>1</v>
      </c>
      <c r="M1446" s="2">
        <v>0</v>
      </c>
      <c r="N1446" s="2">
        <v>0</v>
      </c>
      <c r="Q1446" s="2">
        <v>2003</v>
      </c>
      <c r="R1446" s="2">
        <f t="shared" si="3"/>
        <v>1</v>
      </c>
    </row>
    <row r="1447" spans="1:18" x14ac:dyDescent="0.35">
      <c r="A1447" s="2" t="s">
        <v>6503</v>
      </c>
      <c r="B1447" s="2" t="s">
        <v>25</v>
      </c>
      <c r="C1447" s="2" t="s">
        <v>5297</v>
      </c>
      <c r="D1447" s="2" t="s">
        <v>6504</v>
      </c>
      <c r="E1447" s="2" t="s">
        <v>6505</v>
      </c>
      <c r="F1447" s="2">
        <v>1</v>
      </c>
      <c r="G1447" s="2" t="s">
        <v>26</v>
      </c>
      <c r="H1447" s="2" t="s">
        <v>76</v>
      </c>
      <c r="I1447" s="2">
        <v>1</v>
      </c>
      <c r="J1447" s="2">
        <v>0</v>
      </c>
      <c r="K1447" s="2">
        <v>0</v>
      </c>
      <c r="L1447" s="2">
        <v>0</v>
      </c>
      <c r="M1447" s="2">
        <v>0</v>
      </c>
      <c r="N1447" s="2">
        <v>0</v>
      </c>
      <c r="Q1447" s="2">
        <v>2002</v>
      </c>
      <c r="R1447" s="2">
        <f t="shared" si="3"/>
        <v>1</v>
      </c>
    </row>
    <row r="1448" spans="1:18" x14ac:dyDescent="0.35">
      <c r="A1448" s="2" t="s">
        <v>6506</v>
      </c>
      <c r="B1448" s="2" t="s">
        <v>6507</v>
      </c>
      <c r="C1448" s="2" t="s">
        <v>5297</v>
      </c>
      <c r="D1448" s="2" t="s">
        <v>6508</v>
      </c>
      <c r="E1448" s="2" t="s">
        <v>2157</v>
      </c>
      <c r="F1448" s="2">
        <v>1</v>
      </c>
      <c r="G1448" s="2" t="s">
        <v>26</v>
      </c>
      <c r="H1448" s="2" t="s">
        <v>76</v>
      </c>
      <c r="I1448" s="2">
        <v>1</v>
      </c>
      <c r="J1448" s="2">
        <v>0</v>
      </c>
      <c r="K1448" s="2">
        <v>0</v>
      </c>
      <c r="L1448" s="2">
        <v>0</v>
      </c>
      <c r="M1448" s="2">
        <v>0</v>
      </c>
      <c r="N1448" s="2">
        <v>0</v>
      </c>
      <c r="Q1448" s="2">
        <v>1997</v>
      </c>
      <c r="R1448" s="2">
        <f t="shared" si="3"/>
        <v>1</v>
      </c>
    </row>
    <row r="1449" spans="1:18" x14ac:dyDescent="0.35">
      <c r="A1449" s="2" t="s">
        <v>6509</v>
      </c>
      <c r="B1449" s="2" t="s">
        <v>6510</v>
      </c>
      <c r="C1449" s="2" t="s">
        <v>5297</v>
      </c>
      <c r="D1449" s="2" t="s">
        <v>6511</v>
      </c>
      <c r="E1449" s="2" t="s">
        <v>2157</v>
      </c>
      <c r="F1449" s="2">
        <v>1</v>
      </c>
      <c r="G1449" s="2" t="s">
        <v>26</v>
      </c>
      <c r="H1449" s="2" t="s">
        <v>76</v>
      </c>
      <c r="I1449" s="2">
        <v>1</v>
      </c>
      <c r="J1449" s="2">
        <v>0</v>
      </c>
      <c r="K1449" s="2">
        <v>0</v>
      </c>
      <c r="L1449" s="2">
        <v>0</v>
      </c>
      <c r="M1449" s="2">
        <v>0</v>
      </c>
      <c r="N1449" s="2">
        <v>0</v>
      </c>
      <c r="Q1449" s="2">
        <v>1996</v>
      </c>
      <c r="R1449" s="2">
        <f t="shared" si="3"/>
        <v>1</v>
      </c>
    </row>
    <row r="1450" spans="1:18" x14ac:dyDescent="0.35">
      <c r="A1450" s="2" t="s">
        <v>6512</v>
      </c>
      <c r="B1450" s="2" t="s">
        <v>6513</v>
      </c>
      <c r="C1450" s="2" t="s">
        <v>5297</v>
      </c>
      <c r="D1450" s="2" t="s">
        <v>6514</v>
      </c>
      <c r="E1450" s="2" t="s">
        <v>6493</v>
      </c>
      <c r="F1450" s="2">
        <v>1</v>
      </c>
      <c r="G1450" s="2" t="s">
        <v>26</v>
      </c>
      <c r="H1450" s="2" t="s">
        <v>76</v>
      </c>
      <c r="I1450" s="2">
        <v>1</v>
      </c>
      <c r="J1450" s="2">
        <v>0</v>
      </c>
      <c r="K1450" s="2">
        <v>0</v>
      </c>
      <c r="L1450" s="2">
        <v>0</v>
      </c>
      <c r="M1450" s="2">
        <v>0</v>
      </c>
      <c r="N1450" s="2">
        <v>0</v>
      </c>
      <c r="Q1450" s="2">
        <v>1980</v>
      </c>
      <c r="R1450" s="2">
        <f t="shared" si="3"/>
        <v>1</v>
      </c>
    </row>
    <row r="1451" spans="1:18" x14ac:dyDescent="0.35">
      <c r="A1451" s="2" t="s">
        <v>6515</v>
      </c>
      <c r="B1451" s="2" t="s">
        <v>6516</v>
      </c>
      <c r="C1451" s="2" t="s">
        <v>5297</v>
      </c>
      <c r="D1451" s="2" t="s">
        <v>6517</v>
      </c>
      <c r="E1451" s="2" t="s">
        <v>6518</v>
      </c>
      <c r="F1451" s="2">
        <v>1</v>
      </c>
      <c r="G1451" s="2" t="s">
        <v>26</v>
      </c>
      <c r="H1451" s="2" t="s">
        <v>5347</v>
      </c>
      <c r="I1451" s="2">
        <v>0</v>
      </c>
      <c r="J1451" s="2">
        <v>0</v>
      </c>
      <c r="K1451" s="2">
        <v>0</v>
      </c>
      <c r="L1451" s="2">
        <v>0</v>
      </c>
      <c r="M1451" s="2">
        <v>0</v>
      </c>
      <c r="N1451" s="2">
        <v>0</v>
      </c>
      <c r="Q1451" s="2">
        <v>1947</v>
      </c>
      <c r="R1451" s="2">
        <f t="shared" si="3"/>
        <v>0</v>
      </c>
    </row>
    <row r="1452" spans="1:18" x14ac:dyDescent="0.35">
      <c r="A1452" s="2" t="s">
        <v>6519</v>
      </c>
      <c r="B1452" s="2" t="s">
        <v>6520</v>
      </c>
      <c r="C1452" s="2" t="s">
        <v>5297</v>
      </c>
      <c r="D1452" s="2" t="s">
        <v>6521</v>
      </c>
      <c r="E1452" s="2" t="s">
        <v>265</v>
      </c>
      <c r="F1452" s="2">
        <v>1</v>
      </c>
      <c r="G1452" s="2" t="s">
        <v>26</v>
      </c>
      <c r="H1452" s="2" t="s">
        <v>76</v>
      </c>
      <c r="I1452" s="2">
        <v>1</v>
      </c>
      <c r="J1452" s="2">
        <v>0</v>
      </c>
      <c r="K1452" s="2">
        <v>0</v>
      </c>
      <c r="L1452" s="2">
        <v>0</v>
      </c>
      <c r="M1452" s="2">
        <v>0</v>
      </c>
      <c r="N1452" s="2">
        <v>0</v>
      </c>
      <c r="Q1452" s="2">
        <v>2004</v>
      </c>
      <c r="R1452" s="2">
        <f t="shared" si="3"/>
        <v>1</v>
      </c>
    </row>
    <row r="1453" spans="1:18" x14ac:dyDescent="0.35">
      <c r="A1453" s="2" t="s">
        <v>6522</v>
      </c>
      <c r="B1453" s="2" t="s">
        <v>6523</v>
      </c>
      <c r="C1453" s="2" t="s">
        <v>5297</v>
      </c>
      <c r="D1453" s="2" t="s">
        <v>6524</v>
      </c>
      <c r="E1453" s="2" t="s">
        <v>6199</v>
      </c>
      <c r="F1453" s="2">
        <v>1</v>
      </c>
      <c r="G1453" s="2" t="s">
        <v>26</v>
      </c>
      <c r="H1453" s="2" t="s">
        <v>6525</v>
      </c>
      <c r="I1453" s="2">
        <v>0</v>
      </c>
      <c r="J1453" s="2">
        <v>0</v>
      </c>
      <c r="K1453" s="2">
        <v>0</v>
      </c>
      <c r="L1453" s="2">
        <v>0</v>
      </c>
      <c r="M1453" s="2">
        <v>1</v>
      </c>
      <c r="N1453" s="2">
        <v>0</v>
      </c>
      <c r="Q1453" s="2">
        <v>2015</v>
      </c>
      <c r="R1453" s="2">
        <f t="shared" si="3"/>
        <v>1</v>
      </c>
    </row>
    <row r="1454" spans="1:18" x14ac:dyDescent="0.35">
      <c r="A1454" s="2" t="s">
        <v>6526</v>
      </c>
      <c r="B1454" s="2" t="s">
        <v>6527</v>
      </c>
      <c r="C1454" s="2" t="s">
        <v>5297</v>
      </c>
      <c r="D1454" s="2" t="s">
        <v>6528</v>
      </c>
      <c r="E1454" s="2" t="s">
        <v>2157</v>
      </c>
      <c r="F1454" s="2">
        <v>1</v>
      </c>
      <c r="G1454" s="2" t="s">
        <v>26</v>
      </c>
      <c r="H1454" s="2" t="s">
        <v>6529</v>
      </c>
      <c r="I1454" s="2">
        <v>0</v>
      </c>
      <c r="J1454" s="2">
        <v>0</v>
      </c>
      <c r="K1454" s="2">
        <v>0</v>
      </c>
      <c r="L1454" s="2">
        <v>1</v>
      </c>
      <c r="M1454" s="2">
        <v>0</v>
      </c>
      <c r="N1454" s="2">
        <v>0</v>
      </c>
      <c r="Q1454" s="2">
        <v>1988</v>
      </c>
      <c r="R1454" s="2">
        <f t="shared" si="3"/>
        <v>1</v>
      </c>
    </row>
    <row r="1455" spans="1:18" x14ac:dyDescent="0.35">
      <c r="A1455" s="2" t="s">
        <v>6530</v>
      </c>
      <c r="B1455" s="2" t="s">
        <v>6531</v>
      </c>
      <c r="C1455" s="2" t="s">
        <v>5297</v>
      </c>
      <c r="D1455" s="2" t="s">
        <v>6532</v>
      </c>
      <c r="E1455" s="2" t="s">
        <v>1317</v>
      </c>
      <c r="F1455" s="2">
        <v>1</v>
      </c>
      <c r="G1455" s="2" t="s">
        <v>26</v>
      </c>
      <c r="H1455" s="2" t="s">
        <v>6533</v>
      </c>
      <c r="I1455" s="2">
        <v>0</v>
      </c>
      <c r="J1455" s="2">
        <v>1</v>
      </c>
      <c r="K1455" s="2">
        <v>0</v>
      </c>
      <c r="L1455" s="2">
        <v>0</v>
      </c>
      <c r="M1455" s="2">
        <v>0</v>
      </c>
      <c r="N1455" s="2">
        <v>0</v>
      </c>
      <c r="Q1455" s="2">
        <v>2011</v>
      </c>
      <c r="R1455" s="2">
        <f t="shared" si="3"/>
        <v>1</v>
      </c>
    </row>
    <row r="1456" spans="1:18" x14ac:dyDescent="0.35">
      <c r="A1456" s="2" t="s">
        <v>6534</v>
      </c>
      <c r="B1456" s="2" t="s">
        <v>25</v>
      </c>
      <c r="C1456" s="2" t="s">
        <v>5297</v>
      </c>
      <c r="D1456" s="2" t="s">
        <v>6517</v>
      </c>
      <c r="E1456" s="2" t="s">
        <v>6518</v>
      </c>
      <c r="F1456" s="2">
        <v>1</v>
      </c>
      <c r="G1456" s="2" t="s">
        <v>26</v>
      </c>
      <c r="H1456" s="2" t="s">
        <v>5347</v>
      </c>
      <c r="I1456" s="2">
        <v>0</v>
      </c>
      <c r="J1456" s="2">
        <v>0</v>
      </c>
      <c r="K1456" s="2">
        <v>0</v>
      </c>
      <c r="L1456" s="2">
        <v>0</v>
      </c>
      <c r="M1456" s="2">
        <v>0</v>
      </c>
      <c r="N1456" s="2">
        <v>0</v>
      </c>
      <c r="Q1456" s="2">
        <v>1947</v>
      </c>
      <c r="R1456" s="2">
        <f t="shared" si="3"/>
        <v>0</v>
      </c>
    </row>
    <row r="1457" spans="1:18" x14ac:dyDescent="0.35">
      <c r="A1457" s="2" t="s">
        <v>6535</v>
      </c>
      <c r="B1457" s="2" t="s">
        <v>5641</v>
      </c>
      <c r="C1457" s="2" t="s">
        <v>5297</v>
      </c>
      <c r="D1457" s="2" t="s">
        <v>5642</v>
      </c>
      <c r="E1457" s="2" t="s">
        <v>6536</v>
      </c>
      <c r="F1457" s="2">
        <v>1</v>
      </c>
      <c r="G1457" s="2" t="s">
        <v>26</v>
      </c>
      <c r="H1457" s="2" t="s">
        <v>76</v>
      </c>
      <c r="I1457" s="2">
        <v>1</v>
      </c>
      <c r="J1457" s="2">
        <v>0</v>
      </c>
      <c r="K1457" s="2">
        <v>0</v>
      </c>
      <c r="L1457" s="2">
        <v>0</v>
      </c>
      <c r="M1457" s="2">
        <v>0</v>
      </c>
      <c r="N1457" s="2">
        <v>0</v>
      </c>
      <c r="Q1457" s="2">
        <v>2014</v>
      </c>
      <c r="R1457" s="2">
        <f t="shared" si="3"/>
        <v>1</v>
      </c>
    </row>
    <row r="1458" spans="1:18" x14ac:dyDescent="0.35">
      <c r="A1458" s="2" t="s">
        <v>6537</v>
      </c>
      <c r="B1458" s="2" t="s">
        <v>6538</v>
      </c>
      <c r="C1458" s="2" t="s">
        <v>5297</v>
      </c>
      <c r="D1458" s="2" t="s">
        <v>6539</v>
      </c>
      <c r="E1458" s="2" t="s">
        <v>2157</v>
      </c>
      <c r="F1458" s="2">
        <v>1</v>
      </c>
      <c r="G1458" s="2" t="s">
        <v>26</v>
      </c>
      <c r="H1458" s="2" t="s">
        <v>5347</v>
      </c>
      <c r="I1458" s="2">
        <v>0</v>
      </c>
      <c r="J1458" s="2">
        <v>0</v>
      </c>
      <c r="K1458" s="2">
        <v>0</v>
      </c>
      <c r="L1458" s="2">
        <v>0</v>
      </c>
      <c r="M1458" s="2">
        <v>0</v>
      </c>
      <c r="N1458" s="2">
        <v>0</v>
      </c>
      <c r="Q1458" s="2">
        <v>1988</v>
      </c>
      <c r="R1458" s="2">
        <f t="shared" si="3"/>
        <v>0</v>
      </c>
    </row>
    <row r="1459" spans="1:18" x14ac:dyDescent="0.35">
      <c r="A1459" s="2" t="s">
        <v>6540</v>
      </c>
      <c r="B1459" s="2" t="s">
        <v>6541</v>
      </c>
      <c r="C1459" s="2" t="s">
        <v>5297</v>
      </c>
      <c r="D1459" s="2" t="s">
        <v>6542</v>
      </c>
      <c r="E1459" s="2" t="s">
        <v>3963</v>
      </c>
      <c r="F1459" s="2">
        <v>1</v>
      </c>
      <c r="G1459" s="2" t="s">
        <v>26</v>
      </c>
      <c r="H1459" s="2" t="s">
        <v>76</v>
      </c>
      <c r="I1459" s="2">
        <v>1</v>
      </c>
      <c r="J1459" s="2">
        <v>0</v>
      </c>
      <c r="K1459" s="2">
        <v>0</v>
      </c>
      <c r="L1459" s="2">
        <v>0</v>
      </c>
      <c r="M1459" s="2">
        <v>0</v>
      </c>
      <c r="N1459" s="2">
        <v>0</v>
      </c>
      <c r="Q1459" s="2">
        <v>1993</v>
      </c>
      <c r="R1459" s="2">
        <f t="shared" si="3"/>
        <v>1</v>
      </c>
    </row>
    <row r="1460" spans="1:18" x14ac:dyDescent="0.35">
      <c r="A1460" s="2" t="s">
        <v>6543</v>
      </c>
      <c r="B1460" s="2" t="s">
        <v>6544</v>
      </c>
      <c r="C1460" s="2" t="s">
        <v>5297</v>
      </c>
      <c r="D1460" s="2" t="s">
        <v>6545</v>
      </c>
      <c r="E1460" s="2" t="s">
        <v>50</v>
      </c>
      <c r="F1460" s="2">
        <v>1</v>
      </c>
      <c r="G1460" s="2" t="s">
        <v>26</v>
      </c>
      <c r="H1460" s="2" t="s">
        <v>76</v>
      </c>
      <c r="I1460" s="2">
        <v>1</v>
      </c>
      <c r="J1460" s="2">
        <v>0</v>
      </c>
      <c r="K1460" s="2">
        <v>0</v>
      </c>
      <c r="L1460" s="2">
        <v>0</v>
      </c>
      <c r="M1460" s="2">
        <v>0</v>
      </c>
      <c r="N1460" s="2">
        <v>0</v>
      </c>
      <c r="Q1460" s="2">
        <v>2003</v>
      </c>
      <c r="R1460" s="2">
        <f t="shared" si="3"/>
        <v>1</v>
      </c>
    </row>
    <row r="1461" spans="1:18" ht="87" x14ac:dyDescent="0.35">
      <c r="A1461" s="2" t="s">
        <v>6546</v>
      </c>
      <c r="B1461" s="2" t="s">
        <v>6547</v>
      </c>
      <c r="C1461" s="2" t="s">
        <v>5297</v>
      </c>
      <c r="D1461" s="2" t="s">
        <v>6548</v>
      </c>
      <c r="E1461" s="2" t="s">
        <v>25</v>
      </c>
      <c r="F1461" s="2">
        <v>1</v>
      </c>
      <c r="G1461" s="2" t="s">
        <v>26</v>
      </c>
      <c r="H1461" s="3" t="s">
        <v>6549</v>
      </c>
      <c r="I1461" s="2">
        <v>0</v>
      </c>
      <c r="J1461" s="2">
        <v>0</v>
      </c>
      <c r="K1461" s="2">
        <v>0</v>
      </c>
      <c r="L1461" s="2">
        <v>1</v>
      </c>
      <c r="M1461" s="2">
        <v>0</v>
      </c>
      <c r="N1461" s="2">
        <v>0</v>
      </c>
      <c r="Q1461" s="2">
        <v>2015</v>
      </c>
      <c r="R1461" s="2">
        <f t="shared" si="3"/>
        <v>1</v>
      </c>
    </row>
    <row r="1462" spans="1:18" x14ac:dyDescent="0.35">
      <c r="A1462" s="2" t="s">
        <v>6550</v>
      </c>
      <c r="B1462" s="2" t="s">
        <v>6551</v>
      </c>
      <c r="C1462" s="2" t="s">
        <v>5297</v>
      </c>
      <c r="D1462" s="2" t="s">
        <v>6552</v>
      </c>
      <c r="E1462" s="2" t="s">
        <v>25</v>
      </c>
      <c r="F1462" s="2">
        <v>1</v>
      </c>
      <c r="G1462" s="2" t="s">
        <v>26</v>
      </c>
      <c r="H1462" s="2" t="s">
        <v>5441</v>
      </c>
      <c r="I1462" s="2">
        <v>0</v>
      </c>
      <c r="J1462" s="2">
        <v>1</v>
      </c>
      <c r="K1462" s="2">
        <v>0</v>
      </c>
      <c r="L1462" s="2">
        <v>0</v>
      </c>
      <c r="M1462" s="2">
        <v>0</v>
      </c>
      <c r="N1462" s="2">
        <v>0</v>
      </c>
      <c r="Q1462" s="2">
        <v>2015</v>
      </c>
      <c r="R1462" s="2">
        <f t="shared" si="3"/>
        <v>1</v>
      </c>
    </row>
    <row r="1463" spans="1:18" x14ac:dyDescent="0.35">
      <c r="A1463" s="2" t="s">
        <v>6553</v>
      </c>
      <c r="B1463" s="2" t="s">
        <v>6554</v>
      </c>
      <c r="C1463" s="2" t="s">
        <v>5297</v>
      </c>
      <c r="D1463" s="2" t="s">
        <v>6555</v>
      </c>
      <c r="E1463" s="2" t="s">
        <v>5579</v>
      </c>
      <c r="F1463" s="2">
        <v>1</v>
      </c>
      <c r="G1463" s="2" t="s">
        <v>26</v>
      </c>
      <c r="H1463" s="2" t="s">
        <v>70</v>
      </c>
      <c r="I1463" s="2">
        <v>0</v>
      </c>
      <c r="J1463" s="2">
        <v>1</v>
      </c>
      <c r="K1463" s="2">
        <v>0</v>
      </c>
      <c r="L1463" s="2">
        <v>0</v>
      </c>
      <c r="M1463" s="2">
        <v>0</v>
      </c>
      <c r="N1463" s="2">
        <v>0</v>
      </c>
      <c r="Q1463" s="2">
        <v>2015</v>
      </c>
      <c r="R1463" s="2">
        <f t="shared" si="3"/>
        <v>1</v>
      </c>
    </row>
    <row r="1464" spans="1:18" x14ac:dyDescent="0.35">
      <c r="A1464" s="2" t="s">
        <v>6556</v>
      </c>
      <c r="B1464" s="2" t="s">
        <v>6557</v>
      </c>
      <c r="C1464" s="2" t="s">
        <v>5297</v>
      </c>
      <c r="D1464" s="2" t="s">
        <v>6558</v>
      </c>
      <c r="E1464" s="2" t="s">
        <v>25</v>
      </c>
      <c r="F1464" s="2">
        <v>1</v>
      </c>
      <c r="G1464" s="2" t="s">
        <v>26</v>
      </c>
      <c r="H1464" s="2" t="s">
        <v>70</v>
      </c>
      <c r="I1464" s="2">
        <v>0</v>
      </c>
      <c r="J1464" s="2">
        <v>1</v>
      </c>
      <c r="K1464" s="2">
        <v>0</v>
      </c>
      <c r="L1464" s="2">
        <v>0</v>
      </c>
      <c r="M1464" s="2">
        <v>0</v>
      </c>
      <c r="N1464" s="2">
        <v>0</v>
      </c>
      <c r="Q1464" s="2">
        <v>2014</v>
      </c>
      <c r="R1464" s="2">
        <f t="shared" si="3"/>
        <v>1</v>
      </c>
    </row>
    <row r="1465" spans="1:18" x14ac:dyDescent="0.35">
      <c r="A1465" s="2" t="s">
        <v>6559</v>
      </c>
      <c r="B1465" s="2" t="s">
        <v>6560</v>
      </c>
      <c r="C1465" s="2" t="s">
        <v>5297</v>
      </c>
      <c r="D1465" s="2" t="s">
        <v>6561</v>
      </c>
      <c r="E1465" s="2" t="s">
        <v>25</v>
      </c>
      <c r="F1465" s="2">
        <v>1</v>
      </c>
      <c r="G1465" s="2" t="s">
        <v>26</v>
      </c>
      <c r="H1465" s="2" t="s">
        <v>6562</v>
      </c>
      <c r="I1465" s="2">
        <v>0</v>
      </c>
      <c r="J1465" s="2">
        <v>0</v>
      </c>
      <c r="K1465" s="2">
        <v>0</v>
      </c>
      <c r="L1465" s="2">
        <v>1</v>
      </c>
      <c r="M1465" s="2">
        <v>1</v>
      </c>
      <c r="N1465" s="2">
        <v>0</v>
      </c>
      <c r="Q1465" s="2">
        <v>2014</v>
      </c>
      <c r="R1465" s="2">
        <f t="shared" si="3"/>
        <v>2</v>
      </c>
    </row>
    <row r="1466" spans="1:18" x14ac:dyDescent="0.35">
      <c r="A1466" s="2" t="s">
        <v>6563</v>
      </c>
      <c r="B1466" s="2" t="s">
        <v>6564</v>
      </c>
      <c r="C1466" s="2" t="s">
        <v>5297</v>
      </c>
      <c r="D1466" s="2" t="s">
        <v>6565</v>
      </c>
      <c r="E1466" s="2" t="s">
        <v>25</v>
      </c>
      <c r="F1466" s="2">
        <v>1</v>
      </c>
      <c r="G1466" s="2" t="s">
        <v>26</v>
      </c>
      <c r="H1466" s="2" t="s">
        <v>76</v>
      </c>
      <c r="I1466" s="2">
        <v>1</v>
      </c>
      <c r="J1466" s="2">
        <v>0</v>
      </c>
      <c r="K1466" s="2">
        <v>0</v>
      </c>
      <c r="L1466" s="2">
        <v>0</v>
      </c>
      <c r="M1466" s="2">
        <v>0</v>
      </c>
      <c r="N1466" s="2">
        <v>0</v>
      </c>
      <c r="Q1466" s="2">
        <v>2005</v>
      </c>
      <c r="R1466" s="2">
        <f t="shared" si="3"/>
        <v>1</v>
      </c>
    </row>
    <row r="1467" spans="1:18" x14ac:dyDescent="0.35">
      <c r="A1467" s="2" t="s">
        <v>6566</v>
      </c>
      <c r="B1467" s="2" t="s">
        <v>6567</v>
      </c>
      <c r="C1467" s="2" t="s">
        <v>5297</v>
      </c>
      <c r="D1467" s="2" t="s">
        <v>6568</v>
      </c>
      <c r="E1467" s="2" t="s">
        <v>5535</v>
      </c>
      <c r="F1467" s="2">
        <v>1</v>
      </c>
      <c r="G1467" s="2" t="s">
        <v>26</v>
      </c>
      <c r="H1467" s="2" t="s">
        <v>70</v>
      </c>
      <c r="I1467" s="2">
        <v>0</v>
      </c>
      <c r="J1467" s="2">
        <v>1</v>
      </c>
      <c r="K1467" s="2">
        <v>0</v>
      </c>
      <c r="L1467" s="2">
        <v>0</v>
      </c>
      <c r="M1467" s="2">
        <v>0</v>
      </c>
      <c r="N1467" s="2">
        <v>0</v>
      </c>
      <c r="Q1467" s="2">
        <v>2015</v>
      </c>
      <c r="R1467" s="2">
        <f t="shared" si="3"/>
        <v>1</v>
      </c>
    </row>
    <row r="1468" spans="1:18" x14ac:dyDescent="0.35">
      <c r="A1468" s="2" t="s">
        <v>6569</v>
      </c>
      <c r="B1468" s="2" t="s">
        <v>6570</v>
      </c>
      <c r="C1468" s="2" t="s">
        <v>5297</v>
      </c>
      <c r="D1468" s="2" t="s">
        <v>6571</v>
      </c>
      <c r="E1468" s="2" t="s">
        <v>25</v>
      </c>
      <c r="F1468" s="2">
        <v>1</v>
      </c>
      <c r="G1468" s="2" t="s">
        <v>26</v>
      </c>
      <c r="H1468" s="2" t="s">
        <v>5347</v>
      </c>
      <c r="I1468" s="2">
        <v>0</v>
      </c>
      <c r="J1468" s="2">
        <v>0</v>
      </c>
      <c r="K1468" s="2">
        <v>0</v>
      </c>
      <c r="L1468" s="2">
        <v>0</v>
      </c>
      <c r="M1468" s="2">
        <v>0</v>
      </c>
      <c r="N1468" s="2">
        <v>0</v>
      </c>
      <c r="Q1468" s="2">
        <v>2001</v>
      </c>
      <c r="R1468" s="2">
        <f t="shared" si="3"/>
        <v>0</v>
      </c>
    </row>
    <row r="1469" spans="1:18" x14ac:dyDescent="0.35">
      <c r="A1469" s="2" t="s">
        <v>6572</v>
      </c>
      <c r="B1469" s="2" t="s">
        <v>6573</v>
      </c>
      <c r="C1469" s="2" t="s">
        <v>5297</v>
      </c>
      <c r="D1469" s="2" t="s">
        <v>6574</v>
      </c>
      <c r="E1469" s="2" t="s">
        <v>25</v>
      </c>
      <c r="F1469" s="2">
        <v>1</v>
      </c>
      <c r="G1469" s="2" t="s">
        <v>26</v>
      </c>
      <c r="H1469" s="2" t="s">
        <v>76</v>
      </c>
      <c r="I1469" s="2">
        <v>1</v>
      </c>
      <c r="J1469" s="2">
        <v>0</v>
      </c>
      <c r="K1469" s="2">
        <v>0</v>
      </c>
      <c r="L1469" s="2">
        <v>0</v>
      </c>
      <c r="M1469" s="2">
        <v>0</v>
      </c>
      <c r="N1469" s="2">
        <v>0</v>
      </c>
      <c r="Q1469" s="2">
        <v>2011</v>
      </c>
      <c r="R1469" s="2">
        <f t="shared" si="3"/>
        <v>1</v>
      </c>
    </row>
    <row r="1470" spans="1:18" x14ac:dyDescent="0.35">
      <c r="A1470" s="2" t="s">
        <v>6575</v>
      </c>
      <c r="B1470" s="2" t="s">
        <v>6576</v>
      </c>
      <c r="C1470" s="2" t="s">
        <v>5297</v>
      </c>
      <c r="D1470" s="2" t="s">
        <v>6577</v>
      </c>
      <c r="E1470" s="2" t="s">
        <v>25</v>
      </c>
      <c r="F1470" s="2">
        <v>1</v>
      </c>
      <c r="G1470" s="2" t="s">
        <v>26</v>
      </c>
      <c r="H1470" s="2" t="s">
        <v>76</v>
      </c>
      <c r="I1470" s="2">
        <v>1</v>
      </c>
      <c r="J1470" s="2">
        <v>0</v>
      </c>
      <c r="K1470" s="2">
        <v>0</v>
      </c>
      <c r="L1470" s="2">
        <v>0</v>
      </c>
      <c r="M1470" s="2">
        <v>0</v>
      </c>
      <c r="N1470" s="2">
        <v>0</v>
      </c>
      <c r="Q1470" s="2">
        <v>2004</v>
      </c>
      <c r="R1470" s="2">
        <f t="shared" si="3"/>
        <v>1</v>
      </c>
    </row>
    <row r="1471" spans="1:18" x14ac:dyDescent="0.35">
      <c r="A1471" s="2" t="s">
        <v>6578</v>
      </c>
      <c r="B1471" s="2" t="s">
        <v>25</v>
      </c>
      <c r="C1471" s="2" t="s">
        <v>5297</v>
      </c>
      <c r="D1471" s="2" t="s">
        <v>6579</v>
      </c>
      <c r="E1471" s="2" t="s">
        <v>25</v>
      </c>
      <c r="F1471" s="2">
        <v>1</v>
      </c>
      <c r="G1471" s="2" t="s">
        <v>26</v>
      </c>
      <c r="H1471" s="2" t="s">
        <v>76</v>
      </c>
      <c r="I1471" s="2">
        <v>1</v>
      </c>
      <c r="J1471" s="2">
        <v>0</v>
      </c>
      <c r="K1471" s="2">
        <v>0</v>
      </c>
      <c r="L1471" s="2">
        <v>0</v>
      </c>
      <c r="M1471" s="2">
        <v>0</v>
      </c>
      <c r="N1471" s="2">
        <v>0</v>
      </c>
      <c r="Q1471" s="2">
        <v>2002</v>
      </c>
      <c r="R1471" s="2">
        <f t="shared" si="3"/>
        <v>1</v>
      </c>
    </row>
    <row r="1472" spans="1:18" x14ac:dyDescent="0.35">
      <c r="A1472" s="2" t="s">
        <v>6580</v>
      </c>
      <c r="B1472" s="2" t="s">
        <v>6581</v>
      </c>
      <c r="C1472" s="2" t="s">
        <v>5297</v>
      </c>
      <c r="D1472" s="2" t="s">
        <v>6582</v>
      </c>
      <c r="E1472" s="2" t="s">
        <v>25</v>
      </c>
      <c r="F1472" s="2">
        <v>1</v>
      </c>
      <c r="G1472" s="2" t="s">
        <v>26</v>
      </c>
      <c r="H1472" s="2" t="s">
        <v>5347</v>
      </c>
      <c r="I1472" s="2">
        <v>0</v>
      </c>
      <c r="J1472" s="2">
        <v>0</v>
      </c>
      <c r="K1472" s="2">
        <v>0</v>
      </c>
      <c r="L1472" s="2">
        <v>0</v>
      </c>
      <c r="M1472" s="2">
        <v>0</v>
      </c>
      <c r="N1472" s="2">
        <v>0</v>
      </c>
      <c r="Q1472" s="2">
        <v>2007</v>
      </c>
      <c r="R1472" s="2">
        <f t="shared" si="3"/>
        <v>0</v>
      </c>
    </row>
    <row r="1473" spans="1:18" x14ac:dyDescent="0.35">
      <c r="A1473" s="2" t="s">
        <v>6583</v>
      </c>
      <c r="B1473" s="2" t="s">
        <v>6584</v>
      </c>
      <c r="C1473" s="2" t="s">
        <v>5297</v>
      </c>
      <c r="D1473" s="2" t="s">
        <v>6585</v>
      </c>
      <c r="E1473" s="2" t="s">
        <v>6586</v>
      </c>
      <c r="F1473" s="2">
        <v>1</v>
      </c>
      <c r="G1473" s="2" t="s">
        <v>26</v>
      </c>
      <c r="H1473" s="2" t="s">
        <v>76</v>
      </c>
      <c r="I1473" s="2">
        <v>1</v>
      </c>
      <c r="J1473" s="2">
        <v>0</v>
      </c>
      <c r="K1473" s="2">
        <v>0</v>
      </c>
      <c r="L1473" s="2">
        <v>0</v>
      </c>
      <c r="M1473" s="2">
        <v>0</v>
      </c>
      <c r="N1473" s="2">
        <v>0</v>
      </c>
      <c r="Q1473" s="2">
        <v>2005</v>
      </c>
      <c r="R1473" s="2">
        <f t="shared" si="3"/>
        <v>1</v>
      </c>
    </row>
    <row r="1474" spans="1:18" x14ac:dyDescent="0.35">
      <c r="A1474" s="2" t="s">
        <v>6587</v>
      </c>
      <c r="B1474" s="2" t="s">
        <v>25</v>
      </c>
      <c r="C1474" s="2" t="s">
        <v>5297</v>
      </c>
      <c r="D1474" s="2" t="s">
        <v>6588</v>
      </c>
      <c r="E1474" s="2" t="s">
        <v>25</v>
      </c>
      <c r="F1474" s="2">
        <v>1</v>
      </c>
      <c r="G1474" s="2" t="s">
        <v>26</v>
      </c>
      <c r="H1474" s="2" t="s">
        <v>76</v>
      </c>
      <c r="I1474" s="2">
        <v>1</v>
      </c>
      <c r="J1474" s="2">
        <v>0</v>
      </c>
      <c r="K1474" s="2">
        <v>0</v>
      </c>
      <c r="L1474" s="2">
        <v>0</v>
      </c>
      <c r="M1474" s="2">
        <v>0</v>
      </c>
      <c r="N1474" s="2">
        <v>0</v>
      </c>
      <c r="Q1474" s="2">
        <v>2011</v>
      </c>
      <c r="R1474" s="2">
        <f t="shared" ref="R1474:R1492" si="4">SUM(I1474:N1474)</f>
        <v>1</v>
      </c>
    </row>
    <row r="1475" spans="1:18" x14ac:dyDescent="0.35">
      <c r="A1475" s="2" t="s">
        <v>6589</v>
      </c>
      <c r="B1475" s="2" t="s">
        <v>6590</v>
      </c>
      <c r="C1475" s="2" t="s">
        <v>5297</v>
      </c>
      <c r="D1475" s="2" t="s">
        <v>6591</v>
      </c>
      <c r="E1475" s="2" t="s">
        <v>6592</v>
      </c>
      <c r="F1475" s="2">
        <v>1</v>
      </c>
      <c r="G1475" s="2" t="s">
        <v>26</v>
      </c>
      <c r="H1475" s="2" t="s">
        <v>76</v>
      </c>
      <c r="I1475" s="2">
        <v>1</v>
      </c>
      <c r="J1475" s="2">
        <v>0</v>
      </c>
      <c r="K1475" s="2">
        <v>0</v>
      </c>
      <c r="L1475" s="2">
        <v>0</v>
      </c>
      <c r="M1475" s="2">
        <v>0</v>
      </c>
      <c r="N1475" s="2">
        <v>0</v>
      </c>
      <c r="Q1475" s="2">
        <v>2000</v>
      </c>
      <c r="R1475" s="2">
        <f t="shared" si="4"/>
        <v>1</v>
      </c>
    </row>
    <row r="1476" spans="1:18" x14ac:dyDescent="0.35">
      <c r="A1476" s="2" t="s">
        <v>6593</v>
      </c>
      <c r="B1476" s="2" t="s">
        <v>6594</v>
      </c>
      <c r="C1476" s="2" t="s">
        <v>5297</v>
      </c>
      <c r="D1476" s="2" t="s">
        <v>6595</v>
      </c>
      <c r="E1476" s="2" t="s">
        <v>6596</v>
      </c>
      <c r="F1476" s="2">
        <v>1</v>
      </c>
      <c r="G1476" s="2" t="s">
        <v>26</v>
      </c>
      <c r="H1476" s="2" t="s">
        <v>6597</v>
      </c>
      <c r="I1476" s="2">
        <v>0</v>
      </c>
      <c r="J1476" s="2">
        <v>1</v>
      </c>
      <c r="K1476" s="2">
        <v>0</v>
      </c>
      <c r="L1476" s="2">
        <v>0</v>
      </c>
      <c r="M1476" s="2">
        <v>0</v>
      </c>
      <c r="N1476" s="2">
        <v>0</v>
      </c>
      <c r="Q1476" s="2">
        <v>2011</v>
      </c>
      <c r="R1476" s="2">
        <f t="shared" si="4"/>
        <v>1</v>
      </c>
    </row>
    <row r="1477" spans="1:18" x14ac:dyDescent="0.35">
      <c r="A1477" s="2" t="s">
        <v>6598</v>
      </c>
      <c r="B1477" s="2" t="s">
        <v>3200</v>
      </c>
      <c r="C1477" s="2" t="s">
        <v>5297</v>
      </c>
      <c r="D1477" s="2" t="s">
        <v>6599</v>
      </c>
      <c r="E1477" s="2" t="s">
        <v>25</v>
      </c>
      <c r="F1477" s="2">
        <v>1</v>
      </c>
      <c r="G1477" s="2" t="s">
        <v>26</v>
      </c>
      <c r="H1477" s="2" t="s">
        <v>6600</v>
      </c>
      <c r="I1477" s="2">
        <v>0</v>
      </c>
      <c r="J1477" s="2">
        <v>0</v>
      </c>
      <c r="K1477" s="2">
        <v>0</v>
      </c>
      <c r="L1477" s="2">
        <v>1</v>
      </c>
      <c r="M1477" s="2">
        <v>1</v>
      </c>
      <c r="N1477" s="2">
        <v>0</v>
      </c>
      <c r="Q1477" s="2">
        <v>2014</v>
      </c>
      <c r="R1477" s="2">
        <f t="shared" si="4"/>
        <v>2</v>
      </c>
    </row>
    <row r="1478" spans="1:18" x14ac:dyDescent="0.35">
      <c r="A1478" s="2" t="s">
        <v>6601</v>
      </c>
      <c r="B1478" s="2" t="s">
        <v>6602</v>
      </c>
      <c r="C1478" s="2" t="s">
        <v>5297</v>
      </c>
      <c r="D1478" s="2" t="s">
        <v>6603</v>
      </c>
      <c r="E1478" s="2" t="s">
        <v>25</v>
      </c>
      <c r="F1478" s="2">
        <v>1</v>
      </c>
      <c r="G1478" s="2" t="s">
        <v>26</v>
      </c>
      <c r="H1478" s="2" t="s">
        <v>76</v>
      </c>
      <c r="I1478" s="2">
        <v>1</v>
      </c>
      <c r="J1478" s="2">
        <v>0</v>
      </c>
      <c r="K1478" s="2">
        <v>0</v>
      </c>
      <c r="L1478" s="2">
        <v>0</v>
      </c>
      <c r="M1478" s="2">
        <v>0</v>
      </c>
      <c r="N1478" s="2">
        <v>0</v>
      </c>
      <c r="Q1478" s="2">
        <v>2004</v>
      </c>
      <c r="R1478" s="2">
        <f t="shared" si="4"/>
        <v>1</v>
      </c>
    </row>
    <row r="1479" spans="1:18" x14ac:dyDescent="0.35">
      <c r="A1479" s="2" t="s">
        <v>6604</v>
      </c>
      <c r="B1479" s="2" t="s">
        <v>25</v>
      </c>
      <c r="C1479" s="2" t="s">
        <v>5297</v>
      </c>
      <c r="D1479" s="2" t="s">
        <v>6605</v>
      </c>
      <c r="E1479" s="2" t="s">
        <v>25</v>
      </c>
      <c r="F1479" s="2">
        <v>1</v>
      </c>
      <c r="G1479" s="2" t="s">
        <v>26</v>
      </c>
      <c r="H1479" s="2" t="s">
        <v>76</v>
      </c>
      <c r="I1479" s="2">
        <v>1</v>
      </c>
      <c r="J1479" s="2">
        <v>0</v>
      </c>
      <c r="K1479" s="2">
        <v>0</v>
      </c>
      <c r="L1479" s="2">
        <v>0</v>
      </c>
      <c r="M1479" s="2">
        <v>0</v>
      </c>
      <c r="N1479" s="2">
        <v>0</v>
      </c>
      <c r="Q1479" s="2">
        <v>2012</v>
      </c>
      <c r="R1479" s="2">
        <f t="shared" si="4"/>
        <v>1</v>
      </c>
    </row>
    <row r="1480" spans="1:18" x14ac:dyDescent="0.35">
      <c r="A1480" s="2" t="s">
        <v>6606</v>
      </c>
      <c r="B1480" s="2" t="s">
        <v>6607</v>
      </c>
      <c r="C1480" s="2" t="s">
        <v>5297</v>
      </c>
      <c r="D1480" s="2" t="s">
        <v>6608</v>
      </c>
      <c r="E1480" s="2" t="s">
        <v>25</v>
      </c>
      <c r="F1480" s="2">
        <v>1</v>
      </c>
      <c r="G1480" s="2" t="s">
        <v>26</v>
      </c>
      <c r="H1480" s="2" t="s">
        <v>76</v>
      </c>
      <c r="I1480" s="2">
        <v>1</v>
      </c>
      <c r="J1480" s="2">
        <v>0</v>
      </c>
      <c r="K1480" s="2">
        <v>0</v>
      </c>
      <c r="L1480" s="2">
        <v>0</v>
      </c>
      <c r="M1480" s="2">
        <v>0</v>
      </c>
      <c r="N1480" s="2">
        <v>0</v>
      </c>
      <c r="Q1480" s="2">
        <v>2014</v>
      </c>
      <c r="R1480" s="2">
        <f t="shared" si="4"/>
        <v>1</v>
      </c>
    </row>
    <row r="1481" spans="1:18" x14ac:dyDescent="0.35">
      <c r="A1481" s="2" t="s">
        <v>6609</v>
      </c>
      <c r="B1481" s="2" t="s">
        <v>6610</v>
      </c>
      <c r="C1481" s="2" t="s">
        <v>5297</v>
      </c>
      <c r="D1481" s="2" t="s">
        <v>6611</v>
      </c>
      <c r="E1481" s="2" t="s">
        <v>6612</v>
      </c>
      <c r="F1481" s="2">
        <v>1</v>
      </c>
      <c r="G1481" s="2" t="s">
        <v>26</v>
      </c>
      <c r="H1481" s="2" t="s">
        <v>76</v>
      </c>
      <c r="I1481" s="2">
        <v>1</v>
      </c>
      <c r="J1481" s="2">
        <v>0</v>
      </c>
      <c r="K1481" s="2">
        <v>0</v>
      </c>
      <c r="L1481" s="2">
        <v>0</v>
      </c>
      <c r="M1481" s="2">
        <v>0</v>
      </c>
      <c r="N1481" s="2">
        <v>0</v>
      </c>
      <c r="Q1481" s="2">
        <v>2012</v>
      </c>
      <c r="R1481" s="2">
        <f t="shared" si="4"/>
        <v>1</v>
      </c>
    </row>
    <row r="1482" spans="1:18" x14ac:dyDescent="0.35">
      <c r="A1482" s="2" t="s">
        <v>6613</v>
      </c>
      <c r="B1482" s="2" t="s">
        <v>6614</v>
      </c>
      <c r="C1482" s="2" t="s">
        <v>5297</v>
      </c>
      <c r="D1482" s="2" t="s">
        <v>6615</v>
      </c>
      <c r="E1482" s="2" t="s">
        <v>6616</v>
      </c>
      <c r="F1482" s="2">
        <v>1</v>
      </c>
      <c r="G1482" s="2" t="s">
        <v>26</v>
      </c>
      <c r="H1482" s="2" t="s">
        <v>76</v>
      </c>
      <c r="I1482" s="2">
        <v>1</v>
      </c>
      <c r="J1482" s="2">
        <v>0</v>
      </c>
      <c r="K1482" s="2">
        <v>0</v>
      </c>
      <c r="L1482" s="2">
        <v>0</v>
      </c>
      <c r="M1482" s="2">
        <v>0</v>
      </c>
      <c r="N1482" s="2">
        <v>0</v>
      </c>
      <c r="Q1482" s="2">
        <v>2015</v>
      </c>
      <c r="R1482" s="2">
        <f t="shared" si="4"/>
        <v>1</v>
      </c>
    </row>
    <row r="1483" spans="1:18" x14ac:dyDescent="0.35">
      <c r="A1483" s="2" t="s">
        <v>6617</v>
      </c>
      <c r="B1483" s="2" t="s">
        <v>25</v>
      </c>
      <c r="C1483" s="2" t="s">
        <v>5297</v>
      </c>
      <c r="D1483" s="2" t="s">
        <v>6618</v>
      </c>
      <c r="E1483" s="2" t="s">
        <v>6619</v>
      </c>
      <c r="F1483" s="2">
        <v>1</v>
      </c>
      <c r="G1483" s="2" t="s">
        <v>26</v>
      </c>
      <c r="H1483" s="2" t="s">
        <v>76</v>
      </c>
      <c r="I1483" s="2">
        <v>1</v>
      </c>
      <c r="J1483" s="2">
        <v>0</v>
      </c>
      <c r="K1483" s="2">
        <v>0</v>
      </c>
      <c r="L1483" s="2">
        <v>0</v>
      </c>
      <c r="M1483" s="2">
        <v>0</v>
      </c>
      <c r="N1483" s="2">
        <v>0</v>
      </c>
      <c r="Q1483" s="2">
        <v>2014</v>
      </c>
      <c r="R1483" s="2">
        <f t="shared" si="4"/>
        <v>1</v>
      </c>
    </row>
    <row r="1484" spans="1:18" x14ac:dyDescent="0.35">
      <c r="A1484" s="2" t="s">
        <v>6620</v>
      </c>
      <c r="B1484" s="2" t="s">
        <v>6621</v>
      </c>
      <c r="C1484" s="2" t="s">
        <v>5297</v>
      </c>
      <c r="D1484" s="2" t="s">
        <v>6622</v>
      </c>
      <c r="E1484" s="2" t="s">
        <v>6623</v>
      </c>
      <c r="F1484" s="2">
        <v>1</v>
      </c>
      <c r="G1484" s="2" t="s">
        <v>26</v>
      </c>
      <c r="H1484" s="2" t="s">
        <v>76</v>
      </c>
      <c r="I1484" s="2">
        <v>1</v>
      </c>
      <c r="J1484" s="2">
        <v>0</v>
      </c>
      <c r="K1484" s="2">
        <v>0</v>
      </c>
      <c r="L1484" s="2">
        <v>0</v>
      </c>
      <c r="M1484" s="2">
        <v>0</v>
      </c>
      <c r="N1484" s="2">
        <v>0</v>
      </c>
      <c r="Q1484" s="2">
        <v>1997</v>
      </c>
      <c r="R1484" s="2">
        <f t="shared" si="4"/>
        <v>1</v>
      </c>
    </row>
    <row r="1485" spans="1:18" x14ac:dyDescent="0.35">
      <c r="A1485" s="2" t="s">
        <v>6624</v>
      </c>
      <c r="B1485" s="2" t="s">
        <v>6625</v>
      </c>
      <c r="C1485" s="2" t="s">
        <v>5297</v>
      </c>
      <c r="D1485" s="2" t="s">
        <v>6626</v>
      </c>
      <c r="E1485" s="2" t="s">
        <v>6627</v>
      </c>
      <c r="F1485" s="2">
        <v>1</v>
      </c>
      <c r="G1485" s="2" t="s">
        <v>26</v>
      </c>
      <c r="H1485" s="2" t="s">
        <v>76</v>
      </c>
      <c r="I1485" s="2">
        <v>1</v>
      </c>
      <c r="J1485" s="2">
        <v>0</v>
      </c>
      <c r="K1485" s="2">
        <v>0</v>
      </c>
      <c r="L1485" s="2">
        <v>0</v>
      </c>
      <c r="M1485" s="2">
        <v>0</v>
      </c>
      <c r="N1485" s="2">
        <v>0</v>
      </c>
      <c r="Q1485" s="2">
        <v>2016</v>
      </c>
      <c r="R1485" s="2">
        <f t="shared" si="4"/>
        <v>1</v>
      </c>
    </row>
    <row r="1486" spans="1:18" x14ac:dyDescent="0.35">
      <c r="A1486" s="2" t="s">
        <v>6628</v>
      </c>
      <c r="B1486" s="2" t="s">
        <v>6629</v>
      </c>
      <c r="C1486" s="2" t="s">
        <v>5297</v>
      </c>
      <c r="D1486" s="2" t="s">
        <v>6630</v>
      </c>
      <c r="E1486" s="2" t="s">
        <v>50</v>
      </c>
      <c r="F1486" s="2">
        <v>1</v>
      </c>
      <c r="G1486" s="2" t="s">
        <v>26</v>
      </c>
      <c r="H1486" s="2" t="s">
        <v>76</v>
      </c>
      <c r="I1486" s="2">
        <v>1</v>
      </c>
      <c r="J1486" s="2">
        <v>0</v>
      </c>
      <c r="K1486" s="2">
        <v>0</v>
      </c>
      <c r="L1486" s="2">
        <v>0</v>
      </c>
      <c r="M1486" s="2">
        <v>0</v>
      </c>
      <c r="N1486" s="2">
        <v>0</v>
      </c>
      <c r="Q1486" s="2">
        <v>2003</v>
      </c>
      <c r="R1486" s="2">
        <f t="shared" si="4"/>
        <v>1</v>
      </c>
    </row>
    <row r="1487" spans="1:18" x14ac:dyDescent="0.35">
      <c r="A1487" s="2" t="s">
        <v>6631</v>
      </c>
      <c r="B1487" s="2" t="s">
        <v>6632</v>
      </c>
      <c r="C1487" s="2" t="s">
        <v>5297</v>
      </c>
      <c r="D1487" s="2" t="s">
        <v>6633</v>
      </c>
      <c r="E1487" s="2" t="s">
        <v>6634</v>
      </c>
      <c r="F1487" s="2">
        <v>1</v>
      </c>
      <c r="G1487" s="2" t="s">
        <v>26</v>
      </c>
      <c r="H1487" s="2" t="s">
        <v>70</v>
      </c>
      <c r="I1487" s="2">
        <v>0</v>
      </c>
      <c r="J1487" s="2">
        <v>1</v>
      </c>
      <c r="K1487" s="2">
        <v>0</v>
      </c>
      <c r="L1487" s="2">
        <v>0</v>
      </c>
      <c r="M1487" s="2">
        <v>0</v>
      </c>
      <c r="N1487" s="2">
        <v>0</v>
      </c>
      <c r="Q1487" s="2">
        <v>2005</v>
      </c>
      <c r="R1487" s="2">
        <f t="shared" si="4"/>
        <v>1</v>
      </c>
    </row>
    <row r="1488" spans="1:18" x14ac:dyDescent="0.35">
      <c r="A1488" s="2" t="s">
        <v>6635</v>
      </c>
      <c r="B1488" s="2" t="s">
        <v>6636</v>
      </c>
      <c r="C1488" s="2" t="s">
        <v>5297</v>
      </c>
      <c r="D1488" s="2" t="s">
        <v>6637</v>
      </c>
      <c r="E1488" s="2" t="s">
        <v>50</v>
      </c>
      <c r="F1488" s="2">
        <v>1</v>
      </c>
      <c r="G1488" s="2" t="s">
        <v>26</v>
      </c>
      <c r="H1488" s="2" t="s">
        <v>76</v>
      </c>
      <c r="I1488" s="2">
        <v>1</v>
      </c>
      <c r="J1488" s="2">
        <v>0</v>
      </c>
      <c r="K1488" s="2">
        <v>0</v>
      </c>
      <c r="L1488" s="2">
        <v>0</v>
      </c>
      <c r="M1488" s="2">
        <v>0</v>
      </c>
      <c r="N1488" s="2">
        <v>0</v>
      </c>
      <c r="Q1488" s="2">
        <v>2002</v>
      </c>
      <c r="R1488" s="2">
        <f t="shared" si="4"/>
        <v>1</v>
      </c>
    </row>
    <row r="1489" spans="1:18" x14ac:dyDescent="0.35">
      <c r="A1489" s="2" t="s">
        <v>6638</v>
      </c>
      <c r="B1489" s="2" t="s">
        <v>6639</v>
      </c>
      <c r="C1489" s="2" t="s">
        <v>5297</v>
      </c>
      <c r="D1489" s="2" t="s">
        <v>6640</v>
      </c>
      <c r="E1489" s="2" t="s">
        <v>6641</v>
      </c>
      <c r="F1489" s="2">
        <v>1</v>
      </c>
      <c r="G1489" s="2" t="s">
        <v>26</v>
      </c>
      <c r="H1489" s="2" t="s">
        <v>70</v>
      </c>
      <c r="I1489" s="2">
        <v>0</v>
      </c>
      <c r="J1489" s="2">
        <v>1</v>
      </c>
      <c r="K1489" s="2">
        <v>0</v>
      </c>
      <c r="L1489" s="2">
        <v>0</v>
      </c>
      <c r="M1489" s="2">
        <v>0</v>
      </c>
      <c r="N1489" s="2">
        <v>0</v>
      </c>
      <c r="Q1489" s="2">
        <v>2005</v>
      </c>
      <c r="R1489" s="2">
        <f t="shared" si="4"/>
        <v>1</v>
      </c>
    </row>
    <row r="1490" spans="1:18" x14ac:dyDescent="0.35">
      <c r="A1490" s="2" t="s">
        <v>6642</v>
      </c>
      <c r="B1490" s="2" t="s">
        <v>6643</v>
      </c>
      <c r="C1490" s="2" t="s">
        <v>5297</v>
      </c>
      <c r="D1490" s="2" t="s">
        <v>6644</v>
      </c>
      <c r="E1490" s="2" t="s">
        <v>164</v>
      </c>
      <c r="F1490" s="2">
        <v>1</v>
      </c>
      <c r="G1490" s="2" t="s">
        <v>26</v>
      </c>
      <c r="H1490" s="2" t="s">
        <v>76</v>
      </c>
      <c r="I1490" s="2">
        <v>1</v>
      </c>
      <c r="J1490" s="2">
        <v>0</v>
      </c>
      <c r="K1490" s="2">
        <v>0</v>
      </c>
      <c r="L1490" s="2">
        <v>0</v>
      </c>
      <c r="M1490" s="2">
        <v>0</v>
      </c>
      <c r="N1490" s="2">
        <v>0</v>
      </c>
      <c r="Q1490" s="2">
        <v>1999</v>
      </c>
      <c r="R1490" s="2">
        <f t="shared" si="4"/>
        <v>1</v>
      </c>
    </row>
    <row r="1491" spans="1:18" x14ac:dyDescent="0.35">
      <c r="A1491" s="2" t="s">
        <v>6645</v>
      </c>
      <c r="B1491" s="2" t="s">
        <v>6646</v>
      </c>
      <c r="C1491" s="2" t="s">
        <v>5297</v>
      </c>
      <c r="D1491" s="2" t="s">
        <v>6647</v>
      </c>
      <c r="E1491" s="2" t="s">
        <v>125</v>
      </c>
      <c r="F1491" s="2">
        <v>1</v>
      </c>
      <c r="G1491" s="2" t="s">
        <v>26</v>
      </c>
      <c r="H1491" s="2" t="s">
        <v>70</v>
      </c>
      <c r="I1491" s="2">
        <v>0</v>
      </c>
      <c r="J1491" s="2">
        <v>1</v>
      </c>
      <c r="K1491" s="2">
        <v>0</v>
      </c>
      <c r="L1491" s="2">
        <v>0</v>
      </c>
      <c r="M1491" s="2">
        <v>0</v>
      </c>
      <c r="N1491" s="2">
        <v>0</v>
      </c>
      <c r="Q1491" s="2">
        <v>2009</v>
      </c>
      <c r="R1491" s="2">
        <f t="shared" si="4"/>
        <v>1</v>
      </c>
    </row>
    <row r="1492" spans="1:18" customFormat="1" x14ac:dyDescent="0.35">
      <c r="A1492" s="9" t="s">
        <v>6692</v>
      </c>
      <c r="B1492" s="2" t="s">
        <v>25</v>
      </c>
      <c r="C1492" s="2" t="s">
        <v>5297</v>
      </c>
      <c r="D1492" t="s">
        <v>6693</v>
      </c>
      <c r="E1492" s="2" t="s">
        <v>382</v>
      </c>
      <c r="F1492" s="2">
        <v>1</v>
      </c>
      <c r="G1492" s="2" t="s">
        <v>26</v>
      </c>
      <c r="H1492" s="10" t="s">
        <v>6694</v>
      </c>
      <c r="I1492" s="2">
        <v>0</v>
      </c>
      <c r="J1492" s="2">
        <v>1</v>
      </c>
      <c r="K1492" s="2">
        <v>0</v>
      </c>
      <c r="L1492" s="2">
        <v>0</v>
      </c>
      <c r="M1492" s="2">
        <v>0</v>
      </c>
      <c r="N1492" s="2">
        <v>0</v>
      </c>
      <c r="O1492" s="2">
        <v>1</v>
      </c>
      <c r="R1492" s="2">
        <f t="shared" si="4"/>
        <v>1</v>
      </c>
    </row>
    <row r="1494" spans="1:18" ht="16.5" x14ac:dyDescent="0.35">
      <c r="H1494" s="7"/>
    </row>
    <row r="1495" spans="1:18" ht="16.5" x14ac:dyDescent="0.35">
      <c r="H1495" s="7">
        <f>COUNTIF(H2:H1492, "Cannot access full text")</f>
        <v>49</v>
      </c>
    </row>
    <row r="1497" spans="1:18" x14ac:dyDescent="0.35">
      <c r="R1497" s="2">
        <f>COUNTIF(R2:R1492, 0)</f>
        <v>49</v>
      </c>
    </row>
  </sheetData>
  <conditionalFormatting sqref="Q1177:Q1491 Q1:Q1175 Q1493:Q1048576">
    <cfRule type="cellIs" dxfId="2" priority="3" operator="between">
      <formula>1965</formula>
      <formula>1997</formula>
    </cfRule>
  </conditionalFormatting>
  <conditionalFormatting sqref="A1177:A1491 A1:A1175 A1493:A1048576">
    <cfRule type="duplicateValues" dxfId="1" priority="1"/>
    <cfRule type="duplicateValues" dxfId="0" priority="2"/>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C7A15-FF27-4D01-A33D-CB6E15040B1D}">
  <dimension ref="A1:G52"/>
  <sheetViews>
    <sheetView zoomScale="80" zoomScaleNormal="80" workbookViewId="0">
      <selection activeCell="B16" sqref="B16"/>
    </sheetView>
  </sheetViews>
  <sheetFormatPr defaultRowHeight="14.5" x14ac:dyDescent="0.35"/>
  <cols>
    <col min="1" max="2" width="12.6328125" style="2" customWidth="1"/>
    <col min="3" max="3" width="14.453125" style="2" customWidth="1"/>
    <col min="4" max="4" width="8.6328125" style="2"/>
    <col min="5" max="5" width="15" style="2" customWidth="1"/>
    <col min="6" max="6" width="9.6328125" style="2" customWidth="1"/>
    <col min="7" max="7" width="14.08984375" style="2" customWidth="1"/>
  </cols>
  <sheetData>
    <row r="1" spans="1:7" ht="43.5" x14ac:dyDescent="0.35">
      <c r="A1" s="3" t="s">
        <v>21</v>
      </c>
      <c r="B1" s="3" t="s">
        <v>76</v>
      </c>
      <c r="C1" s="3" t="s">
        <v>6648</v>
      </c>
      <c r="D1" s="3" t="s">
        <v>6649</v>
      </c>
      <c r="E1" s="3" t="s">
        <v>6650</v>
      </c>
      <c r="F1" s="3" t="s">
        <v>6651</v>
      </c>
      <c r="G1" s="3" t="s">
        <v>6652</v>
      </c>
    </row>
    <row r="2" spans="1:7" ht="14.25" customHeight="1" x14ac:dyDescent="0.35">
      <c r="A2" s="2">
        <v>1998</v>
      </c>
      <c r="B2" s="2">
        <f>SUMIF('Coi 1203'!$Q:$Q, $A2, 'Coi 1203'!I:I)</f>
        <v>11</v>
      </c>
      <c r="C2" s="2">
        <f>SUMIF('Coi 1203'!$Q:$Q, $A2, 'Coi 1203'!J:J)</f>
        <v>2</v>
      </c>
      <c r="D2" s="2">
        <f>SUMIF('Coi 1203'!$Q:$Q, $A2, 'Coi 1203'!K:K)</f>
        <v>1</v>
      </c>
      <c r="E2" s="2">
        <f>SUMIF('Coi 1203'!$Q:$Q, $A2, 'Coi 1203'!L:L)</f>
        <v>0</v>
      </c>
      <c r="F2" s="2">
        <f>SUMIF('Coi 1203'!$Q:$Q, $A2, 'Coi 1203'!M:M)</f>
        <v>0</v>
      </c>
      <c r="G2" s="2">
        <f>SUMIF('Coi 1203'!$Q:$Q, $A2, 'Coi 1203'!N:N)</f>
        <v>0</v>
      </c>
    </row>
    <row r="3" spans="1:7" x14ac:dyDescent="0.35">
      <c r="A3" s="2">
        <v>1999</v>
      </c>
      <c r="B3" s="2">
        <f>SUMIF('Coi 1203'!$Q:$Q, $A3, 'Coi 1203'!I:I)</f>
        <v>10</v>
      </c>
      <c r="C3" s="2">
        <f>SUMIF('Coi 1203'!$Q:$Q, $A3, 'Coi 1203'!J:J)</f>
        <v>2</v>
      </c>
      <c r="D3" s="2">
        <f>SUMIF('Coi 1203'!$Q:$Q, $A3, 'Coi 1203'!K:K)</f>
        <v>0</v>
      </c>
      <c r="E3" s="2">
        <f>SUMIF('Coi 1203'!$Q:$Q, $A3, 'Coi 1203'!L:L)</f>
        <v>1</v>
      </c>
      <c r="F3" s="2">
        <f>SUMIF('Coi 1203'!$Q:$Q, $A3, 'Coi 1203'!M:M)</f>
        <v>0</v>
      </c>
      <c r="G3" s="2">
        <f>SUMIF('Coi 1203'!$Q:$Q, $A3, 'Coi 1203'!N:N)</f>
        <v>0</v>
      </c>
    </row>
    <row r="4" spans="1:7" x14ac:dyDescent="0.35">
      <c r="A4" s="2">
        <v>2000</v>
      </c>
      <c r="B4" s="2">
        <f>SUMIF('Coi 1203'!$Q:$Q, $A4, 'Coi 1203'!I:I)</f>
        <v>13</v>
      </c>
      <c r="C4" s="2">
        <f>SUMIF('Coi 1203'!$Q:$Q, $A4, 'Coi 1203'!J:J)</f>
        <v>2</v>
      </c>
      <c r="D4" s="2">
        <f>SUMIF('Coi 1203'!$Q:$Q, $A4, 'Coi 1203'!K:K)</f>
        <v>0</v>
      </c>
      <c r="E4" s="2">
        <f>SUMIF('Coi 1203'!$Q:$Q, $A4, 'Coi 1203'!L:L)</f>
        <v>3</v>
      </c>
      <c r="F4" s="2">
        <f>SUMIF('Coi 1203'!$Q:$Q, $A4, 'Coi 1203'!M:M)</f>
        <v>0</v>
      </c>
      <c r="G4" s="2">
        <f>SUMIF('Coi 1203'!$Q:$Q, $A4, 'Coi 1203'!N:N)</f>
        <v>0</v>
      </c>
    </row>
    <row r="5" spans="1:7" x14ac:dyDescent="0.35">
      <c r="A5" s="2">
        <v>2001</v>
      </c>
      <c r="B5" s="2">
        <f>SUMIF('Coi 1203'!$Q:$Q, $A5, 'Coi 1203'!I:I)</f>
        <v>9</v>
      </c>
      <c r="C5" s="2">
        <f>SUMIF('Coi 1203'!$Q:$Q, $A5, 'Coi 1203'!J:J)</f>
        <v>0</v>
      </c>
      <c r="D5" s="2">
        <f>SUMIF('Coi 1203'!$Q:$Q, $A5, 'Coi 1203'!K:K)</f>
        <v>0</v>
      </c>
      <c r="E5" s="2">
        <f>SUMIF('Coi 1203'!$Q:$Q, $A5, 'Coi 1203'!L:L)</f>
        <v>1</v>
      </c>
      <c r="F5" s="2">
        <f>SUMIF('Coi 1203'!$Q:$Q, $A5, 'Coi 1203'!M:M)</f>
        <v>0</v>
      </c>
      <c r="G5" s="2">
        <f>SUMIF('Coi 1203'!$Q:$Q, $A5, 'Coi 1203'!N:N)</f>
        <v>0</v>
      </c>
    </row>
    <row r="6" spans="1:7" x14ac:dyDescent="0.35">
      <c r="A6" s="2">
        <v>2002</v>
      </c>
      <c r="B6" s="2">
        <f>SUMIF('Coi 1203'!$Q:$Q, $A6, 'Coi 1203'!I:I)</f>
        <v>16</v>
      </c>
      <c r="C6" s="2">
        <f>SUMIF('Coi 1203'!$Q:$Q, $A6, 'Coi 1203'!J:J)</f>
        <v>0</v>
      </c>
      <c r="D6" s="2">
        <f>SUMIF('Coi 1203'!$Q:$Q, $A6, 'Coi 1203'!K:K)</f>
        <v>0</v>
      </c>
      <c r="E6" s="2">
        <f>SUMIF('Coi 1203'!$Q:$Q, $A6, 'Coi 1203'!L:L)</f>
        <v>1</v>
      </c>
      <c r="F6" s="2">
        <f>SUMIF('Coi 1203'!$Q:$Q, $A6, 'Coi 1203'!M:M)</f>
        <v>0</v>
      </c>
      <c r="G6" s="2">
        <f>SUMIF('Coi 1203'!$Q:$Q, $A6, 'Coi 1203'!N:N)</f>
        <v>0</v>
      </c>
    </row>
    <row r="7" spans="1:7" x14ac:dyDescent="0.35">
      <c r="A7" s="2">
        <v>2003</v>
      </c>
      <c r="B7" s="2">
        <f>SUMIF('Coi 1203'!$Q:$Q, $A7, 'Coi 1203'!I:I)</f>
        <v>23</v>
      </c>
      <c r="C7" s="2">
        <f>SUMIF('Coi 1203'!$Q:$Q, $A7, 'Coi 1203'!J:J)</f>
        <v>2</v>
      </c>
      <c r="D7" s="2">
        <f>SUMIF('Coi 1203'!$Q:$Q, $A7, 'Coi 1203'!K:K)</f>
        <v>0</v>
      </c>
      <c r="E7" s="2">
        <f>SUMIF('Coi 1203'!$Q:$Q, $A7, 'Coi 1203'!L:L)</f>
        <v>4</v>
      </c>
      <c r="F7" s="2">
        <f>SUMIF('Coi 1203'!$Q:$Q, $A7, 'Coi 1203'!M:M)</f>
        <v>0</v>
      </c>
      <c r="G7" s="2">
        <f>SUMIF('Coi 1203'!$Q:$Q, $A7, 'Coi 1203'!N:N)</f>
        <v>1</v>
      </c>
    </row>
    <row r="8" spans="1:7" x14ac:dyDescent="0.35">
      <c r="A8" s="2">
        <v>2004</v>
      </c>
      <c r="B8" s="2">
        <f>SUMIF('Coi 1203'!$Q:$Q, $A8, 'Coi 1203'!I:I)</f>
        <v>15</v>
      </c>
      <c r="C8" s="2">
        <f>SUMIF('Coi 1203'!$Q:$Q, $A8, 'Coi 1203'!J:J)</f>
        <v>5</v>
      </c>
      <c r="D8" s="2">
        <f>SUMIF('Coi 1203'!$Q:$Q, $A8, 'Coi 1203'!K:K)</f>
        <v>2</v>
      </c>
      <c r="E8" s="2">
        <f>SUMIF('Coi 1203'!$Q:$Q, $A8, 'Coi 1203'!L:L)</f>
        <v>0</v>
      </c>
      <c r="F8" s="2">
        <f>SUMIF('Coi 1203'!$Q:$Q, $A8, 'Coi 1203'!M:M)</f>
        <v>0</v>
      </c>
      <c r="G8" s="2">
        <f>SUMIF('Coi 1203'!$Q:$Q, $A8, 'Coi 1203'!N:N)</f>
        <v>0</v>
      </c>
    </row>
    <row r="9" spans="1:7" x14ac:dyDescent="0.35">
      <c r="A9" s="2">
        <v>2005</v>
      </c>
      <c r="B9" s="2">
        <f>SUMIF('Coi 1203'!$Q:$Q, $A9, 'Coi 1203'!I:I)</f>
        <v>24</v>
      </c>
      <c r="C9" s="2">
        <f>SUMIF('Coi 1203'!$Q:$Q, $A9, 'Coi 1203'!J:J)</f>
        <v>12</v>
      </c>
      <c r="D9" s="2">
        <f>SUMIF('Coi 1203'!$Q:$Q, $A9, 'Coi 1203'!K:K)</f>
        <v>0</v>
      </c>
      <c r="E9" s="2">
        <f>SUMIF('Coi 1203'!$Q:$Q, $A9, 'Coi 1203'!L:L)</f>
        <v>2</v>
      </c>
      <c r="F9" s="2">
        <f>SUMIF('Coi 1203'!$Q:$Q, $A9, 'Coi 1203'!M:M)</f>
        <v>0</v>
      </c>
      <c r="G9" s="2">
        <f>SUMIF('Coi 1203'!$Q:$Q, $A9, 'Coi 1203'!N:N)</f>
        <v>0</v>
      </c>
    </row>
    <row r="10" spans="1:7" x14ac:dyDescent="0.35">
      <c r="A10" s="2">
        <v>2006</v>
      </c>
      <c r="B10" s="2">
        <f>SUMIF('Coi 1203'!$Q:$Q, $A10, 'Coi 1203'!I:I)</f>
        <v>19</v>
      </c>
      <c r="C10" s="2">
        <f>SUMIF('Coi 1203'!$Q:$Q, $A10, 'Coi 1203'!J:J)</f>
        <v>10</v>
      </c>
      <c r="D10" s="2">
        <f>SUMIF('Coi 1203'!$Q:$Q, $A10, 'Coi 1203'!K:K)</f>
        <v>3</v>
      </c>
      <c r="E10" s="2">
        <f>SUMIF('Coi 1203'!$Q:$Q, $A10, 'Coi 1203'!L:L)</f>
        <v>2</v>
      </c>
      <c r="F10" s="2">
        <f>SUMIF('Coi 1203'!$Q:$Q, $A10, 'Coi 1203'!M:M)</f>
        <v>0</v>
      </c>
      <c r="G10" s="2">
        <f>SUMIF('Coi 1203'!$Q:$Q, $A10, 'Coi 1203'!N:N)</f>
        <v>0</v>
      </c>
    </row>
    <row r="11" spans="1:7" x14ac:dyDescent="0.35">
      <c r="A11" s="2">
        <v>2007</v>
      </c>
      <c r="B11" s="2">
        <f>SUMIF('Coi 1203'!$Q:$Q, $A11, 'Coi 1203'!I:I)</f>
        <v>24</v>
      </c>
      <c r="C11" s="2">
        <f>SUMIF('Coi 1203'!$Q:$Q, $A11, 'Coi 1203'!J:J)</f>
        <v>10</v>
      </c>
      <c r="D11" s="2">
        <f>SUMIF('Coi 1203'!$Q:$Q, $A11, 'Coi 1203'!K:K)</f>
        <v>0</v>
      </c>
      <c r="E11" s="2">
        <f>SUMIF('Coi 1203'!$Q:$Q, $A11, 'Coi 1203'!L:L)</f>
        <v>2</v>
      </c>
      <c r="F11" s="2">
        <f>SUMIF('Coi 1203'!$Q:$Q, $A11, 'Coi 1203'!M:M)</f>
        <v>0</v>
      </c>
      <c r="G11" s="2">
        <f>SUMIF('Coi 1203'!$Q:$Q, $A11, 'Coi 1203'!N:N)</f>
        <v>0</v>
      </c>
    </row>
    <row r="12" spans="1:7" x14ac:dyDescent="0.35">
      <c r="A12" s="2">
        <v>2008</v>
      </c>
      <c r="B12" s="2">
        <f>SUMIF('Coi 1203'!$Q:$Q, $A12, 'Coi 1203'!I:I)</f>
        <v>19</v>
      </c>
      <c r="C12" s="2">
        <f>SUMIF('Coi 1203'!$Q:$Q, $A12, 'Coi 1203'!J:J)</f>
        <v>10</v>
      </c>
      <c r="D12" s="2">
        <f>SUMIF('Coi 1203'!$Q:$Q, $A12, 'Coi 1203'!K:K)</f>
        <v>1</v>
      </c>
      <c r="E12" s="2">
        <f>SUMIF('Coi 1203'!$Q:$Q, $A12, 'Coi 1203'!L:L)</f>
        <v>8</v>
      </c>
      <c r="F12" s="2">
        <f>SUMIF('Coi 1203'!$Q:$Q, $A12, 'Coi 1203'!M:M)</f>
        <v>1</v>
      </c>
      <c r="G12" s="2">
        <f>SUMIF('Coi 1203'!$Q:$Q, $A12, 'Coi 1203'!N:N)</f>
        <v>3</v>
      </c>
    </row>
    <row r="13" spans="1:7" x14ac:dyDescent="0.35">
      <c r="A13" s="2">
        <v>2009</v>
      </c>
      <c r="B13" s="2">
        <f>SUMIF('Coi 1203'!$Q:$Q, $A13, 'Coi 1203'!I:I)</f>
        <v>10</v>
      </c>
      <c r="C13" s="2">
        <f>SUMIF('Coi 1203'!$Q:$Q, $A13, 'Coi 1203'!J:J)</f>
        <v>20</v>
      </c>
      <c r="D13" s="2">
        <f>SUMIF('Coi 1203'!$Q:$Q, $A13, 'Coi 1203'!K:K)</f>
        <v>1</v>
      </c>
      <c r="E13" s="2">
        <f>SUMIF('Coi 1203'!$Q:$Q, $A13, 'Coi 1203'!L:L)</f>
        <v>9</v>
      </c>
      <c r="F13" s="2">
        <f>SUMIF('Coi 1203'!$Q:$Q, $A13, 'Coi 1203'!M:M)</f>
        <v>0</v>
      </c>
      <c r="G13" s="2">
        <f>SUMIF('Coi 1203'!$Q:$Q, $A13, 'Coi 1203'!N:N)</f>
        <v>2</v>
      </c>
    </row>
    <row r="14" spans="1:7" x14ac:dyDescent="0.35">
      <c r="A14" s="2">
        <v>2010</v>
      </c>
      <c r="B14" s="2">
        <f>SUMIF('Coi 1203'!$Q:$Q, $A14, 'Coi 1203'!I:I)</f>
        <v>12</v>
      </c>
      <c r="C14" s="2">
        <f>SUMIF('Coi 1203'!$Q:$Q, $A14, 'Coi 1203'!J:J)</f>
        <v>20</v>
      </c>
      <c r="D14" s="2">
        <f>SUMIF('Coi 1203'!$Q:$Q, $A14, 'Coi 1203'!K:K)</f>
        <v>1</v>
      </c>
      <c r="E14" s="2">
        <f>SUMIF('Coi 1203'!$Q:$Q, $A14, 'Coi 1203'!L:L)</f>
        <v>10</v>
      </c>
      <c r="F14" s="2">
        <f>SUMIF('Coi 1203'!$Q:$Q, $A14, 'Coi 1203'!M:M)</f>
        <v>2</v>
      </c>
      <c r="G14" s="2">
        <f>SUMIF('Coi 1203'!$Q:$Q, $A14, 'Coi 1203'!N:N)</f>
        <v>2</v>
      </c>
    </row>
    <row r="15" spans="1:7" x14ac:dyDescent="0.35">
      <c r="A15" s="2">
        <v>2011</v>
      </c>
      <c r="B15" s="2">
        <f>SUMIF('Coi 1203'!$Q:$Q, $A15, 'Coi 1203'!I:I)</f>
        <v>16</v>
      </c>
      <c r="C15" s="2">
        <f>SUMIF('Coi 1203'!$Q:$Q, $A15, 'Coi 1203'!J:J)</f>
        <v>44</v>
      </c>
      <c r="D15" s="2">
        <f>SUMIF('Coi 1203'!$Q:$Q, $A15, 'Coi 1203'!K:K)</f>
        <v>1</v>
      </c>
      <c r="E15" s="2">
        <f>SUMIF('Coi 1203'!$Q:$Q, $A15, 'Coi 1203'!L:L)</f>
        <v>7</v>
      </c>
      <c r="F15" s="2">
        <f>SUMIF('Coi 1203'!$Q:$Q, $A15, 'Coi 1203'!M:M)</f>
        <v>3</v>
      </c>
      <c r="G15" s="2">
        <f>SUMIF('Coi 1203'!$Q:$Q, $A15, 'Coi 1203'!N:N)</f>
        <v>1</v>
      </c>
    </row>
    <row r="16" spans="1:7" x14ac:dyDescent="0.35">
      <c r="A16" s="2">
        <v>2012</v>
      </c>
      <c r="B16" s="2">
        <f>SUMIF('Coi 1203'!$Q:$Q, $A16, 'Coi 1203'!I:I)</f>
        <v>18</v>
      </c>
      <c r="C16" s="2">
        <f>SUMIF('Coi 1203'!$Q:$Q, $A16, 'Coi 1203'!J:J)</f>
        <v>39</v>
      </c>
      <c r="D16" s="2">
        <f>SUMIF('Coi 1203'!$Q:$Q, $A16, 'Coi 1203'!K:K)</f>
        <v>1</v>
      </c>
      <c r="E16" s="2">
        <f>SUMIF('Coi 1203'!$Q:$Q, $A16, 'Coi 1203'!L:L)</f>
        <v>11</v>
      </c>
      <c r="F16" s="2">
        <f>SUMIF('Coi 1203'!$Q:$Q, $A16, 'Coi 1203'!M:M)</f>
        <v>2</v>
      </c>
      <c r="G16" s="2">
        <f>SUMIF('Coi 1203'!$Q:$Q, $A16, 'Coi 1203'!N:N)</f>
        <v>2</v>
      </c>
    </row>
    <row r="17" spans="1:7" x14ac:dyDescent="0.35">
      <c r="A17" s="2">
        <v>2013</v>
      </c>
      <c r="B17" s="2">
        <f>SUMIF('Coi 1203'!$Q:$Q, $A17, 'Coi 1203'!I:I)</f>
        <v>25</v>
      </c>
      <c r="C17" s="2">
        <f>SUMIF('Coi 1203'!$Q:$Q, $A17, 'Coi 1203'!J:J)</f>
        <v>64</v>
      </c>
      <c r="D17" s="2">
        <f>SUMIF('Coi 1203'!$Q:$Q, $A17, 'Coi 1203'!K:K)</f>
        <v>2</v>
      </c>
      <c r="E17" s="2">
        <f>SUMIF('Coi 1203'!$Q:$Q, $A17, 'Coi 1203'!L:L)</f>
        <v>19</v>
      </c>
      <c r="F17" s="2">
        <f>SUMIF('Coi 1203'!$Q:$Q, $A17, 'Coi 1203'!M:M)</f>
        <v>10</v>
      </c>
      <c r="G17" s="2">
        <f>SUMIF('Coi 1203'!$Q:$Q, $A17, 'Coi 1203'!N:N)</f>
        <v>2</v>
      </c>
    </row>
    <row r="18" spans="1:7" x14ac:dyDescent="0.35">
      <c r="A18" s="2">
        <v>2014</v>
      </c>
      <c r="B18" s="2">
        <f>SUMIF('Coi 1203'!$Q:$Q, $A18, 'Coi 1203'!I:I)</f>
        <v>37</v>
      </c>
      <c r="C18" s="2">
        <f>SUMIF('Coi 1203'!$Q:$Q, $A18, 'Coi 1203'!J:J)</f>
        <v>126</v>
      </c>
      <c r="D18" s="2">
        <f>SUMIF('Coi 1203'!$Q:$Q, $A18, 'Coi 1203'!K:K)</f>
        <v>7</v>
      </c>
      <c r="E18" s="2">
        <f>SUMIF('Coi 1203'!$Q:$Q, $A18, 'Coi 1203'!L:L)</f>
        <v>47</v>
      </c>
      <c r="F18" s="2">
        <f>SUMIF('Coi 1203'!$Q:$Q, $A18, 'Coi 1203'!M:M)</f>
        <v>26</v>
      </c>
      <c r="G18" s="2">
        <f>SUMIF('Coi 1203'!$Q:$Q, $A18, 'Coi 1203'!N:N)</f>
        <v>5</v>
      </c>
    </row>
    <row r="19" spans="1:7" x14ac:dyDescent="0.35">
      <c r="A19" s="2">
        <v>2015</v>
      </c>
      <c r="B19" s="2">
        <f>SUMIF('Coi 1203'!$Q:$Q, $A19, 'Coi 1203'!I:I)</f>
        <v>32</v>
      </c>
      <c r="C19" s="2">
        <f>SUMIF('Coi 1203'!$Q:$Q, $A19, 'Coi 1203'!J:J)</f>
        <v>152</v>
      </c>
      <c r="D19" s="2">
        <f>SUMIF('Coi 1203'!$Q:$Q, $A19, 'Coi 1203'!K:K)</f>
        <v>6</v>
      </c>
      <c r="E19" s="2">
        <f>SUMIF('Coi 1203'!$Q:$Q, $A19, 'Coi 1203'!L:L)</f>
        <v>32</v>
      </c>
      <c r="F19" s="2">
        <f>SUMIF('Coi 1203'!$Q:$Q, $A19, 'Coi 1203'!M:M)</f>
        <v>20</v>
      </c>
      <c r="G19" s="2">
        <f>SUMIF('Coi 1203'!$Q:$Q, $A19, 'Coi 1203'!N:N)</f>
        <v>4</v>
      </c>
    </row>
    <row r="20" spans="1:7" x14ac:dyDescent="0.35">
      <c r="A20" s="2">
        <v>2016</v>
      </c>
      <c r="B20" s="2">
        <f>SUMIF('Coi 1203'!$Q:$Q, $A20, 'Coi 1203'!I:I)</f>
        <v>22</v>
      </c>
      <c r="C20" s="2">
        <f>SUMIF('Coi 1203'!$Q:$Q, $A20, 'Coi 1203'!J:J)</f>
        <v>113</v>
      </c>
      <c r="D20" s="2">
        <f>SUMIF('Coi 1203'!$Q:$Q, $A20, 'Coi 1203'!K:K)</f>
        <v>12</v>
      </c>
      <c r="E20" s="2">
        <f>SUMIF('Coi 1203'!$Q:$Q, $A20, 'Coi 1203'!L:L)</f>
        <v>23</v>
      </c>
      <c r="F20" s="2">
        <f>SUMIF('Coi 1203'!$Q:$Q, $A20, 'Coi 1203'!M:M)</f>
        <v>10</v>
      </c>
      <c r="G20" s="2">
        <f>SUMIF('Coi 1203'!$Q:$Q, $A20, 'Coi 1203'!N:N)</f>
        <v>8</v>
      </c>
    </row>
    <row r="21" spans="1:7" x14ac:dyDescent="0.35">
      <c r="A21" s="2">
        <v>2017</v>
      </c>
      <c r="B21" s="2">
        <f>SUMIF('Coi 1203'!$Q:$Q, $A21, 'Coi 1203'!I:I)</f>
        <v>8</v>
      </c>
      <c r="C21" s="2">
        <f>SUMIF('Coi 1203'!$Q:$Q, $A21, 'Coi 1203'!J:J)</f>
        <v>86</v>
      </c>
      <c r="D21" s="2">
        <f>SUMIF('Coi 1203'!$Q:$Q, $A21, 'Coi 1203'!K:K)</f>
        <v>7</v>
      </c>
      <c r="E21" s="2">
        <f>SUMIF('Coi 1203'!$Q:$Q, $A21, 'Coi 1203'!L:L)</f>
        <v>12</v>
      </c>
      <c r="F21" s="2">
        <f>SUMIF('Coi 1203'!$Q:$Q, $A21, 'Coi 1203'!M:M)</f>
        <v>5</v>
      </c>
      <c r="G21" s="2">
        <f>SUMIF('Coi 1203'!$Q:$Q, $A21, 'Coi 1203'!N:N)</f>
        <v>6</v>
      </c>
    </row>
    <row r="22" spans="1:7" x14ac:dyDescent="0.35">
      <c r="A22" s="2">
        <v>2018</v>
      </c>
      <c r="B22" s="2">
        <f>SUMIF('Coi 1203'!$Q:$Q, $A22, 'Coi 1203'!I:I)</f>
        <v>1</v>
      </c>
      <c r="C22" s="2">
        <f>SUMIF('Coi 1203'!$Q:$Q, $A22, 'Coi 1203'!J:J)</f>
        <v>23</v>
      </c>
      <c r="D22" s="2">
        <f>SUMIF('Coi 1203'!$Q:$Q, $A22, 'Coi 1203'!K:K)</f>
        <v>0</v>
      </c>
      <c r="E22" s="2">
        <f>SUMIF('Coi 1203'!$Q:$Q, $A22, 'Coi 1203'!L:L)</f>
        <v>2</v>
      </c>
      <c r="F22" s="2">
        <f>SUMIF('Coi 1203'!$Q:$Q, $A22, 'Coi 1203'!M:M)</f>
        <v>0</v>
      </c>
      <c r="G22" s="2">
        <f>SUMIF('Coi 1203'!$Q:$Q, $A22, 'Coi 1203'!N:N)</f>
        <v>0</v>
      </c>
    </row>
    <row r="23" spans="1:7" x14ac:dyDescent="0.35">
      <c r="A23" s="2" t="s">
        <v>6653</v>
      </c>
      <c r="B23" s="2">
        <f>SUM(B2:B22)</f>
        <v>364</v>
      </c>
      <c r="C23" s="2">
        <f t="shared" ref="C23:G23" si="0">SUM(C2:C22)</f>
        <v>742</v>
      </c>
      <c r="D23" s="2">
        <f t="shared" si="0"/>
        <v>45</v>
      </c>
      <c r="E23" s="2">
        <f t="shared" si="0"/>
        <v>196</v>
      </c>
      <c r="F23" s="2">
        <f t="shared" si="0"/>
        <v>79</v>
      </c>
      <c r="G23" s="2">
        <f t="shared" si="0"/>
        <v>36</v>
      </c>
    </row>
    <row r="25" spans="1:7" ht="29" x14ac:dyDescent="0.35">
      <c r="A25" s="3" t="s">
        <v>6654</v>
      </c>
      <c r="B25" s="2">
        <f>SUM(B23:G23)</f>
        <v>1462</v>
      </c>
    </row>
    <row r="27" spans="1:7" x14ac:dyDescent="0.35">
      <c r="A27" t="s">
        <v>21</v>
      </c>
      <c r="B27" t="s">
        <v>76</v>
      </c>
      <c r="C27" t="s">
        <v>6648</v>
      </c>
      <c r="D27" t="s">
        <v>6649</v>
      </c>
      <c r="E27" t="s">
        <v>6650</v>
      </c>
      <c r="F27" t="s">
        <v>6651</v>
      </c>
      <c r="G27" t="s">
        <v>6652</v>
      </c>
    </row>
    <row r="28" spans="1:7" x14ac:dyDescent="0.35">
      <c r="A28">
        <v>1947</v>
      </c>
      <c r="B28" s="2">
        <f>SUMIF('Coi 1203'!$Q:$Q, $A28, 'Coi 1203'!I:I)</f>
        <v>0</v>
      </c>
      <c r="C28" s="2">
        <f>SUMIF('Coi 1203'!$Q:$Q, $A28, 'Coi 1203'!J:J)</f>
        <v>0</v>
      </c>
      <c r="D28" s="2">
        <f>SUMIF('Coi 1203'!$Q:$Q, $A28, 'Coi 1203'!K:K)</f>
        <v>0</v>
      </c>
      <c r="E28" s="2">
        <f>SUMIF('Coi 1203'!$Q:$Q, $A28, 'Coi 1203'!L:L)</f>
        <v>0</v>
      </c>
      <c r="F28" s="2">
        <f>SUMIF('Coi 1203'!$Q:$Q, $A28, 'Coi 1203'!M:M)</f>
        <v>0</v>
      </c>
      <c r="G28" s="2">
        <f>SUMIF('Coi 1203'!$Q:$Q, $A28, 'Coi 1203'!N:N)</f>
        <v>0</v>
      </c>
    </row>
    <row r="29" spans="1:7" x14ac:dyDescent="0.35">
      <c r="A29">
        <v>1950</v>
      </c>
      <c r="B29" s="2">
        <f>SUMIF('Coi 1203'!$Q:$Q, $A29, 'Coi 1203'!I:I)</f>
        <v>0</v>
      </c>
      <c r="C29" s="2">
        <f>SUMIF('Coi 1203'!$Q:$Q, $A29, 'Coi 1203'!J:J)</f>
        <v>0</v>
      </c>
      <c r="D29" s="2">
        <f>SUMIF('Coi 1203'!$Q:$Q, $A29, 'Coi 1203'!K:K)</f>
        <v>0</v>
      </c>
      <c r="E29" s="2">
        <f>SUMIF('Coi 1203'!$Q:$Q, $A29, 'Coi 1203'!L:L)</f>
        <v>0</v>
      </c>
      <c r="F29" s="2">
        <f>SUMIF('Coi 1203'!$Q:$Q, $A29, 'Coi 1203'!M:M)</f>
        <v>0</v>
      </c>
      <c r="G29" s="2">
        <f>SUMIF('Coi 1203'!$Q:$Q, $A29, 'Coi 1203'!N:N)</f>
        <v>0</v>
      </c>
    </row>
    <row r="30" spans="1:7" x14ac:dyDescent="0.35">
      <c r="A30">
        <v>1965</v>
      </c>
      <c r="B30" s="2">
        <f>SUMIF('Coi 1203'!$Q:$Q, $A30, 'Coi 1203'!I:I)</f>
        <v>1</v>
      </c>
      <c r="C30" s="2">
        <f>SUMIF('Coi 1203'!$Q:$Q, $A30, 'Coi 1203'!J:J)</f>
        <v>0</v>
      </c>
      <c r="D30" s="2">
        <f>SUMIF('Coi 1203'!$Q:$Q, $A30, 'Coi 1203'!K:K)</f>
        <v>0</v>
      </c>
      <c r="E30" s="2">
        <f>SUMIF('Coi 1203'!$Q:$Q, $A30, 'Coi 1203'!L:L)</f>
        <v>0</v>
      </c>
      <c r="F30" s="2">
        <f>SUMIF('Coi 1203'!$Q:$Q, $A30, 'Coi 1203'!M:M)</f>
        <v>0</v>
      </c>
      <c r="G30" s="2">
        <f>SUMIF('Coi 1203'!$Q:$Q, $A30, 'Coi 1203'!N:N)</f>
        <v>0</v>
      </c>
    </row>
    <row r="31" spans="1:7" x14ac:dyDescent="0.35">
      <c r="A31">
        <v>1971</v>
      </c>
      <c r="B31" s="2">
        <f>SUMIF('Coi 1203'!$Q:$Q, $A31, 'Coi 1203'!I:I)</f>
        <v>1</v>
      </c>
      <c r="C31" s="2">
        <f>SUMIF('Coi 1203'!$Q:$Q, $A31, 'Coi 1203'!J:J)</f>
        <v>0</v>
      </c>
      <c r="D31" s="2">
        <f>SUMIF('Coi 1203'!$Q:$Q, $A31, 'Coi 1203'!K:K)</f>
        <v>0</v>
      </c>
      <c r="E31" s="2">
        <f>SUMIF('Coi 1203'!$Q:$Q, $A31, 'Coi 1203'!L:L)</f>
        <v>0</v>
      </c>
      <c r="F31" s="2">
        <f>SUMIF('Coi 1203'!$Q:$Q, $A31, 'Coi 1203'!M:M)</f>
        <v>0</v>
      </c>
      <c r="G31" s="2">
        <f>SUMIF('Coi 1203'!$Q:$Q, $A31, 'Coi 1203'!N:N)</f>
        <v>0</v>
      </c>
    </row>
    <row r="32" spans="1:7" x14ac:dyDescent="0.35">
      <c r="A32">
        <v>1976</v>
      </c>
      <c r="B32" s="2">
        <f>SUMIF('Coi 1203'!$Q:$Q, $A32, 'Coi 1203'!I:I)</f>
        <v>1</v>
      </c>
      <c r="C32" s="2">
        <f>SUMIF('Coi 1203'!$Q:$Q, $A32, 'Coi 1203'!J:J)</f>
        <v>1</v>
      </c>
      <c r="D32" s="2">
        <f>SUMIF('Coi 1203'!$Q:$Q, $A32, 'Coi 1203'!K:K)</f>
        <v>0</v>
      </c>
      <c r="E32" s="2">
        <f>SUMIF('Coi 1203'!$Q:$Q, $A32, 'Coi 1203'!L:L)</f>
        <v>0</v>
      </c>
      <c r="F32" s="2">
        <f>SUMIF('Coi 1203'!$Q:$Q, $A32, 'Coi 1203'!M:M)</f>
        <v>0</v>
      </c>
      <c r="G32" s="2">
        <f>SUMIF('Coi 1203'!$Q:$Q, $A32, 'Coi 1203'!N:N)</f>
        <v>0</v>
      </c>
    </row>
    <row r="33" spans="1:7" x14ac:dyDescent="0.35">
      <c r="A33">
        <v>1978</v>
      </c>
      <c r="B33" s="2">
        <f>SUMIF('Coi 1203'!$Q:$Q, $A33, 'Coi 1203'!I:I)</f>
        <v>0</v>
      </c>
      <c r="C33" s="2">
        <f>SUMIF('Coi 1203'!$Q:$Q, $A33, 'Coi 1203'!J:J)</f>
        <v>0</v>
      </c>
      <c r="D33" s="2">
        <f>SUMIF('Coi 1203'!$Q:$Q, $A33, 'Coi 1203'!K:K)</f>
        <v>0</v>
      </c>
      <c r="E33" s="2">
        <f>SUMIF('Coi 1203'!$Q:$Q, $A33, 'Coi 1203'!L:L)</f>
        <v>0</v>
      </c>
      <c r="F33" s="2">
        <f>SUMIF('Coi 1203'!$Q:$Q, $A33, 'Coi 1203'!M:M)</f>
        <v>0</v>
      </c>
      <c r="G33" s="2">
        <f>SUMIF('Coi 1203'!$Q:$Q, $A33, 'Coi 1203'!N:N)</f>
        <v>0</v>
      </c>
    </row>
    <row r="34" spans="1:7" x14ac:dyDescent="0.35">
      <c r="A34">
        <v>1980</v>
      </c>
      <c r="B34" s="2">
        <f>SUMIF('Coi 1203'!$Q:$Q, $A34, 'Coi 1203'!I:I)</f>
        <v>2</v>
      </c>
      <c r="C34" s="2">
        <f>SUMIF('Coi 1203'!$Q:$Q, $A34, 'Coi 1203'!J:J)</f>
        <v>0</v>
      </c>
      <c r="D34" s="2">
        <f>SUMIF('Coi 1203'!$Q:$Q, $A34, 'Coi 1203'!K:K)</f>
        <v>0</v>
      </c>
      <c r="E34" s="2">
        <f>SUMIF('Coi 1203'!$Q:$Q, $A34, 'Coi 1203'!L:L)</f>
        <v>0</v>
      </c>
      <c r="F34" s="2">
        <f>SUMIF('Coi 1203'!$Q:$Q, $A34, 'Coi 1203'!M:M)</f>
        <v>0</v>
      </c>
      <c r="G34" s="2">
        <f>SUMIF('Coi 1203'!$Q:$Q, $A34, 'Coi 1203'!N:N)</f>
        <v>0</v>
      </c>
    </row>
    <row r="35" spans="1:7" x14ac:dyDescent="0.35">
      <c r="A35">
        <v>1981</v>
      </c>
      <c r="B35" s="2">
        <f>SUMIF('Coi 1203'!$Q:$Q, $A35, 'Coi 1203'!I:I)</f>
        <v>2</v>
      </c>
      <c r="C35" s="2">
        <f>SUMIF('Coi 1203'!$Q:$Q, $A35, 'Coi 1203'!J:J)</f>
        <v>0</v>
      </c>
      <c r="D35" s="2">
        <f>SUMIF('Coi 1203'!$Q:$Q, $A35, 'Coi 1203'!K:K)</f>
        <v>0</v>
      </c>
      <c r="E35" s="2">
        <f>SUMIF('Coi 1203'!$Q:$Q, $A35, 'Coi 1203'!L:L)</f>
        <v>0</v>
      </c>
      <c r="F35" s="2">
        <f>SUMIF('Coi 1203'!$Q:$Q, $A35, 'Coi 1203'!M:M)</f>
        <v>0</v>
      </c>
      <c r="G35" s="2">
        <f>SUMIF('Coi 1203'!$Q:$Q, $A35, 'Coi 1203'!N:N)</f>
        <v>0</v>
      </c>
    </row>
    <row r="36" spans="1:7" x14ac:dyDescent="0.35">
      <c r="A36">
        <v>1982</v>
      </c>
      <c r="B36" s="2">
        <f>SUMIF('Coi 1203'!$Q:$Q, $A36, 'Coi 1203'!I:I)</f>
        <v>1</v>
      </c>
      <c r="C36" s="2">
        <f>SUMIF('Coi 1203'!$Q:$Q, $A36, 'Coi 1203'!J:J)</f>
        <v>0</v>
      </c>
      <c r="D36" s="2">
        <f>SUMIF('Coi 1203'!$Q:$Q, $A36, 'Coi 1203'!K:K)</f>
        <v>1</v>
      </c>
      <c r="E36" s="2">
        <f>SUMIF('Coi 1203'!$Q:$Q, $A36, 'Coi 1203'!L:L)</f>
        <v>0</v>
      </c>
      <c r="F36" s="2">
        <f>SUMIF('Coi 1203'!$Q:$Q, $A36, 'Coi 1203'!M:M)</f>
        <v>0</v>
      </c>
      <c r="G36" s="2">
        <f>SUMIF('Coi 1203'!$Q:$Q, $A36, 'Coi 1203'!N:N)</f>
        <v>0</v>
      </c>
    </row>
    <row r="37" spans="1:7" x14ac:dyDescent="0.35">
      <c r="A37">
        <v>1983</v>
      </c>
      <c r="B37" s="2">
        <f>SUMIF('Coi 1203'!$Q:$Q, $A37, 'Coi 1203'!I:I)</f>
        <v>0</v>
      </c>
      <c r="C37" s="2">
        <f>SUMIF('Coi 1203'!$Q:$Q, $A37, 'Coi 1203'!J:J)</f>
        <v>0</v>
      </c>
      <c r="D37" s="2">
        <f>SUMIF('Coi 1203'!$Q:$Q, $A37, 'Coi 1203'!K:K)</f>
        <v>0</v>
      </c>
      <c r="E37" s="2">
        <f>SUMIF('Coi 1203'!$Q:$Q, $A37, 'Coi 1203'!L:L)</f>
        <v>0</v>
      </c>
      <c r="F37" s="2">
        <f>SUMIF('Coi 1203'!$Q:$Q, $A37, 'Coi 1203'!M:M)</f>
        <v>0</v>
      </c>
      <c r="G37" s="2">
        <f>SUMIF('Coi 1203'!$Q:$Q, $A37, 'Coi 1203'!N:N)</f>
        <v>0</v>
      </c>
    </row>
    <row r="38" spans="1:7" x14ac:dyDescent="0.35">
      <c r="A38">
        <v>1984</v>
      </c>
      <c r="B38" s="2">
        <f>SUMIF('Coi 1203'!$Q:$Q, $A38, 'Coi 1203'!I:I)</f>
        <v>1</v>
      </c>
      <c r="C38" s="2">
        <f>SUMIF('Coi 1203'!$Q:$Q, $A38, 'Coi 1203'!J:J)</f>
        <v>0</v>
      </c>
      <c r="D38" s="2">
        <f>SUMIF('Coi 1203'!$Q:$Q, $A38, 'Coi 1203'!K:K)</f>
        <v>0</v>
      </c>
      <c r="E38" s="2">
        <f>SUMIF('Coi 1203'!$Q:$Q, $A38, 'Coi 1203'!L:L)</f>
        <v>0</v>
      </c>
      <c r="F38" s="2">
        <f>SUMIF('Coi 1203'!$Q:$Q, $A38, 'Coi 1203'!M:M)</f>
        <v>0</v>
      </c>
      <c r="G38" s="2">
        <f>SUMIF('Coi 1203'!$Q:$Q, $A38, 'Coi 1203'!N:N)</f>
        <v>0</v>
      </c>
    </row>
    <row r="39" spans="1:7" x14ac:dyDescent="0.35">
      <c r="A39">
        <v>1985</v>
      </c>
      <c r="B39" s="2">
        <f>SUMIF('Coi 1203'!$Q:$Q, $A39, 'Coi 1203'!I:I)</f>
        <v>1</v>
      </c>
      <c r="C39" s="2">
        <f>SUMIF('Coi 1203'!$Q:$Q, $A39, 'Coi 1203'!J:J)</f>
        <v>0</v>
      </c>
      <c r="D39" s="2">
        <f>SUMIF('Coi 1203'!$Q:$Q, $A39, 'Coi 1203'!K:K)</f>
        <v>0</v>
      </c>
      <c r="E39" s="2">
        <f>SUMIF('Coi 1203'!$Q:$Q, $A39, 'Coi 1203'!L:L)</f>
        <v>0</v>
      </c>
      <c r="F39" s="2">
        <f>SUMIF('Coi 1203'!$Q:$Q, $A39, 'Coi 1203'!M:M)</f>
        <v>0</v>
      </c>
      <c r="G39" s="2">
        <f>SUMIF('Coi 1203'!$Q:$Q, $A39, 'Coi 1203'!N:N)</f>
        <v>0</v>
      </c>
    </row>
    <row r="40" spans="1:7" x14ac:dyDescent="0.35">
      <c r="A40">
        <v>1986</v>
      </c>
      <c r="B40" s="2">
        <f>SUMIF('Coi 1203'!$Q:$Q, $A40, 'Coi 1203'!I:I)</f>
        <v>2</v>
      </c>
      <c r="C40" s="2">
        <f>SUMIF('Coi 1203'!$Q:$Q, $A40, 'Coi 1203'!J:J)</f>
        <v>0</v>
      </c>
      <c r="D40" s="2">
        <f>SUMIF('Coi 1203'!$Q:$Q, $A40, 'Coi 1203'!K:K)</f>
        <v>0</v>
      </c>
      <c r="E40" s="2">
        <f>SUMIF('Coi 1203'!$Q:$Q, $A40, 'Coi 1203'!L:L)</f>
        <v>0</v>
      </c>
      <c r="F40" s="2">
        <f>SUMIF('Coi 1203'!$Q:$Q, $A40, 'Coi 1203'!M:M)</f>
        <v>0</v>
      </c>
      <c r="G40" s="2">
        <f>SUMIF('Coi 1203'!$Q:$Q, $A40, 'Coi 1203'!N:N)</f>
        <v>0</v>
      </c>
    </row>
    <row r="41" spans="1:7" x14ac:dyDescent="0.35">
      <c r="A41">
        <v>1987</v>
      </c>
      <c r="B41" s="2">
        <f>SUMIF('Coi 1203'!$Q:$Q, $A41, 'Coi 1203'!I:I)</f>
        <v>3</v>
      </c>
      <c r="C41" s="2">
        <f>SUMIF('Coi 1203'!$Q:$Q, $A41, 'Coi 1203'!J:J)</f>
        <v>0</v>
      </c>
      <c r="D41" s="2">
        <f>SUMIF('Coi 1203'!$Q:$Q, $A41, 'Coi 1203'!K:K)</f>
        <v>0</v>
      </c>
      <c r="E41" s="2">
        <f>SUMIF('Coi 1203'!$Q:$Q, $A41, 'Coi 1203'!L:L)</f>
        <v>0</v>
      </c>
      <c r="F41" s="2">
        <f>SUMIF('Coi 1203'!$Q:$Q, $A41, 'Coi 1203'!M:M)</f>
        <v>0</v>
      </c>
      <c r="G41" s="2">
        <f>SUMIF('Coi 1203'!$Q:$Q, $A41, 'Coi 1203'!N:N)</f>
        <v>0</v>
      </c>
    </row>
    <row r="42" spans="1:7" x14ac:dyDescent="0.35">
      <c r="A42">
        <v>1988</v>
      </c>
      <c r="B42" s="2">
        <f>SUMIF('Coi 1203'!$Q:$Q, $A42, 'Coi 1203'!I:I)</f>
        <v>2</v>
      </c>
      <c r="C42" s="2">
        <f>SUMIF('Coi 1203'!$Q:$Q, $A42, 'Coi 1203'!J:J)</f>
        <v>0</v>
      </c>
      <c r="D42" s="2">
        <f>SUMIF('Coi 1203'!$Q:$Q, $A42, 'Coi 1203'!K:K)</f>
        <v>0</v>
      </c>
      <c r="E42" s="2">
        <f>SUMIF('Coi 1203'!$Q:$Q, $A42, 'Coi 1203'!L:L)</f>
        <v>1</v>
      </c>
      <c r="F42" s="2">
        <f>SUMIF('Coi 1203'!$Q:$Q, $A42, 'Coi 1203'!M:M)</f>
        <v>0</v>
      </c>
      <c r="G42" s="2">
        <f>SUMIF('Coi 1203'!$Q:$Q, $A42, 'Coi 1203'!N:N)</f>
        <v>0</v>
      </c>
    </row>
    <row r="43" spans="1:7" x14ac:dyDescent="0.35">
      <c r="A43">
        <v>1989</v>
      </c>
      <c r="B43" s="2">
        <f>SUMIF('Coi 1203'!$Q:$Q, $A43, 'Coi 1203'!I:I)</f>
        <v>1</v>
      </c>
      <c r="C43" s="2">
        <f>SUMIF('Coi 1203'!$Q:$Q, $A43, 'Coi 1203'!J:J)</f>
        <v>0</v>
      </c>
      <c r="D43" s="2">
        <f>SUMIF('Coi 1203'!$Q:$Q, $A43, 'Coi 1203'!K:K)</f>
        <v>0</v>
      </c>
      <c r="E43" s="2">
        <f>SUMIF('Coi 1203'!$Q:$Q, $A43, 'Coi 1203'!L:L)</f>
        <v>0</v>
      </c>
      <c r="F43" s="2">
        <f>SUMIF('Coi 1203'!$Q:$Q, $A43, 'Coi 1203'!M:M)</f>
        <v>0</v>
      </c>
      <c r="G43" s="2">
        <f>SUMIF('Coi 1203'!$Q:$Q, $A43, 'Coi 1203'!N:N)</f>
        <v>0</v>
      </c>
    </row>
    <row r="44" spans="1:7" x14ac:dyDescent="0.35">
      <c r="A44">
        <v>1990</v>
      </c>
      <c r="B44" s="2">
        <v>1</v>
      </c>
      <c r="C44" s="2">
        <f>SUMIF('Coi 1203'!$Q:$Q, $A44, 'Coi 1203'!J:J)</f>
        <v>0</v>
      </c>
      <c r="D44" s="2">
        <f>SUMIF('Coi 1203'!$Q:$Q, $A44, 'Coi 1203'!K:K)</f>
        <v>0</v>
      </c>
      <c r="E44" s="2">
        <f>SUMIF('Coi 1203'!$Q:$Q, $A44, 'Coi 1203'!L:L)</f>
        <v>0</v>
      </c>
      <c r="F44" s="2">
        <f>SUMIF('Coi 1203'!$Q:$Q, $A44, 'Coi 1203'!M:M)</f>
        <v>0</v>
      </c>
      <c r="G44" s="2">
        <f>SUMIF('Coi 1203'!$Q:$Q, $A44, 'Coi 1203'!N:N)</f>
        <v>0</v>
      </c>
    </row>
    <row r="45" spans="1:7" x14ac:dyDescent="0.35">
      <c r="A45">
        <v>1991</v>
      </c>
      <c r="B45" s="2">
        <f>SUMIF('Coi 1203'!$Q:$Q, $A45, 'Coi 1203'!I:I)</f>
        <v>4</v>
      </c>
      <c r="C45" s="2">
        <f>SUMIF('Coi 1203'!$Q:$Q, $A45, 'Coi 1203'!J:J)</f>
        <v>0</v>
      </c>
      <c r="D45" s="2">
        <f>SUMIF('Coi 1203'!$Q:$Q, $A45, 'Coi 1203'!K:K)</f>
        <v>0</v>
      </c>
      <c r="E45" s="2">
        <f>SUMIF('Coi 1203'!$Q:$Q, $A45, 'Coi 1203'!L:L)</f>
        <v>0</v>
      </c>
      <c r="F45" s="2">
        <f>SUMIF('Coi 1203'!$Q:$Q, $A45, 'Coi 1203'!M:M)</f>
        <v>0</v>
      </c>
      <c r="G45" s="2">
        <f>SUMIF('Coi 1203'!$Q:$Q, $A45, 'Coi 1203'!N:N)</f>
        <v>0</v>
      </c>
    </row>
    <row r="46" spans="1:7" x14ac:dyDescent="0.35">
      <c r="A46">
        <v>1992</v>
      </c>
      <c r="B46" s="2">
        <f>SUMIF('Coi 1203'!$Q:$Q, $A46, 'Coi 1203'!I:I)</f>
        <v>3</v>
      </c>
      <c r="C46" s="2">
        <f>SUMIF('Coi 1203'!$Q:$Q, $A46, 'Coi 1203'!J:J)</f>
        <v>0</v>
      </c>
      <c r="D46" s="2">
        <f>SUMIF('Coi 1203'!$Q:$Q, $A46, 'Coi 1203'!K:K)</f>
        <v>0</v>
      </c>
      <c r="E46" s="2">
        <f>SUMIF('Coi 1203'!$Q:$Q, $A46, 'Coi 1203'!L:L)</f>
        <v>0</v>
      </c>
      <c r="F46" s="2">
        <f>SUMIF('Coi 1203'!$Q:$Q, $A46, 'Coi 1203'!M:M)</f>
        <v>0</v>
      </c>
      <c r="G46" s="2">
        <f>SUMIF('Coi 1203'!$Q:$Q, $A46, 'Coi 1203'!N:N)</f>
        <v>0</v>
      </c>
    </row>
    <row r="47" spans="1:7" x14ac:dyDescent="0.35">
      <c r="A47">
        <v>1993</v>
      </c>
      <c r="B47" s="2">
        <f>SUMIF('Coi 1203'!$Q:$Q, $A47, 'Coi 1203'!I:I)</f>
        <v>3</v>
      </c>
      <c r="C47" s="2">
        <f>SUMIF('Coi 1203'!$Q:$Q, $A47, 'Coi 1203'!J:J)</f>
        <v>0</v>
      </c>
      <c r="D47" s="2">
        <f>SUMIF('Coi 1203'!$Q:$Q, $A47, 'Coi 1203'!K:K)</f>
        <v>0</v>
      </c>
      <c r="E47" s="2">
        <f>SUMIF('Coi 1203'!$Q:$Q, $A47, 'Coi 1203'!L:L)</f>
        <v>0</v>
      </c>
      <c r="F47" s="2">
        <f>SUMIF('Coi 1203'!$Q:$Q, $A47, 'Coi 1203'!M:M)</f>
        <v>0</v>
      </c>
      <c r="G47" s="2">
        <f>SUMIF('Coi 1203'!$Q:$Q, $A47, 'Coi 1203'!N:N)</f>
        <v>0</v>
      </c>
    </row>
    <row r="48" spans="1:7" x14ac:dyDescent="0.35">
      <c r="A48">
        <v>1994</v>
      </c>
      <c r="B48" s="2">
        <f>SUMIF('Coi 1203'!$Q:$Q, $A48, 'Coi 1203'!I:I)</f>
        <v>6</v>
      </c>
      <c r="C48" s="2">
        <f>SUMIF('Coi 1203'!$Q:$Q, $A48, 'Coi 1203'!J:J)</f>
        <v>0</v>
      </c>
      <c r="D48" s="2">
        <f>SUMIF('Coi 1203'!$Q:$Q, $A48, 'Coi 1203'!K:K)</f>
        <v>0</v>
      </c>
      <c r="E48" s="2">
        <f>SUMIF('Coi 1203'!$Q:$Q, $A48, 'Coi 1203'!L:L)</f>
        <v>0</v>
      </c>
      <c r="F48" s="2">
        <f>SUMIF('Coi 1203'!$Q:$Q, $A48, 'Coi 1203'!M:M)</f>
        <v>0</v>
      </c>
      <c r="G48" s="2">
        <f>SUMIF('Coi 1203'!$Q:$Q, $A48, 'Coi 1203'!N:N)</f>
        <v>0</v>
      </c>
    </row>
    <row r="49" spans="1:7" x14ac:dyDescent="0.35">
      <c r="A49">
        <v>1995</v>
      </c>
      <c r="B49" s="2">
        <f>SUMIF('Coi 1203'!$Q:$Q, $A49, 'Coi 1203'!I:I)</f>
        <v>6</v>
      </c>
      <c r="C49" s="2">
        <f>SUMIF('Coi 1203'!$Q:$Q, $A49, 'Coi 1203'!J:J)</f>
        <v>0</v>
      </c>
      <c r="D49" s="2">
        <f>SUMIF('Coi 1203'!$Q:$Q, $A49, 'Coi 1203'!K:K)</f>
        <v>0</v>
      </c>
      <c r="E49" s="2">
        <f>SUMIF('Coi 1203'!$Q:$Q, $A49, 'Coi 1203'!L:L)</f>
        <v>0</v>
      </c>
      <c r="F49" s="2">
        <f>SUMIF('Coi 1203'!$Q:$Q, $A49, 'Coi 1203'!M:M)</f>
        <v>0</v>
      </c>
      <c r="G49" s="2">
        <f>SUMIF('Coi 1203'!$Q:$Q, $A49, 'Coi 1203'!N:N)</f>
        <v>0</v>
      </c>
    </row>
    <row r="50" spans="1:7" x14ac:dyDescent="0.35">
      <c r="A50">
        <v>1996</v>
      </c>
      <c r="B50" s="2">
        <f>SUMIF('Coi 1203'!$Q:$Q, $A50, 'Coi 1203'!I:I)</f>
        <v>5</v>
      </c>
      <c r="C50" s="2">
        <f>SUMIF('Coi 1203'!$Q:$Q, $A50, 'Coi 1203'!J:J)</f>
        <v>0</v>
      </c>
      <c r="D50" s="2">
        <f>SUMIF('Coi 1203'!$Q:$Q, $A50, 'Coi 1203'!K:K)</f>
        <v>0</v>
      </c>
      <c r="E50" s="2">
        <f>SUMIF('Coi 1203'!$Q:$Q, $A50, 'Coi 1203'!L:L)</f>
        <v>0</v>
      </c>
      <c r="F50" s="2">
        <f>SUMIF('Coi 1203'!$Q:$Q, $A50, 'Coi 1203'!M:M)</f>
        <v>0</v>
      </c>
      <c r="G50" s="2">
        <f>SUMIF('Coi 1203'!$Q:$Q, $A50, 'Coi 1203'!N:N)</f>
        <v>0</v>
      </c>
    </row>
    <row r="51" spans="1:7" x14ac:dyDescent="0.35">
      <c r="A51">
        <v>1997</v>
      </c>
      <c r="B51" s="2">
        <f>SUMIF('Coi 1203'!$Q:$Q, $A51, 'Coi 1203'!I:I)</f>
        <v>6</v>
      </c>
      <c r="C51" s="2">
        <f>SUMIF('Coi 1203'!$Q:$Q, $A51, 'Coi 1203'!J:J)</f>
        <v>0</v>
      </c>
      <c r="D51" s="2">
        <f>SUMIF('Coi 1203'!$Q:$Q, $A51, 'Coi 1203'!K:K)</f>
        <v>0</v>
      </c>
      <c r="E51" s="2">
        <f>SUMIF('Coi 1203'!$Q:$Q, $A51, 'Coi 1203'!L:L)</f>
        <v>0</v>
      </c>
      <c r="F51" s="2">
        <f>SUMIF('Coi 1203'!$Q:$Q, $A51, 'Coi 1203'!M:M)</f>
        <v>0</v>
      </c>
      <c r="G51" s="2">
        <f>SUMIF('Coi 1203'!$Q:$Q, $A51, 'Coi 1203'!N:N)</f>
        <v>0</v>
      </c>
    </row>
    <row r="52" spans="1:7" x14ac:dyDescent="0.35">
      <c r="A52">
        <v>2019</v>
      </c>
      <c r="B52" s="2">
        <f>SUMIF('Coi 1203'!$Q:$Q, $A52, 'Coi 1203'!I:I)</f>
        <v>0</v>
      </c>
      <c r="C52" s="2">
        <f>SUMIF('Coi 1203'!$Q:$Q, $A52, 'Coi 1203'!J:J)</f>
        <v>1</v>
      </c>
      <c r="D52" s="2">
        <f>SUMIF('Coi 1203'!$Q:$Q, $A52, 'Coi 1203'!K:K)</f>
        <v>0</v>
      </c>
      <c r="E52" s="2">
        <f>SUMIF('Coi 1203'!$Q:$Q, $A52, 'Coi 1203'!L:L)</f>
        <v>0</v>
      </c>
      <c r="F52" s="2">
        <f>SUMIF('Coi 1203'!$Q:$Q, $A52, 'Coi 1203'!M:M)</f>
        <v>0</v>
      </c>
      <c r="G52" s="2">
        <f>SUMIF('Coi 1203'!$Q:$Q, $A52, 'Coi 1203'!N:N)</f>
        <v>0</v>
      </c>
    </row>
  </sheetData>
  <sortState xmlns:xlrd2="http://schemas.microsoft.com/office/spreadsheetml/2017/richdata2" ref="A2:A23">
    <sortCondition ref="A1"/>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A5327-A2F0-4D3D-B464-1D83952163F9}">
  <dimension ref="A1"/>
  <sheetViews>
    <sheetView zoomScale="60" zoomScaleNormal="60" workbookViewId="0">
      <selection activeCell="B22" sqref="B22"/>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580-00D9-41E0-893A-FA89C22F0223}">
  <dimension ref="A1:G48"/>
  <sheetViews>
    <sheetView zoomScale="80" zoomScaleNormal="80" workbookViewId="0">
      <pane ySplit="1" topLeftCell="A2" activePane="bottomLeft" state="frozen"/>
      <selection pane="bottomLeft"/>
    </sheetView>
  </sheetViews>
  <sheetFormatPr defaultRowHeight="14.5" x14ac:dyDescent="0.35"/>
  <cols>
    <col min="1" max="1" width="28.453125" bestFit="1" customWidth="1"/>
  </cols>
  <sheetData>
    <row r="1" spans="1:7" ht="43.5" x14ac:dyDescent="0.35">
      <c r="A1" s="3" t="s">
        <v>21</v>
      </c>
      <c r="B1" s="3" t="s">
        <v>76</v>
      </c>
      <c r="C1" s="3" t="s">
        <v>6648</v>
      </c>
      <c r="D1" s="3" t="s">
        <v>6649</v>
      </c>
      <c r="E1" s="3" t="s">
        <v>6650</v>
      </c>
      <c r="F1" s="3" t="s">
        <v>6651</v>
      </c>
      <c r="G1" s="3" t="s">
        <v>6652</v>
      </c>
    </row>
    <row r="2" spans="1:7" x14ac:dyDescent="0.35">
      <c r="A2" s="2">
        <v>1965</v>
      </c>
      <c r="B2" s="2">
        <f>SUMIF('Coi 1203'!$Q:$Q, $A2, 'Coi 1203'!I:I)</f>
        <v>1</v>
      </c>
      <c r="C2" s="2">
        <f>SUMIF('Coi 1203'!$Q:$Q, $A2, 'Coi 1203'!J:J)</f>
        <v>0</v>
      </c>
      <c r="D2" s="2">
        <f>SUMIF('Coi 1203'!$Q:$Q, $A2, 'Coi 1203'!K:K)</f>
        <v>0</v>
      </c>
      <c r="E2" s="2">
        <f>SUMIF('Coi 1203'!$Q:$Q, $A2, 'Coi 1203'!L:L)</f>
        <v>0</v>
      </c>
      <c r="F2" s="2">
        <f>SUMIF('Coi 1203'!$Q:$Q, $A2, 'Coi 1203'!M:M)</f>
        <v>0</v>
      </c>
      <c r="G2" s="2">
        <f>SUMIF('Coi 1203'!$Q:$Q, $A2, 'Coi 1203'!N:N)</f>
        <v>0</v>
      </c>
    </row>
    <row r="3" spans="1:7" x14ac:dyDescent="0.35">
      <c r="A3" s="2">
        <v>1971</v>
      </c>
      <c r="B3" s="2">
        <f>SUMIF('Coi 1203'!$Q:$Q, $A3, 'Coi 1203'!I:I)</f>
        <v>1</v>
      </c>
      <c r="C3" s="2">
        <f>SUMIF('Coi 1203'!$Q:$Q, $A3, 'Coi 1203'!J:J)</f>
        <v>0</v>
      </c>
      <c r="D3" s="2">
        <f>SUMIF('Coi 1203'!$Q:$Q, $A3, 'Coi 1203'!K:K)</f>
        <v>0</v>
      </c>
      <c r="E3" s="2">
        <f>SUMIF('Coi 1203'!$Q:$Q, $A3, 'Coi 1203'!L:L)</f>
        <v>0</v>
      </c>
      <c r="F3" s="2">
        <f>SUMIF('Coi 1203'!$Q:$Q, $A3, 'Coi 1203'!M:M)</f>
        <v>0</v>
      </c>
      <c r="G3" s="2">
        <f>SUMIF('Coi 1203'!$Q:$Q, $A3, 'Coi 1203'!N:N)</f>
        <v>0</v>
      </c>
    </row>
    <row r="4" spans="1:7" x14ac:dyDescent="0.35">
      <c r="A4" s="2">
        <v>1976</v>
      </c>
      <c r="B4" s="2">
        <f>SUMIF('Coi 1203'!$Q:$Q, $A4, 'Coi 1203'!I:I)</f>
        <v>1</v>
      </c>
      <c r="C4" s="2">
        <f>SUMIF('Coi 1203'!$Q:$Q, $A4, 'Coi 1203'!J:J)</f>
        <v>1</v>
      </c>
      <c r="D4" s="2">
        <f>SUMIF('Coi 1203'!$Q:$Q, $A4, 'Coi 1203'!K:K)</f>
        <v>0</v>
      </c>
      <c r="E4" s="2">
        <f>SUMIF('Coi 1203'!$Q:$Q, $A4, 'Coi 1203'!L:L)</f>
        <v>0</v>
      </c>
      <c r="F4" s="2">
        <f>SUMIF('Coi 1203'!$Q:$Q, $A4, 'Coi 1203'!M:M)</f>
        <v>0</v>
      </c>
      <c r="G4" s="2">
        <f>SUMIF('Coi 1203'!$Q:$Q, $A4, 'Coi 1203'!N:N)</f>
        <v>0</v>
      </c>
    </row>
    <row r="5" spans="1:7" x14ac:dyDescent="0.35">
      <c r="A5" s="2">
        <v>1978</v>
      </c>
      <c r="B5" s="2">
        <v>1</v>
      </c>
      <c r="C5" s="2">
        <f>SUMIF('Coi 1203'!$Q:$Q, $A5, 'Coi 1203'!J:J)</f>
        <v>0</v>
      </c>
      <c r="D5" s="2">
        <f>SUMIF('Coi 1203'!$Q:$Q, $A5, 'Coi 1203'!K:K)</f>
        <v>0</v>
      </c>
      <c r="E5" s="2">
        <f>SUMIF('Coi 1203'!$Q:$Q, $A5, 'Coi 1203'!L:L)</f>
        <v>0</v>
      </c>
      <c r="F5" s="2">
        <f>SUMIF('Coi 1203'!$Q:$Q, $A5, 'Coi 1203'!M:M)</f>
        <v>0</v>
      </c>
      <c r="G5" s="2">
        <f>SUMIF('Coi 1203'!$Q:$Q, $A5, 'Coi 1203'!N:N)</f>
        <v>0</v>
      </c>
    </row>
    <row r="6" spans="1:7" x14ac:dyDescent="0.35">
      <c r="A6" s="2">
        <v>1980</v>
      </c>
      <c r="B6" s="2">
        <f>SUMIF('Coi 1203'!$Q:$Q, $A6, 'Coi 1203'!I:I)</f>
        <v>2</v>
      </c>
      <c r="C6" s="2">
        <f>SUMIF('Coi 1203'!$Q:$Q, $A6, 'Coi 1203'!J:J)</f>
        <v>0</v>
      </c>
      <c r="D6" s="2">
        <f>SUMIF('Coi 1203'!$Q:$Q, $A6, 'Coi 1203'!K:K)</f>
        <v>0</v>
      </c>
      <c r="E6" s="2">
        <f>SUMIF('Coi 1203'!$Q:$Q, $A6, 'Coi 1203'!L:L)</f>
        <v>0</v>
      </c>
      <c r="F6" s="2">
        <f>SUMIF('Coi 1203'!$Q:$Q, $A6, 'Coi 1203'!M:M)</f>
        <v>0</v>
      </c>
      <c r="G6" s="2">
        <f>SUMIF('Coi 1203'!$Q:$Q, $A6, 'Coi 1203'!N:N)</f>
        <v>0</v>
      </c>
    </row>
    <row r="7" spans="1:7" x14ac:dyDescent="0.35">
      <c r="A7" s="2">
        <v>1981</v>
      </c>
      <c r="B7" s="2">
        <f>SUMIF('Coi 1203'!$Q:$Q, $A7, 'Coi 1203'!I:I)</f>
        <v>2</v>
      </c>
      <c r="C7" s="2">
        <f>SUMIF('Coi 1203'!$Q:$Q, $A7, 'Coi 1203'!J:J)</f>
        <v>0</v>
      </c>
      <c r="D7" s="2">
        <f>SUMIF('Coi 1203'!$Q:$Q, $A7, 'Coi 1203'!K:K)</f>
        <v>0</v>
      </c>
      <c r="E7" s="2">
        <f>SUMIF('Coi 1203'!$Q:$Q, $A7, 'Coi 1203'!L:L)</f>
        <v>0</v>
      </c>
      <c r="F7" s="2">
        <f>SUMIF('Coi 1203'!$Q:$Q, $A7, 'Coi 1203'!M:M)</f>
        <v>0</v>
      </c>
      <c r="G7" s="2">
        <f>SUMIF('Coi 1203'!$Q:$Q, $A7, 'Coi 1203'!N:N)</f>
        <v>0</v>
      </c>
    </row>
    <row r="8" spans="1:7" x14ac:dyDescent="0.35">
      <c r="A8" s="2">
        <v>1982</v>
      </c>
      <c r="B8" s="2">
        <f>SUMIF('Coi 1203'!$Q:$Q, $A8, 'Coi 1203'!I:I)</f>
        <v>1</v>
      </c>
      <c r="C8" s="2">
        <f>SUMIF('Coi 1203'!$Q:$Q, $A8, 'Coi 1203'!J:J)</f>
        <v>0</v>
      </c>
      <c r="D8" s="2">
        <f>SUMIF('Coi 1203'!$Q:$Q, $A8, 'Coi 1203'!K:K)</f>
        <v>1</v>
      </c>
      <c r="E8" s="2">
        <f>SUMIF('Coi 1203'!$Q:$Q, $A8, 'Coi 1203'!L:L)</f>
        <v>0</v>
      </c>
      <c r="F8" s="2">
        <f>SUMIF('Coi 1203'!$Q:$Q, $A8, 'Coi 1203'!M:M)</f>
        <v>0</v>
      </c>
      <c r="G8" s="2">
        <f>SUMIF('Coi 1203'!$Q:$Q, $A8, 'Coi 1203'!N:N)</f>
        <v>0</v>
      </c>
    </row>
    <row r="9" spans="1:7" x14ac:dyDescent="0.35">
      <c r="A9" s="2">
        <v>1983</v>
      </c>
      <c r="B9" s="2">
        <v>1</v>
      </c>
      <c r="C9" s="2">
        <f>SUMIF('Coi 1203'!$Q:$Q, $A9, 'Coi 1203'!J:J)</f>
        <v>0</v>
      </c>
      <c r="D9" s="2">
        <f>SUMIF('Coi 1203'!$Q:$Q, $A9, 'Coi 1203'!K:K)</f>
        <v>0</v>
      </c>
      <c r="E9" s="2">
        <f>SUMIF('Coi 1203'!$Q:$Q, $A9, 'Coi 1203'!L:L)</f>
        <v>0</v>
      </c>
      <c r="F9" s="2">
        <f>SUMIF('Coi 1203'!$Q:$Q, $A9, 'Coi 1203'!M:M)</f>
        <v>0</v>
      </c>
      <c r="G9" s="2">
        <f>SUMIF('Coi 1203'!$Q:$Q, $A9, 'Coi 1203'!N:N)</f>
        <v>0</v>
      </c>
    </row>
    <row r="10" spans="1:7" x14ac:dyDescent="0.35">
      <c r="A10" s="2">
        <v>1984</v>
      </c>
      <c r="B10" s="2">
        <f>SUMIF('Coi 1203'!$Q:$Q, $A10, 'Coi 1203'!I:I)</f>
        <v>1</v>
      </c>
      <c r="C10" s="2">
        <f>SUMIF('Coi 1203'!$Q:$Q, $A10, 'Coi 1203'!J:J)</f>
        <v>0</v>
      </c>
      <c r="D10" s="2">
        <f>SUMIF('Coi 1203'!$Q:$Q, $A10, 'Coi 1203'!K:K)</f>
        <v>0</v>
      </c>
      <c r="E10" s="2">
        <f>SUMIF('Coi 1203'!$Q:$Q, $A10, 'Coi 1203'!L:L)</f>
        <v>0</v>
      </c>
      <c r="F10" s="2">
        <f>SUMIF('Coi 1203'!$Q:$Q, $A10, 'Coi 1203'!M:M)</f>
        <v>0</v>
      </c>
      <c r="G10" s="2">
        <f>SUMIF('Coi 1203'!$Q:$Q, $A10, 'Coi 1203'!N:N)</f>
        <v>0</v>
      </c>
    </row>
    <row r="11" spans="1:7" x14ac:dyDescent="0.35">
      <c r="A11" s="2">
        <v>1985</v>
      </c>
      <c r="B11" s="2">
        <f>SUMIF('Coi 1203'!$Q:$Q, $A11, 'Coi 1203'!I:I)</f>
        <v>1</v>
      </c>
      <c r="C11" s="2">
        <f>SUMIF('Coi 1203'!$Q:$Q, $A11, 'Coi 1203'!J:J)</f>
        <v>0</v>
      </c>
      <c r="D11" s="2">
        <f>SUMIF('Coi 1203'!$Q:$Q, $A11, 'Coi 1203'!K:K)</f>
        <v>0</v>
      </c>
      <c r="E11" s="2">
        <f>SUMIF('Coi 1203'!$Q:$Q, $A11, 'Coi 1203'!L:L)</f>
        <v>0</v>
      </c>
      <c r="F11" s="2">
        <f>SUMIF('Coi 1203'!$Q:$Q, $A11, 'Coi 1203'!M:M)</f>
        <v>0</v>
      </c>
      <c r="G11" s="2">
        <f>SUMIF('Coi 1203'!$Q:$Q, $A11, 'Coi 1203'!N:N)</f>
        <v>0</v>
      </c>
    </row>
    <row r="12" spans="1:7" x14ac:dyDescent="0.35">
      <c r="A12" s="2">
        <v>1986</v>
      </c>
      <c r="B12" s="2">
        <f>SUMIF('Coi 1203'!$Q:$Q, $A12, 'Coi 1203'!I:I)</f>
        <v>2</v>
      </c>
      <c r="C12" s="2">
        <f>SUMIF('Coi 1203'!$Q:$Q, $A12, 'Coi 1203'!J:J)</f>
        <v>0</v>
      </c>
      <c r="D12" s="2">
        <f>SUMIF('Coi 1203'!$Q:$Q, $A12, 'Coi 1203'!K:K)</f>
        <v>0</v>
      </c>
      <c r="E12" s="2">
        <f>SUMIF('Coi 1203'!$Q:$Q, $A12, 'Coi 1203'!L:L)</f>
        <v>0</v>
      </c>
      <c r="F12" s="2">
        <f>SUMIF('Coi 1203'!$Q:$Q, $A12, 'Coi 1203'!M:M)</f>
        <v>0</v>
      </c>
      <c r="G12" s="2">
        <f>SUMIF('Coi 1203'!$Q:$Q, $A12, 'Coi 1203'!N:N)</f>
        <v>0</v>
      </c>
    </row>
    <row r="13" spans="1:7" x14ac:dyDescent="0.35">
      <c r="A13" s="2">
        <v>1987</v>
      </c>
      <c r="B13" s="2">
        <f>SUMIF('Coi 1203'!$Q:$Q, $A13, 'Coi 1203'!I:I)</f>
        <v>3</v>
      </c>
      <c r="C13" s="2">
        <f>SUMIF('Coi 1203'!$Q:$Q, $A13, 'Coi 1203'!J:J)</f>
        <v>0</v>
      </c>
      <c r="D13" s="2">
        <f>SUMIF('Coi 1203'!$Q:$Q, $A13, 'Coi 1203'!K:K)</f>
        <v>0</v>
      </c>
      <c r="E13" s="2">
        <f>SUMIF('Coi 1203'!$Q:$Q, $A13, 'Coi 1203'!L:L)</f>
        <v>0</v>
      </c>
      <c r="F13" s="2">
        <f>SUMIF('Coi 1203'!$Q:$Q, $A13, 'Coi 1203'!M:M)</f>
        <v>0</v>
      </c>
      <c r="G13" s="2">
        <f>SUMIF('Coi 1203'!$Q:$Q, $A13, 'Coi 1203'!N:N)</f>
        <v>0</v>
      </c>
    </row>
    <row r="14" spans="1:7" x14ac:dyDescent="0.35">
      <c r="A14" s="2">
        <v>1988</v>
      </c>
      <c r="B14" s="2">
        <f>SUMIF('Coi 1203'!$Q:$Q, $A14, 'Coi 1203'!I:I)</f>
        <v>2</v>
      </c>
      <c r="C14" s="2">
        <f>SUMIF('Coi 1203'!$Q:$Q, $A14, 'Coi 1203'!J:J)</f>
        <v>0</v>
      </c>
      <c r="D14" s="2">
        <f>SUMIF('Coi 1203'!$Q:$Q, $A14, 'Coi 1203'!K:K)</f>
        <v>0</v>
      </c>
      <c r="E14" s="2">
        <f>SUMIF('Coi 1203'!$Q:$Q, $A14, 'Coi 1203'!L:L)</f>
        <v>1</v>
      </c>
      <c r="F14" s="2">
        <f>SUMIF('Coi 1203'!$Q:$Q, $A14, 'Coi 1203'!M:M)</f>
        <v>0</v>
      </c>
      <c r="G14" s="2">
        <f>SUMIF('Coi 1203'!$Q:$Q, $A14, 'Coi 1203'!N:N)</f>
        <v>0</v>
      </c>
    </row>
    <row r="15" spans="1:7" x14ac:dyDescent="0.35">
      <c r="A15" s="2">
        <v>1989</v>
      </c>
      <c r="B15" s="2">
        <f>SUMIF('Coi 1203'!$Q:$Q, $A15, 'Coi 1203'!I:I)</f>
        <v>1</v>
      </c>
      <c r="C15" s="2">
        <f>SUMIF('Coi 1203'!$Q:$Q, $A15, 'Coi 1203'!J:J)</f>
        <v>0</v>
      </c>
      <c r="D15" s="2">
        <f>SUMIF('Coi 1203'!$Q:$Q, $A15, 'Coi 1203'!K:K)</f>
        <v>0</v>
      </c>
      <c r="E15" s="2">
        <f>SUMIF('Coi 1203'!$Q:$Q, $A15, 'Coi 1203'!L:L)</f>
        <v>0</v>
      </c>
      <c r="F15" s="2">
        <f>SUMIF('Coi 1203'!$Q:$Q, $A15, 'Coi 1203'!M:M)</f>
        <v>0</v>
      </c>
      <c r="G15" s="2">
        <f>SUMIF('Coi 1203'!$Q:$Q, $A15, 'Coi 1203'!N:N)</f>
        <v>0</v>
      </c>
    </row>
    <row r="16" spans="1:7" x14ac:dyDescent="0.35">
      <c r="A16" s="2">
        <v>1990</v>
      </c>
      <c r="B16" s="2">
        <v>1</v>
      </c>
      <c r="C16" s="2">
        <f>SUMIF('Coi 1203'!$Q:$Q, $A16, 'Coi 1203'!J:J)</f>
        <v>0</v>
      </c>
      <c r="D16" s="2">
        <f>SUMIF('Coi 1203'!$Q:$Q, $A16, 'Coi 1203'!K:K)</f>
        <v>0</v>
      </c>
      <c r="E16" s="2">
        <f>SUMIF('Coi 1203'!$Q:$Q, $A16, 'Coi 1203'!L:L)</f>
        <v>0</v>
      </c>
      <c r="F16" s="2">
        <f>SUMIF('Coi 1203'!$Q:$Q, $A16, 'Coi 1203'!M:M)</f>
        <v>0</v>
      </c>
      <c r="G16" s="2">
        <f>SUMIF('Coi 1203'!$Q:$Q, $A16, 'Coi 1203'!N:N)</f>
        <v>0</v>
      </c>
    </row>
    <row r="17" spans="1:7" x14ac:dyDescent="0.35">
      <c r="A17" s="2">
        <v>1991</v>
      </c>
      <c r="B17" s="2">
        <f>SUMIF('Coi 1203'!$Q:$Q, $A17, 'Coi 1203'!I:I)</f>
        <v>4</v>
      </c>
      <c r="C17" s="2">
        <f>SUMIF('Coi 1203'!$Q:$Q, $A17, 'Coi 1203'!J:J)</f>
        <v>0</v>
      </c>
      <c r="D17" s="2">
        <f>SUMIF('Coi 1203'!$Q:$Q, $A17, 'Coi 1203'!K:K)</f>
        <v>0</v>
      </c>
      <c r="E17" s="2">
        <f>SUMIF('Coi 1203'!$Q:$Q, $A17, 'Coi 1203'!L:L)</f>
        <v>0</v>
      </c>
      <c r="F17" s="2">
        <f>SUMIF('Coi 1203'!$Q:$Q, $A17, 'Coi 1203'!M:M)</f>
        <v>0</v>
      </c>
      <c r="G17" s="2">
        <f>SUMIF('Coi 1203'!$Q:$Q, $A17, 'Coi 1203'!N:N)</f>
        <v>0</v>
      </c>
    </row>
    <row r="18" spans="1:7" x14ac:dyDescent="0.35">
      <c r="A18" s="2">
        <v>1992</v>
      </c>
      <c r="B18" s="2">
        <f>SUMIF('Coi 1203'!$Q:$Q, $A18, 'Coi 1203'!I:I)</f>
        <v>3</v>
      </c>
      <c r="C18" s="2">
        <f>SUMIF('Coi 1203'!$Q:$Q, $A18, 'Coi 1203'!J:J)</f>
        <v>0</v>
      </c>
      <c r="D18" s="2">
        <f>SUMIF('Coi 1203'!$Q:$Q, $A18, 'Coi 1203'!K:K)</f>
        <v>0</v>
      </c>
      <c r="E18" s="2">
        <f>SUMIF('Coi 1203'!$Q:$Q, $A18, 'Coi 1203'!L:L)</f>
        <v>0</v>
      </c>
      <c r="F18" s="2">
        <f>SUMIF('Coi 1203'!$Q:$Q, $A18, 'Coi 1203'!M:M)</f>
        <v>0</v>
      </c>
      <c r="G18" s="2">
        <f>SUMIF('Coi 1203'!$Q:$Q, $A18, 'Coi 1203'!N:N)</f>
        <v>0</v>
      </c>
    </row>
    <row r="19" spans="1:7" x14ac:dyDescent="0.35">
      <c r="A19" s="2">
        <v>1993</v>
      </c>
      <c r="B19" s="2">
        <f>SUMIF('Coi 1203'!$Q:$Q, $A19, 'Coi 1203'!I:I)</f>
        <v>3</v>
      </c>
      <c r="C19" s="2">
        <f>SUMIF('Coi 1203'!$Q:$Q, $A19, 'Coi 1203'!J:J)</f>
        <v>0</v>
      </c>
      <c r="D19" s="2">
        <f>SUMIF('Coi 1203'!$Q:$Q, $A19, 'Coi 1203'!K:K)</f>
        <v>0</v>
      </c>
      <c r="E19" s="2">
        <f>SUMIF('Coi 1203'!$Q:$Q, $A19, 'Coi 1203'!L:L)</f>
        <v>0</v>
      </c>
      <c r="F19" s="2">
        <f>SUMIF('Coi 1203'!$Q:$Q, $A19, 'Coi 1203'!M:M)</f>
        <v>0</v>
      </c>
      <c r="G19" s="2">
        <f>SUMIF('Coi 1203'!$Q:$Q, $A19, 'Coi 1203'!N:N)</f>
        <v>0</v>
      </c>
    </row>
    <row r="20" spans="1:7" x14ac:dyDescent="0.35">
      <c r="A20" s="2">
        <v>1994</v>
      </c>
      <c r="B20" s="2">
        <f>SUMIF('Coi 1203'!$Q:$Q, $A20, 'Coi 1203'!I:I)</f>
        <v>6</v>
      </c>
      <c r="C20" s="2">
        <f>SUMIF('Coi 1203'!$Q:$Q, $A20, 'Coi 1203'!J:J)</f>
        <v>0</v>
      </c>
      <c r="D20" s="2">
        <f>SUMIF('Coi 1203'!$Q:$Q, $A20, 'Coi 1203'!K:K)</f>
        <v>0</v>
      </c>
      <c r="E20" s="2">
        <f>SUMIF('Coi 1203'!$Q:$Q, $A20, 'Coi 1203'!L:L)</f>
        <v>0</v>
      </c>
      <c r="F20" s="2">
        <f>SUMIF('Coi 1203'!$Q:$Q, $A20, 'Coi 1203'!M:M)</f>
        <v>0</v>
      </c>
      <c r="G20" s="2">
        <f>SUMIF('Coi 1203'!$Q:$Q, $A20, 'Coi 1203'!N:N)</f>
        <v>0</v>
      </c>
    </row>
    <row r="21" spans="1:7" x14ac:dyDescent="0.35">
      <c r="A21" s="2">
        <v>1995</v>
      </c>
      <c r="B21" s="2">
        <f>SUMIF('Coi 1203'!$Q:$Q, $A21, 'Coi 1203'!I:I)</f>
        <v>6</v>
      </c>
      <c r="C21" s="2">
        <f>SUMIF('Coi 1203'!$Q:$Q, $A21, 'Coi 1203'!J:J)</f>
        <v>0</v>
      </c>
      <c r="D21" s="2">
        <f>SUMIF('Coi 1203'!$Q:$Q, $A21, 'Coi 1203'!K:K)</f>
        <v>0</v>
      </c>
      <c r="E21" s="2">
        <f>SUMIF('Coi 1203'!$Q:$Q, $A21, 'Coi 1203'!L:L)</f>
        <v>0</v>
      </c>
      <c r="F21" s="2">
        <f>SUMIF('Coi 1203'!$Q:$Q, $A21, 'Coi 1203'!M:M)</f>
        <v>0</v>
      </c>
      <c r="G21" s="2">
        <f>SUMIF('Coi 1203'!$Q:$Q, $A21, 'Coi 1203'!N:N)</f>
        <v>0</v>
      </c>
    </row>
    <row r="22" spans="1:7" x14ac:dyDescent="0.35">
      <c r="A22" s="2">
        <v>1996</v>
      </c>
      <c r="B22" s="2">
        <f>SUMIF('Coi 1203'!$Q:$Q, $A22, 'Coi 1203'!I:I)</f>
        <v>5</v>
      </c>
      <c r="C22" s="2">
        <f>SUMIF('Coi 1203'!$Q:$Q, $A22, 'Coi 1203'!J:J)</f>
        <v>0</v>
      </c>
      <c r="D22" s="2">
        <f>SUMIF('Coi 1203'!$Q:$Q, $A22, 'Coi 1203'!K:K)</f>
        <v>0</v>
      </c>
      <c r="E22" s="2">
        <f>SUMIF('Coi 1203'!$Q:$Q, $A22, 'Coi 1203'!L:L)</f>
        <v>0</v>
      </c>
      <c r="F22" s="2">
        <f>SUMIF('Coi 1203'!$Q:$Q, $A22, 'Coi 1203'!M:M)</f>
        <v>0</v>
      </c>
      <c r="G22" s="2">
        <f>SUMIF('Coi 1203'!$Q:$Q, $A22, 'Coi 1203'!N:N)</f>
        <v>0</v>
      </c>
    </row>
    <row r="23" spans="1:7" x14ac:dyDescent="0.35">
      <c r="A23" s="2">
        <v>1997</v>
      </c>
      <c r="B23" s="2">
        <f>SUMIF('Coi 1203'!$Q:$Q, $A23, 'Coi 1203'!I:I)</f>
        <v>6</v>
      </c>
      <c r="C23" s="2">
        <f>SUMIF('Coi 1203'!$Q:$Q, $A23, 'Coi 1203'!J:J)</f>
        <v>0</v>
      </c>
      <c r="D23" s="2">
        <f>SUMIF('Coi 1203'!$Q:$Q, $A23, 'Coi 1203'!K:K)</f>
        <v>0</v>
      </c>
      <c r="E23" s="2">
        <f>SUMIF('Coi 1203'!$Q:$Q, $A23, 'Coi 1203'!L:L)</f>
        <v>0</v>
      </c>
      <c r="F23" s="2">
        <f>SUMIF('Coi 1203'!$Q:$Q, $A23, 'Coi 1203'!M:M)</f>
        <v>0</v>
      </c>
      <c r="G23" s="2">
        <f>SUMIF('Coi 1203'!$Q:$Q, $A23, 'Coi 1203'!N:N)</f>
        <v>0</v>
      </c>
    </row>
    <row r="24" spans="1:7" x14ac:dyDescent="0.35">
      <c r="A24" s="2">
        <v>1998</v>
      </c>
      <c r="B24" s="2">
        <f>SUMIF('Coi 1203'!$Q:$Q, $A24, 'Coi 1203'!I:I)</f>
        <v>11</v>
      </c>
      <c r="C24" s="2">
        <f>SUMIF('Coi 1203'!$Q:$Q, $A24, 'Coi 1203'!J:J)</f>
        <v>2</v>
      </c>
      <c r="D24" s="2">
        <f>SUMIF('Coi 1203'!$Q:$Q, $A24, 'Coi 1203'!K:K)</f>
        <v>1</v>
      </c>
      <c r="E24" s="2">
        <f>SUMIF('Coi 1203'!$Q:$Q, $A24, 'Coi 1203'!L:L)</f>
        <v>0</v>
      </c>
      <c r="F24" s="2">
        <f>SUMIF('Coi 1203'!$Q:$Q, $A24, 'Coi 1203'!M:M)</f>
        <v>0</v>
      </c>
      <c r="G24" s="2">
        <f>SUMIF('Coi 1203'!$Q:$Q, $A24, 'Coi 1203'!N:N)</f>
        <v>0</v>
      </c>
    </row>
    <row r="25" spans="1:7" x14ac:dyDescent="0.35">
      <c r="A25" s="2">
        <v>1999</v>
      </c>
      <c r="B25" s="2">
        <f>SUMIF('Coi 1203'!$Q:$Q, $A25, 'Coi 1203'!I:I)</f>
        <v>10</v>
      </c>
      <c r="C25" s="2">
        <f>SUMIF('Coi 1203'!$Q:$Q, $A25, 'Coi 1203'!J:J)</f>
        <v>2</v>
      </c>
      <c r="D25" s="2">
        <f>SUMIF('Coi 1203'!$Q:$Q, $A25, 'Coi 1203'!K:K)</f>
        <v>0</v>
      </c>
      <c r="E25" s="2">
        <f>SUMIF('Coi 1203'!$Q:$Q, $A25, 'Coi 1203'!L:L)</f>
        <v>1</v>
      </c>
      <c r="F25" s="2">
        <f>SUMIF('Coi 1203'!$Q:$Q, $A25, 'Coi 1203'!M:M)</f>
        <v>0</v>
      </c>
      <c r="G25" s="2">
        <f>SUMIF('Coi 1203'!$Q:$Q, $A25, 'Coi 1203'!N:N)</f>
        <v>0</v>
      </c>
    </row>
    <row r="26" spans="1:7" x14ac:dyDescent="0.35">
      <c r="A26" s="2">
        <v>2000</v>
      </c>
      <c r="B26" s="2">
        <f>SUMIF('Coi 1203'!$Q:$Q, $A26, 'Coi 1203'!I:I)</f>
        <v>13</v>
      </c>
      <c r="C26" s="2">
        <f>SUMIF('Coi 1203'!$Q:$Q, $A26, 'Coi 1203'!J:J)</f>
        <v>2</v>
      </c>
      <c r="D26" s="2">
        <f>SUMIF('Coi 1203'!$Q:$Q, $A26, 'Coi 1203'!K:K)</f>
        <v>0</v>
      </c>
      <c r="E26" s="2">
        <f>SUMIF('Coi 1203'!$Q:$Q, $A26, 'Coi 1203'!L:L)</f>
        <v>3</v>
      </c>
      <c r="F26" s="2">
        <f>SUMIF('Coi 1203'!$Q:$Q, $A26, 'Coi 1203'!M:M)</f>
        <v>0</v>
      </c>
      <c r="G26" s="2">
        <f>SUMIF('Coi 1203'!$Q:$Q, $A26, 'Coi 1203'!N:N)</f>
        <v>0</v>
      </c>
    </row>
    <row r="27" spans="1:7" x14ac:dyDescent="0.35">
      <c r="A27" s="2">
        <v>2001</v>
      </c>
      <c r="B27" s="2">
        <f>SUMIF('Coi 1203'!$Q:$Q, $A27, 'Coi 1203'!I:I)</f>
        <v>9</v>
      </c>
      <c r="C27" s="2">
        <f>SUMIF('Coi 1203'!$Q:$Q, $A27, 'Coi 1203'!J:J)</f>
        <v>0</v>
      </c>
      <c r="D27" s="2">
        <f>SUMIF('Coi 1203'!$Q:$Q, $A27, 'Coi 1203'!K:K)</f>
        <v>0</v>
      </c>
      <c r="E27" s="2">
        <f>SUMIF('Coi 1203'!$Q:$Q, $A27, 'Coi 1203'!L:L)</f>
        <v>1</v>
      </c>
      <c r="F27" s="2">
        <f>SUMIF('Coi 1203'!$Q:$Q, $A27, 'Coi 1203'!M:M)</f>
        <v>0</v>
      </c>
      <c r="G27" s="2">
        <f>SUMIF('Coi 1203'!$Q:$Q, $A27, 'Coi 1203'!N:N)</f>
        <v>0</v>
      </c>
    </row>
    <row r="28" spans="1:7" x14ac:dyDescent="0.35">
      <c r="A28" s="2">
        <v>2002</v>
      </c>
      <c r="B28" s="2">
        <f>SUMIF('Coi 1203'!$Q:$Q, $A28, 'Coi 1203'!I:I)</f>
        <v>16</v>
      </c>
      <c r="C28" s="2">
        <f>SUMIF('Coi 1203'!$Q:$Q, $A28, 'Coi 1203'!J:J)</f>
        <v>0</v>
      </c>
      <c r="D28" s="2">
        <f>SUMIF('Coi 1203'!$Q:$Q, $A28, 'Coi 1203'!K:K)</f>
        <v>0</v>
      </c>
      <c r="E28" s="2">
        <f>SUMIF('Coi 1203'!$Q:$Q, $A28, 'Coi 1203'!L:L)</f>
        <v>1</v>
      </c>
      <c r="F28" s="2">
        <f>SUMIF('Coi 1203'!$Q:$Q, $A28, 'Coi 1203'!M:M)</f>
        <v>0</v>
      </c>
      <c r="G28" s="2">
        <f>SUMIF('Coi 1203'!$Q:$Q, $A28, 'Coi 1203'!N:N)</f>
        <v>0</v>
      </c>
    </row>
    <row r="29" spans="1:7" x14ac:dyDescent="0.35">
      <c r="A29" s="2">
        <v>2003</v>
      </c>
      <c r="B29" s="2">
        <f>SUMIF('Coi 1203'!$Q:$Q, $A29, 'Coi 1203'!I:I)</f>
        <v>23</v>
      </c>
      <c r="C29" s="2">
        <f>SUMIF('Coi 1203'!$Q:$Q, $A29, 'Coi 1203'!J:J)</f>
        <v>2</v>
      </c>
      <c r="D29" s="2">
        <f>SUMIF('Coi 1203'!$Q:$Q, $A29, 'Coi 1203'!K:K)</f>
        <v>0</v>
      </c>
      <c r="E29" s="2">
        <f>SUMIF('Coi 1203'!$Q:$Q, $A29, 'Coi 1203'!L:L)</f>
        <v>4</v>
      </c>
      <c r="F29" s="2">
        <f>SUMIF('Coi 1203'!$Q:$Q, $A29, 'Coi 1203'!M:M)</f>
        <v>0</v>
      </c>
      <c r="G29" s="2">
        <f>SUMIF('Coi 1203'!$Q:$Q, $A29, 'Coi 1203'!N:N)</f>
        <v>1</v>
      </c>
    </row>
    <row r="30" spans="1:7" x14ac:dyDescent="0.35">
      <c r="A30" s="2">
        <v>2004</v>
      </c>
      <c r="B30" s="2">
        <f>SUMIF('Coi 1203'!$Q:$Q, $A30, 'Coi 1203'!I:I)</f>
        <v>15</v>
      </c>
      <c r="C30" s="2">
        <f>SUMIF('Coi 1203'!$Q:$Q, $A30, 'Coi 1203'!J:J)</f>
        <v>5</v>
      </c>
      <c r="D30" s="2">
        <f>SUMIF('Coi 1203'!$Q:$Q, $A30, 'Coi 1203'!K:K)</f>
        <v>2</v>
      </c>
      <c r="E30" s="2">
        <f>SUMIF('Coi 1203'!$Q:$Q, $A30, 'Coi 1203'!L:L)</f>
        <v>0</v>
      </c>
      <c r="F30" s="2">
        <f>SUMIF('Coi 1203'!$Q:$Q, $A30, 'Coi 1203'!M:M)</f>
        <v>0</v>
      </c>
      <c r="G30" s="2">
        <f>SUMIF('Coi 1203'!$Q:$Q, $A30, 'Coi 1203'!N:N)</f>
        <v>0</v>
      </c>
    </row>
    <row r="31" spans="1:7" x14ac:dyDescent="0.35">
      <c r="A31" s="2">
        <v>2005</v>
      </c>
      <c r="B31" s="2">
        <f>SUMIF('Coi 1203'!$Q:$Q, $A31, 'Coi 1203'!I:I)</f>
        <v>24</v>
      </c>
      <c r="C31" s="2">
        <f>SUMIF('Coi 1203'!$Q:$Q, $A31, 'Coi 1203'!J:J)</f>
        <v>12</v>
      </c>
      <c r="D31" s="2">
        <f>SUMIF('Coi 1203'!$Q:$Q, $A31, 'Coi 1203'!K:K)</f>
        <v>0</v>
      </c>
      <c r="E31" s="2">
        <f>SUMIF('Coi 1203'!$Q:$Q, $A31, 'Coi 1203'!L:L)</f>
        <v>2</v>
      </c>
      <c r="F31" s="2">
        <f>SUMIF('Coi 1203'!$Q:$Q, $A31, 'Coi 1203'!M:M)</f>
        <v>0</v>
      </c>
      <c r="G31" s="2">
        <f>SUMIF('Coi 1203'!$Q:$Q, $A31, 'Coi 1203'!N:N)</f>
        <v>0</v>
      </c>
    </row>
    <row r="32" spans="1:7" x14ac:dyDescent="0.35">
      <c r="A32" s="2">
        <v>2006</v>
      </c>
      <c r="B32" s="2">
        <f>SUMIF('Coi 1203'!$Q:$Q, $A32, 'Coi 1203'!I:I)</f>
        <v>19</v>
      </c>
      <c r="C32" s="2">
        <f>SUMIF('Coi 1203'!$Q:$Q, $A32, 'Coi 1203'!J:J)</f>
        <v>10</v>
      </c>
      <c r="D32" s="2">
        <f>SUMIF('Coi 1203'!$Q:$Q, $A32, 'Coi 1203'!K:K)</f>
        <v>3</v>
      </c>
      <c r="E32" s="2">
        <f>SUMIF('Coi 1203'!$Q:$Q, $A32, 'Coi 1203'!L:L)</f>
        <v>2</v>
      </c>
      <c r="F32" s="2">
        <f>SUMIF('Coi 1203'!$Q:$Q, $A32, 'Coi 1203'!M:M)</f>
        <v>0</v>
      </c>
      <c r="G32" s="2">
        <f>SUMIF('Coi 1203'!$Q:$Q, $A32, 'Coi 1203'!N:N)</f>
        <v>0</v>
      </c>
    </row>
    <row r="33" spans="1:7" x14ac:dyDescent="0.35">
      <c r="A33" s="2">
        <v>2007</v>
      </c>
      <c r="B33" s="2">
        <f>SUMIF('Coi 1203'!$Q:$Q, $A33, 'Coi 1203'!I:I)</f>
        <v>24</v>
      </c>
      <c r="C33" s="2">
        <f>SUMIF('Coi 1203'!$Q:$Q, $A33, 'Coi 1203'!J:J)</f>
        <v>10</v>
      </c>
      <c r="D33" s="2">
        <f>SUMIF('Coi 1203'!$Q:$Q, $A33, 'Coi 1203'!K:K)</f>
        <v>0</v>
      </c>
      <c r="E33" s="2">
        <f>SUMIF('Coi 1203'!$Q:$Q, $A33, 'Coi 1203'!L:L)</f>
        <v>2</v>
      </c>
      <c r="F33" s="2">
        <f>SUMIF('Coi 1203'!$Q:$Q, $A33, 'Coi 1203'!M:M)</f>
        <v>0</v>
      </c>
      <c r="G33" s="2">
        <f>SUMIF('Coi 1203'!$Q:$Q, $A33, 'Coi 1203'!N:N)</f>
        <v>0</v>
      </c>
    </row>
    <row r="34" spans="1:7" x14ac:dyDescent="0.35">
      <c r="A34" s="2">
        <v>2008</v>
      </c>
      <c r="B34" s="2">
        <f>SUMIF('Coi 1203'!$Q:$Q, $A34, 'Coi 1203'!I:I)</f>
        <v>19</v>
      </c>
      <c r="C34" s="2">
        <f>SUMIF('Coi 1203'!$Q:$Q, $A34, 'Coi 1203'!J:J)</f>
        <v>10</v>
      </c>
      <c r="D34" s="2">
        <f>SUMIF('Coi 1203'!$Q:$Q, $A34, 'Coi 1203'!K:K)</f>
        <v>1</v>
      </c>
      <c r="E34" s="2">
        <f>SUMIF('Coi 1203'!$Q:$Q, $A34, 'Coi 1203'!L:L)</f>
        <v>8</v>
      </c>
      <c r="F34" s="2">
        <f>SUMIF('Coi 1203'!$Q:$Q, $A34, 'Coi 1203'!M:M)</f>
        <v>1</v>
      </c>
      <c r="G34" s="2">
        <f>SUMIF('Coi 1203'!$Q:$Q, $A34, 'Coi 1203'!N:N)</f>
        <v>3</v>
      </c>
    </row>
    <row r="35" spans="1:7" x14ac:dyDescent="0.35">
      <c r="A35" s="2">
        <v>2009</v>
      </c>
      <c r="B35" s="2">
        <f>SUMIF('Coi 1203'!$Q:$Q, $A35, 'Coi 1203'!I:I)</f>
        <v>10</v>
      </c>
      <c r="C35" s="2">
        <f>SUMIF('Coi 1203'!$Q:$Q, $A35, 'Coi 1203'!J:J)</f>
        <v>20</v>
      </c>
      <c r="D35" s="2">
        <f>SUMIF('Coi 1203'!$Q:$Q, $A35, 'Coi 1203'!K:K)</f>
        <v>1</v>
      </c>
      <c r="E35" s="2">
        <f>SUMIF('Coi 1203'!$Q:$Q, $A35, 'Coi 1203'!L:L)</f>
        <v>9</v>
      </c>
      <c r="F35" s="2">
        <f>SUMIF('Coi 1203'!$Q:$Q, $A35, 'Coi 1203'!M:M)</f>
        <v>0</v>
      </c>
      <c r="G35" s="2">
        <f>SUMIF('Coi 1203'!$Q:$Q, $A35, 'Coi 1203'!N:N)</f>
        <v>2</v>
      </c>
    </row>
    <row r="36" spans="1:7" x14ac:dyDescent="0.35">
      <c r="A36" s="2">
        <v>2010</v>
      </c>
      <c r="B36" s="2">
        <f>SUMIF('Coi 1203'!$Q:$Q, $A36, 'Coi 1203'!I:I)</f>
        <v>12</v>
      </c>
      <c r="C36" s="2">
        <f>SUMIF('Coi 1203'!$Q:$Q, $A36, 'Coi 1203'!J:J)</f>
        <v>20</v>
      </c>
      <c r="D36" s="2">
        <f>SUMIF('Coi 1203'!$Q:$Q, $A36, 'Coi 1203'!K:K)</f>
        <v>1</v>
      </c>
      <c r="E36" s="2">
        <f>SUMIF('Coi 1203'!$Q:$Q, $A36, 'Coi 1203'!L:L)</f>
        <v>10</v>
      </c>
      <c r="F36" s="2">
        <f>SUMIF('Coi 1203'!$Q:$Q, $A36, 'Coi 1203'!M:M)</f>
        <v>2</v>
      </c>
      <c r="G36" s="2">
        <f>SUMIF('Coi 1203'!$Q:$Q, $A36, 'Coi 1203'!N:N)</f>
        <v>2</v>
      </c>
    </row>
    <row r="37" spans="1:7" x14ac:dyDescent="0.35">
      <c r="A37" s="2">
        <v>2011</v>
      </c>
      <c r="B37" s="2">
        <v>16</v>
      </c>
      <c r="C37" s="2">
        <v>44</v>
      </c>
      <c r="D37" s="2">
        <v>1</v>
      </c>
      <c r="E37" s="2">
        <v>7</v>
      </c>
      <c r="F37" s="2">
        <v>3</v>
      </c>
      <c r="G37" s="2">
        <v>1</v>
      </c>
    </row>
    <row r="38" spans="1:7" x14ac:dyDescent="0.35">
      <c r="A38" s="2">
        <v>2012</v>
      </c>
      <c r="B38" s="2">
        <f>SUMIF('Coi 1203'!$Q:$Q, $A38, 'Coi 1203'!I:I)</f>
        <v>18</v>
      </c>
      <c r="C38" s="2">
        <f>SUMIF('Coi 1203'!$Q:$Q, $A38, 'Coi 1203'!J:J)</f>
        <v>39</v>
      </c>
      <c r="D38" s="2">
        <f>SUMIF('Coi 1203'!$Q:$Q, $A38, 'Coi 1203'!K:K)</f>
        <v>1</v>
      </c>
      <c r="E38" s="2">
        <f>SUMIF('Coi 1203'!$Q:$Q, $A38, 'Coi 1203'!L:L)</f>
        <v>11</v>
      </c>
      <c r="F38" s="2">
        <f>SUMIF('Coi 1203'!$Q:$Q, $A38, 'Coi 1203'!M:M)</f>
        <v>2</v>
      </c>
      <c r="G38" s="2">
        <f>SUMIF('Coi 1203'!$Q:$Q, $A38, 'Coi 1203'!N:N)</f>
        <v>2</v>
      </c>
    </row>
    <row r="39" spans="1:7" x14ac:dyDescent="0.35">
      <c r="A39" s="2">
        <v>2013</v>
      </c>
      <c r="B39" s="2">
        <f>SUMIF('Coi 1203'!$Q:$Q, $A39, 'Coi 1203'!I:I)</f>
        <v>25</v>
      </c>
      <c r="C39" s="2">
        <f>SUMIF('Coi 1203'!$Q:$Q, $A39, 'Coi 1203'!J:J)</f>
        <v>64</v>
      </c>
      <c r="D39" s="2">
        <f>SUMIF('Coi 1203'!$Q:$Q, $A39, 'Coi 1203'!K:K)</f>
        <v>2</v>
      </c>
      <c r="E39" s="2">
        <f>SUMIF('Coi 1203'!$Q:$Q, $A39, 'Coi 1203'!L:L)</f>
        <v>19</v>
      </c>
      <c r="F39" s="2">
        <f>SUMIF('Coi 1203'!$Q:$Q, $A39, 'Coi 1203'!M:M)</f>
        <v>10</v>
      </c>
      <c r="G39" s="2">
        <f>SUMIF('Coi 1203'!$Q:$Q, $A39, 'Coi 1203'!N:N)</f>
        <v>2</v>
      </c>
    </row>
    <row r="40" spans="1:7" x14ac:dyDescent="0.35">
      <c r="A40" s="2">
        <v>2014</v>
      </c>
      <c r="B40" s="2">
        <f>SUMIF('Coi 1203'!$Q:$Q, $A40, 'Coi 1203'!I:I)</f>
        <v>37</v>
      </c>
      <c r="C40" s="2">
        <f>SUMIF('Coi 1203'!$Q:$Q, $A40, 'Coi 1203'!J:J)</f>
        <v>126</v>
      </c>
      <c r="D40" s="2">
        <f>SUMIF('Coi 1203'!$Q:$Q, $A40, 'Coi 1203'!K:K)</f>
        <v>7</v>
      </c>
      <c r="E40" s="2">
        <f>SUMIF('Coi 1203'!$Q:$Q, $A40, 'Coi 1203'!L:L)</f>
        <v>47</v>
      </c>
      <c r="F40" s="2">
        <f>SUMIF('Coi 1203'!$Q:$Q, $A40, 'Coi 1203'!M:M)</f>
        <v>26</v>
      </c>
      <c r="G40" s="2">
        <f>SUMIF('Coi 1203'!$Q:$Q, $A40, 'Coi 1203'!N:N)</f>
        <v>5</v>
      </c>
    </row>
    <row r="41" spans="1:7" x14ac:dyDescent="0.35">
      <c r="A41" s="2">
        <v>2015</v>
      </c>
      <c r="B41" s="2">
        <f>SUMIF('Coi 1203'!$Q:$Q, $A41, 'Coi 1203'!I:I)</f>
        <v>32</v>
      </c>
      <c r="C41" s="2">
        <f>SUMIF('Coi 1203'!$Q:$Q, $A41, 'Coi 1203'!J:J)</f>
        <v>152</v>
      </c>
      <c r="D41" s="2">
        <f>SUMIF('Coi 1203'!$Q:$Q, $A41, 'Coi 1203'!K:K)</f>
        <v>6</v>
      </c>
      <c r="E41" s="2">
        <f>SUMIF('Coi 1203'!$Q:$Q, $A41, 'Coi 1203'!L:L)</f>
        <v>32</v>
      </c>
      <c r="F41" s="2">
        <f>SUMIF('Coi 1203'!$Q:$Q, $A41, 'Coi 1203'!M:M)</f>
        <v>20</v>
      </c>
      <c r="G41" s="2">
        <f>SUMIF('Coi 1203'!$Q:$Q, $A41, 'Coi 1203'!N:N)</f>
        <v>4</v>
      </c>
    </row>
    <row r="42" spans="1:7" x14ac:dyDescent="0.35">
      <c r="A42" s="2">
        <v>2016</v>
      </c>
      <c r="B42" s="2">
        <f>SUMIF('Coi 1203'!$Q:$Q, $A42, 'Coi 1203'!I:I)</f>
        <v>22</v>
      </c>
      <c r="C42" s="2">
        <f>SUMIF('Coi 1203'!$Q:$Q, $A42, 'Coi 1203'!J:J)</f>
        <v>113</v>
      </c>
      <c r="D42" s="2">
        <f>SUMIF('Coi 1203'!$Q:$Q, $A42, 'Coi 1203'!K:K)</f>
        <v>12</v>
      </c>
      <c r="E42" s="2">
        <f>SUMIF('Coi 1203'!$Q:$Q, $A42, 'Coi 1203'!L:L)</f>
        <v>23</v>
      </c>
      <c r="F42" s="2">
        <f>SUMIF('Coi 1203'!$Q:$Q, $A42, 'Coi 1203'!M:M)</f>
        <v>10</v>
      </c>
      <c r="G42" s="2">
        <f>SUMIF('Coi 1203'!$Q:$Q, $A42, 'Coi 1203'!N:N)</f>
        <v>8</v>
      </c>
    </row>
    <row r="43" spans="1:7" x14ac:dyDescent="0.35">
      <c r="A43" s="2">
        <v>2017</v>
      </c>
      <c r="B43" s="2">
        <f>SUMIF('Coi 1203'!$Q:$Q, $A43, 'Coi 1203'!I:I)</f>
        <v>8</v>
      </c>
      <c r="C43" s="2">
        <f>SUMIF('Coi 1203'!$Q:$Q, $A43, 'Coi 1203'!J:J)</f>
        <v>86</v>
      </c>
      <c r="D43" s="2">
        <f>SUMIF('Coi 1203'!$Q:$Q, $A43, 'Coi 1203'!K:K)</f>
        <v>7</v>
      </c>
      <c r="E43" s="2">
        <f>SUMIF('Coi 1203'!$Q:$Q, $A43, 'Coi 1203'!L:L)</f>
        <v>12</v>
      </c>
      <c r="F43" s="2">
        <f>SUMIF('Coi 1203'!$Q:$Q, $A43, 'Coi 1203'!M:M)</f>
        <v>5</v>
      </c>
      <c r="G43" s="2">
        <f>SUMIF('Coi 1203'!$Q:$Q, $A43, 'Coi 1203'!N:N)</f>
        <v>6</v>
      </c>
    </row>
    <row r="44" spans="1:7" x14ac:dyDescent="0.35">
      <c r="A44" s="2">
        <v>2018</v>
      </c>
      <c r="B44" s="2">
        <v>1</v>
      </c>
      <c r="C44" s="2">
        <v>23</v>
      </c>
      <c r="D44" s="2">
        <v>0</v>
      </c>
      <c r="E44" s="2">
        <v>2</v>
      </c>
      <c r="F44" s="2">
        <v>0</v>
      </c>
      <c r="G44" s="2">
        <v>0</v>
      </c>
    </row>
    <row r="45" spans="1:7" x14ac:dyDescent="0.35">
      <c r="A45" t="s">
        <v>6655</v>
      </c>
      <c r="B45">
        <f t="shared" ref="B45:G45" si="0">SUM(B24:B43)</f>
        <v>363</v>
      </c>
      <c r="C45">
        <f t="shared" si="0"/>
        <v>719</v>
      </c>
      <c r="D45">
        <f t="shared" si="0"/>
        <v>45</v>
      </c>
      <c r="E45">
        <f t="shared" si="0"/>
        <v>194</v>
      </c>
      <c r="F45">
        <f t="shared" si="0"/>
        <v>79</v>
      </c>
      <c r="G45">
        <f t="shared" si="0"/>
        <v>36</v>
      </c>
    </row>
    <row r="47" spans="1:7" x14ac:dyDescent="0.35">
      <c r="A47" t="s">
        <v>6656</v>
      </c>
      <c r="B47">
        <f>SUM(B24:G43)</f>
        <v>1436</v>
      </c>
      <c r="D47">
        <f>SUM(D45:G45)</f>
        <v>354</v>
      </c>
    </row>
    <row r="48" spans="1:7" x14ac:dyDescent="0.35">
      <c r="A48" t="s">
        <v>6657</v>
      </c>
      <c r="B48">
        <v>74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67A6E-59D0-4385-B94A-1E711AC0BC16}">
  <dimension ref="A1:B9"/>
  <sheetViews>
    <sheetView workbookViewId="0">
      <selection activeCell="B24" sqref="B24"/>
    </sheetView>
  </sheetViews>
  <sheetFormatPr defaultRowHeight="14.5" x14ac:dyDescent="0.35"/>
  <cols>
    <col min="1" max="1" width="42.08984375" customWidth="1"/>
  </cols>
  <sheetData>
    <row r="1" spans="1:2" x14ac:dyDescent="0.35">
      <c r="A1" t="s">
        <v>6658</v>
      </c>
      <c r="B1">
        <v>1491</v>
      </c>
    </row>
    <row r="2" spans="1:2" ht="29" x14ac:dyDescent="0.35">
      <c r="A2" s="8" t="s">
        <v>6659</v>
      </c>
      <c r="B2">
        <v>1520</v>
      </c>
    </row>
    <row r="3" spans="1:2" x14ac:dyDescent="0.35">
      <c r="A3" t="s">
        <v>6660</v>
      </c>
      <c r="B3">
        <v>49</v>
      </c>
    </row>
    <row r="4" spans="1:2" x14ac:dyDescent="0.35">
      <c r="A4" t="s">
        <v>6661</v>
      </c>
      <c r="B4">
        <f>B1-B3</f>
        <v>1442</v>
      </c>
    </row>
    <row r="5" spans="1:2" ht="29" x14ac:dyDescent="0.35">
      <c r="A5" s="3" t="s">
        <v>6662</v>
      </c>
      <c r="B5">
        <v>73</v>
      </c>
    </row>
    <row r="6" spans="1:2" x14ac:dyDescent="0.35">
      <c r="A6" t="s">
        <v>6663</v>
      </c>
      <c r="B6">
        <v>1</v>
      </c>
    </row>
    <row r="7" spans="1:2" x14ac:dyDescent="0.35">
      <c r="A7" t="s">
        <v>6664</v>
      </c>
      <c r="B7">
        <v>74</v>
      </c>
    </row>
    <row r="8" spans="1:2" x14ac:dyDescent="0.35">
      <c r="A8" t="s">
        <v>6665</v>
      </c>
      <c r="B8">
        <f>B4-B7</f>
        <v>1368</v>
      </c>
    </row>
    <row r="9" spans="1:2" x14ac:dyDescent="0.35">
      <c r="A9" t="s">
        <v>6666</v>
      </c>
      <c r="B9">
        <v>1464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58362-9F26-493C-8380-1529CA014762}">
  <dimension ref="A1:O52"/>
  <sheetViews>
    <sheetView zoomScale="110" zoomScaleNormal="110" workbookViewId="0">
      <selection activeCell="I1" sqref="I1"/>
    </sheetView>
  </sheetViews>
  <sheetFormatPr defaultRowHeight="14.5" x14ac:dyDescent="0.35"/>
  <cols>
    <col min="2" max="2" width="11" customWidth="1"/>
    <col min="4" max="4" width="14.90625" customWidth="1"/>
    <col min="5" max="5" width="11.54296875" customWidth="1"/>
    <col min="9" max="9" width="11.54296875" bestFit="1" customWidth="1"/>
    <col min="10" max="10" width="14" bestFit="1" customWidth="1"/>
    <col min="12" max="12" width="16.6328125" customWidth="1"/>
    <col min="13" max="13" width="12.90625" customWidth="1"/>
    <col min="14" max="14" width="19" customWidth="1"/>
  </cols>
  <sheetData>
    <row r="1" spans="1:14" ht="38.25" customHeight="1" x14ac:dyDescent="0.35">
      <c r="A1" s="3" t="s">
        <v>21</v>
      </c>
      <c r="B1" s="3" t="s">
        <v>6667</v>
      </c>
      <c r="E1" t="s">
        <v>6668</v>
      </c>
      <c r="F1" t="s">
        <v>6669</v>
      </c>
      <c r="H1" t="s">
        <v>21</v>
      </c>
      <c r="I1" s="3" t="s">
        <v>76</v>
      </c>
      <c r="J1" s="3" t="s">
        <v>6648</v>
      </c>
      <c r="K1" s="3" t="s">
        <v>6649</v>
      </c>
      <c r="L1" s="3" t="s">
        <v>6650</v>
      </c>
      <c r="M1" s="3" t="s">
        <v>6651</v>
      </c>
      <c r="N1" s="4" t="s">
        <v>6652</v>
      </c>
    </row>
    <row r="2" spans="1:14" x14ac:dyDescent="0.35">
      <c r="A2">
        <v>1947</v>
      </c>
      <c r="B2">
        <v>2</v>
      </c>
      <c r="D2" t="s">
        <v>6670</v>
      </c>
      <c r="E2">
        <f>SUM(B2:B22)</f>
        <v>54</v>
      </c>
      <c r="F2">
        <f>(E2/2313)*100</f>
        <v>2.3346303501945527</v>
      </c>
      <c r="H2">
        <v>1947</v>
      </c>
      <c r="I2">
        <v>0</v>
      </c>
      <c r="J2">
        <v>0</v>
      </c>
      <c r="K2">
        <v>0</v>
      </c>
      <c r="L2">
        <v>0</v>
      </c>
      <c r="M2">
        <v>0</v>
      </c>
      <c r="N2">
        <v>0</v>
      </c>
    </row>
    <row r="3" spans="1:14" x14ac:dyDescent="0.35">
      <c r="A3">
        <v>1950</v>
      </c>
      <c r="B3">
        <v>2</v>
      </c>
      <c r="D3" t="s">
        <v>6671</v>
      </c>
      <c r="E3">
        <f>SUM(B23:B32)</f>
        <v>112</v>
      </c>
      <c r="F3">
        <f>(E3/2313)*100</f>
        <v>4.8421962818849984</v>
      </c>
      <c r="H3">
        <v>1950</v>
      </c>
      <c r="I3">
        <v>0</v>
      </c>
      <c r="J3">
        <v>0</v>
      </c>
      <c r="K3">
        <v>0</v>
      </c>
      <c r="L3">
        <v>0</v>
      </c>
      <c r="M3">
        <v>0</v>
      </c>
      <c r="N3">
        <v>0</v>
      </c>
    </row>
    <row r="4" spans="1:14" x14ac:dyDescent="0.35">
      <c r="A4">
        <v>1956</v>
      </c>
      <c r="B4">
        <v>1</v>
      </c>
      <c r="D4" t="s">
        <v>6672</v>
      </c>
      <c r="E4">
        <f>SUM(B33:B42)</f>
        <v>417</v>
      </c>
      <c r="F4">
        <f>(E4/2313)*100</f>
        <v>18.028534370946822</v>
      </c>
      <c r="H4">
        <v>1965</v>
      </c>
      <c r="I4">
        <v>1</v>
      </c>
      <c r="J4">
        <v>0</v>
      </c>
      <c r="K4">
        <v>0</v>
      </c>
      <c r="L4">
        <v>0</v>
      </c>
      <c r="M4">
        <v>0</v>
      </c>
      <c r="N4">
        <v>0</v>
      </c>
    </row>
    <row r="5" spans="1:14" x14ac:dyDescent="0.35">
      <c r="A5">
        <v>1962</v>
      </c>
      <c r="B5">
        <v>1</v>
      </c>
      <c r="D5" t="s">
        <v>6673</v>
      </c>
      <c r="E5">
        <f>SUM(B43:B52)</f>
        <v>1759</v>
      </c>
      <c r="F5">
        <f>(E5/2313)*100</f>
        <v>76.04842196281885</v>
      </c>
      <c r="H5">
        <v>1971</v>
      </c>
      <c r="I5">
        <v>1</v>
      </c>
      <c r="J5">
        <v>0</v>
      </c>
      <c r="K5">
        <v>0</v>
      </c>
      <c r="L5">
        <v>0</v>
      </c>
      <c r="M5">
        <v>0</v>
      </c>
      <c r="N5">
        <v>0</v>
      </c>
    </row>
    <row r="6" spans="1:14" x14ac:dyDescent="0.35">
      <c r="A6">
        <v>1964</v>
      </c>
      <c r="B6">
        <v>4</v>
      </c>
      <c r="D6" t="s">
        <v>6674</v>
      </c>
      <c r="E6">
        <v>49</v>
      </c>
      <c r="F6">
        <f>(E6/2313)*100</f>
        <v>2.1184608733246866</v>
      </c>
      <c r="H6">
        <v>1976</v>
      </c>
      <c r="I6">
        <v>1</v>
      </c>
      <c r="J6">
        <v>1</v>
      </c>
      <c r="K6">
        <v>0</v>
      </c>
      <c r="L6">
        <v>0</v>
      </c>
      <c r="M6">
        <v>0</v>
      </c>
      <c r="N6">
        <v>0</v>
      </c>
    </row>
    <row r="7" spans="1:14" x14ac:dyDescent="0.35">
      <c r="A7">
        <v>1965</v>
      </c>
      <c r="B7">
        <v>2</v>
      </c>
      <c r="D7" t="s">
        <v>6675</v>
      </c>
      <c r="E7">
        <f>SUM(E2:E6)</f>
        <v>2391</v>
      </c>
      <c r="H7">
        <v>1978</v>
      </c>
      <c r="I7">
        <v>1</v>
      </c>
      <c r="J7">
        <v>0</v>
      </c>
      <c r="K7">
        <v>0</v>
      </c>
      <c r="L7">
        <v>0</v>
      </c>
      <c r="M7">
        <v>0</v>
      </c>
      <c r="N7">
        <v>0</v>
      </c>
    </row>
    <row r="8" spans="1:14" x14ac:dyDescent="0.35">
      <c r="A8">
        <v>1966</v>
      </c>
      <c r="B8">
        <v>1</v>
      </c>
      <c r="H8">
        <v>1980</v>
      </c>
      <c r="I8">
        <v>2</v>
      </c>
      <c r="J8">
        <v>0</v>
      </c>
      <c r="K8">
        <v>0</v>
      </c>
      <c r="L8">
        <v>0</v>
      </c>
      <c r="M8">
        <v>0</v>
      </c>
      <c r="N8">
        <v>0</v>
      </c>
    </row>
    <row r="9" spans="1:14" x14ac:dyDescent="0.35">
      <c r="A9">
        <v>1971</v>
      </c>
      <c r="B9">
        <v>2</v>
      </c>
      <c r="D9" t="s">
        <v>6676</v>
      </c>
      <c r="E9">
        <v>17</v>
      </c>
      <c r="F9">
        <f>(E9/2313)*100</f>
        <v>0.73497622135754426</v>
      </c>
      <c r="H9">
        <v>1981</v>
      </c>
      <c r="I9">
        <v>2</v>
      </c>
      <c r="J9">
        <v>0</v>
      </c>
      <c r="K9">
        <v>0</v>
      </c>
      <c r="L9">
        <v>0</v>
      </c>
      <c r="M9">
        <v>0</v>
      </c>
      <c r="N9">
        <v>0</v>
      </c>
    </row>
    <row r="10" spans="1:14" x14ac:dyDescent="0.35">
      <c r="A10">
        <v>1976</v>
      </c>
      <c r="B10">
        <v>2</v>
      </c>
      <c r="D10" t="s">
        <v>6677</v>
      </c>
      <c r="E10">
        <v>2</v>
      </c>
      <c r="F10">
        <f t="shared" ref="F10:F23" si="0">(E10/2313)*100</f>
        <v>8.6467790747946388E-2</v>
      </c>
      <c r="H10">
        <v>1982</v>
      </c>
      <c r="I10">
        <v>1</v>
      </c>
      <c r="J10">
        <v>0</v>
      </c>
      <c r="K10">
        <v>1</v>
      </c>
      <c r="L10">
        <v>0</v>
      </c>
      <c r="M10">
        <v>0</v>
      </c>
      <c r="N10">
        <v>0</v>
      </c>
    </row>
    <row r="11" spans="1:14" x14ac:dyDescent="0.35">
      <c r="A11">
        <v>1978</v>
      </c>
      <c r="B11">
        <v>2</v>
      </c>
      <c r="D11" t="s">
        <v>6678</v>
      </c>
      <c r="E11">
        <v>16</v>
      </c>
      <c r="F11">
        <f t="shared" si="0"/>
        <v>0.6917423259835711</v>
      </c>
      <c r="H11">
        <v>1983</v>
      </c>
      <c r="I11">
        <v>1</v>
      </c>
      <c r="J11">
        <v>0</v>
      </c>
      <c r="K11">
        <v>0</v>
      </c>
      <c r="L11">
        <v>0</v>
      </c>
      <c r="M11">
        <v>0</v>
      </c>
      <c r="N11">
        <v>0</v>
      </c>
    </row>
    <row r="12" spans="1:14" x14ac:dyDescent="0.35">
      <c r="A12">
        <v>1979</v>
      </c>
      <c r="B12">
        <v>1</v>
      </c>
      <c r="D12" t="s">
        <v>6679</v>
      </c>
      <c r="E12">
        <v>5</v>
      </c>
      <c r="F12">
        <f t="shared" si="0"/>
        <v>0.21616947686986598</v>
      </c>
      <c r="H12">
        <v>1984</v>
      </c>
      <c r="I12">
        <v>1</v>
      </c>
      <c r="J12">
        <v>0</v>
      </c>
      <c r="K12">
        <v>0</v>
      </c>
      <c r="L12">
        <v>0</v>
      </c>
      <c r="M12">
        <v>0</v>
      </c>
      <c r="N12">
        <v>0</v>
      </c>
    </row>
    <row r="13" spans="1:14" x14ac:dyDescent="0.35">
      <c r="A13">
        <v>1980</v>
      </c>
      <c r="B13">
        <v>2</v>
      </c>
      <c r="D13" t="s">
        <v>6680</v>
      </c>
      <c r="E13">
        <v>1</v>
      </c>
      <c r="F13">
        <f t="shared" si="0"/>
        <v>4.3233895373973194E-2</v>
      </c>
      <c r="H13">
        <v>1985</v>
      </c>
      <c r="I13">
        <v>1</v>
      </c>
      <c r="J13">
        <v>0</v>
      </c>
      <c r="K13">
        <v>0</v>
      </c>
      <c r="L13">
        <v>0</v>
      </c>
      <c r="M13">
        <v>0</v>
      </c>
      <c r="N13">
        <v>0</v>
      </c>
    </row>
    <row r="14" spans="1:14" x14ac:dyDescent="0.35">
      <c r="A14">
        <v>1981</v>
      </c>
      <c r="B14">
        <v>3</v>
      </c>
      <c r="D14" t="s">
        <v>4035</v>
      </c>
      <c r="E14">
        <v>427</v>
      </c>
      <c r="F14">
        <f t="shared" si="0"/>
        <v>18.460873324686556</v>
      </c>
      <c r="H14">
        <v>1986</v>
      </c>
      <c r="I14">
        <v>2</v>
      </c>
      <c r="J14">
        <v>0</v>
      </c>
      <c r="K14">
        <v>0</v>
      </c>
      <c r="L14">
        <v>0</v>
      </c>
      <c r="M14">
        <v>0</v>
      </c>
      <c r="N14">
        <v>0</v>
      </c>
    </row>
    <row r="15" spans="1:14" x14ac:dyDescent="0.35">
      <c r="A15">
        <v>1982</v>
      </c>
      <c r="B15">
        <v>2</v>
      </c>
      <c r="D15" t="s">
        <v>26</v>
      </c>
      <c r="E15">
        <v>1475</v>
      </c>
      <c r="F15">
        <f t="shared" si="0"/>
        <v>63.769995676610456</v>
      </c>
      <c r="H15">
        <v>1987</v>
      </c>
      <c r="I15">
        <v>3</v>
      </c>
      <c r="J15">
        <v>0</v>
      </c>
      <c r="K15">
        <v>0</v>
      </c>
      <c r="L15">
        <v>0</v>
      </c>
      <c r="M15">
        <v>0</v>
      </c>
      <c r="N15">
        <v>0</v>
      </c>
    </row>
    <row r="16" spans="1:14" x14ac:dyDescent="0.35">
      <c r="A16">
        <v>1983</v>
      </c>
      <c r="B16">
        <v>2</v>
      </c>
      <c r="D16" t="s">
        <v>6681</v>
      </c>
      <c r="E16">
        <v>124</v>
      </c>
      <c r="F16">
        <f t="shared" si="0"/>
        <v>5.3610030263726758</v>
      </c>
      <c r="H16">
        <v>1988</v>
      </c>
      <c r="I16">
        <v>2</v>
      </c>
      <c r="J16">
        <v>0</v>
      </c>
      <c r="K16">
        <v>0</v>
      </c>
      <c r="L16">
        <v>1</v>
      </c>
      <c r="M16">
        <v>0</v>
      </c>
      <c r="N16">
        <v>0</v>
      </c>
    </row>
    <row r="17" spans="1:14" x14ac:dyDescent="0.35">
      <c r="A17">
        <v>1984</v>
      </c>
      <c r="B17">
        <v>3</v>
      </c>
      <c r="D17" t="s">
        <v>6682</v>
      </c>
      <c r="E17">
        <v>4</v>
      </c>
      <c r="F17">
        <f t="shared" si="0"/>
        <v>0.17293558149589278</v>
      </c>
      <c r="H17">
        <v>1989</v>
      </c>
      <c r="I17">
        <v>1</v>
      </c>
      <c r="J17">
        <v>0</v>
      </c>
      <c r="K17">
        <v>0</v>
      </c>
      <c r="L17">
        <v>0</v>
      </c>
      <c r="M17">
        <v>0</v>
      </c>
      <c r="N17">
        <v>0</v>
      </c>
    </row>
    <row r="18" spans="1:14" x14ac:dyDescent="0.35">
      <c r="A18">
        <v>1985</v>
      </c>
      <c r="B18">
        <v>3</v>
      </c>
      <c r="D18" t="s">
        <v>6683</v>
      </c>
      <c r="E18">
        <v>1</v>
      </c>
      <c r="F18">
        <f t="shared" si="0"/>
        <v>4.3233895373973194E-2</v>
      </c>
      <c r="H18">
        <v>1990</v>
      </c>
      <c r="I18">
        <v>1</v>
      </c>
      <c r="J18">
        <v>0</v>
      </c>
      <c r="K18">
        <v>0</v>
      </c>
      <c r="L18">
        <v>0</v>
      </c>
      <c r="M18">
        <v>0</v>
      </c>
      <c r="N18">
        <v>0</v>
      </c>
    </row>
    <row r="19" spans="1:14" x14ac:dyDescent="0.35">
      <c r="A19">
        <v>1986</v>
      </c>
      <c r="B19">
        <v>3</v>
      </c>
      <c r="D19" t="s">
        <v>6684</v>
      </c>
      <c r="E19">
        <v>5</v>
      </c>
      <c r="F19">
        <f t="shared" si="0"/>
        <v>0.21616947686986598</v>
      </c>
      <c r="H19">
        <v>1991</v>
      </c>
      <c r="I19">
        <v>4</v>
      </c>
      <c r="J19">
        <v>0</v>
      </c>
      <c r="K19">
        <v>0</v>
      </c>
      <c r="L19">
        <v>0</v>
      </c>
      <c r="M19">
        <v>0</v>
      </c>
      <c r="N19">
        <v>0</v>
      </c>
    </row>
    <row r="20" spans="1:14" x14ac:dyDescent="0.35">
      <c r="A20">
        <v>1987</v>
      </c>
      <c r="B20">
        <v>4</v>
      </c>
      <c r="D20" t="s">
        <v>6685</v>
      </c>
      <c r="E20">
        <v>70</v>
      </c>
      <c r="F20">
        <f t="shared" si="0"/>
        <v>3.0263726761781236</v>
      </c>
      <c r="H20">
        <v>1992</v>
      </c>
      <c r="I20">
        <v>3</v>
      </c>
      <c r="J20">
        <v>0</v>
      </c>
      <c r="K20">
        <v>0</v>
      </c>
      <c r="L20">
        <v>0</v>
      </c>
      <c r="M20">
        <v>0</v>
      </c>
      <c r="N20">
        <v>0</v>
      </c>
    </row>
    <row r="21" spans="1:14" x14ac:dyDescent="0.35">
      <c r="A21">
        <v>1988</v>
      </c>
      <c r="B21">
        <v>7</v>
      </c>
      <c r="D21" t="s">
        <v>6686</v>
      </c>
      <c r="E21">
        <v>7</v>
      </c>
      <c r="F21">
        <f t="shared" si="0"/>
        <v>0.3026372676178124</v>
      </c>
      <c r="H21">
        <v>1993</v>
      </c>
      <c r="I21">
        <v>3</v>
      </c>
      <c r="J21">
        <v>0</v>
      </c>
      <c r="K21">
        <v>0</v>
      </c>
      <c r="L21">
        <v>0</v>
      </c>
      <c r="M21">
        <v>0</v>
      </c>
      <c r="N21">
        <v>0</v>
      </c>
    </row>
    <row r="22" spans="1:14" x14ac:dyDescent="0.35">
      <c r="A22">
        <v>1989</v>
      </c>
      <c r="B22">
        <v>5</v>
      </c>
      <c r="D22" t="s">
        <v>2449</v>
      </c>
      <c r="E22">
        <v>121</v>
      </c>
      <c r="F22">
        <f t="shared" si="0"/>
        <v>5.2313013402507567</v>
      </c>
      <c r="H22">
        <v>1994</v>
      </c>
      <c r="I22">
        <v>6</v>
      </c>
      <c r="J22">
        <v>0</v>
      </c>
      <c r="K22">
        <v>0</v>
      </c>
      <c r="L22">
        <v>0</v>
      </c>
      <c r="M22">
        <v>0</v>
      </c>
      <c r="N22">
        <v>0</v>
      </c>
    </row>
    <row r="23" spans="1:14" x14ac:dyDescent="0.35">
      <c r="A23">
        <v>1990</v>
      </c>
      <c r="B23">
        <v>3</v>
      </c>
      <c r="D23" t="s">
        <v>3101</v>
      </c>
      <c r="E23">
        <v>38</v>
      </c>
      <c r="F23">
        <f t="shared" si="0"/>
        <v>1.6428880242109816</v>
      </c>
      <c r="H23">
        <v>1995</v>
      </c>
      <c r="I23">
        <v>6</v>
      </c>
      <c r="J23">
        <v>0</v>
      </c>
      <c r="K23">
        <v>0</v>
      </c>
      <c r="L23">
        <v>0</v>
      </c>
      <c r="M23">
        <v>0</v>
      </c>
      <c r="N23">
        <v>0</v>
      </c>
    </row>
    <row r="24" spans="1:14" x14ac:dyDescent="0.35">
      <c r="A24">
        <v>1991</v>
      </c>
      <c r="B24">
        <v>8</v>
      </c>
      <c r="D24" t="s">
        <v>6675</v>
      </c>
      <c r="E24">
        <f>SUM(E9:E23)</f>
        <v>2313</v>
      </c>
      <c r="F24">
        <f>SUM(F9:F23)</f>
        <v>99.999999999999986</v>
      </c>
      <c r="H24">
        <v>1996</v>
      </c>
      <c r="I24">
        <v>5</v>
      </c>
      <c r="J24">
        <v>0</v>
      </c>
      <c r="K24">
        <v>0</v>
      </c>
      <c r="L24">
        <v>0</v>
      </c>
      <c r="M24">
        <v>0</v>
      </c>
      <c r="N24">
        <v>0</v>
      </c>
    </row>
    <row r="25" spans="1:14" x14ac:dyDescent="0.35">
      <c r="A25">
        <v>1992</v>
      </c>
      <c r="B25">
        <v>10</v>
      </c>
      <c r="H25">
        <v>1997</v>
      </c>
      <c r="I25">
        <v>6</v>
      </c>
      <c r="J25">
        <v>0</v>
      </c>
      <c r="K25">
        <v>0</v>
      </c>
      <c r="L25">
        <v>0</v>
      </c>
      <c r="M25">
        <v>0</v>
      </c>
      <c r="N25">
        <v>0</v>
      </c>
    </row>
    <row r="26" spans="1:14" x14ac:dyDescent="0.35">
      <c r="A26">
        <v>1993</v>
      </c>
      <c r="B26">
        <v>4</v>
      </c>
      <c r="H26">
        <v>1998</v>
      </c>
      <c r="I26">
        <v>11</v>
      </c>
      <c r="J26">
        <v>2</v>
      </c>
      <c r="K26">
        <v>1</v>
      </c>
      <c r="L26">
        <v>0</v>
      </c>
      <c r="M26">
        <v>0</v>
      </c>
      <c r="N26">
        <v>0</v>
      </c>
    </row>
    <row r="27" spans="1:14" x14ac:dyDescent="0.35">
      <c r="A27">
        <v>1994</v>
      </c>
      <c r="B27">
        <v>8</v>
      </c>
      <c r="H27">
        <v>1999</v>
      </c>
      <c r="I27">
        <v>10</v>
      </c>
      <c r="J27">
        <v>2</v>
      </c>
      <c r="K27">
        <v>0</v>
      </c>
      <c r="L27">
        <v>1</v>
      </c>
      <c r="M27">
        <v>0</v>
      </c>
      <c r="N27">
        <v>0</v>
      </c>
    </row>
    <row r="28" spans="1:14" x14ac:dyDescent="0.35">
      <c r="A28">
        <v>1995</v>
      </c>
      <c r="B28">
        <v>11</v>
      </c>
      <c r="H28">
        <v>2000</v>
      </c>
      <c r="I28">
        <v>13</v>
      </c>
      <c r="J28">
        <v>2</v>
      </c>
      <c r="K28">
        <v>0</v>
      </c>
      <c r="L28">
        <v>3</v>
      </c>
      <c r="M28">
        <v>0</v>
      </c>
      <c r="N28">
        <v>0</v>
      </c>
    </row>
    <row r="29" spans="1:14" x14ac:dyDescent="0.35">
      <c r="A29">
        <v>1996</v>
      </c>
      <c r="B29">
        <v>12</v>
      </c>
      <c r="H29">
        <v>2001</v>
      </c>
      <c r="I29">
        <v>9</v>
      </c>
      <c r="J29">
        <v>0</v>
      </c>
      <c r="K29">
        <v>0</v>
      </c>
      <c r="L29">
        <v>1</v>
      </c>
      <c r="M29">
        <v>0</v>
      </c>
      <c r="N29">
        <v>0</v>
      </c>
    </row>
    <row r="30" spans="1:14" x14ac:dyDescent="0.35">
      <c r="A30">
        <v>1997</v>
      </c>
      <c r="B30">
        <v>11</v>
      </c>
      <c r="H30">
        <v>2002</v>
      </c>
      <c r="I30">
        <v>16</v>
      </c>
      <c r="J30">
        <v>0</v>
      </c>
      <c r="K30">
        <v>0</v>
      </c>
      <c r="L30">
        <v>1</v>
      </c>
      <c r="M30">
        <v>0</v>
      </c>
      <c r="N30">
        <v>0</v>
      </c>
    </row>
    <row r="31" spans="1:14" x14ac:dyDescent="0.35">
      <c r="A31">
        <v>1998</v>
      </c>
      <c r="B31">
        <v>25</v>
      </c>
      <c r="H31">
        <v>2003</v>
      </c>
      <c r="I31">
        <v>23</v>
      </c>
      <c r="J31">
        <v>2</v>
      </c>
      <c r="K31">
        <v>0</v>
      </c>
      <c r="L31">
        <v>4</v>
      </c>
      <c r="M31">
        <v>0</v>
      </c>
      <c r="N31">
        <v>1</v>
      </c>
    </row>
    <row r="32" spans="1:14" x14ac:dyDescent="0.35">
      <c r="A32">
        <v>1999</v>
      </c>
      <c r="B32">
        <v>20</v>
      </c>
      <c r="H32">
        <v>2004</v>
      </c>
      <c r="I32">
        <v>15</v>
      </c>
      <c r="J32">
        <v>5</v>
      </c>
      <c r="K32">
        <v>2</v>
      </c>
      <c r="L32">
        <v>0</v>
      </c>
      <c r="M32">
        <v>0</v>
      </c>
      <c r="N32">
        <v>0</v>
      </c>
    </row>
    <row r="33" spans="1:15" x14ac:dyDescent="0.35">
      <c r="A33">
        <v>2000</v>
      </c>
      <c r="B33">
        <v>31</v>
      </c>
      <c r="H33">
        <v>2005</v>
      </c>
      <c r="I33">
        <v>24</v>
      </c>
      <c r="J33">
        <v>12</v>
      </c>
      <c r="K33">
        <v>0</v>
      </c>
      <c r="L33">
        <v>2</v>
      </c>
      <c r="M33">
        <v>0</v>
      </c>
      <c r="N33">
        <v>0</v>
      </c>
    </row>
    <row r="34" spans="1:15" x14ac:dyDescent="0.35">
      <c r="A34">
        <v>2001</v>
      </c>
      <c r="B34">
        <v>20</v>
      </c>
      <c r="H34">
        <v>2006</v>
      </c>
      <c r="I34">
        <v>19</v>
      </c>
      <c r="J34">
        <v>10</v>
      </c>
      <c r="K34">
        <v>3</v>
      </c>
      <c r="L34">
        <v>2</v>
      </c>
      <c r="M34">
        <v>0</v>
      </c>
      <c r="N34">
        <v>0</v>
      </c>
    </row>
    <row r="35" spans="1:15" x14ac:dyDescent="0.35">
      <c r="A35">
        <v>2002</v>
      </c>
      <c r="B35">
        <v>28</v>
      </c>
      <c r="H35">
        <v>2007</v>
      </c>
      <c r="I35">
        <v>24</v>
      </c>
      <c r="J35">
        <v>10</v>
      </c>
      <c r="K35">
        <v>0</v>
      </c>
      <c r="L35">
        <v>2</v>
      </c>
      <c r="M35">
        <v>0</v>
      </c>
      <c r="N35">
        <v>0</v>
      </c>
    </row>
    <row r="36" spans="1:15" x14ac:dyDescent="0.35">
      <c r="A36">
        <v>2003</v>
      </c>
      <c r="B36">
        <v>33</v>
      </c>
      <c r="H36">
        <v>2008</v>
      </c>
      <c r="I36">
        <v>19</v>
      </c>
      <c r="J36">
        <v>10</v>
      </c>
      <c r="K36">
        <v>1</v>
      </c>
      <c r="L36">
        <v>8</v>
      </c>
      <c r="M36">
        <v>1</v>
      </c>
      <c r="N36">
        <v>3</v>
      </c>
    </row>
    <row r="37" spans="1:15" x14ac:dyDescent="0.35">
      <c r="A37">
        <v>2004</v>
      </c>
      <c r="B37">
        <v>31</v>
      </c>
      <c r="H37">
        <v>2009</v>
      </c>
      <c r="I37">
        <v>11</v>
      </c>
      <c r="J37">
        <v>20</v>
      </c>
      <c r="K37">
        <v>1</v>
      </c>
      <c r="L37">
        <v>9</v>
      </c>
      <c r="M37">
        <v>0</v>
      </c>
      <c r="N37">
        <v>2</v>
      </c>
    </row>
    <row r="38" spans="1:15" x14ac:dyDescent="0.35">
      <c r="A38">
        <v>2005</v>
      </c>
      <c r="B38">
        <v>50</v>
      </c>
      <c r="H38">
        <v>2010</v>
      </c>
      <c r="I38">
        <v>12</v>
      </c>
      <c r="J38">
        <v>20</v>
      </c>
      <c r="K38">
        <v>1</v>
      </c>
      <c r="L38">
        <v>10</v>
      </c>
      <c r="M38">
        <v>2</v>
      </c>
      <c r="N38">
        <v>2</v>
      </c>
    </row>
    <row r="39" spans="1:15" x14ac:dyDescent="0.35">
      <c r="A39">
        <v>2006</v>
      </c>
      <c r="B39">
        <v>47</v>
      </c>
      <c r="H39">
        <v>2012</v>
      </c>
      <c r="I39">
        <v>18</v>
      </c>
      <c r="J39">
        <v>39</v>
      </c>
      <c r="K39">
        <v>1</v>
      </c>
      <c r="L39">
        <v>11</v>
      </c>
      <c r="M39">
        <v>2</v>
      </c>
      <c r="N39">
        <v>2</v>
      </c>
    </row>
    <row r="40" spans="1:15" x14ac:dyDescent="0.35">
      <c r="A40">
        <v>2007</v>
      </c>
      <c r="B40">
        <v>54</v>
      </c>
      <c r="H40">
        <v>2013</v>
      </c>
      <c r="I40">
        <v>25</v>
      </c>
      <c r="J40">
        <v>64</v>
      </c>
      <c r="K40">
        <v>2</v>
      </c>
      <c r="L40">
        <v>19</v>
      </c>
      <c r="M40">
        <v>10</v>
      </c>
      <c r="N40">
        <v>2</v>
      </c>
    </row>
    <row r="41" spans="1:15" x14ac:dyDescent="0.35">
      <c r="A41">
        <v>2008</v>
      </c>
      <c r="B41">
        <v>60</v>
      </c>
      <c r="H41">
        <v>2014</v>
      </c>
      <c r="I41">
        <v>37</v>
      </c>
      <c r="J41">
        <v>126</v>
      </c>
      <c r="K41">
        <v>7</v>
      </c>
      <c r="L41">
        <v>47</v>
      </c>
      <c r="M41">
        <v>26</v>
      </c>
      <c r="N41">
        <v>5</v>
      </c>
    </row>
    <row r="42" spans="1:15" x14ac:dyDescent="0.35">
      <c r="A42">
        <v>2009</v>
      </c>
      <c r="B42">
        <v>63</v>
      </c>
      <c r="H42">
        <v>2015</v>
      </c>
      <c r="I42">
        <v>32</v>
      </c>
      <c r="J42">
        <v>153</v>
      </c>
      <c r="K42">
        <v>6</v>
      </c>
      <c r="L42">
        <v>32</v>
      </c>
      <c r="M42">
        <v>20</v>
      </c>
      <c r="N42">
        <v>4</v>
      </c>
    </row>
    <row r="43" spans="1:15" x14ac:dyDescent="0.35">
      <c r="A43">
        <v>2010</v>
      </c>
      <c r="B43">
        <v>96</v>
      </c>
      <c r="H43">
        <v>2016</v>
      </c>
      <c r="I43">
        <v>22</v>
      </c>
      <c r="J43">
        <v>113</v>
      </c>
      <c r="K43">
        <v>12</v>
      </c>
      <c r="L43">
        <v>23</v>
      </c>
      <c r="M43">
        <v>10</v>
      </c>
      <c r="N43">
        <v>8</v>
      </c>
    </row>
    <row r="44" spans="1:15" x14ac:dyDescent="0.35">
      <c r="A44">
        <v>2011</v>
      </c>
      <c r="B44">
        <v>107</v>
      </c>
      <c r="H44">
        <v>2017</v>
      </c>
      <c r="I44">
        <v>8</v>
      </c>
      <c r="J44">
        <v>86</v>
      </c>
      <c r="K44">
        <v>7</v>
      </c>
      <c r="L44">
        <v>12</v>
      </c>
      <c r="M44">
        <v>5</v>
      </c>
      <c r="N44">
        <v>6</v>
      </c>
    </row>
    <row r="45" spans="1:15" x14ac:dyDescent="0.35">
      <c r="A45">
        <v>2012</v>
      </c>
      <c r="B45">
        <v>127</v>
      </c>
      <c r="H45">
        <v>2019</v>
      </c>
      <c r="I45">
        <v>0</v>
      </c>
      <c r="J45">
        <v>1</v>
      </c>
      <c r="K45">
        <v>0</v>
      </c>
      <c r="L45">
        <v>0</v>
      </c>
      <c r="M45">
        <v>0</v>
      </c>
      <c r="N45">
        <v>0</v>
      </c>
    </row>
    <row r="46" spans="1:15" x14ac:dyDescent="0.35">
      <c r="A46">
        <v>2013</v>
      </c>
      <c r="B46">
        <v>280</v>
      </c>
      <c r="H46" t="s">
        <v>6653</v>
      </c>
      <c r="I46">
        <f>SUM(I2:I45)</f>
        <v>402</v>
      </c>
      <c r="J46">
        <f t="shared" ref="J46:N46" si="1">SUM(J2:J45)</f>
        <v>678</v>
      </c>
      <c r="K46">
        <f t="shared" si="1"/>
        <v>45</v>
      </c>
      <c r="L46">
        <f t="shared" si="1"/>
        <v>188</v>
      </c>
      <c r="M46">
        <f t="shared" si="1"/>
        <v>76</v>
      </c>
      <c r="N46">
        <f t="shared" si="1"/>
        <v>35</v>
      </c>
      <c r="O46">
        <f>SUM(I46:N46)</f>
        <v>1424</v>
      </c>
    </row>
    <row r="47" spans="1:15" x14ac:dyDescent="0.35">
      <c r="A47">
        <v>2014</v>
      </c>
      <c r="B47">
        <v>292</v>
      </c>
      <c r="H47" t="s">
        <v>6669</v>
      </c>
      <c r="I47" s="5">
        <f>I46/1431</f>
        <v>0.2809224318658281</v>
      </c>
      <c r="J47" s="5">
        <f t="shared" ref="J47:N47" si="2">J46/1431</f>
        <v>0.47379454926624737</v>
      </c>
      <c r="K47" s="5">
        <f t="shared" si="2"/>
        <v>3.1446540880503145E-2</v>
      </c>
      <c r="L47" s="5">
        <f t="shared" si="2"/>
        <v>0.13137665967854648</v>
      </c>
      <c r="M47" s="5">
        <f t="shared" si="2"/>
        <v>5.3109713487071976E-2</v>
      </c>
      <c r="N47" s="5">
        <f t="shared" si="2"/>
        <v>2.445842068483578E-2</v>
      </c>
      <c r="O47" s="5">
        <f>SUM(I47:N47)</f>
        <v>0.99510831586303294</v>
      </c>
    </row>
    <row r="48" spans="1:15" x14ac:dyDescent="0.35">
      <c r="A48">
        <v>2015</v>
      </c>
      <c r="B48">
        <v>393</v>
      </c>
    </row>
    <row r="49" spans="1:2" x14ac:dyDescent="0.35">
      <c r="A49">
        <v>2016</v>
      </c>
      <c r="B49">
        <v>239</v>
      </c>
    </row>
    <row r="50" spans="1:2" x14ac:dyDescent="0.35">
      <c r="A50">
        <v>2017</v>
      </c>
      <c r="B50">
        <v>166</v>
      </c>
    </row>
    <row r="51" spans="1:2" x14ac:dyDescent="0.35">
      <c r="A51">
        <v>2018</v>
      </c>
      <c r="B51">
        <v>56</v>
      </c>
    </row>
    <row r="52" spans="1:2" x14ac:dyDescent="0.35">
      <c r="A52">
        <v>2019</v>
      </c>
      <c r="B52">
        <v>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175C3-2E33-4BA6-BBC8-EC8C3E3F3C75}">
  <dimension ref="A1:B22"/>
  <sheetViews>
    <sheetView workbookViewId="0">
      <selection activeCell="A2" sqref="A2"/>
    </sheetView>
  </sheetViews>
  <sheetFormatPr defaultRowHeight="14.5" x14ac:dyDescent="0.35"/>
  <sheetData>
    <row r="1" spans="1:2" x14ac:dyDescent="0.35">
      <c r="A1" t="s">
        <v>6687</v>
      </c>
      <c r="B1" t="s">
        <v>6667</v>
      </c>
    </row>
    <row r="2" spans="1:2" x14ac:dyDescent="0.35">
      <c r="A2">
        <v>1998</v>
      </c>
    </row>
    <row r="3" spans="1:2" x14ac:dyDescent="0.35">
      <c r="A3">
        <v>1999</v>
      </c>
    </row>
    <row r="4" spans="1:2" x14ac:dyDescent="0.35">
      <c r="A4">
        <v>2000</v>
      </c>
    </row>
    <row r="5" spans="1:2" x14ac:dyDescent="0.35">
      <c r="A5">
        <v>2001</v>
      </c>
    </row>
    <row r="6" spans="1:2" x14ac:dyDescent="0.35">
      <c r="A6">
        <v>2002</v>
      </c>
    </row>
    <row r="7" spans="1:2" x14ac:dyDescent="0.35">
      <c r="A7">
        <v>2003</v>
      </c>
    </row>
    <row r="8" spans="1:2" x14ac:dyDescent="0.35">
      <c r="A8">
        <v>2004</v>
      </c>
    </row>
    <row r="9" spans="1:2" x14ac:dyDescent="0.35">
      <c r="A9">
        <v>2005</v>
      </c>
    </row>
    <row r="10" spans="1:2" x14ac:dyDescent="0.35">
      <c r="A10">
        <v>2006</v>
      </c>
    </row>
    <row r="11" spans="1:2" x14ac:dyDescent="0.35">
      <c r="A11">
        <v>2007</v>
      </c>
    </row>
    <row r="12" spans="1:2" x14ac:dyDescent="0.35">
      <c r="A12">
        <v>2008</v>
      </c>
    </row>
    <row r="13" spans="1:2" x14ac:dyDescent="0.35">
      <c r="A13">
        <v>2009</v>
      </c>
    </row>
    <row r="14" spans="1:2" x14ac:dyDescent="0.35">
      <c r="A14">
        <v>2010</v>
      </c>
    </row>
    <row r="15" spans="1:2" x14ac:dyDescent="0.35">
      <c r="A15">
        <v>2011</v>
      </c>
    </row>
    <row r="16" spans="1:2" x14ac:dyDescent="0.35">
      <c r="A16">
        <v>2012</v>
      </c>
    </row>
    <row r="17" spans="1:1" x14ac:dyDescent="0.35">
      <c r="A17">
        <v>2013</v>
      </c>
    </row>
    <row r="18" spans="1:1" x14ac:dyDescent="0.35">
      <c r="A18">
        <v>2014</v>
      </c>
    </row>
    <row r="19" spans="1:1" x14ac:dyDescent="0.35">
      <c r="A19">
        <v>2015</v>
      </c>
    </row>
    <row r="20" spans="1:1" x14ac:dyDescent="0.35">
      <c r="A20">
        <v>2016</v>
      </c>
    </row>
    <row r="21" spans="1:1" x14ac:dyDescent="0.35">
      <c r="A21">
        <v>2017</v>
      </c>
    </row>
    <row r="22" spans="1:1" x14ac:dyDescent="0.35">
      <c r="A22">
        <v>2018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F7793DA0DEC7646B4067AE33236EE6A" ma:contentTypeVersion="10" ma:contentTypeDescription="Create a new document." ma:contentTypeScope="" ma:versionID="8c4b684a2c1ed113b55d6b707e48d4d9">
  <xsd:schema xmlns:xsd="http://www.w3.org/2001/XMLSchema" xmlns:xs="http://www.w3.org/2001/XMLSchema" xmlns:p="http://schemas.microsoft.com/office/2006/metadata/properties" xmlns:ns3="c55d3ce8-937e-4dcf-883e-347e1ce052b7" targetNamespace="http://schemas.microsoft.com/office/2006/metadata/properties" ma:root="true" ma:fieldsID="5060add58bf23782adf2d384a20d012f" ns3:_="">
    <xsd:import namespace="c55d3ce8-937e-4dcf-883e-347e1ce052b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5d3ce8-937e-4dcf-883e-347e1ce052b7"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9341AEA-0AB7-4FDF-A871-A9F7F8B1B9E3}">
  <ds:schemaRefs>
    <ds:schemaRef ds:uri="http://schemas.microsoft.com/sharepoint/v3/contenttype/forms"/>
  </ds:schemaRefs>
</ds:datastoreItem>
</file>

<file path=customXml/itemProps2.xml><?xml version="1.0" encoding="utf-8"?>
<ds:datastoreItem xmlns:ds="http://schemas.openxmlformats.org/officeDocument/2006/customXml" ds:itemID="{4722F752-AC74-4004-AB04-54A8BFB26A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5d3ce8-937e-4dcf-883e-347e1ce052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2803553-3CE2-4659-A2EA-F4C45BAA3C93}">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c55d3ce8-937e-4dcf-883e-347e1ce052b7"/>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SumIF example</vt:lpstr>
      <vt:lpstr>Coi 1203</vt:lpstr>
      <vt:lpstr>Sum by year</vt:lpstr>
      <vt:lpstr>% graph in detail </vt:lpstr>
      <vt:lpstr>Removal of no access</vt:lpstr>
      <vt:lpstr>Coi data for paper</vt:lpstr>
      <vt:lpstr>Summary table </vt:lpstr>
      <vt:lpstr>Year bar graph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Andrew Baxter (student)</dc:creator>
  <cp:keywords/>
  <dc:description/>
  <cp:lastModifiedBy>marissa</cp:lastModifiedBy>
  <cp:revision/>
  <dcterms:created xsi:type="dcterms:W3CDTF">2020-03-27T15:37:22Z</dcterms:created>
  <dcterms:modified xsi:type="dcterms:W3CDTF">2020-07-09T10:39:30Z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0x010100CF7793DA0DEC7646B4067AE33236EE6A</vt:lpwstr>
  </property>
</Properties>
</file>