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a_baxter_1_research_gla_ac_uk/Documents/R Studio - home folder/teen-preg-project/Data/"/>
    </mc:Choice>
  </mc:AlternateContent>
  <xr:revisionPtr revIDLastSave="0" documentId="11_6B4238D10135AE81B58D5109906333B4DC943444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Under 16" sheetId="1" r:id="rId1"/>
    <sheet name="Under 18" sheetId="2" r:id="rId2"/>
    <sheet name="Under 20" sheetId="5" r:id="rId3"/>
    <sheet name="Age 18-19" sheetId="3" r:id="rId4"/>
    <sheet name="Calcs and data insert" sheetId="4" r:id="rId5"/>
    <sheet name="Sheet1" sheetId="6" r:id="rId6"/>
  </sheets>
  <externalReferences>
    <externalReference r:id="rId7"/>
  </externalReferences>
  <definedNames>
    <definedName name="Table1Data">[1]table1Data!$A$1:$IV$65536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4" l="1"/>
  <c r="D19" i="4" s="1"/>
  <c r="E19" i="4" s="1"/>
  <c r="F19" i="4" s="1"/>
  <c r="G19" i="4" s="1"/>
  <c r="H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E1" i="5" l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</calcChain>
</file>

<file path=xl/sharedStrings.xml><?xml version="1.0" encoding="utf-8"?>
<sst xmlns="http://schemas.openxmlformats.org/spreadsheetml/2006/main" count="132" uniqueCount="22">
  <si>
    <t>Country</t>
  </si>
  <si>
    <t>Scotland</t>
  </si>
  <si>
    <t>England and Wales</t>
  </si>
  <si>
    <t>England</t>
  </si>
  <si>
    <t>Wales</t>
  </si>
  <si>
    <t>ENGLAND</t>
  </si>
  <si>
    <t/>
  </si>
  <si>
    <t xml:space="preserve"> </t>
  </si>
  <si>
    <t>Year</t>
  </si>
  <si>
    <t>Area of usual residence</t>
  </si>
  <si>
    <t>All conceptions</t>
  </si>
  <si>
    <t>Conceptions at ages under 16</t>
  </si>
  <si>
    <t>Number</t>
  </si>
  <si>
    <r>
      <t>Conception rate per 1,000 women in age-group</t>
    </r>
    <r>
      <rPr>
        <vertAlign val="superscript"/>
        <sz val="10"/>
        <rFont val="Arial"/>
        <family val="2"/>
      </rPr>
      <t>3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</si>
  <si>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</si>
  <si>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</si>
  <si>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t>Conception rate per 1,000 women in age-group</t>
  </si>
  <si>
    <t>ENGLAND AND WALES</t>
  </si>
  <si>
    <t>WALES</t>
  </si>
  <si>
    <t>U.S.A.</t>
  </si>
  <si>
    <t>USA</t>
  </si>
  <si>
    <t>Conceptions to under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</si>
</sst>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</cellStyleXfs>
  <cellXfs count="9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 applyBorder="1"/>
    <xf numFmtId="0" fontId="2" fillId="0" borderId="2" xfId="0" applyFont="1" applyFill="1" applyBorder="1"/>
    <xf numFmtId="3" fontId="2" fillId="0" borderId="0" xfId="0" applyNumberFormat="1" applyFon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3" xfId="0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3" xfId="0" applyFont="1" applyFill="1" applyBorder="1"/>
    <xf numFmtId="165" fontId="2" fillId="0" borderId="0" xfId="1" applyNumberFormat="1" applyFont="1" applyFill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0" fontId="2" fillId="0" borderId="4" xfId="2" applyFont="1" applyFill="1" applyBorder="1"/>
    <xf numFmtId="1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wrapText="1"/>
    </xf>
    <xf numFmtId="3" fontId="2" fillId="0" borderId="3" xfId="0" applyNumberFormat="1" applyFont="1" applyFill="1" applyBorder="1" applyAlignment="1">
      <alignment horizontal="right" wrapText="1"/>
    </xf>
    <xf numFmtId="3" fontId="2" fillId="0" borderId="1" xfId="0" applyNumberFormat="1" applyFont="1" applyFill="1" applyBorder="1" applyAlignment="1">
      <alignment horizontal="right" wrapText="1"/>
    </xf>
    <xf numFmtId="164" fontId="2" fillId="0" borderId="0" xfId="0" applyNumberFormat="1" applyFont="1" applyFill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3" fontId="2" fillId="0" borderId="3" xfId="0" applyNumberFormat="1" applyFont="1" applyFill="1" applyBorder="1" applyAlignment="1">
      <alignment wrapText="1"/>
    </xf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Font="1"/>
    <xf numFmtId="164" fontId="0" fillId="0" borderId="0" xfId="0" applyNumberFormat="1" applyFont="1" applyBorder="1"/>
    <xf numFmtId="164" fontId="1" fillId="0" borderId="0" xfId="3" applyNumberFormat="1" applyFont="1" applyAlignment="1">
      <alignment horizontal="right"/>
    </xf>
    <xf numFmtId="164" fontId="4" fillId="0" borderId="0" xfId="0" applyNumberFormat="1" applyFont="1"/>
    <xf numFmtId="164" fontId="6" fillId="0" borderId="0" xfId="0" applyNumberFormat="1" applyFont="1"/>
    <xf numFmtId="0" fontId="0" fillId="2" borderId="0" xfId="0" applyFill="1"/>
    <xf numFmtId="0" fontId="0" fillId="2" borderId="0" xfId="0" applyNumberFormat="1" applyFill="1"/>
    <xf numFmtId="3" fontId="6" fillId="0" borderId="0" xfId="0" applyNumberFormat="1" applyFont="1" applyAlignment="1"/>
    <xf numFmtId="3" fontId="6" fillId="0" borderId="0" xfId="0" applyNumberFormat="1" applyFont="1"/>
    <xf numFmtId="2" fontId="0" fillId="0" borderId="0" xfId="0" applyNumberFormat="1"/>
    <xf numFmtId="0" fontId="1" fillId="0" borderId="0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3" fontId="1" fillId="0" borderId="8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3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righ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2" xfId="0" applyFont="1" applyFill="1" applyBorder="1" applyAlignment="1">
      <alignment horizontal="righ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right" vertical="center" wrapText="1"/>
    </xf>
    <xf numFmtId="3" fontId="1" fillId="0" borderId="8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3" fontId="1" fillId="0" borderId="9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3" fontId="1" fillId="0" borderId="10" xfId="0" applyNumberFormat="1" applyFont="1" applyFill="1" applyBorder="1" applyAlignment="1">
      <alignment horizontal="center" vertical="center" wrapText="1"/>
    </xf>
    <xf numFmtId="3" fontId="1" fillId="0" borderId="12" xfId="0" applyNumberFormat="1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/>
    </xf>
    <xf numFmtId="1" fontId="1" fillId="0" borderId="7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1" fillId="0" borderId="8" xfId="2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13" xfId="2" applyFont="1" applyFill="1" applyBorder="1" applyAlignment="1">
      <alignment vertical="center"/>
    </xf>
    <xf numFmtId="3" fontId="1" fillId="0" borderId="3" xfId="0" applyNumberFormat="1" applyFont="1" applyFill="1" applyBorder="1" applyAlignment="1">
      <alignment horizontal="center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Student-ABaxter\Data\Scotland%20conceptions%201994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1Data"/>
    </sheetNames>
    <sheetDataSet>
      <sheetData sheetId="0" refreshError="1"/>
      <sheetData sheetId="1">
        <row r="1">
          <cell r="A1" t="str">
            <v>yearcon</v>
          </cell>
          <cell r="B1" t="str">
            <v>age13</v>
          </cell>
          <cell r="C1" t="str">
            <v>age14</v>
          </cell>
          <cell r="D1" t="str">
            <v>age15</v>
          </cell>
          <cell r="E1" t="str">
            <v>age16</v>
          </cell>
          <cell r="F1" t="str">
            <v>age17</v>
          </cell>
          <cell r="G1" t="str">
            <v>age18</v>
          </cell>
          <cell r="H1" t="str">
            <v>age19</v>
          </cell>
          <cell r="I1" t="str">
            <v>under16</v>
          </cell>
          <cell r="J1" t="str">
            <v>under18</v>
          </cell>
          <cell r="K1" t="str">
            <v>under20</v>
          </cell>
          <cell r="L1" t="str">
            <v>rate13</v>
          </cell>
          <cell r="M1" t="str">
            <v>rate14</v>
          </cell>
          <cell r="N1" t="str">
            <v>rate15</v>
          </cell>
          <cell r="O1" t="str">
            <v>rate16</v>
          </cell>
          <cell r="P1" t="str">
            <v>rate17</v>
          </cell>
          <cell r="Q1" t="str">
            <v>rate18</v>
          </cell>
          <cell r="R1" t="str">
            <v>rate19</v>
          </cell>
          <cell r="S1" t="str">
            <v>rate_under16</v>
          </cell>
          <cell r="T1" t="str">
            <v>rate_under18</v>
          </cell>
          <cell r="U1" t="str">
            <v>rate_under20</v>
          </cell>
        </row>
        <row r="2">
          <cell r="A2">
            <v>1994</v>
          </cell>
          <cell r="B2">
            <v>37</v>
          </cell>
          <cell r="C2">
            <v>150</v>
          </cell>
          <cell r="D2">
            <v>582</v>
          </cell>
          <cell r="E2">
            <v>1230</v>
          </cell>
          <cell r="F2">
            <v>1648</v>
          </cell>
          <cell r="G2">
            <v>2217</v>
          </cell>
          <cell r="H2">
            <v>2403</v>
          </cell>
          <cell r="I2">
            <v>769</v>
          </cell>
          <cell r="J2">
            <v>3647</v>
          </cell>
          <cell r="K2">
            <v>8267</v>
          </cell>
          <cell r="L2">
            <v>1.1401805799513112</v>
          </cell>
          <cell r="M2">
            <v>4.6755189826070698</v>
          </cell>
          <cell r="N2">
            <v>18.99601801684183</v>
          </cell>
          <cell r="O2">
            <v>42.415255698472365</v>
          </cell>
          <cell r="P2">
            <v>58.280581391236694</v>
          </cell>
          <cell r="Q2">
            <v>72.292692470734011</v>
          </cell>
          <cell r="R2">
            <v>73.587505741846584</v>
          </cell>
          <cell r="S2">
            <v>8.0801924956131597</v>
          </cell>
          <cell r="T2">
            <v>41.483722729030639</v>
          </cell>
          <cell r="U2">
            <v>54.662910947128985</v>
          </cell>
        </row>
        <row r="3">
          <cell r="A3">
            <v>1995</v>
          </cell>
          <cell r="B3">
            <v>26</v>
          </cell>
          <cell r="C3">
            <v>184</v>
          </cell>
          <cell r="D3">
            <v>592</v>
          </cell>
          <cell r="E3">
            <v>1246</v>
          </cell>
          <cell r="F3">
            <v>1682</v>
          </cell>
          <cell r="G3">
            <v>2060</v>
          </cell>
          <cell r="H3">
            <v>2393</v>
          </cell>
          <cell r="I3">
            <v>802</v>
          </cell>
          <cell r="J3">
            <v>3730</v>
          </cell>
          <cell r="K3">
            <v>8183</v>
          </cell>
          <cell r="L3">
            <v>0.82476843040223324</v>
          </cell>
          <cell r="M3">
            <v>5.678661810999321</v>
          </cell>
          <cell r="N3">
            <v>18.453290109410553</v>
          </cell>
          <cell r="O3">
            <v>40.705651747794832</v>
          </cell>
          <cell r="P3">
            <v>58.255117237557577</v>
          </cell>
          <cell r="Q3">
            <v>72.812102361091476</v>
          </cell>
          <cell r="R3">
            <v>74.460140643475015</v>
          </cell>
          <cell r="S3">
            <v>8.3535575530950865</v>
          </cell>
          <cell r="T3">
            <v>40.736534008999165</v>
          </cell>
          <cell r="U3">
            <v>53.837651486242876</v>
          </cell>
        </row>
        <row r="4">
          <cell r="A4">
            <v>1996</v>
          </cell>
          <cell r="B4">
            <v>38</v>
          </cell>
          <cell r="C4">
            <v>191</v>
          </cell>
          <cell r="D4">
            <v>608</v>
          </cell>
          <cell r="E4">
            <v>1405</v>
          </cell>
          <cell r="F4">
            <v>2002</v>
          </cell>
          <cell r="G4">
            <v>2264</v>
          </cell>
          <cell r="H4">
            <v>2380</v>
          </cell>
          <cell r="I4">
            <v>837</v>
          </cell>
          <cell r="J4">
            <v>4244</v>
          </cell>
          <cell r="K4">
            <v>8888</v>
          </cell>
          <cell r="L4">
            <v>1.2355312784497334</v>
          </cell>
          <cell r="M4">
            <v>6.0839650888704853</v>
          </cell>
          <cell r="N4">
            <v>18.813045361717926</v>
          </cell>
          <cell r="O4">
            <v>43.90625</v>
          </cell>
          <cell r="P4">
            <v>65.581288695253377</v>
          </cell>
          <cell r="Q4">
            <v>78.714971142479655</v>
          </cell>
          <cell r="R4">
            <v>80.587817018250774</v>
          </cell>
          <cell r="S4">
            <v>8.8601431172460519</v>
          </cell>
          <cell r="T4">
            <v>44.746691971110756</v>
          </cell>
          <cell r="U4">
            <v>58.038396238735793</v>
          </cell>
        </row>
        <row r="5">
          <cell r="A5">
            <v>1997</v>
          </cell>
          <cell r="B5">
            <v>31</v>
          </cell>
          <cell r="C5">
            <v>146</v>
          </cell>
          <cell r="D5">
            <v>582</v>
          </cell>
          <cell r="E5">
            <v>1505</v>
          </cell>
          <cell r="F5">
            <v>1912</v>
          </cell>
          <cell r="G5">
            <v>2310</v>
          </cell>
          <cell r="H5">
            <v>2347</v>
          </cell>
          <cell r="I5">
            <v>759</v>
          </cell>
          <cell r="J5">
            <v>4176</v>
          </cell>
          <cell r="K5">
            <v>8833</v>
          </cell>
          <cell r="L5">
            <v>1.0195356179701376</v>
          </cell>
          <cell r="M5">
            <v>4.7645465522305255</v>
          </cell>
          <cell r="N5">
            <v>18.615064768910923</v>
          </cell>
          <cell r="O5">
            <v>46.766725707715736</v>
          </cell>
          <cell r="P5">
            <v>59.880989664891949</v>
          </cell>
          <cell r="Q5">
            <v>76.122058920450812</v>
          </cell>
          <cell r="R5">
            <v>78.033048508827349</v>
          </cell>
          <cell r="S5">
            <v>8.2219381675585499</v>
          </cell>
          <cell r="T5">
            <v>43.784599899345743</v>
          </cell>
          <cell r="U5">
            <v>56.694843997715004</v>
          </cell>
        </row>
        <row r="6">
          <cell r="A6">
            <v>1998</v>
          </cell>
          <cell r="B6">
            <v>32</v>
          </cell>
          <cell r="C6">
            <v>145</v>
          </cell>
          <cell r="D6">
            <v>585</v>
          </cell>
          <cell r="E6">
            <v>1328</v>
          </cell>
          <cell r="F6">
            <v>2098</v>
          </cell>
          <cell r="G6">
            <v>2429</v>
          </cell>
          <cell r="H6">
            <v>2505</v>
          </cell>
          <cell r="I6">
            <v>762</v>
          </cell>
          <cell r="J6">
            <v>4188</v>
          </cell>
          <cell r="K6">
            <v>9122</v>
          </cell>
          <cell r="L6">
            <v>0.99915696131389131</v>
          </cell>
          <cell r="M6">
            <v>4.7694230642720878</v>
          </cell>
          <cell r="N6">
            <v>19.142043781289882</v>
          </cell>
          <cell r="O6">
            <v>42.695473251028808</v>
          </cell>
          <cell r="P6">
            <v>65.470432204712111</v>
          </cell>
          <cell r="Q6">
            <v>76.820898826654854</v>
          </cell>
          <cell r="R6">
            <v>78.910064577098765</v>
          </cell>
          <cell r="S6">
            <v>8.1944295085493071</v>
          </cell>
          <cell r="T6">
            <v>44.691068189094011</v>
          </cell>
          <cell r="U6">
            <v>58.074538115792556</v>
          </cell>
        </row>
        <row r="7">
          <cell r="A7">
            <v>1999</v>
          </cell>
          <cell r="B7">
            <v>20</v>
          </cell>
          <cell r="C7">
            <v>159</v>
          </cell>
          <cell r="D7">
            <v>485</v>
          </cell>
          <cell r="E7">
            <v>1251</v>
          </cell>
          <cell r="F7">
            <v>2032</v>
          </cell>
          <cell r="G7">
            <v>2452</v>
          </cell>
          <cell r="H7">
            <v>2573</v>
          </cell>
          <cell r="I7">
            <v>664</v>
          </cell>
          <cell r="J7">
            <v>3947</v>
          </cell>
          <cell r="K7">
            <v>8972</v>
          </cell>
          <cell r="L7">
            <v>0.62566476881686794</v>
          </cell>
          <cell r="M7">
            <v>4.9608436554241679</v>
          </cell>
          <cell r="N7">
            <v>15.957621820814001</v>
          </cell>
          <cell r="O7">
            <v>41.087791900679868</v>
          </cell>
          <cell r="P7">
            <v>65.639435345802241</v>
          </cell>
          <cell r="Q7">
            <v>76.651348901184789</v>
          </cell>
          <cell r="R7">
            <v>77.360192423331327</v>
          </cell>
          <cell r="S7">
            <v>7.0331532676623238</v>
          </cell>
          <cell r="T7">
            <v>42.997047833807208</v>
          </cell>
          <cell r="U7">
            <v>57.129758160029546</v>
          </cell>
        </row>
        <row r="8">
          <cell r="A8">
            <v>2000</v>
          </cell>
          <cell r="B8">
            <v>34</v>
          </cell>
          <cell r="C8">
            <v>163</v>
          </cell>
          <cell r="D8">
            <v>503</v>
          </cell>
          <cell r="E8">
            <v>1225</v>
          </cell>
          <cell r="F8">
            <v>1838</v>
          </cell>
          <cell r="G8">
            <v>2334</v>
          </cell>
          <cell r="H8">
            <v>2644</v>
          </cell>
          <cell r="I8">
            <v>700</v>
          </cell>
          <cell r="J8">
            <v>3763</v>
          </cell>
          <cell r="K8">
            <v>8741</v>
          </cell>
          <cell r="L8">
            <v>1.0724875402182827</v>
          </cell>
          <cell r="M8">
            <v>5.1053966861903719</v>
          </cell>
          <cell r="N8">
            <v>15.657587548638132</v>
          </cell>
          <cell r="O8">
            <v>40.305333464942585</v>
          </cell>
          <cell r="P8">
            <v>60.504312331292383</v>
          </cell>
          <cell r="Q8">
            <v>75.490005821851355</v>
          </cell>
          <cell r="R8">
            <v>79.354122272577214</v>
          </cell>
          <cell r="S8">
            <v>7.3103995655533973</v>
          </cell>
          <cell r="T8">
            <v>40.507664485015496</v>
          </cell>
          <cell r="U8">
            <v>55.628034849458736</v>
          </cell>
        </row>
        <row r="9">
          <cell r="A9">
            <v>2001</v>
          </cell>
          <cell r="B9">
            <v>21</v>
          </cell>
          <cell r="C9">
            <v>120</v>
          </cell>
          <cell r="D9">
            <v>471</v>
          </cell>
          <cell r="E9">
            <v>1274</v>
          </cell>
          <cell r="F9">
            <v>1812</v>
          </cell>
          <cell r="G9">
            <v>2323</v>
          </cell>
          <cell r="H9">
            <v>2551</v>
          </cell>
          <cell r="I9">
            <v>612</v>
          </cell>
          <cell r="J9">
            <v>3698</v>
          </cell>
          <cell r="K9">
            <v>8572</v>
          </cell>
          <cell r="L9">
            <v>0.66137566137566139</v>
          </cell>
          <cell r="M9">
            <v>3.7839371866427016</v>
          </cell>
          <cell r="N9">
            <v>14.737171464330412</v>
          </cell>
          <cell r="O9">
            <v>39.657587548638126</v>
          </cell>
          <cell r="P9">
            <v>59.754649782350612</v>
          </cell>
          <cell r="Q9">
            <v>76.971504307488402</v>
          </cell>
          <cell r="R9">
            <v>80.011291283756236</v>
          </cell>
          <cell r="S9">
            <v>6.4134136756615145</v>
          </cell>
          <cell r="T9">
            <v>39.169994386128444</v>
          </cell>
          <cell r="U9">
            <v>54.782964364231304</v>
          </cell>
        </row>
        <row r="10">
          <cell r="A10">
            <v>2002</v>
          </cell>
          <cell r="B10">
            <v>29</v>
          </cell>
          <cell r="C10">
            <v>151</v>
          </cell>
          <cell r="D10">
            <v>497</v>
          </cell>
          <cell r="E10">
            <v>1214</v>
          </cell>
          <cell r="F10">
            <v>1899</v>
          </cell>
          <cell r="G10">
            <v>2210</v>
          </cell>
          <cell r="H10">
            <v>2413</v>
          </cell>
          <cell r="I10">
            <v>677</v>
          </cell>
          <cell r="J10">
            <v>3790</v>
          </cell>
          <cell r="K10">
            <v>8413</v>
          </cell>
          <cell r="L10">
            <v>0.94000194483160993</v>
          </cell>
          <cell r="M10">
            <v>4.7529115517784071</v>
          </cell>
          <cell r="N10">
            <v>15.715415019762847</v>
          </cell>
          <cell r="O10">
            <v>38.088664386785055</v>
          </cell>
          <cell r="P10">
            <v>59.57273269128212</v>
          </cell>
          <cell r="Q10">
            <v>73.181231166594912</v>
          </cell>
          <cell r="R10">
            <v>77.0631067961165</v>
          </cell>
          <cell r="S10">
            <v>7.1833287354370476</v>
          </cell>
          <cell r="T10">
            <v>39.737876802096984</v>
          </cell>
          <cell r="U10">
            <v>53.624925104853205</v>
          </cell>
        </row>
        <row r="11">
          <cell r="A11">
            <v>2003</v>
          </cell>
          <cell r="B11">
            <v>16</v>
          </cell>
          <cell r="C11">
            <v>127</v>
          </cell>
          <cell r="D11">
            <v>499</v>
          </cell>
          <cell r="E11">
            <v>1251</v>
          </cell>
          <cell r="F11">
            <v>1920</v>
          </cell>
          <cell r="G11">
            <v>2295</v>
          </cell>
          <cell r="H11">
            <v>2462</v>
          </cell>
          <cell r="I11">
            <v>642</v>
          </cell>
          <cell r="J11">
            <v>3813</v>
          </cell>
          <cell r="K11">
            <v>8570</v>
          </cell>
          <cell r="L11">
            <v>0.51511541804835648</v>
          </cell>
          <cell r="M11">
            <v>4.1177614940665324</v>
          </cell>
          <cell r="N11">
            <v>15.700711094330122</v>
          </cell>
          <cell r="O11">
            <v>39.69034550588534</v>
          </cell>
          <cell r="P11">
            <v>60.667340748230536</v>
          </cell>
          <cell r="Q11">
            <v>72.562286581510051</v>
          </cell>
          <cell r="R11">
            <v>78.854653769777727</v>
          </cell>
          <cell r="S11">
            <v>6.8527512408603295</v>
          </cell>
          <cell r="T11">
            <v>40.15840082570643</v>
          </cell>
          <cell r="U11">
            <v>54.309596385274936</v>
          </cell>
        </row>
        <row r="12">
          <cell r="A12">
            <v>2004</v>
          </cell>
          <cell r="B12">
            <v>28</v>
          </cell>
          <cell r="C12">
            <v>178</v>
          </cell>
          <cell r="D12">
            <v>477</v>
          </cell>
          <cell r="E12">
            <v>1286</v>
          </cell>
          <cell r="F12">
            <v>1895</v>
          </cell>
          <cell r="G12">
            <v>2400</v>
          </cell>
          <cell r="H12">
            <v>2600</v>
          </cell>
          <cell r="I12">
            <v>683</v>
          </cell>
          <cell r="J12">
            <v>3864</v>
          </cell>
          <cell r="K12">
            <v>8864</v>
          </cell>
          <cell r="L12">
            <v>0.87129698780184217</v>
          </cell>
          <cell r="M12">
            <v>5.7387884063578039</v>
          </cell>
          <cell r="N12">
            <v>15.436893203883495</v>
          </cell>
          <cell r="O12">
            <v>40.463155245107295</v>
          </cell>
          <cell r="P12">
            <v>60.325343010855377</v>
          </cell>
          <cell r="Q12">
            <v>75.922938217709032</v>
          </cell>
          <cell r="R12">
            <v>78.261393052796336</v>
          </cell>
          <cell r="S12">
            <v>7.2618629921427278</v>
          </cell>
          <cell r="T12">
            <v>41.064881237047665</v>
          </cell>
          <cell r="U12">
            <v>55.773683680660426</v>
          </cell>
        </row>
        <row r="13">
          <cell r="A13">
            <v>2005</v>
          </cell>
          <cell r="B13">
            <v>27</v>
          </cell>
          <cell r="C13">
            <v>158</v>
          </cell>
          <cell r="D13">
            <v>480</v>
          </cell>
          <cell r="E13">
            <v>1316</v>
          </cell>
          <cell r="F13">
            <v>1919</v>
          </cell>
          <cell r="G13">
            <v>2384</v>
          </cell>
          <cell r="H13">
            <v>2758</v>
          </cell>
          <cell r="I13">
            <v>665</v>
          </cell>
          <cell r="J13">
            <v>3900</v>
          </cell>
          <cell r="K13">
            <v>9042</v>
          </cell>
          <cell r="L13">
            <v>0.8391347588264545</v>
          </cell>
          <cell r="M13">
            <v>4.9514258853024131</v>
          </cell>
          <cell r="N13">
            <v>15.54001554001554</v>
          </cell>
          <cell r="O13">
            <v>42.495479204339965</v>
          </cell>
          <cell r="P13">
            <v>60.185039987454921</v>
          </cell>
          <cell r="Q13">
            <v>75.266780324556422</v>
          </cell>
          <cell r="R13">
            <v>82.056469608163994</v>
          </cell>
          <cell r="S13">
            <v>7.0019163139385521</v>
          </cell>
          <cell r="T13">
            <v>41.603993983422413</v>
          </cell>
          <cell r="U13">
            <v>56.858626891200181</v>
          </cell>
        </row>
        <row r="14">
          <cell r="A14">
            <v>2006</v>
          </cell>
          <cell r="B14">
            <v>21</v>
          </cell>
          <cell r="C14">
            <v>166</v>
          </cell>
          <cell r="D14">
            <v>570</v>
          </cell>
          <cell r="E14">
            <v>1257</v>
          </cell>
          <cell r="F14">
            <v>1858</v>
          </cell>
          <cell r="G14">
            <v>2475</v>
          </cell>
          <cell r="H14">
            <v>2875</v>
          </cell>
          <cell r="I14">
            <v>757</v>
          </cell>
          <cell r="J14">
            <v>3872</v>
          </cell>
          <cell r="K14">
            <v>9222</v>
          </cell>
          <cell r="L14">
            <v>0.67741935483870974</v>
          </cell>
          <cell r="M14">
            <v>5.1501613303549272</v>
          </cell>
          <cell r="N14">
            <v>17.921146953405017</v>
          </cell>
          <cell r="O14">
            <v>40.619143023330963</v>
          </cell>
          <cell r="P14">
            <v>59.667940524743891</v>
          </cell>
          <cell r="Q14">
            <v>76.454961077474366</v>
          </cell>
          <cell r="R14">
            <v>84.905938985853922</v>
          </cell>
          <cell r="S14">
            <v>7.9652349586481188</v>
          </cell>
          <cell r="T14">
            <v>41.239309411977715</v>
          </cell>
          <cell r="U14">
            <v>57.592865529214862</v>
          </cell>
        </row>
        <row r="15">
          <cell r="A15">
            <v>2007</v>
          </cell>
          <cell r="B15">
            <v>19</v>
          </cell>
          <cell r="C15">
            <v>152</v>
          </cell>
          <cell r="D15">
            <v>560</v>
          </cell>
          <cell r="E15">
            <v>1350</v>
          </cell>
          <cell r="F15">
            <v>1938</v>
          </cell>
          <cell r="G15">
            <v>2517</v>
          </cell>
          <cell r="H15">
            <v>2826</v>
          </cell>
          <cell r="I15">
            <v>731</v>
          </cell>
          <cell r="J15">
            <v>4019</v>
          </cell>
          <cell r="K15">
            <v>9362</v>
          </cell>
          <cell r="L15">
            <v>0.62227753578095835</v>
          </cell>
          <cell r="M15">
            <v>4.8780487804878048</v>
          </cell>
          <cell r="N15">
            <v>17.288753048686363</v>
          </cell>
          <cell r="O15">
            <v>42.339658146463854</v>
          </cell>
          <cell r="P15">
            <v>61.294199506610155</v>
          </cell>
          <cell r="Q15">
            <v>78.952321204516934</v>
          </cell>
          <cell r="R15">
            <v>81.860842361392741</v>
          </cell>
          <cell r="S15">
            <v>7.7696526508226693</v>
          </cell>
          <cell r="T15">
            <v>41.910859907814881</v>
          </cell>
          <cell r="U15">
            <v>57.68472420762064</v>
          </cell>
        </row>
        <row r="16">
          <cell r="A16">
            <v>2008</v>
          </cell>
          <cell r="B16">
            <v>22</v>
          </cell>
          <cell r="C16">
            <v>165</v>
          </cell>
          <cell r="D16">
            <v>522</v>
          </cell>
          <cell r="E16">
            <v>1245</v>
          </cell>
          <cell r="F16">
            <v>1889</v>
          </cell>
          <cell r="G16">
            <v>2374</v>
          </cell>
          <cell r="H16">
            <v>2673</v>
          </cell>
          <cell r="I16">
            <v>709</v>
          </cell>
          <cell r="J16">
            <v>3843</v>
          </cell>
          <cell r="K16">
            <v>8890</v>
          </cell>
          <cell r="L16">
            <v>0.74151471232599686</v>
          </cell>
          <cell r="M16">
            <v>5.3851174934725847</v>
          </cell>
          <cell r="N16">
            <v>16.6342691437494</v>
          </cell>
          <cell r="O16">
            <v>38.409329302153388</v>
          </cell>
          <cell r="P16">
            <v>58.524646032778762</v>
          </cell>
          <cell r="Q16">
            <v>73.409814774730194</v>
          </cell>
          <cell r="R16">
            <v>77.764524481424374</v>
          </cell>
          <cell r="S16">
            <v>7.7325771621769004</v>
          </cell>
          <cell r="T16">
            <v>40.0012490632026</v>
          </cell>
          <cell r="U16">
            <v>54.612246903872617</v>
          </cell>
        </row>
        <row r="17">
          <cell r="A17">
            <v>2009</v>
          </cell>
          <cell r="B17">
            <v>25</v>
          </cell>
          <cell r="C17">
            <v>157</v>
          </cell>
          <cell r="D17">
            <v>449</v>
          </cell>
          <cell r="E17">
            <v>1142</v>
          </cell>
          <cell r="F17">
            <v>1723</v>
          </cell>
          <cell r="G17">
            <v>2267</v>
          </cell>
          <cell r="H17">
            <v>2656</v>
          </cell>
          <cell r="I17">
            <v>631</v>
          </cell>
          <cell r="J17">
            <v>3496</v>
          </cell>
          <cell r="K17">
            <v>8419</v>
          </cell>
          <cell r="L17">
            <v>0.85051371028100964</v>
          </cell>
          <cell r="M17">
            <v>5.267749295396591</v>
          </cell>
          <cell r="N17">
            <v>14.596879063719115</v>
          </cell>
          <cell r="O17">
            <v>36.076449218132993</v>
          </cell>
          <cell r="P17">
            <v>50.594626339744529</v>
          </cell>
          <cell r="Q17">
            <v>66.529713866471027</v>
          </cell>
          <cell r="R17">
            <v>78.998245144403796</v>
          </cell>
          <cell r="S17">
            <v>7.0143844905400297</v>
          </cell>
          <cell r="T17">
            <v>36.239245361252202</v>
          </cell>
          <cell r="U17">
            <v>51.283456988657818</v>
          </cell>
        </row>
        <row r="18">
          <cell r="A18">
            <v>2010</v>
          </cell>
          <cell r="B18">
            <v>19</v>
          </cell>
          <cell r="C18">
            <v>123</v>
          </cell>
          <cell r="D18">
            <v>475</v>
          </cell>
          <cell r="E18">
            <v>953</v>
          </cell>
          <cell r="F18">
            <v>1692</v>
          </cell>
          <cell r="G18">
            <v>2140</v>
          </cell>
          <cell r="H18">
            <v>2532</v>
          </cell>
          <cell r="I18">
            <v>617</v>
          </cell>
          <cell r="J18">
            <v>3262</v>
          </cell>
          <cell r="K18">
            <v>7934</v>
          </cell>
          <cell r="L18">
            <v>0.63781932928262108</v>
          </cell>
          <cell r="M18">
            <v>4.1730279898218825</v>
          </cell>
          <cell r="N18">
            <v>15.874607312345432</v>
          </cell>
          <cell r="O18">
            <v>30.894414367685677</v>
          </cell>
          <cell r="P18">
            <v>53.187476423990944</v>
          </cell>
          <cell r="Q18">
            <v>61.2461005695315</v>
          </cell>
          <cell r="R18">
            <v>70.119080587094984</v>
          </cell>
          <cell r="S18">
            <v>6.9181261632991733</v>
          </cell>
          <cell r="T18">
            <v>35.23401129821454</v>
          </cell>
          <cell r="U18">
            <v>48.486848538183239</v>
          </cell>
        </row>
        <row r="19">
          <cell r="A19">
            <v>2011</v>
          </cell>
          <cell r="B19">
            <v>23</v>
          </cell>
          <cell r="C19">
            <v>115</v>
          </cell>
          <cell r="D19">
            <v>355</v>
          </cell>
          <cell r="E19">
            <v>883</v>
          </cell>
          <cell r="F19">
            <v>1348</v>
          </cell>
          <cell r="G19">
            <v>1963</v>
          </cell>
          <cell r="H19">
            <v>2348</v>
          </cell>
          <cell r="I19">
            <v>493</v>
          </cell>
          <cell r="J19">
            <v>2724</v>
          </cell>
          <cell r="K19">
            <v>7035</v>
          </cell>
          <cell r="L19">
            <v>0.79220197706058626</v>
          </cell>
          <cell r="M19">
            <v>3.8417852609073293</v>
          </cell>
          <cell r="N19">
            <v>11.999729583558681</v>
          </cell>
          <cell r="O19">
            <v>29.379470969888541</v>
          </cell>
          <cell r="P19">
            <v>43.253649927803622</v>
          </cell>
          <cell r="Q19">
            <v>59.420026637607464</v>
          </cell>
          <cell r="R19">
            <v>64.117968323320596</v>
          </cell>
          <cell r="S19">
            <v>5.5674131291572087</v>
          </cell>
          <cell r="T19">
            <v>29.998678472313994</v>
          </cell>
          <cell r="U19">
            <v>43.842702231085624</v>
          </cell>
        </row>
        <row r="20">
          <cell r="A20">
            <v>2012</v>
          </cell>
          <cell r="B20">
            <v>15</v>
          </cell>
          <cell r="C20">
            <v>108</v>
          </cell>
          <cell r="D20">
            <v>369</v>
          </cell>
          <cell r="E20">
            <v>816</v>
          </cell>
          <cell r="F20">
            <v>1204</v>
          </cell>
          <cell r="G20">
            <v>1746</v>
          </cell>
          <cell r="H20">
            <v>2242</v>
          </cell>
          <cell r="I20">
            <v>492</v>
          </cell>
          <cell r="J20">
            <v>2512</v>
          </cell>
          <cell r="K20">
            <v>6500</v>
          </cell>
          <cell r="L20">
            <v>0.5280946345585128</v>
          </cell>
          <cell r="M20">
            <v>3.7147869156949747</v>
          </cell>
          <cell r="N20">
            <v>12.307384430658395</v>
          </cell>
          <cell r="O20">
            <v>27.5377969762419</v>
          </cell>
          <cell r="P20">
            <v>39.973439575033204</v>
          </cell>
          <cell r="Q20">
            <v>55.575007161727726</v>
          </cell>
          <cell r="R20">
            <v>64.568153673357713</v>
          </cell>
          <cell r="S20">
            <v>5.6254930881898941</v>
          </cell>
          <cell r="T20">
            <v>27.993848485523884</v>
          </cell>
          <cell r="U20">
            <v>41.700347716745576</v>
          </cell>
        </row>
        <row r="21">
          <cell r="A21">
            <v>2013</v>
          </cell>
          <cell r="B21">
            <v>23</v>
          </cell>
          <cell r="C21">
            <v>95</v>
          </cell>
          <cell r="D21">
            <v>280</v>
          </cell>
          <cell r="E21">
            <v>698</v>
          </cell>
          <cell r="F21">
            <v>1090</v>
          </cell>
          <cell r="G21">
            <v>1627</v>
          </cell>
          <cell r="H21">
            <v>1997</v>
          </cell>
          <cell r="I21">
            <v>398</v>
          </cell>
          <cell r="J21">
            <v>2186</v>
          </cell>
          <cell r="K21">
            <v>5810</v>
          </cell>
          <cell r="L21">
            <v>0.8430466974561982</v>
          </cell>
          <cell r="M21">
            <v>3.3407180785596231</v>
          </cell>
          <cell r="N21">
            <v>9.6160450580397008</v>
          </cell>
          <cell r="O21">
            <v>23.241875332978157</v>
          </cell>
          <cell r="P21">
            <v>36.70280826991717</v>
          </cell>
          <cell r="Q21">
            <v>53.409053606013856</v>
          </cell>
          <cell r="R21">
            <v>59.594150999701583</v>
          </cell>
          <cell r="S21">
            <v>4.691349293350779</v>
          </cell>
          <cell r="T21">
            <v>24.603817756167835</v>
          </cell>
          <cell r="U21">
            <v>38.018335176448268</v>
          </cell>
        </row>
        <row r="22">
          <cell r="A22">
            <v>2014</v>
          </cell>
          <cell r="B22">
            <v>16</v>
          </cell>
          <cell r="C22">
            <v>82</v>
          </cell>
          <cell r="D22">
            <v>254</v>
          </cell>
          <cell r="E22">
            <v>597</v>
          </cell>
          <cell r="F22">
            <v>990</v>
          </cell>
          <cell r="G22">
            <v>1470</v>
          </cell>
          <cell r="H22">
            <v>1713</v>
          </cell>
          <cell r="I22">
            <v>352</v>
          </cell>
          <cell r="J22">
            <v>1939</v>
          </cell>
          <cell r="K22">
            <v>5122</v>
          </cell>
          <cell r="L22">
            <v>0.5911912503694946</v>
          </cell>
          <cell r="M22">
            <v>2.9958715428738447</v>
          </cell>
          <cell r="N22">
            <v>8.9054063529906742</v>
          </cell>
          <cell r="O22">
            <v>20.476762133424799</v>
          </cell>
          <cell r="P22">
            <v>32.90457672749028</v>
          </cell>
          <cell r="Q22">
            <v>48.923353412986323</v>
          </cell>
          <cell r="R22">
            <v>52.870370370370374</v>
          </cell>
          <cell r="S22">
            <v>4.2431621201345271</v>
          </cell>
          <cell r="T22">
            <v>22.093341233307509</v>
          </cell>
          <cell r="U22">
            <v>34.098701160367746</v>
          </cell>
        </row>
        <row r="23">
          <cell r="A23">
            <v>2015</v>
          </cell>
          <cell r="B23">
            <v>8</v>
          </cell>
          <cell r="C23">
            <v>64</v>
          </cell>
          <cell r="D23">
            <v>172</v>
          </cell>
          <cell r="E23">
            <v>554</v>
          </cell>
          <cell r="F23">
            <v>915</v>
          </cell>
          <cell r="G23">
            <v>1342</v>
          </cell>
          <cell r="H23">
            <v>1753</v>
          </cell>
          <cell r="I23">
            <v>244</v>
          </cell>
          <cell r="J23">
            <v>1713</v>
          </cell>
          <cell r="K23">
            <v>4808</v>
          </cell>
          <cell r="L23">
            <v>0.30840400925212025</v>
          </cell>
          <cell r="M23">
            <v>2.3579691990273375</v>
          </cell>
          <cell r="N23">
            <v>6.2643406053101218</v>
          </cell>
          <cell r="O23">
            <v>19.372661467986152</v>
          </cell>
          <cell r="P23">
            <v>31.25213470865496</v>
          </cell>
          <cell r="Q23">
            <v>43.94956607172098</v>
          </cell>
          <cell r="R23">
            <v>54.190237719867696</v>
          </cell>
          <cell r="S23">
            <v>3.0295881498404502</v>
          </cell>
          <cell r="T23">
            <v>20.074532414568978</v>
          </cell>
          <cell r="U23">
            <v>32.439142872564368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3" sqref="AE3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8.0801924956131597</v>
      </c>
      <c r="J2" s="2">
        <v>8.3535575530950865</v>
      </c>
      <c r="K2" s="2">
        <v>8.8601431172460519</v>
      </c>
      <c r="L2" s="2">
        <v>8.2219381675585499</v>
      </c>
      <c r="M2" s="2">
        <v>8.1944295085493071</v>
      </c>
      <c r="N2" s="2">
        <v>7.0331532676623238</v>
      </c>
      <c r="O2" s="2">
        <v>7.3103995655533973</v>
      </c>
      <c r="P2" s="2">
        <v>6.4134136756615145</v>
      </c>
      <c r="Q2" s="2">
        <v>7.1833287354370476</v>
      </c>
      <c r="R2" s="2">
        <v>6.8527512408603295</v>
      </c>
      <c r="S2" s="2">
        <v>7.2618629921427278</v>
      </c>
      <c r="T2" s="2">
        <v>7.0019163139385521</v>
      </c>
      <c r="U2" s="2">
        <v>7.9652349586481188</v>
      </c>
      <c r="V2" s="2">
        <v>7.7696526508226693</v>
      </c>
      <c r="W2" s="2">
        <v>7.7325771621769004</v>
      </c>
      <c r="X2" s="2">
        <v>7.0143844905400297</v>
      </c>
      <c r="Y2" s="2">
        <v>6.9181261632991733</v>
      </c>
      <c r="Z2" s="2">
        <v>5.5674131291572087</v>
      </c>
      <c r="AA2" s="2">
        <v>5.6254930881898941</v>
      </c>
      <c r="AB2" s="2">
        <v>4.691349293350779</v>
      </c>
      <c r="AC2" s="2">
        <v>4.2431621201345271</v>
      </c>
      <c r="AD2" s="2">
        <v>3.0295881498404502</v>
      </c>
      <c r="AE2" s="2">
        <v>3.1</v>
      </c>
    </row>
    <row r="3" spans="1:33" x14ac:dyDescent="0.25">
      <c r="A3" t="s">
        <v>2</v>
      </c>
      <c r="E3">
        <v>9.5</v>
      </c>
      <c r="F3">
        <v>8.9</v>
      </c>
      <c r="G3">
        <v>8.4</v>
      </c>
      <c r="H3">
        <v>8.1</v>
      </c>
      <c r="I3">
        <v>8.3000000000000007</v>
      </c>
      <c r="J3">
        <v>8.6</v>
      </c>
      <c r="K3">
        <v>9.5</v>
      </c>
      <c r="L3">
        <v>8.9</v>
      </c>
      <c r="M3">
        <v>9</v>
      </c>
      <c r="N3">
        <v>8.3000000000000007</v>
      </c>
      <c r="O3">
        <v>8.3000000000000007</v>
      </c>
      <c r="P3">
        <v>8</v>
      </c>
      <c r="Q3" s="9">
        <v>7.9</v>
      </c>
      <c r="R3" s="9">
        <v>8</v>
      </c>
      <c r="S3" s="9">
        <v>7.5</v>
      </c>
      <c r="T3" s="9">
        <v>7.8</v>
      </c>
      <c r="U3" s="9">
        <v>7.7</v>
      </c>
      <c r="V3" s="9">
        <v>8.1</v>
      </c>
      <c r="W3" s="9">
        <v>7.6</v>
      </c>
      <c r="X3" s="45">
        <v>7.2</v>
      </c>
      <c r="Y3" s="45">
        <v>6.8</v>
      </c>
      <c r="Z3" s="9">
        <v>6.1</v>
      </c>
      <c r="AA3" s="10">
        <v>5.6</v>
      </c>
      <c r="AB3" s="11">
        <v>4.9000000000000004</v>
      </c>
      <c r="AC3">
        <v>4.4000000000000004</v>
      </c>
      <c r="AD3">
        <v>3.8</v>
      </c>
      <c r="AE3">
        <v>3.1</v>
      </c>
    </row>
    <row r="4" spans="1:33" x14ac:dyDescent="0.25">
      <c r="A4" t="s">
        <v>3</v>
      </c>
      <c r="P4">
        <v>8</v>
      </c>
      <c r="Q4">
        <v>7.9</v>
      </c>
      <c r="R4">
        <v>7.9</v>
      </c>
      <c r="S4">
        <v>7.5</v>
      </c>
      <c r="T4">
        <v>7.8</v>
      </c>
      <c r="U4">
        <v>7.7</v>
      </c>
      <c r="V4" s="49">
        <v>8.3000000000000007</v>
      </c>
      <c r="W4">
        <v>7.8</v>
      </c>
      <c r="X4" s="46">
        <v>7.5</v>
      </c>
      <c r="Y4" s="46">
        <v>7</v>
      </c>
      <c r="Z4" s="47">
        <v>6.1</v>
      </c>
      <c r="AA4">
        <v>5.6</v>
      </c>
      <c r="AB4">
        <v>4.8</v>
      </c>
      <c r="AC4">
        <v>4.4000000000000004</v>
      </c>
      <c r="AD4">
        <v>3.7</v>
      </c>
      <c r="AE4">
        <v>3</v>
      </c>
    </row>
    <row r="5" spans="1:33" x14ac:dyDescent="0.25">
      <c r="A5" t="s">
        <v>4</v>
      </c>
      <c r="P5">
        <v>8.6999999999999993</v>
      </c>
      <c r="Q5">
        <v>8.3000000000000007</v>
      </c>
      <c r="R5">
        <v>8.1</v>
      </c>
      <c r="S5">
        <v>7.5</v>
      </c>
      <c r="T5">
        <v>7.9</v>
      </c>
      <c r="U5">
        <v>8.6</v>
      </c>
      <c r="V5">
        <v>8.5</v>
      </c>
      <c r="W5">
        <v>8.3000000000000007</v>
      </c>
      <c r="X5" s="48">
        <v>7.3</v>
      </c>
      <c r="Y5" s="48">
        <v>7.8</v>
      </c>
      <c r="Z5" s="47">
        <v>6.1</v>
      </c>
      <c r="AA5">
        <v>5.6</v>
      </c>
      <c r="AB5">
        <v>5.5</v>
      </c>
      <c r="AC5">
        <v>4.9000000000000004</v>
      </c>
      <c r="AD5">
        <v>4.2</v>
      </c>
      <c r="AE5">
        <v>3.6</v>
      </c>
    </row>
    <row r="6" spans="1:33" x14ac:dyDescent="0.25">
      <c r="X6" s="2"/>
      <c r="Y6" s="2"/>
    </row>
    <row r="9" spans="1:33" x14ac:dyDescent="0.25">
      <c r="M9" s="8"/>
    </row>
    <row r="10" spans="1:33" x14ac:dyDescent="0.25">
      <c r="M10" s="5"/>
    </row>
    <row r="11" spans="1:33" x14ac:dyDescent="0.25">
      <c r="M11" s="7"/>
    </row>
    <row r="12" spans="1:33" x14ac:dyDescent="0.25">
      <c r="M12" s="7"/>
    </row>
    <row r="13" spans="1:33" x14ac:dyDescent="0.25">
      <c r="M13" s="7"/>
    </row>
    <row r="14" spans="1:33" x14ac:dyDescent="0.25">
      <c r="M14" s="7"/>
    </row>
    <row r="15" spans="1:33" x14ac:dyDescent="0.25">
      <c r="M15" s="7"/>
    </row>
    <row r="16" spans="1:33" x14ac:dyDescent="0.25">
      <c r="M16" s="7"/>
    </row>
    <row r="17" spans="13:13" x14ac:dyDescent="0.25">
      <c r="M17" s="7"/>
    </row>
    <row r="18" spans="13:13" x14ac:dyDescent="0.25">
      <c r="M18" s="7"/>
    </row>
    <row r="19" spans="13:13" x14ac:dyDescent="0.25">
      <c r="M19" s="7"/>
    </row>
    <row r="20" spans="13:13" x14ac:dyDescent="0.25">
      <c r="M20" s="7"/>
    </row>
    <row r="21" spans="13:13" x14ac:dyDescent="0.25">
      <c r="M21" s="7"/>
    </row>
    <row r="22" spans="13:13" x14ac:dyDescent="0.25">
      <c r="M22" s="7"/>
    </row>
    <row r="23" spans="13:13" x14ac:dyDescent="0.25">
      <c r="M23" s="6"/>
    </row>
    <row r="24" spans="13:13" x14ac:dyDescent="0.25">
      <c r="M24" s="5"/>
    </row>
  </sheetData>
  <sortState xmlns:xlrd2="http://schemas.microsoft.com/office/spreadsheetml/2017/richdata2" ref="L9:M24">
    <sortCondition descending="1" ref="L9:L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J2"/>
    </sheetView>
  </sheetViews>
  <sheetFormatPr defaultRowHeight="15" x14ac:dyDescent="0.25"/>
  <sheetData>
    <row r="1" spans="1:35" x14ac:dyDescent="0.25">
      <c r="A1" t="s">
        <v>0</v>
      </c>
      <c r="B1">
        <v>1985</v>
      </c>
      <c r="C1">
        <v>1986</v>
      </c>
      <c r="D1">
        <v>1987</v>
      </c>
      <c r="E1">
        <f>D1+1</f>
        <v>1988</v>
      </c>
      <c r="F1">
        <f t="shared" ref="F1:AI1" si="0">E1+1</f>
        <v>1989</v>
      </c>
      <c r="G1">
        <f t="shared" si="0"/>
        <v>1990</v>
      </c>
      <c r="H1">
        <f t="shared" si="0"/>
        <v>1991</v>
      </c>
      <c r="I1">
        <f t="shared" si="0"/>
        <v>1992</v>
      </c>
      <c r="J1">
        <f t="shared" si="0"/>
        <v>1993</v>
      </c>
      <c r="K1">
        <f t="shared" si="0"/>
        <v>1994</v>
      </c>
      <c r="L1">
        <f t="shared" si="0"/>
        <v>1995</v>
      </c>
      <c r="M1">
        <f t="shared" si="0"/>
        <v>1996</v>
      </c>
      <c r="N1">
        <f t="shared" si="0"/>
        <v>1997</v>
      </c>
      <c r="O1">
        <f t="shared" si="0"/>
        <v>1998</v>
      </c>
      <c r="P1">
        <f t="shared" si="0"/>
        <v>1999</v>
      </c>
      <c r="Q1">
        <f t="shared" si="0"/>
        <v>2000</v>
      </c>
      <c r="R1">
        <f t="shared" si="0"/>
        <v>2001</v>
      </c>
      <c r="S1">
        <f t="shared" si="0"/>
        <v>2002</v>
      </c>
      <c r="T1">
        <f t="shared" si="0"/>
        <v>2003</v>
      </c>
      <c r="U1">
        <f t="shared" si="0"/>
        <v>2004</v>
      </c>
      <c r="V1">
        <f t="shared" si="0"/>
        <v>2005</v>
      </c>
      <c r="W1">
        <f t="shared" si="0"/>
        <v>2006</v>
      </c>
      <c r="X1">
        <f t="shared" si="0"/>
        <v>2007</v>
      </c>
      <c r="Y1">
        <f t="shared" si="0"/>
        <v>2008</v>
      </c>
      <c r="Z1">
        <f t="shared" si="0"/>
        <v>2009</v>
      </c>
      <c r="AA1">
        <f t="shared" si="0"/>
        <v>2010</v>
      </c>
      <c r="AB1">
        <f t="shared" si="0"/>
        <v>2011</v>
      </c>
      <c r="AC1">
        <f t="shared" si="0"/>
        <v>2012</v>
      </c>
      <c r="AD1">
        <f>AC1+1</f>
        <v>2013</v>
      </c>
      <c r="AE1">
        <f t="shared" si="0"/>
        <v>2014</v>
      </c>
      <c r="AF1">
        <f t="shared" si="0"/>
        <v>2015</v>
      </c>
      <c r="AG1">
        <f t="shared" si="0"/>
        <v>2016</v>
      </c>
      <c r="AH1">
        <f t="shared" si="0"/>
        <v>2017</v>
      </c>
      <c r="AI1">
        <f t="shared" si="0"/>
        <v>2018</v>
      </c>
    </row>
    <row r="2" spans="1:35" x14ac:dyDescent="0.25">
      <c r="A2" t="s">
        <v>1</v>
      </c>
      <c r="B2" s="2">
        <v>38.418366115568197</v>
      </c>
      <c r="C2" s="2">
        <v>39.256642256568902</v>
      </c>
      <c r="D2" s="2">
        <v>38.793512380761399</v>
      </c>
      <c r="E2" s="2">
        <v>39.594226250004397</v>
      </c>
      <c r="F2" s="2">
        <v>40.928227491229798</v>
      </c>
      <c r="G2" s="2">
        <v>42.785383249327403</v>
      </c>
      <c r="H2" s="2">
        <v>44.409212627182903</v>
      </c>
      <c r="I2" s="2">
        <v>43.1995217721907</v>
      </c>
      <c r="J2" s="2">
        <v>41.278529201879202</v>
      </c>
      <c r="K2">
        <v>41.5</v>
      </c>
      <c r="L2">
        <v>40.700000000000003</v>
      </c>
      <c r="M2">
        <v>44.7</v>
      </c>
      <c r="N2">
        <v>43.8</v>
      </c>
      <c r="O2">
        <v>44.7</v>
      </c>
      <c r="P2">
        <v>43</v>
      </c>
      <c r="Q2">
        <v>40.5</v>
      </c>
      <c r="R2">
        <v>39.200000000000003</v>
      </c>
      <c r="S2">
        <v>39.700000000000003</v>
      </c>
      <c r="T2">
        <v>40.200000000000003</v>
      </c>
      <c r="U2">
        <v>41.1</v>
      </c>
      <c r="V2">
        <v>41.6</v>
      </c>
      <c r="W2">
        <v>41.2</v>
      </c>
      <c r="X2">
        <v>41.9</v>
      </c>
      <c r="Y2">
        <v>40</v>
      </c>
      <c r="Z2">
        <v>36.200000000000003</v>
      </c>
      <c r="AA2">
        <v>35.200000000000003</v>
      </c>
      <c r="AB2">
        <v>30</v>
      </c>
      <c r="AC2">
        <v>28</v>
      </c>
      <c r="AD2">
        <v>24.6</v>
      </c>
      <c r="AE2">
        <v>22.1</v>
      </c>
      <c r="AF2">
        <v>20.100000000000001</v>
      </c>
      <c r="AG2">
        <v>18.87</v>
      </c>
    </row>
    <row r="3" spans="1:35" x14ac:dyDescent="0.25">
      <c r="A3" t="s">
        <v>2</v>
      </c>
      <c r="D3">
        <v>45.1</v>
      </c>
      <c r="E3">
        <v>46.3</v>
      </c>
      <c r="F3">
        <v>46.9</v>
      </c>
      <c r="G3">
        <v>47.7</v>
      </c>
      <c r="H3">
        <v>44.6</v>
      </c>
      <c r="I3">
        <v>43.5</v>
      </c>
      <c r="J3">
        <v>42.4</v>
      </c>
      <c r="K3">
        <v>41.9</v>
      </c>
      <c r="L3">
        <v>41.9</v>
      </c>
      <c r="M3">
        <v>46.3</v>
      </c>
      <c r="N3">
        <v>45.9</v>
      </c>
      <c r="O3">
        <v>47.1</v>
      </c>
      <c r="P3">
        <v>45.1</v>
      </c>
      <c r="Q3">
        <v>43.9</v>
      </c>
      <c r="R3">
        <v>42.7</v>
      </c>
      <c r="S3">
        <v>43</v>
      </c>
      <c r="T3">
        <v>42.3</v>
      </c>
      <c r="U3">
        <v>41.8</v>
      </c>
      <c r="V3">
        <v>41.6</v>
      </c>
      <c r="W3">
        <v>40.799999999999997</v>
      </c>
      <c r="X3">
        <v>41.6</v>
      </c>
      <c r="Y3">
        <v>39.9</v>
      </c>
      <c r="Z3">
        <v>37.200000000000003</v>
      </c>
      <c r="AA3">
        <v>34.299999999999997</v>
      </c>
      <c r="AB3">
        <v>30.9</v>
      </c>
      <c r="AC3">
        <v>27.9</v>
      </c>
      <c r="AD3">
        <v>24.5</v>
      </c>
      <c r="AE3">
        <v>22.9</v>
      </c>
      <c r="AF3">
        <v>21</v>
      </c>
      <c r="AG3">
        <v>18.899999999999999</v>
      </c>
    </row>
    <row r="4" spans="1:35" x14ac:dyDescent="0.25">
      <c r="A4" t="s">
        <v>3</v>
      </c>
      <c r="I4" s="1">
        <v>43.3</v>
      </c>
      <c r="J4" s="2">
        <v>42.1</v>
      </c>
      <c r="K4" s="2">
        <v>41.6</v>
      </c>
      <c r="L4" s="2">
        <v>41.6</v>
      </c>
      <c r="M4" s="2">
        <v>45.9</v>
      </c>
      <c r="N4" s="2">
        <v>45.5</v>
      </c>
      <c r="O4">
        <v>46.6</v>
      </c>
      <c r="P4">
        <v>44.8</v>
      </c>
      <c r="Q4">
        <v>43.6</v>
      </c>
      <c r="R4">
        <v>42.5</v>
      </c>
      <c r="S4">
        <v>42.8</v>
      </c>
      <c r="T4">
        <v>42.1</v>
      </c>
      <c r="U4">
        <v>41.6</v>
      </c>
      <c r="V4">
        <v>41.4</v>
      </c>
      <c r="W4">
        <v>40.6</v>
      </c>
      <c r="X4">
        <v>41.4</v>
      </c>
      <c r="Y4">
        <v>39.700000000000003</v>
      </c>
      <c r="Z4">
        <v>37.1</v>
      </c>
      <c r="AA4">
        <v>34.200000000000003</v>
      </c>
      <c r="AB4">
        <v>30.7</v>
      </c>
      <c r="AC4">
        <v>27.7</v>
      </c>
      <c r="AD4">
        <v>24.3</v>
      </c>
      <c r="AE4">
        <v>22.8</v>
      </c>
      <c r="AF4">
        <v>20.8</v>
      </c>
      <c r="AG4">
        <v>18.8</v>
      </c>
    </row>
    <row r="5" spans="1:35" x14ac:dyDescent="0.25">
      <c r="A5" t="s">
        <v>4</v>
      </c>
      <c r="I5" s="1">
        <v>48</v>
      </c>
      <c r="J5" s="2">
        <v>47.5</v>
      </c>
      <c r="K5" s="2">
        <v>46.4</v>
      </c>
      <c r="L5" s="2">
        <v>48</v>
      </c>
      <c r="M5" s="2">
        <v>53.5</v>
      </c>
      <c r="N5" s="2">
        <v>52.2</v>
      </c>
      <c r="O5">
        <v>55</v>
      </c>
      <c r="P5">
        <v>51.1</v>
      </c>
      <c r="Q5">
        <v>48</v>
      </c>
      <c r="R5">
        <v>45.5</v>
      </c>
      <c r="S5">
        <v>46.2</v>
      </c>
      <c r="T5">
        <v>46.1</v>
      </c>
      <c r="U5">
        <v>45.5</v>
      </c>
      <c r="V5">
        <v>44</v>
      </c>
      <c r="W5">
        <v>45.1</v>
      </c>
      <c r="X5">
        <v>44.7</v>
      </c>
      <c r="Y5">
        <v>43.7</v>
      </c>
      <c r="Z5">
        <v>39.299999999999997</v>
      </c>
      <c r="AA5">
        <v>36.9</v>
      </c>
      <c r="AB5">
        <v>34.200000000000003</v>
      </c>
      <c r="AC5">
        <v>30.8</v>
      </c>
      <c r="AD5">
        <v>27.3</v>
      </c>
      <c r="AE5">
        <v>25.4</v>
      </c>
      <c r="AF5">
        <v>24.3</v>
      </c>
      <c r="AG5">
        <v>20.9</v>
      </c>
    </row>
    <row r="6" spans="1:35" s="52" customFormat="1" x14ac:dyDescent="0.25">
      <c r="A6" s="52" t="s">
        <v>19</v>
      </c>
      <c r="D6" s="52">
        <v>71</v>
      </c>
      <c r="E6" s="52">
        <v>74</v>
      </c>
      <c r="F6" s="52">
        <v>74.8</v>
      </c>
      <c r="G6" s="52">
        <v>74.599999999999994</v>
      </c>
      <c r="H6" s="52">
        <v>73.2</v>
      </c>
      <c r="I6" s="53">
        <v>70.599999999999994</v>
      </c>
      <c r="J6" s="53">
        <v>69.7</v>
      </c>
      <c r="K6" s="53">
        <v>69.099999999999994</v>
      </c>
      <c r="L6" s="53">
        <v>64.400000000000006</v>
      </c>
      <c r="M6" s="53">
        <v>60.7</v>
      </c>
      <c r="N6" s="53">
        <v>56.9</v>
      </c>
      <c r="O6" s="53">
        <v>54.2</v>
      </c>
      <c r="P6" s="53">
        <v>50.8</v>
      </c>
      <c r="Q6" s="53">
        <v>48.4</v>
      </c>
      <c r="R6" s="53">
        <v>44.4</v>
      </c>
      <c r="S6" s="53">
        <v>42</v>
      </c>
      <c r="T6" s="53">
        <v>40.5</v>
      </c>
      <c r="U6" s="53">
        <v>39.200000000000003</v>
      </c>
      <c r="V6" s="53">
        <v>37.799999999999997</v>
      </c>
      <c r="W6" s="53">
        <v>38.5</v>
      </c>
      <c r="X6" s="53">
        <v>38.1</v>
      </c>
      <c r="Y6" s="53">
        <v>37</v>
      </c>
      <c r="Z6" s="53">
        <v>34.1</v>
      </c>
      <c r="AA6" s="53">
        <v>30.3</v>
      </c>
      <c r="AB6" s="53">
        <v>26.7</v>
      </c>
      <c r="AC6" s="53">
        <v>24</v>
      </c>
      <c r="AD6" s="53">
        <v>20.8</v>
      </c>
    </row>
    <row r="9" spans="1:35" x14ac:dyDescent="0.25">
      <c r="J9" s="3"/>
    </row>
    <row r="10" spans="1:35" x14ac:dyDescent="0.25">
      <c r="J10" s="3"/>
    </row>
    <row r="11" spans="1:35" x14ac:dyDescent="0.25">
      <c r="J11" s="3"/>
    </row>
    <row r="12" spans="1:35" x14ac:dyDescent="0.25">
      <c r="J12" s="3"/>
    </row>
    <row r="13" spans="1:35" x14ac:dyDescent="0.25">
      <c r="J13" s="3"/>
    </row>
    <row r="14" spans="1:35" x14ac:dyDescent="0.25">
      <c r="J14" s="3"/>
    </row>
    <row r="15" spans="1:35" x14ac:dyDescent="0.25">
      <c r="J15" s="3"/>
    </row>
    <row r="16" spans="1:35" x14ac:dyDescent="0.25">
      <c r="J16" s="3"/>
    </row>
    <row r="17" spans="10:10" x14ac:dyDescent="0.25">
      <c r="J17" s="3"/>
    </row>
    <row r="18" spans="10:10" x14ac:dyDescent="0.25">
      <c r="J18" s="3"/>
    </row>
    <row r="19" spans="10:10" x14ac:dyDescent="0.25">
      <c r="J19" s="3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3"/>
    </row>
    <row r="25" spans="10:10" x14ac:dyDescent="0.25">
      <c r="J25" s="3"/>
    </row>
    <row r="26" spans="10:10" x14ac:dyDescent="0.25">
      <c r="J26" s="3"/>
    </row>
    <row r="27" spans="10:10" x14ac:dyDescent="0.25">
      <c r="J27" s="3"/>
    </row>
    <row r="28" spans="10:10" x14ac:dyDescent="0.25">
      <c r="J28" s="3"/>
    </row>
    <row r="29" spans="10:10" x14ac:dyDescent="0.25">
      <c r="J29" s="3"/>
    </row>
    <row r="30" spans="10:10" x14ac:dyDescent="0.25">
      <c r="J30" s="3"/>
    </row>
  </sheetData>
  <sortState xmlns:xlrd2="http://schemas.microsoft.com/office/spreadsheetml/2017/richdata2" ref="J9:K30">
    <sortCondition ref="J9:J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5" x14ac:dyDescent="0.25"/>
  <sheetData>
    <row r="1" spans="1:35" x14ac:dyDescent="0.25">
      <c r="A1" t="s">
        <v>0</v>
      </c>
      <c r="B1">
        <v>1985</v>
      </c>
      <c r="C1">
        <v>1986</v>
      </c>
      <c r="D1">
        <v>1987</v>
      </c>
      <c r="E1">
        <f>D1+1</f>
        <v>1988</v>
      </c>
      <c r="F1">
        <f t="shared" ref="F1:AI1" si="0">E1+1</f>
        <v>1989</v>
      </c>
      <c r="G1">
        <f t="shared" si="0"/>
        <v>1990</v>
      </c>
      <c r="H1">
        <f t="shared" si="0"/>
        <v>1991</v>
      </c>
      <c r="I1">
        <f t="shared" si="0"/>
        <v>1992</v>
      </c>
      <c r="J1">
        <f t="shared" si="0"/>
        <v>1993</v>
      </c>
      <c r="K1">
        <f t="shared" si="0"/>
        <v>1994</v>
      </c>
      <c r="L1">
        <f t="shared" si="0"/>
        <v>1995</v>
      </c>
      <c r="M1">
        <f t="shared" si="0"/>
        <v>1996</v>
      </c>
      <c r="N1">
        <f t="shared" si="0"/>
        <v>1997</v>
      </c>
      <c r="O1">
        <f t="shared" si="0"/>
        <v>1998</v>
      </c>
      <c r="P1">
        <f t="shared" si="0"/>
        <v>1999</v>
      </c>
      <c r="Q1">
        <f t="shared" si="0"/>
        <v>2000</v>
      </c>
      <c r="R1">
        <f t="shared" si="0"/>
        <v>2001</v>
      </c>
      <c r="S1">
        <f t="shared" si="0"/>
        <v>2002</v>
      </c>
      <c r="T1">
        <f t="shared" si="0"/>
        <v>2003</v>
      </c>
      <c r="U1">
        <f t="shared" si="0"/>
        <v>2004</v>
      </c>
      <c r="V1">
        <f t="shared" si="0"/>
        <v>2005</v>
      </c>
      <c r="W1">
        <f t="shared" si="0"/>
        <v>2006</v>
      </c>
      <c r="X1">
        <f t="shared" si="0"/>
        <v>2007</v>
      </c>
      <c r="Y1">
        <f t="shared" si="0"/>
        <v>2008</v>
      </c>
      <c r="Z1">
        <f t="shared" si="0"/>
        <v>2009</v>
      </c>
      <c r="AA1">
        <f t="shared" si="0"/>
        <v>2010</v>
      </c>
      <c r="AB1">
        <f t="shared" si="0"/>
        <v>2011</v>
      </c>
      <c r="AC1">
        <f t="shared" si="0"/>
        <v>2012</v>
      </c>
      <c r="AD1">
        <f>AC1+1</f>
        <v>2013</v>
      </c>
      <c r="AE1">
        <f t="shared" si="0"/>
        <v>2014</v>
      </c>
      <c r="AF1">
        <f t="shared" si="0"/>
        <v>2015</v>
      </c>
      <c r="AG1">
        <f t="shared" si="0"/>
        <v>2016</v>
      </c>
      <c r="AH1">
        <f t="shared" si="0"/>
        <v>2017</v>
      </c>
      <c r="AI1">
        <f t="shared" si="0"/>
        <v>2018</v>
      </c>
    </row>
    <row r="2" spans="1:35" x14ac:dyDescent="0.25">
      <c r="A2" t="s">
        <v>1</v>
      </c>
      <c r="B2" s="56">
        <v>53.060823475146499</v>
      </c>
      <c r="C2" s="56">
        <v>53.614690022505002</v>
      </c>
      <c r="D2" s="56">
        <v>53.516495236405298</v>
      </c>
      <c r="E2" s="56">
        <v>53.3831513261783</v>
      </c>
      <c r="F2" s="56">
        <v>54.669013309556298</v>
      </c>
      <c r="G2" s="56">
        <v>56.3922117108295</v>
      </c>
      <c r="H2" s="56">
        <v>57.643977577256102</v>
      </c>
      <c r="I2" s="56">
        <v>55.602176616985602</v>
      </c>
      <c r="J2" s="56">
        <v>53.753106504363899</v>
      </c>
      <c r="K2" s="56">
        <v>53.665644311352601</v>
      </c>
      <c r="L2" s="56">
        <v>53.9574891947114</v>
      </c>
      <c r="M2" s="56">
        <v>56.587864495463698</v>
      </c>
      <c r="N2" s="56">
        <v>56.368157692820098</v>
      </c>
      <c r="O2" s="56">
        <v>57.369987506591599</v>
      </c>
      <c r="P2" s="56">
        <v>55.768741632020301</v>
      </c>
      <c r="Q2" s="56">
        <v>55.0433007636437</v>
      </c>
      <c r="R2" s="56">
        <v>54.0000718922822</v>
      </c>
      <c r="S2" s="56">
        <v>53.031750805849697</v>
      </c>
      <c r="T2" s="56">
        <v>53.951603272456197</v>
      </c>
      <c r="U2" s="56">
        <v>54.605391338326001</v>
      </c>
      <c r="V2" s="56">
        <v>55.276818479249798</v>
      </c>
      <c r="W2" s="56">
        <v>57.015143809038499</v>
      </c>
      <c r="X2" s="56">
        <v>57.275038722430097</v>
      </c>
      <c r="Y2" s="56">
        <v>54.7020712988759</v>
      </c>
      <c r="Z2" s="56">
        <v>50.971430416939597</v>
      </c>
      <c r="AA2" s="56">
        <v>47.644023102329399</v>
      </c>
      <c r="AB2" s="56">
        <v>43.682044457004402</v>
      </c>
      <c r="AC2" s="56">
        <v>40.764654245370103</v>
      </c>
      <c r="AD2" s="56">
        <v>37.677497930259499</v>
      </c>
      <c r="AE2" s="56">
        <v>33.699889270022602</v>
      </c>
      <c r="AF2" s="56">
        <v>32.178168670259403</v>
      </c>
      <c r="AG2" s="2"/>
    </row>
    <row r="3" spans="1:35" x14ac:dyDescent="0.25">
      <c r="A3" t="s">
        <v>2</v>
      </c>
      <c r="G3" s="50">
        <v>68.220442198942649</v>
      </c>
      <c r="H3" s="51">
        <v>64.099999999999994</v>
      </c>
      <c r="I3">
        <v>61.9</v>
      </c>
      <c r="J3">
        <v>59.7</v>
      </c>
      <c r="K3">
        <v>58.7</v>
      </c>
      <c r="L3">
        <v>58.7</v>
      </c>
      <c r="M3">
        <v>63.2</v>
      </c>
      <c r="N3">
        <v>62.6</v>
      </c>
      <c r="O3">
        <v>65.099999999999994</v>
      </c>
      <c r="P3">
        <v>63.1</v>
      </c>
      <c r="Q3">
        <v>62.5</v>
      </c>
      <c r="R3">
        <v>60.8</v>
      </c>
      <c r="S3">
        <v>60.6</v>
      </c>
      <c r="T3">
        <v>59.9</v>
      </c>
      <c r="U3">
        <v>60.3</v>
      </c>
      <c r="V3">
        <v>60</v>
      </c>
      <c r="W3">
        <v>60.2</v>
      </c>
      <c r="X3">
        <v>61.7</v>
      </c>
      <c r="Y3">
        <v>60.1</v>
      </c>
      <c r="Z3" s="9">
        <v>57.3</v>
      </c>
      <c r="AA3" s="9">
        <v>54.6</v>
      </c>
      <c r="AB3" s="9">
        <v>48.9</v>
      </c>
      <c r="AC3">
        <v>44.2</v>
      </c>
      <c r="AD3">
        <v>40.5</v>
      </c>
      <c r="AE3">
        <v>37.9</v>
      </c>
      <c r="AF3">
        <v>36.200000000000003</v>
      </c>
      <c r="AG3">
        <v>34.299999999999997</v>
      </c>
    </row>
    <row r="4" spans="1:35" x14ac:dyDescent="0.25">
      <c r="A4" t="s">
        <v>3</v>
      </c>
      <c r="Z4">
        <v>57.1</v>
      </c>
      <c r="AA4">
        <v>54.5</v>
      </c>
      <c r="AB4">
        <v>48.6</v>
      </c>
      <c r="AC4">
        <v>44</v>
      </c>
      <c r="AD4">
        <v>40.299999999999997</v>
      </c>
      <c r="AE4">
        <v>37.799999999999997</v>
      </c>
      <c r="AF4" s="12">
        <v>36</v>
      </c>
      <c r="AG4">
        <v>34.1</v>
      </c>
    </row>
    <row r="5" spans="1:35" x14ac:dyDescent="0.25">
      <c r="A5" t="s">
        <v>4</v>
      </c>
      <c r="Z5">
        <v>61</v>
      </c>
      <c r="AA5">
        <v>56.2</v>
      </c>
      <c r="AB5">
        <v>52.6</v>
      </c>
      <c r="AC5">
        <v>48</v>
      </c>
      <c r="AD5">
        <v>42.9</v>
      </c>
      <c r="AE5">
        <v>40.299999999999997</v>
      </c>
      <c r="AF5" s="12">
        <v>39.5</v>
      </c>
      <c r="AG5">
        <v>37.200000000000003</v>
      </c>
    </row>
    <row r="6" spans="1:35" s="52" customFormat="1" x14ac:dyDescent="0.25">
      <c r="A6" s="52" t="s">
        <v>19</v>
      </c>
      <c r="D6" s="52">
        <v>93.7</v>
      </c>
      <c r="E6" s="52">
        <v>98</v>
      </c>
      <c r="F6" s="52">
        <v>100.4</v>
      </c>
      <c r="G6" s="52">
        <v>102.4</v>
      </c>
      <c r="H6" s="52">
        <v>99.5</v>
      </c>
      <c r="I6" s="53">
        <v>95.7</v>
      </c>
      <c r="J6" s="53">
        <v>92.8</v>
      </c>
      <c r="K6" s="53">
        <v>89.4</v>
      </c>
      <c r="L6" s="53">
        <v>85.3</v>
      </c>
      <c r="M6" s="53">
        <v>81.8</v>
      </c>
      <c r="N6" s="53">
        <v>78.3</v>
      </c>
      <c r="O6" s="53">
        <v>76.400000000000006</v>
      </c>
      <c r="P6" s="53">
        <v>73.5</v>
      </c>
      <c r="Q6" s="53">
        <v>71.5</v>
      </c>
      <c r="R6" s="53">
        <v>67.5</v>
      </c>
      <c r="S6" s="53">
        <v>63.7</v>
      </c>
      <c r="T6" s="53">
        <v>61.3</v>
      </c>
      <c r="U6" s="53">
        <v>59.6</v>
      </c>
      <c r="V6" s="53">
        <v>58.3</v>
      </c>
      <c r="W6" s="53">
        <v>60</v>
      </c>
      <c r="X6" s="53">
        <v>59.9</v>
      </c>
      <c r="Y6" s="53">
        <v>58.4</v>
      </c>
      <c r="Z6" s="53">
        <v>54.6</v>
      </c>
      <c r="AA6" s="53">
        <v>49.4</v>
      </c>
      <c r="AB6" s="53">
        <v>53.3</v>
      </c>
      <c r="AC6" s="53">
        <v>49.1</v>
      </c>
      <c r="AD6" s="53">
        <v>44.1</v>
      </c>
    </row>
  </sheetData>
  <sortState xmlns:xlrd2="http://schemas.microsoft.com/office/spreadsheetml/2017/richdata2" ref="K11:L32">
    <sortCondition descending="1" ref="K11:K3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sheetData>
    <row r="1" spans="1:33" x14ac:dyDescent="0.25">
      <c r="A1" t="s">
        <v>0</v>
      </c>
      <c r="B1">
        <v>1987</v>
      </c>
      <c r="C1">
        <f>B1+1</f>
        <v>1988</v>
      </c>
      <c r="D1">
        <f t="shared" ref="D1:AG1" si="0">C1+1</f>
        <v>1989</v>
      </c>
      <c r="E1">
        <f t="shared" si="0"/>
        <v>1990</v>
      </c>
      <c r="F1">
        <f t="shared" si="0"/>
        <v>1991</v>
      </c>
      <c r="G1">
        <f t="shared" si="0"/>
        <v>1992</v>
      </c>
      <c r="H1">
        <f t="shared" si="0"/>
        <v>1993</v>
      </c>
      <c r="I1">
        <f t="shared" si="0"/>
        <v>1994</v>
      </c>
      <c r="J1">
        <f t="shared" si="0"/>
        <v>1995</v>
      </c>
      <c r="K1">
        <f t="shared" si="0"/>
        <v>1996</v>
      </c>
      <c r="L1">
        <f t="shared" si="0"/>
        <v>1997</v>
      </c>
      <c r="M1">
        <f t="shared" si="0"/>
        <v>1998</v>
      </c>
      <c r="N1">
        <f t="shared" si="0"/>
        <v>1999</v>
      </c>
      <c r="O1">
        <f t="shared" si="0"/>
        <v>2000</v>
      </c>
      <c r="P1">
        <f t="shared" si="0"/>
        <v>2001</v>
      </c>
      <c r="Q1">
        <f t="shared" si="0"/>
        <v>2002</v>
      </c>
      <c r="R1">
        <f t="shared" si="0"/>
        <v>2003</v>
      </c>
      <c r="S1">
        <f t="shared" si="0"/>
        <v>2004</v>
      </c>
      <c r="T1">
        <f t="shared" si="0"/>
        <v>2005</v>
      </c>
      <c r="U1">
        <f t="shared" si="0"/>
        <v>2006</v>
      </c>
      <c r="V1">
        <f t="shared" si="0"/>
        <v>2007</v>
      </c>
      <c r="W1">
        <f t="shared" si="0"/>
        <v>2008</v>
      </c>
      <c r="X1">
        <f t="shared" si="0"/>
        <v>2009</v>
      </c>
      <c r="Y1">
        <f t="shared" si="0"/>
        <v>2010</v>
      </c>
      <c r="Z1">
        <f t="shared" si="0"/>
        <v>2011</v>
      </c>
      <c r="AA1">
        <f t="shared" si="0"/>
        <v>2012</v>
      </c>
      <c r="AB1">
        <f>AA1+1</f>
        <v>2013</v>
      </c>
      <c r="AC1">
        <f t="shared" si="0"/>
        <v>2014</v>
      </c>
      <c r="AD1">
        <f t="shared" si="0"/>
        <v>2015</v>
      </c>
      <c r="AE1">
        <f t="shared" si="0"/>
        <v>2016</v>
      </c>
      <c r="AF1">
        <f t="shared" si="0"/>
        <v>2017</v>
      </c>
      <c r="AG1">
        <f t="shared" si="0"/>
        <v>2018</v>
      </c>
    </row>
    <row r="2" spans="1:33" x14ac:dyDescent="0.25">
      <c r="A2" t="s">
        <v>1</v>
      </c>
      <c r="I2" s="2">
        <v>62.999873048114765</v>
      </c>
      <c r="J2" s="2">
        <v>73.227558370387385</v>
      </c>
      <c r="K2" s="2">
        <v>76.469622331691298</v>
      </c>
      <c r="L2" s="2">
        <v>78.324621319661318</v>
      </c>
      <c r="M2" s="2">
        <v>77.411825726141075</v>
      </c>
      <c r="N2" s="2">
        <v>77.776383092227078</v>
      </c>
      <c r="O2" s="2">
        <v>76.459222786624693</v>
      </c>
      <c r="P2" s="2">
        <v>78.221704278807536</v>
      </c>
      <c r="Q2" s="2">
        <v>76.688895331980291</v>
      </c>
      <c r="R2" s="2">
        <v>74.801398156974898</v>
      </c>
      <c r="S2" s="2">
        <v>77.379720847325459</v>
      </c>
      <c r="T2" s="2">
        <v>76.799802761341226</v>
      </c>
      <c r="U2" s="2">
        <v>79.308306685055243</v>
      </c>
      <c r="V2" s="2">
        <v>82.018831475030808</v>
      </c>
      <c r="W2" s="2">
        <v>77.773290857151409</v>
      </c>
      <c r="X2" s="2">
        <v>72.171575502571301</v>
      </c>
      <c r="Y2" s="2">
        <v>69.95128496834981</v>
      </c>
      <c r="Z2" s="2">
        <v>65.007375697798864</v>
      </c>
      <c r="AA2" s="2">
        <v>60.173141084997866</v>
      </c>
      <c r="AB2" s="2">
        <v>59.353235357285307</v>
      </c>
      <c r="AC2" s="2">
        <v>54.549459540255206</v>
      </c>
      <c r="AD2" s="2">
        <v>48.542146659251614</v>
      </c>
    </row>
    <row r="3" spans="1:33" x14ac:dyDescent="0.25">
      <c r="A3" t="s">
        <v>2</v>
      </c>
      <c r="G3" s="2">
        <v>86.243467309304066</v>
      </c>
      <c r="H3" s="2">
        <v>83.430572564764802</v>
      </c>
      <c r="I3" s="2">
        <v>83.027246723105691</v>
      </c>
      <c r="J3" s="2">
        <v>85.430269775291364</v>
      </c>
      <c r="K3" s="2">
        <v>91.315889840691057</v>
      </c>
      <c r="L3" s="2">
        <v>89.191132270075698</v>
      </c>
      <c r="M3" s="2">
        <v>92.050863188517667</v>
      </c>
      <c r="N3" s="2">
        <v>89.390939738301327</v>
      </c>
      <c r="O3" s="2">
        <v>90.783469084428219</v>
      </c>
      <c r="P3" s="2">
        <v>89.062253829712006</v>
      </c>
      <c r="Q3" s="2">
        <v>88.022170416503513</v>
      </c>
      <c r="R3" s="2">
        <v>86.780564892870444</v>
      </c>
      <c r="S3" s="2">
        <v>88.549826656205639</v>
      </c>
      <c r="T3" s="2">
        <v>88.108059691504508</v>
      </c>
      <c r="U3" s="2">
        <v>88.925727592211373</v>
      </c>
      <c r="V3" s="2">
        <v>90.753695173642598</v>
      </c>
      <c r="W3" s="2">
        <v>88.514029836755313</v>
      </c>
      <c r="X3" s="2">
        <v>83.3557687012391</v>
      </c>
      <c r="Y3" s="2">
        <v>78.892858150897922</v>
      </c>
      <c r="Z3" s="2">
        <v>74.13539512802204</v>
      </c>
      <c r="AA3" s="2">
        <v>67.377383655961651</v>
      </c>
      <c r="AB3" s="2">
        <v>63.550309922319265</v>
      </c>
      <c r="AC3" s="2">
        <v>59.806127433086438</v>
      </c>
      <c r="AD3" s="2">
        <v>57.81719226067289</v>
      </c>
    </row>
    <row r="4" spans="1:33" x14ac:dyDescent="0.25">
      <c r="A4" t="s">
        <v>3</v>
      </c>
    </row>
    <row r="5" spans="1:33" x14ac:dyDescent="0.25">
      <c r="A5" t="s">
        <v>4</v>
      </c>
    </row>
    <row r="6" spans="1:33" s="52" customFormat="1" x14ac:dyDescent="0.25">
      <c r="A6" s="52" t="s">
        <v>20</v>
      </c>
      <c r="B6" s="52">
        <v>160.5</v>
      </c>
      <c r="C6" s="52">
        <v>164.7</v>
      </c>
      <c r="D6" s="52">
        <v>167.8</v>
      </c>
      <c r="E6" s="52">
        <v>173.3</v>
      </c>
      <c r="F6" s="52">
        <v>175</v>
      </c>
      <c r="G6" s="52">
        <v>172</v>
      </c>
      <c r="H6" s="52">
        <v>166.6</v>
      </c>
      <c r="I6" s="52">
        <v>161.80000000000001</v>
      </c>
      <c r="J6" s="52">
        <v>155.30000000000001</v>
      </c>
      <c r="K6" s="52">
        <v>150.9</v>
      </c>
      <c r="L6" s="52">
        <v>146</v>
      </c>
      <c r="M6" s="52">
        <v>141.69999999999999</v>
      </c>
      <c r="N6" s="52">
        <v>138</v>
      </c>
      <c r="O6" s="52">
        <v>135.9</v>
      </c>
      <c r="P6" s="52">
        <v>130.9</v>
      </c>
      <c r="Q6" s="52">
        <v>124.4</v>
      </c>
      <c r="R6" s="52">
        <v>119.9</v>
      </c>
      <c r="S6" s="52">
        <v>117.5</v>
      </c>
      <c r="T6" s="52">
        <v>116</v>
      </c>
      <c r="U6" s="52">
        <v>119.9</v>
      </c>
      <c r="V6" s="52">
        <v>119.2</v>
      </c>
      <c r="W6" s="52">
        <v>113.8</v>
      </c>
      <c r="X6" s="52">
        <v>105.9</v>
      </c>
      <c r="Y6" s="52">
        <v>96.7</v>
      </c>
      <c r="Z6" s="52">
        <v>89.2</v>
      </c>
      <c r="AA6" s="52">
        <v>83.2</v>
      </c>
      <c r="AB6" s="52">
        <v>76.099999999999994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9"/>
  <sheetViews>
    <sheetView workbookViewId="0">
      <selection activeCell="U15" sqref="U15"/>
    </sheetView>
  </sheetViews>
  <sheetFormatPr defaultRowHeight="15" x14ac:dyDescent="0.25"/>
  <sheetData>
    <row r="1" spans="1:57" x14ac:dyDescent="0.25">
      <c r="A1" s="26" t="s">
        <v>8</v>
      </c>
      <c r="B1" s="90">
        <v>2015</v>
      </c>
      <c r="C1" s="90"/>
      <c r="D1" s="90"/>
      <c r="E1" s="90"/>
      <c r="F1" s="90"/>
      <c r="G1" s="90"/>
      <c r="H1" s="90"/>
      <c r="I1" s="91"/>
      <c r="J1" s="89">
        <v>2014</v>
      </c>
      <c r="K1" s="90"/>
      <c r="L1" s="90"/>
      <c r="M1" s="90"/>
      <c r="N1" s="90"/>
      <c r="O1" s="90"/>
      <c r="P1" s="90"/>
      <c r="Q1" s="91"/>
      <c r="R1" s="90">
        <v>2013</v>
      </c>
      <c r="S1" s="90"/>
      <c r="T1" s="90"/>
      <c r="U1" s="90"/>
      <c r="V1" s="90"/>
      <c r="W1" s="90"/>
      <c r="X1" s="90"/>
      <c r="Y1" s="91"/>
      <c r="Z1" s="89">
        <v>2012</v>
      </c>
      <c r="AA1" s="90"/>
      <c r="AB1" s="90"/>
      <c r="AC1" s="90"/>
      <c r="AD1" s="90"/>
      <c r="AE1" s="90"/>
      <c r="AF1" s="90"/>
      <c r="AG1" s="91"/>
      <c r="AH1" s="86">
        <v>2011</v>
      </c>
      <c r="AI1" s="87"/>
      <c r="AJ1" s="87"/>
      <c r="AK1" s="87"/>
      <c r="AL1" s="87"/>
      <c r="AM1" s="87"/>
      <c r="AN1" s="88"/>
      <c r="AO1" s="27"/>
      <c r="AP1" s="86">
        <v>2010</v>
      </c>
      <c r="AQ1" s="87"/>
      <c r="AR1" s="87"/>
      <c r="AS1" s="87"/>
      <c r="AT1" s="87"/>
      <c r="AU1" s="87"/>
      <c r="AV1" s="88"/>
      <c r="AW1" s="27"/>
      <c r="AX1" s="89">
        <v>2009</v>
      </c>
      <c r="AY1" s="90"/>
      <c r="AZ1" s="90"/>
      <c r="BA1" s="90"/>
      <c r="BB1" s="90"/>
      <c r="BC1" s="90"/>
      <c r="BD1" s="90"/>
      <c r="BE1" s="91"/>
    </row>
    <row r="2" spans="1:57" x14ac:dyDescent="0.25">
      <c r="A2" s="92" t="s">
        <v>9</v>
      </c>
      <c r="B2" s="78" t="s">
        <v>10</v>
      </c>
      <c r="C2" s="78"/>
      <c r="D2" s="84"/>
      <c r="E2" s="76" t="s">
        <v>11</v>
      </c>
      <c r="F2" s="78"/>
      <c r="G2" s="78"/>
      <c r="H2" s="78"/>
      <c r="I2" s="84"/>
      <c r="J2" s="76" t="s">
        <v>10</v>
      </c>
      <c r="K2" s="74"/>
      <c r="L2" s="59"/>
      <c r="M2" s="76" t="s">
        <v>11</v>
      </c>
      <c r="N2" s="78"/>
      <c r="O2" s="78"/>
      <c r="P2" s="78"/>
      <c r="Q2" s="95"/>
      <c r="R2" s="78" t="s">
        <v>10</v>
      </c>
      <c r="S2" s="74"/>
      <c r="T2" s="59"/>
      <c r="U2" s="76" t="s">
        <v>11</v>
      </c>
      <c r="V2" s="78"/>
      <c r="W2" s="78"/>
      <c r="X2" s="78"/>
      <c r="Y2" s="84"/>
      <c r="Z2" s="76" t="s">
        <v>10</v>
      </c>
      <c r="AA2" s="74"/>
      <c r="AB2" s="59"/>
      <c r="AC2" s="76" t="s">
        <v>11</v>
      </c>
      <c r="AD2" s="78"/>
      <c r="AE2" s="78"/>
      <c r="AF2" s="78"/>
      <c r="AG2" s="84"/>
      <c r="AH2" s="76" t="s">
        <v>10</v>
      </c>
      <c r="AI2" s="74"/>
      <c r="AJ2" s="59"/>
      <c r="AK2" s="76" t="s">
        <v>11</v>
      </c>
      <c r="AL2" s="78"/>
      <c r="AM2" s="78"/>
      <c r="AN2" s="78"/>
      <c r="AO2" s="84"/>
      <c r="AP2" s="76" t="s">
        <v>10</v>
      </c>
      <c r="AQ2" s="74"/>
      <c r="AR2" s="59"/>
      <c r="AS2" s="76" t="s">
        <v>11</v>
      </c>
      <c r="AT2" s="78"/>
      <c r="AU2" s="78"/>
      <c r="AV2" s="78"/>
      <c r="AW2" s="84"/>
      <c r="AX2" s="76" t="s">
        <v>10</v>
      </c>
      <c r="AY2" s="74"/>
      <c r="AZ2" s="59"/>
      <c r="BA2" s="76" t="s">
        <v>11</v>
      </c>
      <c r="BB2" s="78"/>
      <c r="BC2" s="78"/>
      <c r="BD2" s="78"/>
      <c r="BE2" s="84"/>
    </row>
    <row r="3" spans="1:57" x14ac:dyDescent="0.25">
      <c r="A3" s="93"/>
      <c r="B3" s="80"/>
      <c r="C3" s="80"/>
      <c r="D3" s="85"/>
      <c r="E3" s="82"/>
      <c r="F3" s="80"/>
      <c r="G3" s="80"/>
      <c r="H3" s="80"/>
      <c r="I3" s="85"/>
      <c r="J3" s="77"/>
      <c r="K3" s="73"/>
      <c r="L3" s="61"/>
      <c r="M3" s="82"/>
      <c r="N3" s="80"/>
      <c r="O3" s="80"/>
      <c r="P3" s="80"/>
      <c r="Q3" s="85"/>
      <c r="R3" s="73"/>
      <c r="S3" s="73"/>
      <c r="T3" s="61"/>
      <c r="U3" s="82"/>
      <c r="V3" s="80"/>
      <c r="W3" s="80"/>
      <c r="X3" s="80"/>
      <c r="Y3" s="85"/>
      <c r="Z3" s="77"/>
      <c r="AA3" s="73"/>
      <c r="AB3" s="61"/>
      <c r="AC3" s="82"/>
      <c r="AD3" s="80"/>
      <c r="AE3" s="80"/>
      <c r="AF3" s="80"/>
      <c r="AG3" s="85"/>
      <c r="AH3" s="77"/>
      <c r="AI3" s="73"/>
      <c r="AJ3" s="61"/>
      <c r="AK3" s="82"/>
      <c r="AL3" s="80"/>
      <c r="AM3" s="80"/>
      <c r="AN3" s="80"/>
      <c r="AO3" s="85"/>
      <c r="AP3" s="77"/>
      <c r="AQ3" s="73"/>
      <c r="AR3" s="61"/>
      <c r="AS3" s="82"/>
      <c r="AT3" s="80"/>
      <c r="AU3" s="80"/>
      <c r="AV3" s="80"/>
      <c r="AW3" s="85"/>
      <c r="AX3" s="77"/>
      <c r="AY3" s="73"/>
      <c r="AZ3" s="61"/>
      <c r="BA3" s="82"/>
      <c r="BB3" s="80"/>
      <c r="BC3" s="80"/>
      <c r="BD3" s="80"/>
      <c r="BE3" s="85"/>
    </row>
    <row r="4" spans="1:57" x14ac:dyDescent="0.25">
      <c r="A4" s="93"/>
      <c r="B4" s="78" t="s">
        <v>12</v>
      </c>
      <c r="C4" s="74" t="s">
        <v>13</v>
      </c>
      <c r="D4" s="59" t="s">
        <v>14</v>
      </c>
      <c r="E4" s="76" t="s">
        <v>12</v>
      </c>
      <c r="F4" s="74" t="s">
        <v>15</v>
      </c>
      <c r="G4" s="83"/>
      <c r="H4" s="74" t="s">
        <v>14</v>
      </c>
      <c r="I4" s="68"/>
      <c r="J4" s="62" t="s">
        <v>12</v>
      </c>
      <c r="K4" s="65" t="s">
        <v>16</v>
      </c>
      <c r="L4" s="68" t="s">
        <v>14</v>
      </c>
      <c r="M4" s="75" t="s">
        <v>12</v>
      </c>
      <c r="N4" s="65" t="s">
        <v>16</v>
      </c>
      <c r="O4" s="65"/>
      <c r="P4" s="65" t="s">
        <v>14</v>
      </c>
      <c r="Q4" s="59"/>
      <c r="R4" s="75" t="s">
        <v>12</v>
      </c>
      <c r="S4" s="65" t="s">
        <v>16</v>
      </c>
      <c r="T4" s="68" t="s">
        <v>14</v>
      </c>
      <c r="U4" s="75" t="s">
        <v>12</v>
      </c>
      <c r="V4" s="65" t="s">
        <v>16</v>
      </c>
      <c r="W4" s="74"/>
      <c r="X4" s="65" t="s">
        <v>14</v>
      </c>
      <c r="Y4" s="59"/>
      <c r="Z4" s="62" t="s">
        <v>12</v>
      </c>
      <c r="AA4" s="65" t="s">
        <v>16</v>
      </c>
      <c r="AB4" s="68" t="s">
        <v>14</v>
      </c>
      <c r="AC4" s="75" t="s">
        <v>12</v>
      </c>
      <c r="AD4" s="65" t="s">
        <v>16</v>
      </c>
      <c r="AE4" s="74"/>
      <c r="AF4" s="65" t="s">
        <v>14</v>
      </c>
      <c r="AG4" s="59"/>
      <c r="AH4" s="75" t="s">
        <v>12</v>
      </c>
      <c r="AI4" s="65" t="s">
        <v>16</v>
      </c>
      <c r="AJ4" s="68" t="s">
        <v>14</v>
      </c>
      <c r="AK4" s="75" t="s">
        <v>12</v>
      </c>
      <c r="AL4" s="65" t="s">
        <v>16</v>
      </c>
      <c r="AM4" s="74"/>
      <c r="AN4" s="65" t="s">
        <v>14</v>
      </c>
      <c r="AO4" s="59"/>
      <c r="AP4" s="75" t="s">
        <v>12</v>
      </c>
      <c r="AQ4" s="65" t="s">
        <v>16</v>
      </c>
      <c r="AR4" s="68" t="s">
        <v>14</v>
      </c>
      <c r="AS4" s="75" t="s">
        <v>12</v>
      </c>
      <c r="AT4" s="65" t="s">
        <v>16</v>
      </c>
      <c r="AU4" s="74"/>
      <c r="AV4" s="65" t="s">
        <v>14</v>
      </c>
      <c r="AW4" s="59"/>
      <c r="AX4" s="62" t="s">
        <v>12</v>
      </c>
      <c r="AY4" s="65" t="s">
        <v>16</v>
      </c>
      <c r="AZ4" s="68" t="s">
        <v>14</v>
      </c>
      <c r="BA4" s="71" t="s">
        <v>12</v>
      </c>
      <c r="BB4" s="57" t="s">
        <v>16</v>
      </c>
      <c r="BC4" s="72"/>
      <c r="BD4" s="57" t="s">
        <v>14</v>
      </c>
      <c r="BE4" s="59"/>
    </row>
    <row r="5" spans="1:57" x14ac:dyDescent="0.25">
      <c r="A5" s="93"/>
      <c r="B5" s="79"/>
      <c r="C5" s="72"/>
      <c r="D5" s="60"/>
      <c r="E5" s="81"/>
      <c r="F5" s="72"/>
      <c r="G5" s="66"/>
      <c r="H5" s="72"/>
      <c r="I5" s="69"/>
      <c r="J5" s="63"/>
      <c r="K5" s="57"/>
      <c r="L5" s="69"/>
      <c r="M5" s="57"/>
      <c r="N5" s="57"/>
      <c r="O5" s="57"/>
      <c r="P5" s="57"/>
      <c r="Q5" s="60"/>
      <c r="R5" s="57"/>
      <c r="S5" s="66"/>
      <c r="T5" s="69"/>
      <c r="U5" s="57"/>
      <c r="V5" s="57"/>
      <c r="W5" s="72"/>
      <c r="X5" s="57"/>
      <c r="Y5" s="60"/>
      <c r="Z5" s="63"/>
      <c r="AA5" s="66"/>
      <c r="AB5" s="69"/>
      <c r="AC5" s="57"/>
      <c r="AD5" s="57"/>
      <c r="AE5" s="72"/>
      <c r="AF5" s="57"/>
      <c r="AG5" s="60"/>
      <c r="AH5" s="57"/>
      <c r="AI5" s="66"/>
      <c r="AJ5" s="69"/>
      <c r="AK5" s="57"/>
      <c r="AL5" s="66"/>
      <c r="AM5" s="72"/>
      <c r="AN5" s="57"/>
      <c r="AO5" s="60"/>
      <c r="AP5" s="57"/>
      <c r="AQ5" s="66"/>
      <c r="AR5" s="69"/>
      <c r="AS5" s="57"/>
      <c r="AT5" s="66"/>
      <c r="AU5" s="72"/>
      <c r="AV5" s="57"/>
      <c r="AW5" s="60"/>
      <c r="AX5" s="63"/>
      <c r="AY5" s="66"/>
      <c r="AZ5" s="69"/>
      <c r="BA5" s="57"/>
      <c r="BB5" s="66"/>
      <c r="BC5" s="72"/>
      <c r="BD5" s="57"/>
      <c r="BE5" s="60"/>
    </row>
    <row r="6" spans="1:57" x14ac:dyDescent="0.25">
      <c r="A6" s="93"/>
      <c r="B6" s="79"/>
      <c r="C6" s="72"/>
      <c r="D6" s="60"/>
      <c r="E6" s="81"/>
      <c r="F6" s="72"/>
      <c r="G6" s="66"/>
      <c r="H6" s="72"/>
      <c r="I6" s="69"/>
      <c r="J6" s="63"/>
      <c r="K6" s="57"/>
      <c r="L6" s="69"/>
      <c r="M6" s="57"/>
      <c r="N6" s="57"/>
      <c r="O6" s="57"/>
      <c r="P6" s="57"/>
      <c r="Q6" s="60"/>
      <c r="R6" s="57"/>
      <c r="S6" s="66"/>
      <c r="T6" s="69"/>
      <c r="U6" s="57"/>
      <c r="V6" s="57"/>
      <c r="W6" s="72"/>
      <c r="X6" s="57"/>
      <c r="Y6" s="60"/>
      <c r="Z6" s="63"/>
      <c r="AA6" s="66"/>
      <c r="AB6" s="69"/>
      <c r="AC6" s="57"/>
      <c r="AD6" s="57"/>
      <c r="AE6" s="72"/>
      <c r="AF6" s="57"/>
      <c r="AG6" s="60"/>
      <c r="AH6" s="57"/>
      <c r="AI6" s="66"/>
      <c r="AJ6" s="69"/>
      <c r="AK6" s="57"/>
      <c r="AL6" s="66"/>
      <c r="AM6" s="72"/>
      <c r="AN6" s="57"/>
      <c r="AO6" s="60"/>
      <c r="AP6" s="57"/>
      <c r="AQ6" s="66"/>
      <c r="AR6" s="69"/>
      <c r="AS6" s="57"/>
      <c r="AT6" s="66"/>
      <c r="AU6" s="72"/>
      <c r="AV6" s="57"/>
      <c r="AW6" s="60"/>
      <c r="AX6" s="63"/>
      <c r="AY6" s="66"/>
      <c r="AZ6" s="69"/>
      <c r="BA6" s="57"/>
      <c r="BB6" s="66"/>
      <c r="BC6" s="72"/>
      <c r="BD6" s="57"/>
      <c r="BE6" s="60"/>
    </row>
    <row r="7" spans="1:57" x14ac:dyDescent="0.25">
      <c r="A7" s="94"/>
      <c r="B7" s="80"/>
      <c r="C7" s="73"/>
      <c r="D7" s="61"/>
      <c r="E7" s="82"/>
      <c r="F7" s="73"/>
      <c r="G7" s="67"/>
      <c r="H7" s="73"/>
      <c r="I7" s="70"/>
      <c r="J7" s="64"/>
      <c r="K7" s="58"/>
      <c r="L7" s="70"/>
      <c r="M7" s="58"/>
      <c r="N7" s="58"/>
      <c r="O7" s="58"/>
      <c r="P7" s="58"/>
      <c r="Q7" s="61"/>
      <c r="R7" s="58"/>
      <c r="S7" s="67"/>
      <c r="T7" s="70"/>
      <c r="U7" s="58"/>
      <c r="V7" s="58"/>
      <c r="W7" s="73"/>
      <c r="X7" s="58"/>
      <c r="Y7" s="61"/>
      <c r="Z7" s="64"/>
      <c r="AA7" s="67"/>
      <c r="AB7" s="70"/>
      <c r="AC7" s="58"/>
      <c r="AD7" s="58"/>
      <c r="AE7" s="73"/>
      <c r="AF7" s="58"/>
      <c r="AG7" s="61"/>
      <c r="AH7" s="58"/>
      <c r="AI7" s="67"/>
      <c r="AJ7" s="70"/>
      <c r="AK7" s="58"/>
      <c r="AL7" s="67"/>
      <c r="AM7" s="73"/>
      <c r="AN7" s="58"/>
      <c r="AO7" s="61"/>
      <c r="AP7" s="58"/>
      <c r="AQ7" s="67"/>
      <c r="AR7" s="70"/>
      <c r="AS7" s="58"/>
      <c r="AT7" s="67"/>
      <c r="AU7" s="73"/>
      <c r="AV7" s="58"/>
      <c r="AW7" s="61"/>
      <c r="AX7" s="64"/>
      <c r="AY7" s="67"/>
      <c r="AZ7" s="70"/>
      <c r="BA7" s="58"/>
      <c r="BB7" s="67"/>
      <c r="BC7" s="73"/>
      <c r="BD7" s="58"/>
      <c r="BE7" s="61"/>
    </row>
    <row r="8" spans="1:57" x14ac:dyDescent="0.25">
      <c r="A8" s="28"/>
      <c r="B8" s="29"/>
      <c r="C8" s="29"/>
      <c r="D8" s="29"/>
      <c r="E8" s="29"/>
      <c r="F8" s="29"/>
      <c r="G8" s="30"/>
      <c r="H8" s="29"/>
      <c r="I8" s="31"/>
      <c r="J8" s="32"/>
      <c r="K8" s="29"/>
      <c r="L8" s="29"/>
      <c r="M8" s="29"/>
      <c r="N8" s="29"/>
      <c r="O8" s="29"/>
      <c r="P8" s="29"/>
      <c r="Q8" s="33"/>
      <c r="R8" s="34"/>
      <c r="S8" s="34"/>
      <c r="T8" s="34"/>
      <c r="U8" s="34"/>
      <c r="V8" s="34"/>
      <c r="W8" s="34"/>
      <c r="X8" s="34"/>
      <c r="Y8" s="35"/>
      <c r="Z8" s="36"/>
      <c r="AA8" s="34"/>
      <c r="AB8" s="34"/>
      <c r="AC8" s="37"/>
      <c r="AD8" s="29"/>
      <c r="AE8" s="29"/>
      <c r="AF8" s="29"/>
      <c r="AG8" s="31"/>
      <c r="AH8" s="34"/>
      <c r="AI8" s="34"/>
      <c r="AJ8" s="34"/>
      <c r="AK8" s="36"/>
      <c r="AL8" s="34"/>
      <c r="AM8" s="34"/>
      <c r="AN8" s="34"/>
      <c r="AO8" s="33"/>
      <c r="AP8" s="34"/>
      <c r="AQ8" s="34"/>
      <c r="AR8" s="34"/>
      <c r="AS8" s="34"/>
      <c r="AT8" s="34"/>
      <c r="AU8" s="34"/>
      <c r="AV8" s="34"/>
      <c r="AW8" s="33"/>
      <c r="AX8" s="32"/>
      <c r="AY8" s="30"/>
      <c r="AZ8" s="29"/>
      <c r="BA8" s="29"/>
      <c r="BB8" s="29"/>
      <c r="BC8" s="29"/>
      <c r="BD8" s="29"/>
      <c r="BE8" s="31"/>
    </row>
    <row r="9" spans="1:57" x14ac:dyDescent="0.25">
      <c r="A9" s="13" t="s">
        <v>17</v>
      </c>
      <c r="B9" s="14">
        <v>876934</v>
      </c>
      <c r="C9" s="15">
        <v>78.3</v>
      </c>
      <c r="D9" s="15">
        <v>21.2</v>
      </c>
      <c r="E9" s="14">
        <v>3466</v>
      </c>
      <c r="F9" s="15">
        <v>3.8</v>
      </c>
      <c r="G9" s="16" t="s">
        <v>6</v>
      </c>
      <c r="H9" s="15">
        <v>59.5</v>
      </c>
      <c r="I9" s="17"/>
      <c r="J9" s="18">
        <v>871038</v>
      </c>
      <c r="K9" s="19">
        <v>77.8</v>
      </c>
      <c r="L9" s="19">
        <v>21.1</v>
      </c>
      <c r="M9" s="20">
        <v>4160</v>
      </c>
      <c r="N9" s="19">
        <v>4.4000000000000004</v>
      </c>
      <c r="O9" s="21"/>
      <c r="P9" s="19">
        <v>62.5</v>
      </c>
      <c r="Q9" s="22"/>
      <c r="R9" s="23">
        <v>872849</v>
      </c>
      <c r="S9" s="19">
        <v>77.8</v>
      </c>
      <c r="T9" s="19">
        <v>21.2</v>
      </c>
      <c r="U9" s="20">
        <v>4648</v>
      </c>
      <c r="V9" s="19">
        <v>4.9000000000000004</v>
      </c>
      <c r="W9" s="20" t="s">
        <v>7</v>
      </c>
      <c r="X9" s="19">
        <v>61.6</v>
      </c>
      <c r="Y9" s="24" t="s">
        <v>7</v>
      </c>
      <c r="Z9" s="23">
        <v>884748</v>
      </c>
      <c r="AA9" s="19">
        <v>78.5</v>
      </c>
      <c r="AB9" s="19">
        <v>20.8</v>
      </c>
      <c r="AC9" s="20">
        <v>5432</v>
      </c>
      <c r="AD9" s="19">
        <v>5.6</v>
      </c>
      <c r="AE9" s="20" t="s">
        <v>7</v>
      </c>
      <c r="AF9" s="19">
        <v>59.8</v>
      </c>
      <c r="AG9" s="24" t="s">
        <v>7</v>
      </c>
      <c r="AH9" s="23">
        <v>909109</v>
      </c>
      <c r="AI9" s="19">
        <v>80.400000000000006</v>
      </c>
      <c r="AJ9" s="19">
        <v>20.8</v>
      </c>
      <c r="AK9" s="20">
        <v>5991</v>
      </c>
      <c r="AL9" s="19">
        <v>6.1</v>
      </c>
      <c r="AM9" s="20" t="s">
        <v>7</v>
      </c>
      <c r="AN9" s="19">
        <v>60.2</v>
      </c>
      <c r="AO9" s="24" t="s">
        <v>7</v>
      </c>
      <c r="AP9" s="23">
        <v>909245</v>
      </c>
      <c r="AQ9" s="19">
        <v>80.5</v>
      </c>
      <c r="AR9" s="19">
        <v>20.8</v>
      </c>
      <c r="AS9" s="20">
        <v>6674</v>
      </c>
      <c r="AT9" s="19">
        <v>6.8</v>
      </c>
      <c r="AU9" s="20" t="s">
        <v>7</v>
      </c>
      <c r="AV9" s="19">
        <v>62.5</v>
      </c>
      <c r="AW9" s="24" t="s">
        <v>7</v>
      </c>
      <c r="AX9" s="25">
        <v>896466</v>
      </c>
      <c r="AY9" s="19">
        <v>79.3</v>
      </c>
      <c r="AZ9" s="19">
        <v>21</v>
      </c>
      <c r="BA9" s="20">
        <v>7158</v>
      </c>
      <c r="BB9" s="19">
        <v>7.2</v>
      </c>
      <c r="BC9" s="20" t="s">
        <v>7</v>
      </c>
      <c r="BD9" s="19">
        <v>59.8</v>
      </c>
      <c r="BE9" s="24" t="s">
        <v>7</v>
      </c>
    </row>
    <row r="10" spans="1:57" x14ac:dyDescent="0.25">
      <c r="A10" s="13"/>
      <c r="B10" s="14"/>
      <c r="C10" s="15"/>
      <c r="D10" s="15"/>
      <c r="E10" s="14"/>
      <c r="F10" s="15"/>
      <c r="G10" s="16"/>
      <c r="H10" s="19"/>
      <c r="I10" s="17"/>
      <c r="J10" s="18"/>
      <c r="K10" s="19"/>
      <c r="L10" s="19"/>
      <c r="M10" s="20"/>
      <c r="N10" s="19"/>
      <c r="O10" s="21"/>
      <c r="P10" s="19"/>
      <c r="Q10" s="22"/>
      <c r="R10" s="23"/>
      <c r="S10" s="19"/>
      <c r="T10" s="19"/>
      <c r="U10" s="20"/>
      <c r="V10" s="19"/>
      <c r="W10" s="20" t="s">
        <v>7</v>
      </c>
      <c r="X10" s="19"/>
      <c r="Y10" s="24" t="s">
        <v>7</v>
      </c>
      <c r="Z10" s="23"/>
      <c r="AA10" s="19"/>
      <c r="AB10" s="19"/>
      <c r="AC10" s="20"/>
      <c r="AD10" s="19"/>
      <c r="AE10" s="20" t="s">
        <v>7</v>
      </c>
      <c r="AF10" s="19"/>
      <c r="AG10" s="24" t="s">
        <v>7</v>
      </c>
      <c r="AH10" s="23"/>
      <c r="AI10" s="19"/>
      <c r="AJ10" s="19"/>
      <c r="AK10" s="20"/>
      <c r="AL10" s="19"/>
      <c r="AM10" s="20" t="s">
        <v>7</v>
      </c>
      <c r="AN10" s="19"/>
      <c r="AO10" s="24" t="s">
        <v>7</v>
      </c>
      <c r="AP10" s="23"/>
      <c r="AQ10" s="19"/>
      <c r="AR10" s="19"/>
      <c r="AS10" s="20"/>
      <c r="AT10" s="19"/>
      <c r="AU10" s="20" t="s">
        <v>7</v>
      </c>
      <c r="AV10" s="19"/>
      <c r="AW10" s="24" t="s">
        <v>7</v>
      </c>
      <c r="AX10" s="25"/>
      <c r="AY10" s="19"/>
      <c r="AZ10" s="19"/>
      <c r="BA10" s="20"/>
      <c r="BB10" s="19"/>
      <c r="BC10" s="20" t="s">
        <v>7</v>
      </c>
      <c r="BD10" s="19"/>
      <c r="BE10" s="24" t="s">
        <v>7</v>
      </c>
    </row>
    <row r="11" spans="1:57" x14ac:dyDescent="0.25">
      <c r="A11" s="13" t="s">
        <v>5</v>
      </c>
      <c r="B11" s="14">
        <v>836160</v>
      </c>
      <c r="C11" s="15">
        <v>78.599999999999994</v>
      </c>
      <c r="D11" s="15">
        <v>21.3</v>
      </c>
      <c r="E11" s="14">
        <v>3261</v>
      </c>
      <c r="F11" s="15">
        <v>3.7</v>
      </c>
      <c r="G11" s="16" t="s">
        <v>6</v>
      </c>
      <c r="H11" s="15">
        <v>59.7</v>
      </c>
      <c r="I11" s="17"/>
      <c r="J11" s="18">
        <v>829690</v>
      </c>
      <c r="K11" s="19">
        <v>78</v>
      </c>
      <c r="L11" s="19">
        <v>21.1</v>
      </c>
      <c r="M11" s="20">
        <v>3912</v>
      </c>
      <c r="N11" s="19">
        <v>4.4000000000000004</v>
      </c>
      <c r="O11" s="21"/>
      <c r="P11" s="19">
        <v>63</v>
      </c>
      <c r="Q11" s="22"/>
      <c r="R11" s="23">
        <v>831282</v>
      </c>
      <c r="S11" s="19">
        <v>78</v>
      </c>
      <c r="T11" s="19">
        <v>21.2</v>
      </c>
      <c r="U11" s="20">
        <v>4363</v>
      </c>
      <c r="V11" s="19">
        <v>4.8</v>
      </c>
      <c r="W11" s="20" t="s">
        <v>7</v>
      </c>
      <c r="X11" s="19">
        <v>61.8</v>
      </c>
      <c r="Y11" s="24" t="s">
        <v>7</v>
      </c>
      <c r="Z11" s="23">
        <v>842202</v>
      </c>
      <c r="AA11" s="19">
        <v>78.8</v>
      </c>
      <c r="AB11" s="19">
        <v>20.9</v>
      </c>
      <c r="AC11" s="20">
        <v>5131</v>
      </c>
      <c r="AD11" s="19">
        <v>5.6</v>
      </c>
      <c r="AE11" s="20" t="s">
        <v>7</v>
      </c>
      <c r="AF11" s="19">
        <v>60.1</v>
      </c>
      <c r="AG11" s="24" t="s">
        <v>7</v>
      </c>
      <c r="AH11" s="23">
        <v>865585</v>
      </c>
      <c r="AI11" s="19">
        <v>80.7</v>
      </c>
      <c r="AJ11" s="19">
        <v>20.9</v>
      </c>
      <c r="AK11" s="20">
        <v>5661</v>
      </c>
      <c r="AL11" s="19">
        <v>6.1</v>
      </c>
      <c r="AM11" s="20" t="s">
        <v>7</v>
      </c>
      <c r="AN11" s="19">
        <v>60.5</v>
      </c>
      <c r="AO11" s="24" t="s">
        <v>7</v>
      </c>
      <c r="AP11" s="23">
        <v>865151</v>
      </c>
      <c r="AQ11" s="19">
        <v>80.7</v>
      </c>
      <c r="AR11" s="19">
        <v>20.9</v>
      </c>
      <c r="AS11" s="20">
        <v>6256</v>
      </c>
      <c r="AT11" s="19">
        <v>6.7</v>
      </c>
      <c r="AU11" s="20" t="s">
        <v>7</v>
      </c>
      <c r="AV11" s="19">
        <v>62.8</v>
      </c>
      <c r="AW11" s="24" t="s">
        <v>7</v>
      </c>
      <c r="AX11" s="25">
        <v>852609</v>
      </c>
      <c r="AY11" s="19">
        <v>79.5</v>
      </c>
      <c r="AZ11" s="19">
        <v>21</v>
      </c>
      <c r="BA11" s="20">
        <v>6766</v>
      </c>
      <c r="BB11" s="19">
        <v>7.3</v>
      </c>
      <c r="BC11" s="20" t="s">
        <v>7</v>
      </c>
      <c r="BD11" s="19">
        <v>60.2</v>
      </c>
      <c r="BE11" s="24" t="s">
        <v>7</v>
      </c>
    </row>
    <row r="12" spans="1:57" x14ac:dyDescent="0.25">
      <c r="A12" s="38" t="s">
        <v>18</v>
      </c>
      <c r="B12" s="14">
        <v>40774</v>
      </c>
      <c r="C12" s="15">
        <v>72.400000000000006</v>
      </c>
      <c r="D12" s="15">
        <v>20.2</v>
      </c>
      <c r="E12" s="14">
        <v>205</v>
      </c>
      <c r="F12" s="15">
        <v>4.2</v>
      </c>
      <c r="G12" s="16" t="s">
        <v>6</v>
      </c>
      <c r="H12" s="15">
        <v>56.1</v>
      </c>
      <c r="I12" s="39"/>
      <c r="J12" s="40">
        <v>41348</v>
      </c>
      <c r="K12" s="41">
        <v>72.900000000000006</v>
      </c>
      <c r="L12" s="41">
        <v>19.899999999999999</v>
      </c>
      <c r="M12" s="42">
        <v>248</v>
      </c>
      <c r="N12" s="41">
        <v>4.9000000000000004</v>
      </c>
      <c r="O12" s="43"/>
      <c r="P12" s="41">
        <v>55.2</v>
      </c>
      <c r="Q12" s="44"/>
      <c r="R12" s="23">
        <v>41567</v>
      </c>
      <c r="S12" s="19">
        <v>72.599999999999994</v>
      </c>
      <c r="T12" s="19">
        <v>20.100000000000001</v>
      </c>
      <c r="U12" s="20">
        <v>285</v>
      </c>
      <c r="V12" s="19">
        <v>5.5</v>
      </c>
      <c r="W12" s="20" t="s">
        <v>7</v>
      </c>
      <c r="X12" s="19">
        <v>58.6</v>
      </c>
      <c r="Y12" s="24" t="s">
        <v>7</v>
      </c>
      <c r="Z12" s="23">
        <v>42546</v>
      </c>
      <c r="AA12" s="19">
        <v>73.8</v>
      </c>
      <c r="AB12" s="19">
        <v>20.100000000000001</v>
      </c>
      <c r="AC12" s="20">
        <v>301</v>
      </c>
      <c r="AD12" s="19">
        <v>5.6</v>
      </c>
      <c r="AE12" s="20" t="s">
        <v>7</v>
      </c>
      <c r="AF12" s="19">
        <v>55.5</v>
      </c>
      <c r="AG12" s="24" t="s">
        <v>7</v>
      </c>
      <c r="AH12" s="23">
        <v>43524</v>
      </c>
      <c r="AI12" s="19">
        <v>75.099999999999994</v>
      </c>
      <c r="AJ12" s="19">
        <v>19.600000000000001</v>
      </c>
      <c r="AK12" s="20">
        <v>330</v>
      </c>
      <c r="AL12" s="19">
        <v>6.1</v>
      </c>
      <c r="AM12" s="20" t="s">
        <v>7</v>
      </c>
      <c r="AN12" s="19">
        <v>55.2</v>
      </c>
      <c r="AO12" s="24" t="s">
        <v>7</v>
      </c>
      <c r="AP12" s="23">
        <v>44094</v>
      </c>
      <c r="AQ12" s="19">
        <v>75.7</v>
      </c>
      <c r="AR12" s="19">
        <v>19.5</v>
      </c>
      <c r="AS12" s="20">
        <v>418</v>
      </c>
      <c r="AT12" s="19">
        <v>7.7</v>
      </c>
      <c r="AU12" s="20" t="s">
        <v>7</v>
      </c>
      <c r="AV12" s="19">
        <v>59.1</v>
      </c>
      <c r="AW12" s="24" t="s">
        <v>7</v>
      </c>
      <c r="AX12" s="25">
        <v>43857</v>
      </c>
      <c r="AY12" s="19">
        <v>74.7</v>
      </c>
      <c r="AZ12" s="19">
        <v>19.899999999999999</v>
      </c>
      <c r="BA12" s="20">
        <v>392</v>
      </c>
      <c r="BB12" s="19">
        <v>7.1</v>
      </c>
      <c r="BC12" s="20" t="s">
        <v>7</v>
      </c>
      <c r="BD12" s="19">
        <v>53.6</v>
      </c>
      <c r="BE12" s="24" t="s">
        <v>7</v>
      </c>
    </row>
    <row r="19" spans="1:17" x14ac:dyDescent="0.25">
      <c r="B19">
        <v>2015</v>
      </c>
      <c r="C19">
        <f>B19-1</f>
        <v>2014</v>
      </c>
      <c r="D19">
        <f t="shared" ref="D19:H19" si="0">C19-1</f>
        <v>2013</v>
      </c>
      <c r="E19">
        <f t="shared" si="0"/>
        <v>2012</v>
      </c>
      <c r="F19">
        <f t="shared" si="0"/>
        <v>2011</v>
      </c>
      <c r="G19">
        <f t="shared" si="0"/>
        <v>2010</v>
      </c>
      <c r="H19">
        <f t="shared" si="0"/>
        <v>2009</v>
      </c>
      <c r="K19">
        <v>2015</v>
      </c>
      <c r="L19">
        <v>2014</v>
      </c>
      <c r="M19">
        <v>2013</v>
      </c>
      <c r="N19">
        <v>2012</v>
      </c>
      <c r="O19">
        <v>2011</v>
      </c>
      <c r="P19">
        <v>2010</v>
      </c>
      <c r="Q19">
        <v>2009</v>
      </c>
    </row>
    <row r="20" spans="1:17" x14ac:dyDescent="0.25">
      <c r="A20" t="s">
        <v>3</v>
      </c>
      <c r="B20">
        <f ca="1">OFFSET($A11, 0, (COLUMN(B19)-1)*8-3)</f>
        <v>3.7</v>
      </c>
      <c r="C20">
        <f ca="1">OFFSET($A11, 0, (COLUMN(C19)-1)*8-3)</f>
        <v>4.4000000000000004</v>
      </c>
      <c r="D20">
        <f t="shared" ref="D20:H20" ca="1" si="1">OFFSET($A11, 0, (COLUMN(D19)-1)*8-3)</f>
        <v>4.8</v>
      </c>
      <c r="E20">
        <f t="shared" ca="1" si="1"/>
        <v>5.6</v>
      </c>
      <c r="F20">
        <f t="shared" ca="1" si="1"/>
        <v>6.1</v>
      </c>
      <c r="G20">
        <f t="shared" ca="1" si="1"/>
        <v>6.7</v>
      </c>
      <c r="H20">
        <f t="shared" ca="1" si="1"/>
        <v>7.3</v>
      </c>
      <c r="K20">
        <v>3.7</v>
      </c>
      <c r="L20">
        <v>4.4000000000000004</v>
      </c>
      <c r="M20">
        <v>4.8</v>
      </c>
      <c r="N20">
        <v>5.6</v>
      </c>
      <c r="O20">
        <v>6.1</v>
      </c>
      <c r="P20">
        <v>6.7</v>
      </c>
      <c r="Q20">
        <v>7.3</v>
      </c>
    </row>
    <row r="21" spans="1:17" x14ac:dyDescent="0.25">
      <c r="A21" t="s">
        <v>4</v>
      </c>
      <c r="B21">
        <f ca="1">OFFSET($A12, 0, (COLUMN(B20)-1)*8-3)</f>
        <v>4.2</v>
      </c>
      <c r="C21">
        <f ca="1">OFFSET($A12, 0, (COLUMN(C20)-1)*8-3)</f>
        <v>4.9000000000000004</v>
      </c>
      <c r="D21">
        <f t="shared" ref="D21" ca="1" si="2">OFFSET($A12, 0, (COLUMN(D20)-1)*8-3)</f>
        <v>5.5</v>
      </c>
      <c r="E21">
        <f t="shared" ref="E21" ca="1" si="3">OFFSET($A12, 0, (COLUMN(E20)-1)*8-3)</f>
        <v>5.6</v>
      </c>
      <c r="F21">
        <f t="shared" ref="F21" ca="1" si="4">OFFSET($A12, 0, (COLUMN(F20)-1)*8-3)</f>
        <v>6.1</v>
      </c>
      <c r="G21">
        <f t="shared" ref="G21" ca="1" si="5">OFFSET($A12, 0, (COLUMN(G20)-1)*8-3)</f>
        <v>7.7</v>
      </c>
      <c r="H21">
        <f t="shared" ref="H21" ca="1" si="6">OFFSET($A12, 0, (COLUMN(H20)-1)*8-3)</f>
        <v>7.1</v>
      </c>
      <c r="K21">
        <v>4.2</v>
      </c>
      <c r="L21">
        <v>4.9000000000000004</v>
      </c>
      <c r="M21">
        <v>5.5</v>
      </c>
      <c r="N21">
        <v>5.6</v>
      </c>
      <c r="O21">
        <v>6.1</v>
      </c>
      <c r="P21">
        <v>7.7</v>
      </c>
      <c r="Q21">
        <v>7.1</v>
      </c>
    </row>
    <row r="23" spans="1:17" x14ac:dyDescent="0.25">
      <c r="K23">
        <v>2015</v>
      </c>
      <c r="L23">
        <v>7.3</v>
      </c>
      <c r="M23">
        <v>7.1</v>
      </c>
    </row>
    <row r="24" spans="1:17" x14ac:dyDescent="0.25">
      <c r="K24">
        <v>2014</v>
      </c>
      <c r="L24">
        <v>6.7</v>
      </c>
      <c r="M24">
        <v>7.7</v>
      </c>
    </row>
    <row r="25" spans="1:17" x14ac:dyDescent="0.25">
      <c r="K25">
        <v>2013</v>
      </c>
      <c r="L25">
        <v>6.1</v>
      </c>
      <c r="M25">
        <v>6.1</v>
      </c>
    </row>
    <row r="26" spans="1:17" x14ac:dyDescent="0.25">
      <c r="K26">
        <v>2012</v>
      </c>
      <c r="L26">
        <v>5.6</v>
      </c>
      <c r="M26">
        <v>5.6</v>
      </c>
    </row>
    <row r="27" spans="1:17" x14ac:dyDescent="0.25">
      <c r="K27">
        <v>2011</v>
      </c>
      <c r="L27">
        <v>4.8</v>
      </c>
      <c r="M27">
        <v>5.5</v>
      </c>
    </row>
    <row r="28" spans="1:17" x14ac:dyDescent="0.25">
      <c r="K28">
        <v>2010</v>
      </c>
      <c r="L28">
        <v>4.4000000000000004</v>
      </c>
      <c r="M28">
        <v>4.9000000000000004</v>
      </c>
    </row>
    <row r="29" spans="1:17" x14ac:dyDescent="0.25">
      <c r="K29">
        <v>2009</v>
      </c>
      <c r="L29">
        <v>3.7</v>
      </c>
      <c r="M29">
        <v>4.2</v>
      </c>
    </row>
  </sheetData>
  <sortState xmlns:xlrd2="http://schemas.microsoft.com/office/spreadsheetml/2017/richdata2" ref="K23:M29">
    <sortCondition descending="1" ref="K23"/>
  </sortState>
  <mergeCells count="78">
    <mergeCell ref="BA2:BE3"/>
    <mergeCell ref="AX1:BE1"/>
    <mergeCell ref="A2:A7"/>
    <mergeCell ref="B2:D3"/>
    <mergeCell ref="E2:I3"/>
    <mergeCell ref="J2:L3"/>
    <mergeCell ref="M2:Q3"/>
    <mergeCell ref="R2:T3"/>
    <mergeCell ref="U2:Y3"/>
    <mergeCell ref="Z2:AB3"/>
    <mergeCell ref="AC2:AG3"/>
    <mergeCell ref="B1:I1"/>
    <mergeCell ref="J1:Q1"/>
    <mergeCell ref="R1:Y1"/>
    <mergeCell ref="Z1:AG1"/>
    <mergeCell ref="AH1:AN1"/>
    <mergeCell ref="AH2:AJ3"/>
    <mergeCell ref="AK2:AO3"/>
    <mergeCell ref="AP2:AR3"/>
    <mergeCell ref="AS2:AW3"/>
    <mergeCell ref="AP1:AV1"/>
    <mergeCell ref="AX2:AZ3"/>
    <mergeCell ref="M4:M7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L4:L7"/>
    <mergeCell ref="Y4:Y7"/>
    <mergeCell ref="N4:N7"/>
    <mergeCell ref="O4:O7"/>
    <mergeCell ref="P4:P7"/>
    <mergeCell ref="Q4:Q7"/>
    <mergeCell ref="R4:R7"/>
    <mergeCell ref="S4:S7"/>
    <mergeCell ref="T4:T7"/>
    <mergeCell ref="U4:U7"/>
    <mergeCell ref="V4:V7"/>
    <mergeCell ref="W4:W7"/>
    <mergeCell ref="X4:X7"/>
    <mergeCell ref="AK4:AK7"/>
    <mergeCell ref="Z4:Z7"/>
    <mergeCell ref="AA4:AA7"/>
    <mergeCell ref="AB4:AB7"/>
    <mergeCell ref="AC4:AC7"/>
    <mergeCell ref="AD4:AD7"/>
    <mergeCell ref="AE4:AE7"/>
    <mergeCell ref="AF4:AF7"/>
    <mergeCell ref="AG4:AG7"/>
    <mergeCell ref="AH4:AH7"/>
    <mergeCell ref="AI4:AI7"/>
    <mergeCell ref="AJ4:AJ7"/>
    <mergeCell ref="AW4:AW7"/>
    <mergeCell ref="AL4:AL7"/>
    <mergeCell ref="AM4:AM7"/>
    <mergeCell ref="AN4:AN7"/>
    <mergeCell ref="AO4:AO7"/>
    <mergeCell ref="AP4:AP7"/>
    <mergeCell ref="AQ4:AQ7"/>
    <mergeCell ref="AR4:AR7"/>
    <mergeCell ref="AS4:AS7"/>
    <mergeCell ref="AT4:AT7"/>
    <mergeCell ref="AU4:AU7"/>
    <mergeCell ref="AV4:AV7"/>
    <mergeCell ref="BD4:BD7"/>
    <mergeCell ref="BE4:BE7"/>
    <mergeCell ref="AX4:AX7"/>
    <mergeCell ref="AY4:AY7"/>
    <mergeCell ref="AZ4:AZ7"/>
    <mergeCell ref="BA4:BA7"/>
    <mergeCell ref="BB4:BB7"/>
    <mergeCell ref="BC4:B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/>
  </sheetViews>
  <sheetFormatPr defaultRowHeight="15" x14ac:dyDescent="0.25"/>
  <sheetData>
    <row r="1" spans="1:8" x14ac:dyDescent="0.25">
      <c r="A1" s="47" t="s">
        <v>21</v>
      </c>
      <c r="B1" s="47">
        <v>2001</v>
      </c>
      <c r="C1" s="47">
        <v>2002</v>
      </c>
      <c r="D1" s="47">
        <v>2003</v>
      </c>
      <c r="E1" s="47">
        <v>2004</v>
      </c>
      <c r="F1" s="47">
        <v>2005</v>
      </c>
      <c r="G1" s="47">
        <v>2006</v>
      </c>
      <c r="H1" s="47">
        <v>2007</v>
      </c>
    </row>
    <row r="2" spans="1:8" x14ac:dyDescent="0.25">
      <c r="A2" s="47" t="s">
        <v>3</v>
      </c>
      <c r="B2" s="54">
        <v>38461</v>
      </c>
      <c r="C2" s="54">
        <v>39350</v>
      </c>
      <c r="D2" s="54">
        <v>39553</v>
      </c>
      <c r="E2" s="54">
        <v>39593</v>
      </c>
      <c r="F2" s="55">
        <v>39804</v>
      </c>
      <c r="G2" s="55">
        <v>39170</v>
      </c>
      <c r="H2" s="54">
        <v>40366</v>
      </c>
    </row>
    <row r="3" spans="1:8" x14ac:dyDescent="0.25">
      <c r="A3" s="47" t="s">
        <v>4</v>
      </c>
      <c r="B3" s="54">
        <v>2529</v>
      </c>
      <c r="C3" s="54">
        <v>2601</v>
      </c>
      <c r="D3" s="54">
        <v>2609</v>
      </c>
      <c r="E3" s="54">
        <v>2605</v>
      </c>
      <c r="F3" s="55">
        <v>2521</v>
      </c>
      <c r="G3" s="55">
        <v>2598</v>
      </c>
      <c r="H3" s="54">
        <v>2622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Under 16</vt:lpstr>
      <vt:lpstr>Under 18</vt:lpstr>
      <vt:lpstr>Under 20</vt:lpstr>
      <vt:lpstr>Age 18-19</vt:lpstr>
      <vt:lpstr>Calcs and data insert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Baxter</dc:creator>
  <cp:lastModifiedBy>Andrew Baxter (PGR)</cp:lastModifiedBy>
  <dcterms:created xsi:type="dcterms:W3CDTF">2018-05-11T10:25:56Z</dcterms:created>
  <dcterms:modified xsi:type="dcterms:W3CDTF">2021-01-18T10:05:45Z</dcterms:modified>
</cp:coreProperties>
</file>