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N:\Common\MACRO MARKETS\Team\AB\_TIDY\ukFiscalUpdate\inputs\"/>
    </mc:Choice>
  </mc:AlternateContent>
  <xr:revisionPtr revIDLastSave="0" documentId="8_{1D6A8A98-C678-479C-BBE7-F03C38940DED}" xr6:coauthVersionLast="47" xr6:coauthVersionMax="47" xr10:uidLastSave="{00000000-0000-0000-0000-000000000000}"/>
  <bookViews>
    <workbookView xWindow="4185" yWindow="-16305" windowWidth="57600" windowHeight="15435" activeTab="1" xr2:uid="{0047AAB8-3E4F-4CE4-A119-D7A9C57290FE}"/>
  </bookViews>
  <sheets>
    <sheet name="Spending and receipts" sheetId="10" r:id="rId1"/>
    <sheet name="Aggregates (£bn)" sheetId="5" r:id="rId2"/>
    <sheet name="Aggregates (per cent of GDP)" sheetId="4" r:id="rId3"/>
    <sheet name="Aggregates (2023-24 prices)" sheetId="8" r:id="rId4"/>
    <sheet name="Receipts (£bn)" sheetId="44" r:id="rId5"/>
    <sheet name="Public finances since 1900" sheetId="15" r:id="rId6"/>
    <sheet name="Glossary" sheetId="11" r:id="rId7"/>
  </sheets>
  <definedNames>
    <definedName name="__123Graph_A" localSheetId="5" hidden="1">#REF!</definedName>
    <definedName name="__123Graph_A" localSheetId="4" hidden="1">#REF!</definedName>
    <definedName name="__123Graph_A" hidden="1">#REF!</definedName>
    <definedName name="__123Graph_AALLTAX" localSheetId="5" hidden="1">#REF!</definedName>
    <definedName name="__123Graph_AALLTAX" localSheetId="4" hidden="1">#REF!</definedName>
    <definedName name="__123Graph_AALLTAX" hidden="1">#REF!</definedName>
    <definedName name="__123Graph_ACHGSPD1" hidden="1">#REF!</definedName>
    <definedName name="__123Graph_ACHGSPD2" hidden="1">#REF!</definedName>
    <definedName name="__123Graph_AEFF" localSheetId="5" hidden="1">#REF!</definedName>
    <definedName name="__123Graph_AEFF" localSheetId="4" hidden="1">#REF!</definedName>
    <definedName name="__123Graph_AEFF" hidden="1">#REF!</definedName>
    <definedName name="__123Graph_AGR14PBF1" hidden="1">#REF!</definedName>
    <definedName name="__123Graph_AHOMEVAT" localSheetId="5" hidden="1">#REF!</definedName>
    <definedName name="__123Graph_AHOMEVAT" localSheetId="4" hidden="1">#REF!</definedName>
    <definedName name="__123Graph_AHOMEVAT" hidden="1">#REF!</definedName>
    <definedName name="__123Graph_AIMPORT" localSheetId="5" hidden="1">#REF!</definedName>
    <definedName name="__123Graph_AIMPORT" localSheetId="4" hidden="1">#REF!</definedName>
    <definedName name="__123Graph_AIMPORT" hidden="1">#REF!</definedName>
    <definedName name="__123Graph_ALBFFIN" localSheetId="5" hidden="1">#REF!</definedName>
    <definedName name="__123Graph_ALBFFIN" localSheetId="4" hidden="1">#REF!</definedName>
    <definedName name="__123Graph_ALBFFIN" hidden="1">#REF!</definedName>
    <definedName name="__123Graph_ALBFFIN2" hidden="1">#REF!</definedName>
    <definedName name="__123Graph_ALBFHIC2" hidden="1">#REF!</definedName>
    <definedName name="__123Graph_ALCB" hidden="1">#REF!</definedName>
    <definedName name="__123Graph_ANACFIN" hidden="1">#REF!</definedName>
    <definedName name="__123Graph_ANACHIC" hidden="1">#REF!</definedName>
    <definedName name="__123Graph_APIC" localSheetId="5" hidden="1">#REF!</definedName>
    <definedName name="__123Graph_APIC" localSheetId="4" hidden="1">#REF!</definedName>
    <definedName name="__123Graph_APIC" hidden="1">#REF!</definedName>
    <definedName name="__123Graph_ATOBREV" localSheetId="5" hidden="1">#REF!</definedName>
    <definedName name="__123Graph_ATOBREV" localSheetId="4" hidden="1">#REF!</definedName>
    <definedName name="__123Graph_ATOBREV" hidden="1">#REF!</definedName>
    <definedName name="__123Graph_ATOTAL" localSheetId="5" hidden="1">#REF!</definedName>
    <definedName name="__123Graph_ATOTAL" localSheetId="4" hidden="1">#REF!</definedName>
    <definedName name="__123Graph_ATOTAL" hidden="1">#REF!</definedName>
    <definedName name="__123Graph_B" localSheetId="5" hidden="1">#REF!</definedName>
    <definedName name="__123Graph_B" localSheetId="4" hidden="1">#REF!</definedName>
    <definedName name="__123Graph_B" hidden="1">#REF!</definedName>
    <definedName name="__123Graph_BCHGSPD1" hidden="1">#REF!</definedName>
    <definedName name="__123Graph_BCHGSPD2" hidden="1">#REF!</definedName>
    <definedName name="__123Graph_BEFF" localSheetId="5" hidden="1">#REF!</definedName>
    <definedName name="__123Graph_BEFF" localSheetId="4" hidden="1">#REF!</definedName>
    <definedName name="__123Graph_BEFF" hidden="1">#REF!</definedName>
    <definedName name="__123Graph_BHOMEVAT" localSheetId="5" hidden="1">#REF!</definedName>
    <definedName name="__123Graph_BHOMEVAT" localSheetId="4" hidden="1">#REF!</definedName>
    <definedName name="__123Graph_BHOMEVAT" hidden="1">#REF!</definedName>
    <definedName name="__123Graph_BIMPORT" localSheetId="5" hidden="1">#REF!</definedName>
    <definedName name="__123Graph_BIMPORT" localSheetId="4" hidden="1">#REF!</definedName>
    <definedName name="__123Graph_BIMPORT" hidden="1">#REF!</definedName>
    <definedName name="__123Graph_BLBF" localSheetId="5" hidden="1">#REF!</definedName>
    <definedName name="__123Graph_BLBF" localSheetId="4" hidden="1">#REF!</definedName>
    <definedName name="__123Graph_BLBF" hidden="1">#REF!</definedName>
    <definedName name="__123Graph_BLBFFIN" localSheetId="4" hidden="1">#REF!</definedName>
    <definedName name="__123Graph_BLBFFIN" hidden="1">#REF!</definedName>
    <definedName name="__123Graph_BLCB" hidden="1">#REF!</definedName>
    <definedName name="__123Graph_BPIC" localSheetId="5" hidden="1">#REF!</definedName>
    <definedName name="__123Graph_BPIC" localSheetId="4" hidden="1">#REF!</definedName>
    <definedName name="__123Graph_BPIC" hidden="1">#REF!</definedName>
    <definedName name="__123Graph_BTOTAL" localSheetId="5" hidden="1">#REF!</definedName>
    <definedName name="__123Graph_BTOTAL" localSheetId="4" hidden="1">#REF!</definedName>
    <definedName name="__123Graph_BTOTAL" hidden="1">#REF!</definedName>
    <definedName name="__123Graph_CACT13BUD" localSheetId="5" hidden="1">#REF!</definedName>
    <definedName name="__123Graph_CACT13BUD" localSheetId="4" hidden="1">#REF!</definedName>
    <definedName name="__123Graph_CACT13BUD" hidden="1">#REF!</definedName>
    <definedName name="__123Graph_CEFF" localSheetId="5" hidden="1">#REF!</definedName>
    <definedName name="__123Graph_CEFF" localSheetId="4" hidden="1">#REF!</definedName>
    <definedName name="__123Graph_CEFF" hidden="1">#REF!</definedName>
    <definedName name="__123Graph_CGR14PBF1" hidden="1">#REF!</definedName>
    <definedName name="__123Graph_CLBF" localSheetId="5" hidden="1">#REF!</definedName>
    <definedName name="__123Graph_CLBF" localSheetId="4" hidden="1">#REF!</definedName>
    <definedName name="__123Graph_CLBF" hidden="1">#REF!</definedName>
    <definedName name="__123Graph_CPIC" localSheetId="5" hidden="1">#REF!</definedName>
    <definedName name="__123Graph_CPIC" localSheetId="4" hidden="1">#REF!</definedName>
    <definedName name="__123Graph_CPIC" hidden="1">#REF!</definedName>
    <definedName name="__123Graph_DACT13BUD" localSheetId="5" hidden="1">#REF!</definedName>
    <definedName name="__123Graph_DACT13BUD" localSheetId="4" hidden="1">#REF!</definedName>
    <definedName name="__123Graph_DACT13BUD" hidden="1">#REF!</definedName>
    <definedName name="__123Graph_DEFF" localSheetId="5" hidden="1">#REF!</definedName>
    <definedName name="__123Graph_DEFF" localSheetId="4" hidden="1">#REF!</definedName>
    <definedName name="__123Graph_DEFF" hidden="1">#REF!</definedName>
    <definedName name="__123Graph_DGR14PBF1" hidden="1">#REF!</definedName>
    <definedName name="__123Graph_DLBF" localSheetId="5" hidden="1">#REF!</definedName>
    <definedName name="__123Graph_DLBF" localSheetId="4" hidden="1">#REF!</definedName>
    <definedName name="__123Graph_DLBF" hidden="1">#REF!</definedName>
    <definedName name="__123Graph_DPIC" localSheetId="5" hidden="1">#REF!</definedName>
    <definedName name="__123Graph_DPIC" localSheetId="4" hidden="1">#REF!</definedName>
    <definedName name="__123Graph_DPIC" hidden="1">#REF!</definedName>
    <definedName name="__123Graph_EACT13BUD" localSheetId="5" hidden="1">#REF!</definedName>
    <definedName name="__123Graph_EACT13BUD" localSheetId="4" hidden="1">#REF!</definedName>
    <definedName name="__123Graph_EACT13BUD" hidden="1">#REF!</definedName>
    <definedName name="__123Graph_EEFF" localSheetId="5" hidden="1">#REF!</definedName>
    <definedName name="__123Graph_EEFF" localSheetId="4" hidden="1">#REF!</definedName>
    <definedName name="__123Graph_EEFF" hidden="1">#REF!</definedName>
    <definedName name="__123Graph_EEFFHIC" localSheetId="4" hidden="1">#REF!</definedName>
    <definedName name="__123Graph_EEFFHIC" hidden="1">#REF!</definedName>
    <definedName name="__123Graph_EGR14PBF1" hidden="1">#REF!</definedName>
    <definedName name="__123Graph_ELBF" localSheetId="5" hidden="1">#REF!</definedName>
    <definedName name="__123Graph_ELBF" localSheetId="4" hidden="1">#REF!</definedName>
    <definedName name="__123Graph_ELBF" hidden="1">#REF!</definedName>
    <definedName name="__123Graph_EPIC" localSheetId="5" hidden="1">#REF!</definedName>
    <definedName name="__123Graph_EPIC" localSheetId="4" hidden="1">#REF!</definedName>
    <definedName name="__123Graph_EPIC" hidden="1">#REF!</definedName>
    <definedName name="__123Graph_FACT13BUD" localSheetId="5" hidden="1">#REF!</definedName>
    <definedName name="__123Graph_FACT13BUD" localSheetId="4" hidden="1">#REF!</definedName>
    <definedName name="__123Graph_FACT13BUD" hidden="1">#REF!</definedName>
    <definedName name="__123Graph_FEFF" localSheetId="5" hidden="1">#REF!</definedName>
    <definedName name="__123Graph_FEFF" localSheetId="4" hidden="1">#REF!</definedName>
    <definedName name="__123Graph_FEFF" hidden="1">#REF!</definedName>
    <definedName name="__123Graph_FEFFHIC" localSheetId="4" hidden="1">#REF!</definedName>
    <definedName name="__123Graph_FEFFHIC" hidden="1">#REF!</definedName>
    <definedName name="__123Graph_FGR14PBF1" hidden="1">#REF!</definedName>
    <definedName name="__123Graph_FLBF" localSheetId="5" hidden="1">#REF!</definedName>
    <definedName name="__123Graph_FLBF" localSheetId="4" hidden="1">#REF!</definedName>
    <definedName name="__123Graph_FLBF" hidden="1">#REF!</definedName>
    <definedName name="__123Graph_FPIC" localSheetId="5" hidden="1">#REF!</definedName>
    <definedName name="__123Graph_FPIC" localSheetId="4" hidden="1">#REF!</definedName>
    <definedName name="__123Graph_FPIC" hidden="1">#REF!</definedName>
    <definedName name="__123Graph_LBL_ARESID" hidden="1">#REF!</definedName>
    <definedName name="__123Graph_LBL_BRESID" hidden="1">#REF!</definedName>
    <definedName name="__123Graph_X" localSheetId="5" hidden="1">#REF!</definedName>
    <definedName name="__123Graph_X" localSheetId="4" hidden="1">#REF!</definedName>
    <definedName name="__123Graph_X" hidden="1">#REF!</definedName>
    <definedName name="__123Graph_XACTHIC" localSheetId="5" hidden="1">#REF!</definedName>
    <definedName name="__123Graph_XACTHIC" localSheetId="4" hidden="1">#REF!</definedName>
    <definedName name="__123Graph_XACTHIC" hidden="1">#REF!</definedName>
    <definedName name="__123Graph_XALLTAX" localSheetId="5" hidden="1">#REF!</definedName>
    <definedName name="__123Graph_XALLTAX" localSheetId="4" hidden="1">#REF!</definedName>
    <definedName name="__123Graph_XALLTAX" hidden="1">#REF!</definedName>
    <definedName name="__123Graph_XCHGSPD1" hidden="1">#REF!</definedName>
    <definedName name="__123Graph_XCHGSPD2" hidden="1">#REF!</definedName>
    <definedName name="__123Graph_XEFF" localSheetId="5" hidden="1">#REF!</definedName>
    <definedName name="__123Graph_XEFF" localSheetId="4" hidden="1">#REF!</definedName>
    <definedName name="__123Graph_XEFF" hidden="1">#REF!</definedName>
    <definedName name="__123Graph_XGR14PBF1" hidden="1">#REF!</definedName>
    <definedName name="__123Graph_XHOMEVAT" localSheetId="5" hidden="1">#REF!</definedName>
    <definedName name="__123Graph_XHOMEVAT" localSheetId="4" hidden="1">#REF!</definedName>
    <definedName name="__123Graph_XHOMEVAT" hidden="1">#REF!</definedName>
    <definedName name="__123Graph_XIMPORT" localSheetId="5" hidden="1">#REF!</definedName>
    <definedName name="__123Graph_XIMPORT" localSheetId="4" hidden="1">#REF!</definedName>
    <definedName name="__123Graph_XIMPORT" hidden="1">#REF!</definedName>
    <definedName name="__123Graph_XLBF" localSheetId="5" hidden="1">#REF!</definedName>
    <definedName name="__123Graph_XLBF" localSheetId="4" hidden="1">#REF!</definedName>
    <definedName name="__123Graph_XLBF" hidden="1">#REF!</definedName>
    <definedName name="__123Graph_XLBFFIN2" hidden="1">#REF!</definedName>
    <definedName name="__123Graph_XLBFHIC" hidden="1">#REF!</definedName>
    <definedName name="__123Graph_XLBFHIC2" hidden="1">#REF!</definedName>
    <definedName name="__123Graph_XLCB" hidden="1">#REF!</definedName>
    <definedName name="__123Graph_XNACFIN" hidden="1">#REF!</definedName>
    <definedName name="__123Graph_XNACHIC" hidden="1">#REF!</definedName>
    <definedName name="__123Graph_XPIC" localSheetId="5" hidden="1">#REF!</definedName>
    <definedName name="__123Graph_XPIC" localSheetId="4" hidden="1">#REF!</definedName>
    <definedName name="__123Graph_XPIC" hidden="1">#REF!</definedName>
    <definedName name="__123Graph_XSTAG2ALL" localSheetId="5" hidden="1">#REF!</definedName>
    <definedName name="__123Graph_XSTAG2ALL" localSheetId="4" hidden="1">#REF!</definedName>
    <definedName name="__123Graph_XSTAG2ALL" hidden="1">#REF!</definedName>
    <definedName name="__123Graph_XSTAG2EC" localSheetId="5" hidden="1">#REF!</definedName>
    <definedName name="__123Graph_XSTAG2EC" localSheetId="4" hidden="1">#REF!</definedName>
    <definedName name="__123Graph_XSTAG2EC" hidden="1">#REF!</definedName>
    <definedName name="__123Graph_XTOBREV" localSheetId="5" hidden="1">#REF!</definedName>
    <definedName name="__123Graph_XTOBREV" localSheetId="4" hidden="1">#REF!</definedName>
    <definedName name="__123Graph_XTOBREV" hidden="1">#REF!</definedName>
    <definedName name="__123Graph_XTOTAL" localSheetId="4" hidden="1">#REF!</definedName>
    <definedName name="__123Graph_XTOTAL" hidden="1">#REF!</definedName>
    <definedName name="_Fill" localSheetId="4" hidden="1">#REF!</definedName>
    <definedName name="_Fill" hidden="1">#REF!</definedName>
    <definedName name="_Regression_Out" localSheetId="5" hidden="1">#REF!</definedName>
    <definedName name="_Regression_Out" localSheetId="4" hidden="1">#REF!</definedName>
    <definedName name="_Regression_Out" hidden="1">#REF!</definedName>
    <definedName name="_Regression_X" localSheetId="5" hidden="1">#REF!</definedName>
    <definedName name="_Regression_X" localSheetId="4" hidden="1">#REF!</definedName>
    <definedName name="_Regression_X" hidden="1">#REF!</definedName>
    <definedName name="_Regression_Y" localSheetId="5" hidden="1">#REF!</definedName>
    <definedName name="_Regression_Y" localSheetId="4" hidden="1">#REF!</definedName>
    <definedName name="_Regression_Y" hidden="1">#REF!</definedName>
    <definedName name="asdas" localSheetId="1" hidden="1">{#N/A,#N/A,FALSE,"TMCOMP96";#N/A,#N/A,FALSE,"MAT96";#N/A,#N/A,FALSE,"FANDA96";#N/A,#N/A,FALSE,"INTRAN96";#N/A,#N/A,FALSE,"NAA9697";#N/A,#N/A,FALSE,"ECWEBB";#N/A,#N/A,FALSE,"MFT96";#N/A,#N/A,FALSE,"CTrecon"}</definedName>
    <definedName name="asdas" localSheetId="3"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localSheetId="6" hidden="1">{#N/A,#N/A,FALSE,"TMCOMP96";#N/A,#N/A,FALSE,"MAT96";#N/A,#N/A,FALSE,"FANDA96";#N/A,#N/A,FALSE,"INTRAN96";#N/A,#N/A,FALSE,"NAA9697";#N/A,#N/A,FALSE,"ECWEBB";#N/A,#N/A,FALSE,"MFT96";#N/A,#N/A,FALSE,"CTrecon"}</definedName>
    <definedName name="asdas" localSheetId="5" hidden="1">{#N/A,#N/A,FALSE,"TMCOMP96";#N/A,#N/A,FALSE,"MAT96";#N/A,#N/A,FALSE,"FANDA96";#N/A,#N/A,FALSE,"INTRAN96";#N/A,#N/A,FALSE,"NAA9697";#N/A,#N/A,FALSE,"ECWEBB";#N/A,#N/A,FALSE,"MFT96";#N/A,#N/A,FALSE,"CTrecon"}</definedName>
    <definedName name="asdas" localSheetId="4"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BLPH1" hidden="1">#REF!</definedName>
    <definedName name="BLPH2" hidden="1">#REF!</definedName>
    <definedName name="BLPH3" hidden="1">#REF!</definedName>
    <definedName name="BLPH4" hidden="1">#REF!</definedName>
    <definedName name="BLPH5" hidden="1">#REF!</definedName>
    <definedName name="DEPR">#REF!</definedName>
    <definedName name="dgsgf" localSheetId="1" hidden="1">{#N/A,#N/A,FALSE,"TMCOMP96";#N/A,#N/A,FALSE,"MAT96";#N/A,#N/A,FALSE,"FANDA96";#N/A,#N/A,FALSE,"INTRAN96";#N/A,#N/A,FALSE,"NAA9697";#N/A,#N/A,FALSE,"ECWEBB";#N/A,#N/A,FALSE,"MFT96";#N/A,#N/A,FALSE,"CTrecon"}</definedName>
    <definedName name="dgsgf" localSheetId="3"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localSheetId="6" hidden="1">{#N/A,#N/A,FALSE,"TMCOMP96";#N/A,#N/A,FALSE,"MAT96";#N/A,#N/A,FALSE,"FANDA96";#N/A,#N/A,FALSE,"INTRAN96";#N/A,#N/A,FALSE,"NAA9697";#N/A,#N/A,FALSE,"ECWEBB";#N/A,#N/A,FALSE,"MFT96";#N/A,#N/A,FALSE,"CTrecon"}</definedName>
    <definedName name="dgsgf" localSheetId="5" hidden="1">{#N/A,#N/A,FALSE,"TMCOMP96";#N/A,#N/A,FALSE,"MAT96";#N/A,#N/A,FALSE,"FANDA96";#N/A,#N/A,FALSE,"INTRAN96";#N/A,#N/A,FALSE,"NAA9697";#N/A,#N/A,FALSE,"ECWEBB";#N/A,#N/A,FALSE,"MFT96";#N/A,#N/A,FALSE,"CTrecon"}</definedName>
    <definedName name="dgsgf" localSheetId="4"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istribution" localSheetId="5" hidden="1">#REF!</definedName>
    <definedName name="Distribution" localSheetId="4" hidden="1">#REF!</definedName>
    <definedName name="Distribution" hidden="1">#REF!</definedName>
    <definedName name="ExtraProfiles" localSheetId="5" hidden="1">#REF!</definedName>
    <definedName name="ExtraProfiles" localSheetId="4" hidden="1">#REF!</definedName>
    <definedName name="ExtraProfiles" hidden="1">#REF!</definedName>
    <definedName name="fg" localSheetId="1" hidden="1">{#N/A,#N/A,FALSE,"TMCOMP96";#N/A,#N/A,FALSE,"MAT96";#N/A,#N/A,FALSE,"FANDA96";#N/A,#N/A,FALSE,"INTRAN96";#N/A,#N/A,FALSE,"NAA9697";#N/A,#N/A,FALSE,"ECWEBB";#N/A,#N/A,FALSE,"MFT96";#N/A,#N/A,FALSE,"CTrecon"}</definedName>
    <definedName name="fg" localSheetId="3" hidden="1">{#N/A,#N/A,FALSE,"TMCOMP96";#N/A,#N/A,FALSE,"MAT96";#N/A,#N/A,FALSE,"FANDA96";#N/A,#N/A,FALSE,"INTRAN96";#N/A,#N/A,FALSE,"NAA9697";#N/A,#N/A,FALSE,"ECWEBB";#N/A,#N/A,FALSE,"MFT96";#N/A,#N/A,FALSE,"CTrecon"}</definedName>
    <definedName name="fg" localSheetId="2"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5" hidden="1">{#N/A,#N/A,FALSE,"TMCOMP96";#N/A,#N/A,FALSE,"MAT96";#N/A,#N/A,FALSE,"FANDA96";#N/A,#N/A,FALSE,"INTRAN96";#N/A,#N/A,FALSE,"NAA9697";#N/A,#N/A,FALSE,"ECWEBB";#N/A,#N/A,FALSE,"MFT96";#N/A,#N/A,FALSE,"CTrecon"}</definedName>
    <definedName name="fg" localSheetId="4"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1" hidden="1">{#N/A,#N/A,FALSE,"TMCOMP96";#N/A,#N/A,FALSE,"MAT96";#N/A,#N/A,FALSE,"FANDA96";#N/A,#N/A,FALSE,"INTRAN96";#N/A,#N/A,FALSE,"NAA9697";#N/A,#N/A,FALSE,"ECWEBB";#N/A,#N/A,FALSE,"MFT96";#N/A,#N/A,FALSE,"CTrecon"}</definedName>
    <definedName name="fgfd" localSheetId="3"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5" hidden="1">{#N/A,#N/A,FALSE,"TMCOMP96";#N/A,#N/A,FALSE,"MAT96";#N/A,#N/A,FALSE,"FANDA96";#N/A,#N/A,FALSE,"INTRAN96";#N/A,#N/A,FALSE,"NAA9697";#N/A,#N/A,FALSE,"ECWEBB";#N/A,#N/A,FALSE,"MFT96";#N/A,#N/A,FALSE,"CTrecon"}</definedName>
    <definedName name="fgfd" localSheetId="4"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yu" localSheetId="4" hidden="1">#REF!</definedName>
    <definedName name="fyu" hidden="1">#REF!</definedName>
    <definedName name="ghj" localSheetId="1" hidden="1">{#N/A,#N/A,FALSE,"TMCOMP96";#N/A,#N/A,FALSE,"MAT96";#N/A,#N/A,FALSE,"FANDA96";#N/A,#N/A,FALSE,"INTRAN96";#N/A,#N/A,FALSE,"NAA9697";#N/A,#N/A,FALSE,"ECWEBB";#N/A,#N/A,FALSE,"MFT96";#N/A,#N/A,FALSE,"CTrecon"}</definedName>
    <definedName name="ghj" localSheetId="3" hidden="1">{#N/A,#N/A,FALSE,"TMCOMP96";#N/A,#N/A,FALSE,"MAT96";#N/A,#N/A,FALSE,"FANDA96";#N/A,#N/A,FALSE,"INTRAN96";#N/A,#N/A,FALSE,"NAA9697";#N/A,#N/A,FALSE,"ECWEBB";#N/A,#N/A,FALSE,"MFT96";#N/A,#N/A,FALSE,"CTrecon"}</definedName>
    <definedName name="ghj" localSheetId="2" hidden="1">{#N/A,#N/A,FALSE,"TMCOMP96";#N/A,#N/A,FALSE,"MAT96";#N/A,#N/A,FALSE,"FANDA96";#N/A,#N/A,FALSE,"INTRAN96";#N/A,#N/A,FALSE,"NAA9697";#N/A,#N/A,FALSE,"ECWEBB";#N/A,#N/A,FALSE,"MFT96";#N/A,#N/A,FALSE,"CTrecon"}</definedName>
    <definedName name="ghj" localSheetId="6" hidden="1">{#N/A,#N/A,FALSE,"TMCOMP96";#N/A,#N/A,FALSE,"MAT96";#N/A,#N/A,FALSE,"FANDA96";#N/A,#N/A,FALSE,"INTRAN96";#N/A,#N/A,FALSE,"NAA9697";#N/A,#N/A,FALSE,"ECWEBB";#N/A,#N/A,FALSE,"MFT96";#N/A,#N/A,FALSE,"CTrecon"}</definedName>
    <definedName name="ghj" localSheetId="5" hidden="1">{#N/A,#N/A,FALSE,"TMCOMP96";#N/A,#N/A,FALSE,"MAT96";#N/A,#N/A,FALSE,"FANDA96";#N/A,#N/A,FALSE,"INTRAN96";#N/A,#N/A,FALSE,"NAA9697";#N/A,#N/A,FALSE,"ECWEBB";#N/A,#N/A,FALSE,"MFT96";#N/A,#N/A,FALSE,"CTrecon"}</definedName>
    <definedName name="ghj" localSheetId="4"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jhkgh" localSheetId="1" hidden="1">{#N/A,#N/A,FALSE,"TMCOMP96";#N/A,#N/A,FALSE,"MAT96";#N/A,#N/A,FALSE,"FANDA96";#N/A,#N/A,FALSE,"INTRAN96";#N/A,#N/A,FALSE,"NAA9697";#N/A,#N/A,FALSE,"ECWEBB";#N/A,#N/A,FALSE,"MFT96";#N/A,#N/A,FALSE,"CTrecon"}</definedName>
    <definedName name="jhkgh" localSheetId="3"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localSheetId="6" hidden="1">{#N/A,#N/A,FALSE,"TMCOMP96";#N/A,#N/A,FALSE,"MAT96";#N/A,#N/A,FALSE,"FANDA96";#N/A,#N/A,FALSE,"INTRAN96";#N/A,#N/A,FALSE,"NAA9697";#N/A,#N/A,FALSE,"ECWEBB";#N/A,#N/A,FALSE,"MFT96";#N/A,#N/A,FALSE,"CTrecon"}</definedName>
    <definedName name="jhkgh" localSheetId="5"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1" hidden="1">{#N/A,#N/A,FALSE,"TMCOMP96";#N/A,#N/A,FALSE,"MAT96";#N/A,#N/A,FALSE,"FANDA96";#N/A,#N/A,FALSE,"INTRAN96";#N/A,#N/A,FALSE,"NAA9697";#N/A,#N/A,FALSE,"ECWEBB";#N/A,#N/A,FALSE,"MFT96";#N/A,#N/A,FALSE,"CTrecon"}</definedName>
    <definedName name="jhkgh2" localSheetId="3"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5" hidden="1">{#N/A,#N/A,FALSE,"TMCOMP96";#N/A,#N/A,FALSE,"MAT96";#N/A,#N/A,FALSE,"FANDA96";#N/A,#N/A,FALSE,"INTRAN96";#N/A,#N/A,FALSE,"NAA9697";#N/A,#N/A,FALSE,"ECWEBB";#N/A,#N/A,FALSE,"MFT96";#N/A,#N/A,FALSE,"CTrecon"}</definedName>
    <definedName name="jhkgh2" localSheetId="4"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Migration">#REF!</definedName>
    <definedName name="Option2" localSheetId="1"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2"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5"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Pop" localSheetId="4" hidden="1">#REF!</definedName>
    <definedName name="Pop" hidden="1">#REF!</definedName>
    <definedName name="Population" localSheetId="5" hidden="1">#REF!</definedName>
    <definedName name="Population" localSheetId="4" hidden="1">#REF!</definedName>
    <definedName name="Population" hidden="1">#REF!</definedName>
    <definedName name="Profiles" localSheetId="5" hidden="1">#REF!</definedName>
    <definedName name="Profiles" localSheetId="4" hidden="1">#REF!</definedName>
    <definedName name="Profiles" hidden="1">#REF!</definedName>
    <definedName name="Projections" localSheetId="5" hidden="1">#REF!</definedName>
    <definedName name="Projections" localSheetId="4" hidden="1">#REF!</definedName>
    <definedName name="Projections" hidden="1">#REF!</definedName>
    <definedName name="PSAT_Area">#REF!</definedName>
    <definedName name="PSAT_date">#REF!</definedName>
    <definedName name="PSAT_Name">#REF!</definedName>
    <definedName name="PSF4CY">#REF!</definedName>
    <definedName name="Results" hidden="1">#REF!</definedName>
    <definedName name="sdf" localSheetId="1" hidden="1">{#N/A,#N/A,FALSE,"TMCOMP96";#N/A,#N/A,FALSE,"MAT96";#N/A,#N/A,FALSE,"FANDA96";#N/A,#N/A,FALSE,"INTRAN96";#N/A,#N/A,FALSE,"NAA9697";#N/A,#N/A,FALSE,"ECWEBB";#N/A,#N/A,FALSE,"MFT96";#N/A,#N/A,FALSE,"CTrecon"}</definedName>
    <definedName name="sdf" localSheetId="3" hidden="1">{#N/A,#N/A,FALSE,"TMCOMP96";#N/A,#N/A,FALSE,"MAT96";#N/A,#N/A,FALSE,"FANDA96";#N/A,#N/A,FALSE,"INTRAN96";#N/A,#N/A,FALSE,"NAA9697";#N/A,#N/A,FALSE,"ECWEBB";#N/A,#N/A,FALSE,"MFT96";#N/A,#N/A,FALSE,"CTrecon"}</definedName>
    <definedName name="sdf" localSheetId="2" hidden="1">{#N/A,#N/A,FALSE,"TMCOMP96";#N/A,#N/A,FALSE,"MAT96";#N/A,#N/A,FALSE,"FANDA96";#N/A,#N/A,FALSE,"INTRAN96";#N/A,#N/A,FALSE,"NAA9697";#N/A,#N/A,FALSE,"ECWEBB";#N/A,#N/A,FALSE,"MFT96";#N/A,#N/A,FALSE,"CTrecon"}</definedName>
    <definedName name="sdf" localSheetId="6" hidden="1">{#N/A,#N/A,FALSE,"TMCOMP96";#N/A,#N/A,FALSE,"MAT96";#N/A,#N/A,FALSE,"FANDA96";#N/A,#N/A,FALSE,"INTRAN96";#N/A,#N/A,FALSE,"NAA9697";#N/A,#N/A,FALSE,"ECWEBB";#N/A,#N/A,FALSE,"MFT96";#N/A,#N/A,FALSE,"CTrecon"}</definedName>
    <definedName name="sdf" localSheetId="5" hidden="1">{#N/A,#N/A,FALSE,"TMCOMP96";#N/A,#N/A,FALSE,"MAT96";#N/A,#N/A,FALSE,"FANDA96";#N/A,#N/A,FALSE,"INTRAN96";#N/A,#N/A,FALSE,"NAA9697";#N/A,#N/A,FALSE,"ECWEBB";#N/A,#N/A,FALSE,"MFT96";#N/A,#N/A,FALSE,"CTrecon"}</definedName>
    <definedName name="sdf" localSheetId="4"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1" hidden="1">{#N/A,#N/A,FALSE,"TMCOMP96";#N/A,#N/A,FALSE,"MAT96";#N/A,#N/A,FALSE,"FANDA96";#N/A,#N/A,FALSE,"INTRAN96";#N/A,#N/A,FALSE,"NAA9697";#N/A,#N/A,FALSE,"ECWEBB";#N/A,#N/A,FALSE,"MFT96";#N/A,#N/A,FALSE,"CTrecon"}</definedName>
    <definedName name="sdff" localSheetId="3"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5" hidden="1">{#N/A,#N/A,FALSE,"TMCOMP96";#N/A,#N/A,FALSE,"MAT96";#N/A,#N/A,FALSE,"FANDA96";#N/A,#N/A,FALSE,"INTRAN96";#N/A,#N/A,FALSE,"NAA9697";#N/A,#N/A,FALSE,"ECWEBB";#N/A,#N/A,FALSE,"MFT96";#N/A,#N/A,FALSE,"CTrecon"}</definedName>
    <definedName name="sdff" localSheetId="4"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fad" localSheetId="1" hidden="1">{#N/A,#N/A,FALSE,"TMCOMP96";#N/A,#N/A,FALSE,"MAT96";#N/A,#N/A,FALSE,"FANDA96";#N/A,#N/A,FALSE,"INTRAN96";#N/A,#N/A,FALSE,"NAA9697";#N/A,#N/A,FALSE,"ECWEBB";#N/A,#N/A,FALSE,"MFT96";#N/A,#N/A,FALSE,"CTrecon"}</definedName>
    <definedName name="sfad" localSheetId="3" hidden="1">{#N/A,#N/A,FALSE,"TMCOMP96";#N/A,#N/A,FALSE,"MAT96";#N/A,#N/A,FALSE,"FANDA96";#N/A,#N/A,FALSE,"INTRAN96";#N/A,#N/A,FALSE,"NAA9697";#N/A,#N/A,FALSE,"ECWEBB";#N/A,#N/A,FALSE,"MFT96";#N/A,#N/A,FALSE,"CTrecon"}</definedName>
    <definedName name="sfad" localSheetId="2" hidden="1">{#N/A,#N/A,FALSE,"TMCOMP96";#N/A,#N/A,FALSE,"MAT96";#N/A,#N/A,FALSE,"FANDA96";#N/A,#N/A,FALSE,"INTRAN96";#N/A,#N/A,FALSE,"NAA9697";#N/A,#N/A,FALSE,"ECWEBB";#N/A,#N/A,FALSE,"MFT96";#N/A,#N/A,FALSE,"CTrecon"}</definedName>
    <definedName name="sfad" localSheetId="6" hidden="1">{#N/A,#N/A,FALSE,"TMCOMP96";#N/A,#N/A,FALSE,"MAT96";#N/A,#N/A,FALSE,"FANDA96";#N/A,#N/A,FALSE,"INTRAN96";#N/A,#N/A,FALSE,"NAA9697";#N/A,#N/A,FALSE,"ECWEBB";#N/A,#N/A,FALSE,"MFT96";#N/A,#N/A,FALSE,"CTrecon"}</definedName>
    <definedName name="sfad" localSheetId="5" hidden="1">{#N/A,#N/A,FALSE,"TMCOMP96";#N/A,#N/A,FALSE,"MAT96";#N/A,#N/A,FALSE,"FANDA96";#N/A,#N/A,FALSE,"INTRAN96";#N/A,#N/A,FALSE,"NAA9697";#N/A,#N/A,FALSE,"ECWEBB";#N/A,#N/A,FALSE,"MFT96";#N/A,#N/A,FALSE,"CTrecon"}</definedName>
    <definedName name="sfad" localSheetId="4"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trggh" localSheetId="1"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2" hidden="1">{#N/A,#N/A,FALSE,"TMCOMP96";#N/A,#N/A,FALSE,"MAT96";#N/A,#N/A,FALSE,"FANDA96";#N/A,#N/A,FALSE,"INTRAN96";#N/A,#N/A,FALSE,"NAA9697";#N/A,#N/A,FALSE,"ECWEBB";#N/A,#N/A,FALSE,"MFT96";#N/A,#N/A,FALSE,"CTrecon"}</definedName>
    <definedName name="trggh" localSheetId="6" hidden="1">{#N/A,#N/A,FALSE,"TMCOMP96";#N/A,#N/A,FALSE,"MAT96";#N/A,#N/A,FALSE,"FANDA96";#N/A,#N/A,FALSE,"INTRAN96";#N/A,#N/A,FALSE,"NAA9697";#N/A,#N/A,FALSE,"ECWEBB";#N/A,#N/A,FALSE,"MFT96";#N/A,#N/A,FALSE,"CTrecon"}</definedName>
    <definedName name="trggh" localSheetId="5"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able1." localSheetId="1" hidden="1">{#N/A,#N/A,FALSE,"CGBR95C"}</definedName>
    <definedName name="wrn.table1." localSheetId="3" hidden="1">{#N/A,#N/A,FALSE,"CGBR95C"}</definedName>
    <definedName name="wrn.table1." localSheetId="2" hidden="1">{#N/A,#N/A,FALSE,"CGBR95C"}</definedName>
    <definedName name="wrn.table1." localSheetId="6" hidden="1">{#N/A,#N/A,FALSE,"CGBR95C"}</definedName>
    <definedName name="wrn.table1." localSheetId="5" hidden="1">{#N/A,#N/A,FALSE,"CGBR95C"}</definedName>
    <definedName name="wrn.table1." localSheetId="4" hidden="1">{#N/A,#N/A,FALSE,"CGBR95C"}</definedName>
    <definedName name="wrn.table1." hidden="1">{#N/A,#N/A,FALSE,"CGBR95C"}</definedName>
    <definedName name="wrn.table2." localSheetId="1" hidden="1">{#N/A,#N/A,FALSE,"CGBR95C"}</definedName>
    <definedName name="wrn.table2." localSheetId="3" hidden="1">{#N/A,#N/A,FALSE,"CGBR95C"}</definedName>
    <definedName name="wrn.table2." localSheetId="2" hidden="1">{#N/A,#N/A,FALSE,"CGBR95C"}</definedName>
    <definedName name="wrn.table2." localSheetId="6" hidden="1">{#N/A,#N/A,FALSE,"CGBR95C"}</definedName>
    <definedName name="wrn.table2." localSheetId="5" hidden="1">{#N/A,#N/A,FALSE,"CGBR95C"}</definedName>
    <definedName name="wrn.table2." localSheetId="4" hidden="1">{#N/A,#N/A,FALSE,"CGBR95C"}</definedName>
    <definedName name="wrn.table2." hidden="1">{#N/A,#N/A,FALSE,"CGBR95C"}</definedName>
    <definedName name="wrn.tablea." localSheetId="1" hidden="1">{#N/A,#N/A,FALSE,"CGBR95C"}</definedName>
    <definedName name="wrn.tablea." localSheetId="3" hidden="1">{#N/A,#N/A,FALSE,"CGBR95C"}</definedName>
    <definedName name="wrn.tablea." localSheetId="2" hidden="1">{#N/A,#N/A,FALSE,"CGBR95C"}</definedName>
    <definedName name="wrn.tablea." localSheetId="6" hidden="1">{#N/A,#N/A,FALSE,"CGBR95C"}</definedName>
    <definedName name="wrn.tablea." localSheetId="5" hidden="1">{#N/A,#N/A,FALSE,"CGBR95C"}</definedName>
    <definedName name="wrn.tablea." localSheetId="4" hidden="1">{#N/A,#N/A,FALSE,"CGBR95C"}</definedName>
    <definedName name="wrn.tablea." hidden="1">{#N/A,#N/A,FALSE,"CGBR95C"}</definedName>
    <definedName name="wrn.tableb." localSheetId="1" hidden="1">{#N/A,#N/A,FALSE,"CGBR95C"}</definedName>
    <definedName name="wrn.tableb." localSheetId="3" hidden="1">{#N/A,#N/A,FALSE,"CGBR95C"}</definedName>
    <definedName name="wrn.tableb." localSheetId="2" hidden="1">{#N/A,#N/A,FALSE,"CGBR95C"}</definedName>
    <definedName name="wrn.tableb." localSheetId="6" hidden="1">{#N/A,#N/A,FALSE,"CGBR95C"}</definedName>
    <definedName name="wrn.tableb." localSheetId="5" hidden="1">{#N/A,#N/A,FALSE,"CGBR95C"}</definedName>
    <definedName name="wrn.tableb." localSheetId="4" hidden="1">{#N/A,#N/A,FALSE,"CGBR95C"}</definedName>
    <definedName name="wrn.tableb." hidden="1">{#N/A,#N/A,FALSE,"CGBR95C"}</definedName>
    <definedName name="wrn.tableq." localSheetId="1" hidden="1">{#N/A,#N/A,FALSE,"CGBR95C"}</definedName>
    <definedName name="wrn.tableq." localSheetId="3" hidden="1">{#N/A,#N/A,FALSE,"CGBR95C"}</definedName>
    <definedName name="wrn.tableq." localSheetId="2" hidden="1">{#N/A,#N/A,FALSE,"CGBR95C"}</definedName>
    <definedName name="wrn.tableq." localSheetId="6" hidden="1">{#N/A,#N/A,FALSE,"CGBR95C"}</definedName>
    <definedName name="wrn.tableq." localSheetId="5" hidden="1">{#N/A,#N/A,FALSE,"CGBR95C"}</definedName>
    <definedName name="wrn.tableq." localSheetId="4" hidden="1">{#N/A,#N/A,FALSE,"CGBR95C"}</definedName>
    <definedName name="wrn.tableq." hidden="1">{#N/A,#N/A,FALSE,"CGBR95C"}</definedName>
    <definedName name="wrn.TMCOMP." localSheetId="1"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2" hidden="1">{#N/A,#N/A,FALSE,"TMCOMP96";#N/A,#N/A,FALSE,"MAT96";#N/A,#N/A,FALSE,"FANDA96";#N/A,#N/A,FALSE,"INTRAN96";#N/A,#N/A,FALSE,"NAA9697";#N/A,#N/A,FALSE,"ECWEBB";#N/A,#N/A,FALSE,"MFT96";#N/A,#N/A,FALSE,"CTrecon"}</definedName>
    <definedName name="wrn.TMCOMP." localSheetId="6" hidden="1">{#N/A,#N/A,FALSE,"TMCOMP96";#N/A,#N/A,FALSE,"MAT96";#N/A,#N/A,FALSE,"FANDA96";#N/A,#N/A,FALSE,"INTRAN96";#N/A,#N/A,FALSE,"NAA9697";#N/A,#N/A,FALSE,"ECWEBB";#N/A,#N/A,FALSE,"MFT96";#N/A,#N/A,FALSE,"CTrecon"}</definedName>
    <definedName name="wrn.TMCOMP." localSheetId="5"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1" l="1"/>
  <c r="E11" i="11"/>
  <c r="E10" i="11"/>
  <c r="E9" i="11"/>
  <c r="E8" i="11"/>
</calcChain>
</file>

<file path=xl/sharedStrings.xml><?xml version="1.0" encoding="utf-8"?>
<sst xmlns="http://schemas.openxmlformats.org/spreadsheetml/2006/main" count="1192" uniqueCount="346">
  <si>
    <t>Public sector net borrowing</t>
  </si>
  <si>
    <t>Cyclically-adjusted net borrowing</t>
  </si>
  <si>
    <t>Public sector net cash requirement</t>
  </si>
  <si>
    <t>Public sector current receipts</t>
  </si>
  <si>
    <t>Public sector net debt</t>
  </si>
  <si>
    <t>Public sector current expenditure</t>
  </si>
  <si>
    <t>Public sector net investment</t>
  </si>
  <si>
    <t>Public sector gross investment</t>
  </si>
  <si>
    <t>Total managed expenditure</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</si>
  <si>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</si>
  <si>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</si>
  <si>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</si>
  <si>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</si>
  <si>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</si>
  <si>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</si>
  <si>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</si>
  <si>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</si>
  <si>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</si>
  <si>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</si>
  <si>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</si>
  <si>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</si>
  <si>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</si>
  <si>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</si>
  <si>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</si>
  <si>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</si>
  <si>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</si>
  <si>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</si>
  <si>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</si>
  <si>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</si>
  <si>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</si>
  <si>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</si>
  <si>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</si>
  <si>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</si>
  <si>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</si>
  <si>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</si>
  <si>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</si>
  <si>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</si>
  <si>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</si>
  <si>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</si>
  <si>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</si>
  <si>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</si>
  <si>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</si>
  <si>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</si>
  <si>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</si>
  <si>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</si>
  <si>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</si>
  <si>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</si>
  <si>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</si>
  <si>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</si>
  <si>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</si>
  <si>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</si>
  <si>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</si>
  <si>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</si>
  <si>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</si>
  <si>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</si>
  <si>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</si>
  <si>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</si>
  <si>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</si>
  <si>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</si>
  <si>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</si>
  <si>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</si>
  <si>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</si>
  <si>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Depreciation</t>
  </si>
  <si>
    <t>a</t>
  </si>
  <si>
    <t>b</t>
  </si>
  <si>
    <t>c</t>
  </si>
  <si>
    <t>d</t>
  </si>
  <si>
    <t>e</t>
  </si>
  <si>
    <t>Deficit</t>
  </si>
  <si>
    <t>(b-a)</t>
  </si>
  <si>
    <t>Primary balance</t>
  </si>
  <si>
    <t>Receipts and expenditure</t>
  </si>
  <si>
    <t>Central government net cash requirement</t>
  </si>
  <si>
    <t>(d+e)</t>
  </si>
  <si>
    <t>Financing</t>
  </si>
  <si>
    <t>JW38</t>
  </si>
  <si>
    <t>Cyclically-adjusted primary balance</t>
  </si>
  <si>
    <t>Treaty deficit</t>
  </si>
  <si>
    <t>JW2O</t>
  </si>
  <si>
    <t>JW2Q</t>
  </si>
  <si>
    <t>(c+d+e)</t>
  </si>
  <si>
    <t>ONS code</t>
  </si>
  <si>
    <t>Derivation</t>
  </si>
  <si>
    <t>Output gap</t>
  </si>
  <si>
    <t>Nominal GDP</t>
  </si>
  <si>
    <t>Economic indicators</t>
  </si>
  <si>
    <t>Glossary</t>
  </si>
  <si>
    <t>Spending on items that are 'consumed' in the year of purchase, such as public sector salaries and transfers.</t>
  </si>
  <si>
    <t>£ billion</t>
  </si>
  <si>
    <t>NNBK</t>
  </si>
  <si>
    <t>HF6W</t>
  </si>
  <si>
    <t>GCSU</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</si>
  <si>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</si>
  <si>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</si>
  <si>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</si>
  <si>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</si>
  <si>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</si>
  <si>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</si>
  <si>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</si>
  <si>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</si>
  <si>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</si>
  <si>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</si>
  <si>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</si>
  <si>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</si>
  <si>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</si>
  <si>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</si>
  <si>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</si>
  <si>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</si>
  <si>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</si>
  <si>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</si>
  <si>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</si>
  <si>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BKTL</t>
  </si>
  <si>
    <t>Fiscal targets</t>
  </si>
  <si>
    <t xml:space="preserve">The sum of public sector current expenditure, public sector net investment and public sector depreciation. </t>
  </si>
  <si>
    <t>The difference between public sector current expenditure and receipts each year. In other words this is public sector net borrowing excluding borrowing to finance investment.</t>
  </si>
  <si>
    <t>Nominal GDP (£ billion)</t>
  </si>
  <si>
    <t>-</t>
  </si>
  <si>
    <t>Notes:</t>
  </si>
  <si>
    <t>Source</t>
  </si>
  <si>
    <t>YEQG</t>
  </si>
  <si>
    <t>1948</t>
  </si>
  <si>
    <t>1949</t>
  </si>
  <si>
    <t>1950</t>
  </si>
  <si>
    <t>1951</t>
  </si>
  <si>
    <t>1952</t>
  </si>
  <si>
    <t>1953</t>
  </si>
  <si>
    <t>1954</t>
  </si>
  <si>
    <t xml:space="preserve">Notes: </t>
  </si>
  <si>
    <t>Revenue relating to activities in the current year, comprising mainly direct and indirect taxes, but also including social security contributions, interest, dividends, capital taxes and profits from trading activities.</t>
  </si>
  <si>
    <t>Definition</t>
  </si>
  <si>
    <t>Series</t>
  </si>
  <si>
    <t>ONS Code</t>
  </si>
  <si>
    <t>Gross spending on investment including depreciation.</t>
  </si>
  <si>
    <t>Gross spending on investment less depreciation.</t>
  </si>
  <si>
    <t>GDP deflator</t>
  </si>
  <si>
    <t>All of the cyclically-adjusted measures are adjusted for the effect of the position in the economic cycle. They therefore represent the 'structural' element of each aggregate, or in other words, the value we would see if the output gap was zero.</t>
  </si>
  <si>
    <t>n/a</t>
  </si>
  <si>
    <t>A measure of the amount of cash which is needed to make up the difference betweeen spending and revenues. This is different from net borrowing as it also includes financial transactions, which will affect the cash position but are not included in net borrowing. Public sector net debt is driven by changes in the public sector net cash requirement.</t>
  </si>
  <si>
    <t>A stock measure of the public sector's net liability position i.e. its liabilities minus its liquid assets. It is broadly the stock equivalent of public sector net borrowing, but measured on a cash rather than an accrued basis. It is also the fiscal measure used for the Government's supplementary fiscal target. PSND is the key measure of the country's overall debt.</t>
  </si>
  <si>
    <t>Public sector net investment (PSNI)</t>
  </si>
  <si>
    <t>Public sector gross investment (PSGI)</t>
  </si>
  <si>
    <t>Public sector current expenditure (PSCE)</t>
  </si>
  <si>
    <t>Public sector net borrowing (PSNB)</t>
  </si>
  <si>
    <t>Treaty debt</t>
  </si>
  <si>
    <t>A measure of whole economy inflation.</t>
  </si>
  <si>
    <t>YBGB</t>
  </si>
  <si>
    <t>The output gap is the difference between the current level of output in the economy and the potential level that could be supplied without putting upward or downward pressure on inflation. It is a key indicator of the position of the economy in the economic cycle.</t>
  </si>
  <si>
    <t>Gross domestic product at current market prices.</t>
  </si>
  <si>
    <t>Cyclically-adjusted measures</t>
  </si>
  <si>
    <t>Government net borrowing excluding net interest payments.</t>
  </si>
  <si>
    <t>The difference between total public sector receipts and expenditure on an accrued basis each year. As the widest measure of borrowing it is a key indicator of the fiscal position. PSNB is the headline measure of 'the deficit'.</t>
  </si>
  <si>
    <t>A decrease in the capital value of assets. It is a component of the current budget</t>
  </si>
  <si>
    <t>RUUW</t>
  </si>
  <si>
    <t>Supplementary data to the Public Sector Finances Statistical Bulletin (National Statistics)</t>
  </si>
  <si>
    <t>Derived from PSNI and depreciation data in the Supplementary data to the Public Sector Finances Statistical Bulletin (National Statistics)</t>
  </si>
  <si>
    <t>Derived from  PSNB and net interest and dividend receipts data in the Supplementary data to the Public Sector Finances Statistical Bulletin (National Statistics)</t>
  </si>
  <si>
    <t>Public Sector Finances Statistical Bulletin (National Statistics)</t>
  </si>
  <si>
    <t>Government Deficit and Debt Under the Maastricht Treaty (National Statistics)</t>
  </si>
  <si>
    <r>
      <t>OBR economic estimates</t>
    </r>
    <r>
      <rPr>
        <vertAlign val="superscript"/>
        <sz val="11"/>
        <color indexed="8"/>
        <rFont val="Futura Bk BT"/>
        <family val="2"/>
      </rPr>
      <t>1</t>
    </r>
    <r>
      <rPr>
        <sz val="11"/>
        <color indexed="8"/>
        <rFont val="Futura Bk BT"/>
        <family val="2"/>
      </rPr>
      <t xml:space="preserve"> based on our own output gap calculations. </t>
    </r>
  </si>
  <si>
    <r>
      <t xml:space="preserve">1 </t>
    </r>
    <r>
      <rPr>
        <sz val="11"/>
        <color indexed="8"/>
        <rFont val="Futura Bk BT"/>
        <family val="2"/>
      </rPr>
      <t xml:space="preserve">Economic estimates are constructed using assumptions or judgements, where these assumptions or judgements have a material effect on the resulting estimates. These estimates are therefore outside the domain of official statistics. </t>
    </r>
  </si>
  <si>
    <t>The central government element of the public sector net cash requirement. The central government cash requirement is used as the basis for the Government's financing remit.</t>
  </si>
  <si>
    <r>
      <t>OBR economic estimates.</t>
    </r>
    <r>
      <rPr>
        <vertAlign val="superscript"/>
        <sz val="11"/>
        <color indexed="8"/>
        <rFont val="Futura Bk BT"/>
        <family val="2"/>
      </rPr>
      <t xml:space="preserve">1 </t>
    </r>
  </si>
  <si>
    <t xml:space="preserve">General government net borrowing (which includes central government and local authority borrowing, but excludes borrowing by public corporations). Treaty deficit includes interest payments or receipts received as part of financial instruments known as swaps. </t>
  </si>
  <si>
    <t>General government gross debt i.e. all the financial liabilities of central and local government. Does not subtract off the government's liquid assets as is the case for PSND.</t>
  </si>
  <si>
    <t>-JW2Z</t>
  </si>
  <si>
    <t>-JW2S</t>
  </si>
  <si>
    <t>Output gap (per cent of GDP)</t>
  </si>
  <si>
    <t>KX5Q</t>
  </si>
  <si>
    <t>AIIH</t>
  </si>
  <si>
    <t>2018-19</t>
  </si>
  <si>
    <r>
      <t xml:space="preserve">ONS Second Estimate of GDP and Quarterly National Accounts Statistical Bulletins (National Statistics). Forecast consistent with the </t>
    </r>
    <r>
      <rPr>
        <i/>
        <sz val="11"/>
        <color indexed="8"/>
        <rFont val="Futura Bk BT"/>
        <family val="2"/>
      </rPr>
      <t>Economic and fiscal outlook</t>
    </r>
    <r>
      <rPr>
        <sz val="11"/>
        <color indexed="8"/>
        <rFont val="Futura Bk BT"/>
        <family val="2"/>
      </rPr>
      <t>.</t>
    </r>
  </si>
  <si>
    <t>A full list of sources is available in the glossary.</t>
  </si>
  <si>
    <t>Current budget deficit</t>
  </si>
  <si>
    <t>Cyclically-adjusted current budget deficit</t>
  </si>
  <si>
    <t>(c+e-a)</t>
  </si>
  <si>
    <t>Current Budget Deficit</t>
  </si>
  <si>
    <t xml:space="preserve">JW38 </t>
  </si>
  <si>
    <t xml:space="preserve"> Quarterly National Accounts Statistical Bulletins (National Statistics)</t>
  </si>
  <si>
    <t>-JW2T</t>
  </si>
  <si>
    <t>-J5II</t>
  </si>
  <si>
    <t>-NNBK</t>
  </si>
  <si>
    <t>2019-20</t>
  </si>
  <si>
    <t>Central government debt interest, net of APF</t>
  </si>
  <si>
    <t>NMFX+MU74</t>
  </si>
  <si>
    <t>National account taxes</t>
  </si>
  <si>
    <t>2020-21</t>
  </si>
  <si>
    <t>BKPX</t>
  </si>
  <si>
    <t>Per cent of GDP</t>
  </si>
  <si>
    <t>Years</t>
  </si>
  <si>
    <t>Total receipts
(PSCR)</t>
  </si>
  <si>
    <t>Total spending
(TME)</t>
  </si>
  <si>
    <t>Public sector net borrowing
(PSNB)</t>
  </si>
  <si>
    <t>Public sector net debt
(PSND)</t>
  </si>
  <si>
    <t>1920-21</t>
  </si>
  <si>
    <t>1921-22</t>
  </si>
  <si>
    <t>1922-23</t>
  </si>
  <si>
    <t>1923-24</t>
  </si>
  <si>
    <t>1924-25</t>
  </si>
  <si>
    <t>1925-26</t>
  </si>
  <si>
    <t>1926-27</t>
  </si>
  <si>
    <t>1927-28</t>
  </si>
  <si>
    <t>1928-29</t>
  </si>
  <si>
    <t>1929-30</t>
  </si>
  <si>
    <t>1930-31</t>
  </si>
  <si>
    <t>1931-32</t>
  </si>
  <si>
    <t>1932-33</t>
  </si>
  <si>
    <t>1933-34</t>
  </si>
  <si>
    <t>1934-35</t>
  </si>
  <si>
    <t>1935-36</t>
  </si>
  <si>
    <t>1936-37</t>
  </si>
  <si>
    <t>1937-38</t>
  </si>
  <si>
    <t>1938-39</t>
  </si>
  <si>
    <t>1939-40</t>
  </si>
  <si>
    <t>1940-41</t>
  </si>
  <si>
    <t>1941-42</t>
  </si>
  <si>
    <t>1942-43</t>
  </si>
  <si>
    <t>1943-44</t>
  </si>
  <si>
    <t>1944-45</t>
  </si>
  <si>
    <t>1945-46</t>
  </si>
  <si>
    <t xml:space="preserve">Source: ONS and Bank of England Calculations. The historical GDP and debt data are taken from the Bank of England’s “The UK recession in context – what do three centuries of data tell us?” article from the Quarterly Bulletin Q4 2010. </t>
  </si>
  <si>
    <t xml:space="preserve"> </t>
  </si>
  <si>
    <t>Nominal GDP, centred end-March (£ billion)</t>
  </si>
  <si>
    <t>Petroleum revenue tax</t>
  </si>
  <si>
    <t>Bank levy</t>
  </si>
  <si>
    <t>MS62</t>
  </si>
  <si>
    <t>Council tax</t>
  </si>
  <si>
    <t>Alcohol duties</t>
  </si>
  <si>
    <t>Tobacco duties</t>
  </si>
  <si>
    <t>Fuel duties</t>
  </si>
  <si>
    <t>MM9F</t>
  </si>
  <si>
    <t>MF6V</t>
  </si>
  <si>
    <t>GTAO</t>
  </si>
  <si>
    <t>CUDG</t>
  </si>
  <si>
    <t>BKST</t>
  </si>
  <si>
    <t>MS6W</t>
  </si>
  <si>
    <t>LISB</t>
  </si>
  <si>
    <t>Other income tax</t>
  </si>
  <si>
    <t>MF6X</t>
  </si>
  <si>
    <t>ACCJ</t>
  </si>
  <si>
    <t>KIH3</t>
  </si>
  <si>
    <t>Licence fee receipts</t>
  </si>
  <si>
    <t>DH7A</t>
  </si>
  <si>
    <t>NMHM</t>
  </si>
  <si>
    <t>2021-22</t>
  </si>
  <si>
    <t>VAT refunds</t>
  </si>
  <si>
    <t>AHGO</t>
  </si>
  <si>
    <t>Stamp duty land tax (includes Scottish LBTT and ATED)</t>
  </si>
  <si>
    <t>Stamp taxes on shares</t>
  </si>
  <si>
    <t>EKED + CDDZ</t>
  </si>
  <si>
    <t>Air passenger duty</t>
  </si>
  <si>
    <t>CWAA</t>
  </si>
  <si>
    <t>Insurance premium tax</t>
  </si>
  <si>
    <t>CWAD</t>
  </si>
  <si>
    <t>Climate change levy and carbon price floor</t>
  </si>
  <si>
    <t>LSNT</t>
  </si>
  <si>
    <t>AHGP</t>
  </si>
  <si>
    <t>M98G</t>
  </si>
  <si>
    <t>Diverted profits tax</t>
  </si>
  <si>
    <t>N43V</t>
  </si>
  <si>
    <t>Pay as your earn (PAYE) income tax</t>
  </si>
  <si>
    <t>Self assessed (SA) income tax</t>
  </si>
  <si>
    <t>Offshore corporation tax</t>
  </si>
  <si>
    <t>Inheritance tax</t>
  </si>
  <si>
    <t>ACCH</t>
  </si>
  <si>
    <t>residual</t>
  </si>
  <si>
    <t>National insurance contributions (NICs)</t>
  </si>
  <si>
    <t>Public sector interest and dividend receipts</t>
  </si>
  <si>
    <t>Public sector gross operating surplus (GOS)</t>
  </si>
  <si>
    <t>Other public sector taxes and receipts</t>
  </si>
  <si>
    <t>National accounts taxes</t>
  </si>
  <si>
    <t>JW2K</t>
  </si>
  <si>
    <t>VAT (net of VAT refunds)</t>
  </si>
  <si>
    <t>Capital gains tax</t>
  </si>
  <si>
    <t>CPSC</t>
  </si>
  <si>
    <t>CPSB</t>
  </si>
  <si>
    <t>JW2L+JW2M</t>
  </si>
  <si>
    <t>Forecast</t>
  </si>
  <si>
    <t>2022-23</t>
  </si>
  <si>
    <t>CTRU</t>
  </si>
  <si>
    <t>2023-24</t>
  </si>
  <si>
    <t>CPPH</t>
  </si>
  <si>
    <t>2024-25</t>
  </si>
  <si>
    <t>Numerator (£ PSCR, £ TME, £ PSNB, £ PSND)</t>
  </si>
  <si>
    <t>Denominator (Nominal GDP Financial year/Centred End-March)</t>
  </si>
  <si>
    <t>1900-01</t>
  </si>
  <si>
    <t>1901-02</t>
  </si>
  <si>
    <t>1902-03</t>
  </si>
  <si>
    <t>1903-04</t>
  </si>
  <si>
    <t>1904-05</t>
  </si>
  <si>
    <t>1905-06</t>
  </si>
  <si>
    <t>1906-07</t>
  </si>
  <si>
    <t>1907-08</t>
  </si>
  <si>
    <t>1908-09</t>
  </si>
  <si>
    <t>1909-10</t>
  </si>
  <si>
    <t>1910-11</t>
  </si>
  <si>
    <t>1911-12</t>
  </si>
  <si>
    <t>1912-13</t>
  </si>
  <si>
    <t>1913-14</t>
  </si>
  <si>
    <t>1914-15</t>
  </si>
  <si>
    <t>1915-16</t>
  </si>
  <si>
    <t>1916-17</t>
  </si>
  <si>
    <t>1917-18</t>
  </si>
  <si>
    <t>1918-19</t>
  </si>
  <si>
    <t>1919-20</t>
  </si>
  <si>
    <t>1900-01 to 1945-46 (1973-74 for PSND): Updated 19 June 2020 to reflect Bank of England's A millennium of macroeconomic data Version 3.1 dataset.</t>
  </si>
  <si>
    <t>1900-01 to 1947-48: Updated 19 June 2020 to reflect Bank of England's A millennium of macroeconomic data Version 3.1 dataset.</t>
  </si>
  <si>
    <t>Key public finances data since 1900</t>
  </si>
  <si>
    <t>2025-26</t>
  </si>
  <si>
    <t>(J5II+JW2P-JW2L+JW2M)</t>
  </si>
  <si>
    <t>Other Debt and Deficit measures</t>
  </si>
  <si>
    <t>Public Sector Net Debt ex BoE</t>
  </si>
  <si>
    <t>Cyclically adjusted aggregates are OBR estimates based on internal calculations of the size of the output gap. For more information see Working paper No. 3: Cyclically-adjusting the public finances (https://obr.uk/download/working-paper-no-3-cyclically-adjusting-the-public-finances/)</t>
  </si>
  <si>
    <t>Cyclically adjusted aggregates are OBR calculations based on estimates of the size of the output gap. For more information see Working paper No. 3: Cyclically-adjusting the public finances (https://obr.uk/download/working-paper-no-3-cyclically-adjusting-the-public-finances/)</t>
  </si>
  <si>
    <t>2026-27</t>
  </si>
  <si>
    <t>Emissions trading scheme</t>
  </si>
  <si>
    <t>General government net borrowing</t>
  </si>
  <si>
    <t>Cyclically-adjusted general government net borrowing</t>
  </si>
  <si>
    <t>General Government Gross Debt</t>
  </si>
  <si>
    <r>
      <t xml:space="preserve">Please note the data below are only usually updated at each fiscal event. Therefore they may not reflect the latest available data from the Office for National Statistics (ONS) or Bank of England. Please refer to the ONS website or Bank of England </t>
    </r>
    <r>
      <rPr>
        <i/>
        <sz val="10"/>
        <color indexed="8"/>
        <rFont val="Calibri"/>
        <family val="2"/>
      </rPr>
      <t>A millennium of macroeconomic data</t>
    </r>
    <r>
      <rPr>
        <sz val="10"/>
        <color indexed="8"/>
        <rFont val="Calibri"/>
        <family val="2"/>
      </rPr>
      <t xml:space="preserve"> for the latest data. More detail on data sources in the footnotes below.</t>
    </r>
  </si>
  <si>
    <t>2027-28</t>
  </si>
  <si>
    <t>JIS6</t>
  </si>
  <si>
    <t>Energy profits levy</t>
  </si>
  <si>
    <t>2028-29</t>
  </si>
  <si>
    <t>1946-47 (1974-75 for PSND) to 2022-23: Updated 21 February 2024 to reflect the latest available ONS data.</t>
  </si>
  <si>
    <r>
      <t xml:space="preserve">2023-24 onwards: Updated March 2024 to reflect our March 2024 </t>
    </r>
    <r>
      <rPr>
        <i/>
        <sz val="8"/>
        <rFont val="Calibri"/>
        <family val="2"/>
      </rPr>
      <t>Economic and fiscal outlook</t>
    </r>
    <r>
      <rPr>
        <sz val="8"/>
        <rFont val="Calibri"/>
        <family val="2"/>
      </rPr>
      <t>.</t>
    </r>
  </si>
  <si>
    <t>1948-49 to 2022-23: Updated 21 February 2024 to reflect the latest available ONS data.</t>
  </si>
  <si>
    <r>
      <t xml:space="preserve">Forecast as of March 2024 Economic and fiscal outlook, latest outturns as of 21 February 2024 ONS/HM Treasury from ONS/HM Treasury Public Sector Finances Statistical Bulletin and Bank of England </t>
    </r>
    <r>
      <rPr>
        <i/>
        <sz val="12"/>
        <color theme="1"/>
        <rFont val="Calibri"/>
        <family val="2"/>
      </rPr>
      <t xml:space="preserve">A millennium of macroeconomic data </t>
    </r>
    <r>
      <rPr>
        <sz val="12"/>
        <color theme="1"/>
        <rFont val="Calibri"/>
        <family val="2"/>
      </rPr>
      <t>Version 3.1.</t>
    </r>
  </si>
  <si>
    <t>GDP Deflator (2023-24=100)</t>
  </si>
  <si>
    <t xml:space="preserve"> £ billion (2023-24 prices)</t>
  </si>
  <si>
    <t>Public sector net financial liabilities</t>
  </si>
  <si>
    <t>Public sector net worth (inverted)</t>
  </si>
  <si>
    <t>2029-30</t>
  </si>
  <si>
    <t xml:space="preserve">Outturn fiscal data consistent with the ONS/HM Treasury Public Sector Finances Statistical Bulletin released on 22 October 2024. </t>
  </si>
  <si>
    <t>Outturn fiscal data consistent with the ONS/HM Treasury Public Sector Finances Statistical Bulletin released on 22 October 2024.</t>
  </si>
  <si>
    <t xml:space="preserve">Forecast years (in blue) from 2024-25 are consistent with the OBR Economic and fiscal outlook forecast published October 2024. </t>
  </si>
  <si>
    <r>
      <t xml:space="preserve">Forecast years from 2024-25 are consistent with the OBR </t>
    </r>
    <r>
      <rPr>
        <i/>
        <sz val="10"/>
        <color indexed="8"/>
        <rFont val="Calibri"/>
        <family val="2"/>
      </rPr>
      <t>Economic and fiscal outlook</t>
    </r>
    <r>
      <rPr>
        <sz val="10"/>
        <color indexed="8"/>
        <rFont val="Calibri"/>
        <family val="2"/>
      </rPr>
      <t xml:space="preserve"> forecast published October 2024.</t>
    </r>
  </si>
  <si>
    <r>
      <t>Per cent of GDP</t>
    </r>
    <r>
      <rPr>
        <vertAlign val="superscript"/>
        <sz val="14"/>
        <rFont val="Calibri"/>
        <family val="2"/>
      </rPr>
      <t>1</t>
    </r>
  </si>
  <si>
    <r>
      <t>Public sector net debt</t>
    </r>
    <r>
      <rPr>
        <vertAlign val="superscript"/>
        <sz val="10"/>
        <rFont val="Calibri"/>
        <family val="2"/>
      </rPr>
      <t>2</t>
    </r>
  </si>
  <si>
    <r>
      <t>Public sector net debt (ex BOE)</t>
    </r>
    <r>
      <rPr>
        <vertAlign val="superscript"/>
        <sz val="10"/>
        <rFont val="Calibri"/>
        <family val="2"/>
      </rPr>
      <t>2</t>
    </r>
  </si>
  <si>
    <r>
      <t xml:space="preserve">1 </t>
    </r>
    <r>
      <rPr>
        <sz val="10"/>
        <rFont val="Calibri"/>
        <family val="2"/>
      </rPr>
      <t>Outturn data presented as a per cent of GDP is consistent with the latest available ONS GDP data (GDP first quarterly estimate published 15th August 2024). Calendar year GDP used for 1948-1954.</t>
    </r>
  </si>
  <si>
    <r>
      <t xml:space="preserve">2 </t>
    </r>
    <r>
      <rPr>
        <sz val="10"/>
        <rFont val="Calibri"/>
        <family val="2"/>
      </rPr>
      <t>Debt at end March; GDP centred on end-March.</t>
    </r>
  </si>
  <si>
    <r>
      <t>Vehicle excise duties</t>
    </r>
    <r>
      <rPr>
        <vertAlign val="superscript"/>
        <sz val="10"/>
        <rFont val="Calibri"/>
        <family val="2"/>
      </rPr>
      <t>1</t>
    </r>
  </si>
  <si>
    <r>
      <t>Environmental levies (Renewables Obligation and Contracts for Difference)</t>
    </r>
    <r>
      <rPr>
        <vertAlign val="superscript"/>
        <sz val="10"/>
        <rFont val="Calibri"/>
        <family val="2"/>
      </rPr>
      <t>2</t>
    </r>
  </si>
  <si>
    <r>
      <t>Onshore corporation tax (includes Bank Surcharge and EGL)</t>
    </r>
    <r>
      <rPr>
        <vertAlign val="superscript"/>
        <sz val="10"/>
        <rFont val="Calibri"/>
        <family val="2"/>
      </rPr>
      <t>3</t>
    </r>
  </si>
  <si>
    <r>
      <t xml:space="preserve">Forecast years from 2024-25 are consistent with the OBR </t>
    </r>
    <r>
      <rPr>
        <i/>
        <sz val="10"/>
        <rFont val="Calibri"/>
        <family val="2"/>
      </rPr>
      <t xml:space="preserve">Economic and fiscal outlook </t>
    </r>
    <r>
      <rPr>
        <sz val="10"/>
        <rFont val="Calibri"/>
        <family val="2"/>
      </rPr>
      <t>forecast published October 2024.</t>
    </r>
  </si>
  <si>
    <r>
      <rPr>
        <vertAlign val="superscript"/>
        <sz val="10"/>
        <rFont val="Calibri"/>
        <family val="2"/>
      </rPr>
      <t>1</t>
    </r>
    <r>
      <rPr>
        <sz val="10"/>
        <rFont val="Calibri"/>
        <family val="2"/>
      </rPr>
      <t xml:space="preserve"> Includes road lorry user charge.</t>
    </r>
    <r>
      <rPr>
        <vertAlign val="superscript"/>
        <sz val="10"/>
        <rFont val="Calibri"/>
        <family val="2"/>
      </rPr>
      <t xml:space="preserve"> 2</t>
    </r>
    <r>
      <rPr>
        <sz val="10"/>
        <rFont val="Calibri"/>
        <family val="2"/>
      </rPr>
      <t xml:space="preserve"> Also includes capacity markets, green gas levy and warm home discount. </t>
    </r>
    <r>
      <rPr>
        <vertAlign val="superscript"/>
        <sz val="10"/>
        <rFont val="Calibri"/>
        <family val="2"/>
      </rPr>
      <t>3</t>
    </r>
    <r>
      <rPr>
        <sz val="10"/>
        <rFont val="Calibri"/>
        <family val="2"/>
      </rPr>
      <t xml:space="preserve"> Also includes, residential property developers tax and Pillar 2 taxes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</si>
</sst>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4" formatCode="_-&quot;£&quot;* #,##0.00_-;\-&quot;£&quot;* #,##0.00_-;_-&quot;£&quot;* &quot;-&quot;??_-;_-@_-"/>
    <numFmt numFmtId="43" formatCode="_-* #,##0.00_-;\-* #,##0.00_-;_-* &quot;-&quot;??_-;_-@_-"/>
    <numFmt numFmtId="164" formatCode="0.0"/>
    <numFmt numFmtId="165" formatCode="0.000"/>
    <numFmt numFmtId="166" formatCode="0.0000"/>
    <numFmt numFmtId="167" formatCode="&quot;to &quot;0.0000;&quot;to &quot;\-0.0000;&quot;to 0&quot;"/>
    <numFmt numFmtId="168" formatCode="#,##0;\-#,##0;\-"/>
    <numFmt numFmtId="169" formatCode="[&lt;0.0001]&quot;&lt;0.0001&quot;;0.0000"/>
    <numFmt numFmtId="170" formatCode="#,##0.0,,;\-#,##0.0,,;\-"/>
    <numFmt numFmtId="171" formatCode="#,##0,;\-#,##0,;\-"/>
    <numFmt numFmtId="172" formatCode="0.0%;\-0.0%;\-"/>
    <numFmt numFmtId="173" formatCode="#,##0.0,,;\-#,##0.0,,"/>
    <numFmt numFmtId="174" formatCode="#,##0,;\-#,##0,"/>
    <numFmt numFmtId="175" formatCode="0.0%;\-0.0%"/>
    <numFmt numFmtId="176" formatCode="#,##0.0_-;\(#,##0.0\);_-* &quot;-&quot;??_-"/>
    <numFmt numFmtId="177" formatCode="_-[$€-2]* #,##0.00_-;\-[$€-2]* #,##0.00_-;_-[$€-2]* &quot;-&quot;??_-"/>
    <numFmt numFmtId="178" formatCode="0.0%"/>
    <numFmt numFmtId="179" formatCode="_(&quot;$&quot;* #,##0_);_(&quot;$&quot;* \(#,##0\);_(&quot;$&quot;* &quot;-&quot;_);_(@_)"/>
    <numFmt numFmtId="180" formatCode="_(&quot;$&quot;* #,##0.00_);_(&quot;$&quot;* \(#,##0.00\);_(&quot;$&quot;* &quot;-&quot;??_);_(@_)"/>
    <numFmt numFmtId="181" formatCode="_(* #,##0.00_);_(* \(#,##0.00\);_(* &quot;-&quot;??_);_(@_)"/>
    <numFmt numFmtId="182" formatCode="#,##0_);\(#,##0\);&quot;-&quot;_)"/>
    <numFmt numFmtId="183" formatCode="&quot;$&quot;#,##0_);\(&quot;$&quot;#,##0\)"/>
    <numFmt numFmtId="184" formatCode="#,##0;\(#,##0\)"/>
    <numFmt numFmtId="185" formatCode="#,##0_%_);\(#,##0\)_%;**;@_%_)"/>
    <numFmt numFmtId="186" formatCode="#,##0_%_);\(#,##0\)_%;#,##0_%_);@_%_)"/>
    <numFmt numFmtId="187" formatCode="#,##0.00_%_);\(#,##0.00\)_%;**;@_%_)"/>
    <numFmt numFmtId="188" formatCode="#,##0.00_%_);\(#,##0.00\)_%;#,##0.00_%_);@_%_)"/>
    <numFmt numFmtId="189" formatCode="#,##0.000_%_);\(#,##0.000\)_%;**;@_%_)"/>
    <numFmt numFmtId="190" formatCode="#,##0.0_%_);\(#,##0.0\)_%;**;@_%_)"/>
    <numFmt numFmtId="191" formatCode="[$¥-411]#,##0"/>
    <numFmt numFmtId="192" formatCode="&quot;$&quot;#,##0.00_%_);\(&quot;$&quot;#,##0.00\)_%;**;@_%_)"/>
    <numFmt numFmtId="193" formatCode="&quot;$&quot;#,##0.000_%_);\(&quot;$&quot;#,##0.000\)_%;**;@_%_)"/>
    <numFmt numFmtId="194" formatCode="&quot;$&quot;#,##0.0_%_);\(&quot;$&quot;#,##0.0\)_%;**;@_%_)"/>
    <numFmt numFmtId="195" formatCode="#,##0_);\(#,##0.0\)"/>
    <numFmt numFmtId="196" formatCode="m/d/yy_%_);;**"/>
    <numFmt numFmtId="197" formatCode="m/d/yy_%_)"/>
    <numFmt numFmtId="198" formatCode="_([$€]* #,##0.00_);_([$€]* \(#,##0.00\);_([$€]* &quot;-&quot;??_);_(@_)"/>
    <numFmt numFmtId="199" formatCode="0.0;\(0.0\)"/>
    <numFmt numFmtId="200" formatCode="0.0;;&quot;TBD&quot;"/>
    <numFmt numFmtId="201" formatCode="#,##0.0_x_)_);&quot;NM&quot;_x_)_);#,##0.0_x_)_);@_x_)_)"/>
    <numFmt numFmtId="202" formatCode="0.0%_);\(0.0%\);**;@_%_)"/>
    <numFmt numFmtId="203" formatCode="#,##0.0_);\(#,##0.0\)"/>
    <numFmt numFmtId="204" formatCode="&quot;$&quot;#,##0.0_);\(&quot;$&quot;#,##0.00\)"/>
    <numFmt numFmtId="205" formatCode="0.000000"/>
  </numFmts>
  <fonts count="248">
    <font>
      <sz val="11"/>
      <color indexed="8"/>
      <name val="Calibri"/>
      <family val="2"/>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name val="Calibri"/>
      <family val="2"/>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name val="Calibri"/>
      <family val="2"/>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name val="Calibri"/>
      <family val="2"/>
    </font>
    <font>
      <sz val="11"/>
      <color theme="1"/>
      <name val="Futura Bk BT"/>
      <family val="2"/>
      <scheme val="minor"/>
    </font>
    <font>
      <sz val="11"/>
      <color theme="1"/>
      <name val="Futura Bk BT"/>
      <family val="2"/>
      <scheme val="minor"/>
    </font>
    <font>
      <sz val="11"/>
      <color theme="1"/>
      <name val="Futura Bk BT"/>
      <family val="2"/>
      <scheme val="minor"/>
    </font>
    <font>
      <sz val="11"/>
      <color theme="1"/>
      <name val="Futura Bk BT"/>
      <family val="2"/>
      <scheme val="minor"/>
    </font>
    <font>
      <sz val="11"/>
      <name val="Calibri"/>
      <family val="2"/>
    </font>
    <font>
      <sz val="11"/>
      <color indexed="8"/>
      <name val="Calibri"/>
      <family val="2"/>
    </font>
    <font>
      <sz val="10"/>
      <name val="Arial"/>
      <family val="2"/>
    </font>
    <font>
      <sz val="10"/>
      <name val="Arial"/>
      <family val="2"/>
    </font>
    <font>
      <sz val="10"/>
      <color indexed="8"/>
      <name val="Arial"/>
      <family val="2"/>
    </font>
    <font>
      <sz val="10"/>
      <name val="Helv"/>
      <charset val="204"/>
    </font>
    <font>
      <b/>
      <sz val="10"/>
      <color indexed="18"/>
      <name val="Arial"/>
      <family val="2"/>
    </font>
    <font>
      <sz val="11"/>
      <color indexed="9"/>
      <name val="Calibri"/>
      <family val="2"/>
    </font>
    <font>
      <sz val="8"/>
      <color indexed="12"/>
      <name val="Palatino"/>
      <family val="1"/>
    </font>
    <font>
      <sz val="11"/>
      <color indexed="20"/>
      <name val="Calibri"/>
      <family val="2"/>
    </font>
    <font>
      <sz val="8"/>
      <color indexed="18"/>
      <name val="Helv"/>
    </font>
    <font>
      <b/>
      <sz val="10"/>
      <name val="MS Sans Serif"/>
      <family val="2"/>
    </font>
    <font>
      <b/>
      <sz val="8"/>
      <color indexed="24"/>
      <name val="Arial"/>
      <family val="2"/>
    </font>
    <font>
      <sz val="9"/>
      <name val="Arial"/>
      <family val="2"/>
    </font>
    <font>
      <sz val="8"/>
      <name val="Arial"/>
      <family val="2"/>
    </font>
    <font>
      <b/>
      <sz val="9"/>
      <color indexed="24"/>
      <name val="Arial"/>
      <family val="2"/>
    </font>
    <font>
      <b/>
      <sz val="11"/>
      <color indexed="24"/>
      <name val="Arial"/>
      <family val="2"/>
    </font>
    <font>
      <b/>
      <sz val="11"/>
      <color indexed="52"/>
      <name val="Calibri"/>
      <family val="2"/>
    </font>
    <font>
      <b/>
      <sz val="11"/>
      <color indexed="9"/>
      <name val="Calibri"/>
      <family val="2"/>
    </font>
    <font>
      <sz val="9"/>
      <name val="Arial"/>
      <family val="2"/>
    </font>
    <font>
      <b/>
      <sz val="10"/>
      <color indexed="8"/>
      <name val="Arial"/>
      <family val="2"/>
    </font>
    <font>
      <sz val="11"/>
      <name val="Tms Rmn"/>
    </font>
    <font>
      <sz val="8"/>
      <name val="Palatino"/>
      <family val="1"/>
    </font>
    <font>
      <sz val="10"/>
      <color indexed="24"/>
      <name val="Arial"/>
      <family val="2"/>
    </font>
    <font>
      <sz val="10"/>
      <name val="BERNHARD"/>
    </font>
    <font>
      <sz val="10"/>
      <name val="Helv"/>
    </font>
    <font>
      <b/>
      <sz val="10"/>
      <name val="Arial"/>
      <family val="2"/>
    </font>
    <font>
      <sz val="8"/>
      <color indexed="16"/>
      <name val="Palatino"/>
      <family val="1"/>
    </font>
    <font>
      <b/>
      <sz val="11"/>
      <color indexed="55"/>
      <name val="Arial"/>
      <family val="2"/>
    </font>
    <font>
      <i/>
      <sz val="11"/>
      <color indexed="23"/>
      <name val="Calibri"/>
      <family val="2"/>
    </font>
    <font>
      <b/>
      <sz val="8"/>
      <name val="Tahoma"/>
      <family val="2"/>
    </font>
    <font>
      <sz val="11"/>
      <color indexed="10"/>
      <name val="Arial"/>
      <family val="2"/>
    </font>
    <font>
      <sz val="9.5"/>
      <color indexed="23"/>
      <name val="Helvetica-Black"/>
    </font>
    <font>
      <sz val="8"/>
      <name val="Times New Roman"/>
      <family val="1"/>
    </font>
    <font>
      <sz val="7"/>
      <name val="Palatino"/>
      <family val="1"/>
    </font>
    <font>
      <i/>
      <sz val="8"/>
      <name val="Times New Roman"/>
      <family val="1"/>
    </font>
    <font>
      <sz val="11"/>
      <color indexed="17"/>
      <name val="Calibri"/>
      <family val="2"/>
    </font>
    <font>
      <sz val="8"/>
      <name val="Arial"/>
      <family val="2"/>
    </font>
    <font>
      <sz val="6"/>
      <color indexed="16"/>
      <name val="Palatino"/>
      <family val="1"/>
    </font>
    <font>
      <sz val="6"/>
      <name val="Palatino"/>
      <family val="1"/>
    </font>
    <font>
      <b/>
      <sz val="12"/>
      <name val="Arial"/>
      <family val="2"/>
    </font>
    <font>
      <b/>
      <sz val="9"/>
      <color indexed="18"/>
      <name val="Arial"/>
      <family val="2"/>
    </font>
    <font>
      <b/>
      <sz val="9"/>
      <color indexed="8"/>
      <name val="Arial"/>
      <family val="2"/>
    </font>
    <font>
      <b/>
      <sz val="14"/>
      <name val="Arial"/>
      <family val="2"/>
    </font>
    <font>
      <b/>
      <sz val="15"/>
      <color indexed="56"/>
      <name val="Calibri"/>
      <family val="2"/>
    </font>
    <font>
      <b/>
      <sz val="12"/>
      <color indexed="12"/>
      <name val="Arial"/>
      <family val="2"/>
    </font>
    <font>
      <sz val="10"/>
      <name val="Helvetica-Black"/>
    </font>
    <font>
      <b/>
      <sz val="13"/>
      <color indexed="56"/>
      <name val="Calibri"/>
      <family val="2"/>
    </font>
    <font>
      <sz val="10"/>
      <name val="Palatino"/>
    </font>
    <font>
      <b/>
      <sz val="11"/>
      <color indexed="56"/>
      <name val="Calibri"/>
      <family val="2"/>
    </font>
    <font>
      <b/>
      <i/>
      <sz val="12"/>
      <name val="Arial"/>
      <family val="2"/>
    </font>
    <font>
      <i/>
      <sz val="14"/>
      <name val="Palatino"/>
      <family val="1"/>
    </font>
    <font>
      <b/>
      <i/>
      <sz val="10"/>
      <name val="Arial"/>
      <family val="2"/>
    </font>
    <font>
      <i/>
      <sz val="10"/>
      <name val="Arial"/>
      <family val="2"/>
    </font>
    <font>
      <u/>
      <sz val="11"/>
      <color indexed="12"/>
      <name val="Calibri"/>
      <family val="2"/>
    </font>
    <font>
      <u/>
      <sz val="10"/>
      <color indexed="12"/>
      <name val="Arial"/>
      <family val="2"/>
    </font>
    <font>
      <sz val="7"/>
      <name val="Arial"/>
      <family val="2"/>
    </font>
    <font>
      <sz val="11"/>
      <color indexed="62"/>
      <name val="Calibri"/>
      <family val="2"/>
    </font>
    <font>
      <sz val="11"/>
      <color indexed="52"/>
      <name val="Calibri"/>
      <family val="2"/>
    </font>
    <font>
      <sz val="10"/>
      <color indexed="8"/>
      <name val="Arial"/>
      <family val="2"/>
    </font>
    <font>
      <sz val="10"/>
      <name val="MS Sans Serif"/>
      <family val="2"/>
    </font>
    <font>
      <sz val="11"/>
      <color indexed="60"/>
      <name val="Calibri"/>
      <family val="2"/>
    </font>
    <font>
      <sz val="7"/>
      <name val="Small Fonts"/>
      <family val="2"/>
    </font>
    <font>
      <sz val="12"/>
      <name val="Helv"/>
    </font>
    <font>
      <b/>
      <i/>
      <sz val="16"/>
      <name val="Helv"/>
    </font>
    <font>
      <sz val="10"/>
      <color indexed="8"/>
      <name val="Arial"/>
      <family val="2"/>
    </font>
    <font>
      <sz val="8"/>
      <name val="Tahoma"/>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ont>
    <font>
      <sz val="10"/>
      <name val="Helvetica"/>
    </font>
    <font>
      <sz val="10"/>
      <color indexed="8"/>
      <name val="Calibri"/>
      <family val="2"/>
    </font>
    <font>
      <sz val="8"/>
      <name val="Helvetica"/>
      <family val="2"/>
    </font>
    <font>
      <sz val="8"/>
      <color indexed="52"/>
      <name val="Arial"/>
      <family val="2"/>
    </font>
    <font>
      <sz val="8"/>
      <color indexed="51"/>
      <name val="Arial"/>
      <family val="2"/>
    </font>
    <font>
      <b/>
      <sz val="10"/>
      <color indexed="58"/>
      <name val="Arial"/>
      <family val="2"/>
    </font>
    <font>
      <sz val="10"/>
      <color indexed="39"/>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9"/>
      <name val="Palatino"/>
      <family val="1"/>
    </font>
    <font>
      <sz val="9"/>
      <color indexed="21"/>
      <name val="Helvetica-Black"/>
    </font>
    <font>
      <b/>
      <sz val="10"/>
      <name val="Palatino"/>
      <family val="1"/>
    </font>
    <font>
      <b/>
      <sz val="8"/>
      <name val="Arial"/>
      <family val="2"/>
    </font>
    <font>
      <b/>
      <sz val="8"/>
      <color indexed="12"/>
      <name val="Arial"/>
      <family val="2"/>
    </font>
    <font>
      <i/>
      <sz val="8"/>
      <color indexed="12"/>
      <name val="Arial"/>
      <family val="2"/>
    </font>
    <font>
      <i/>
      <sz val="8"/>
      <name val="Arial"/>
      <family val="2"/>
    </font>
    <font>
      <b/>
      <sz val="9"/>
      <name val="Arial"/>
      <family val="2"/>
    </font>
    <font>
      <sz val="12"/>
      <name val="Palatino"/>
      <family val="1"/>
    </font>
    <font>
      <b/>
      <sz val="11"/>
      <name val="Times New Roman"/>
      <family val="1"/>
    </font>
    <font>
      <b/>
      <sz val="18"/>
      <color indexed="56"/>
      <name val="Cambria"/>
      <family val="2"/>
    </font>
    <font>
      <b/>
      <sz val="18"/>
      <name val="Arial"/>
      <family val="2"/>
    </font>
    <font>
      <b/>
      <sz val="11"/>
      <color indexed="8"/>
      <name val="Calibri"/>
      <family val="2"/>
    </font>
    <font>
      <b/>
      <sz val="8"/>
      <name val="Palatino"/>
      <family val="1"/>
    </font>
    <font>
      <sz val="11"/>
      <color indexed="10"/>
      <name val="Calibri"/>
      <family val="2"/>
    </font>
    <font>
      <sz val="8"/>
      <name val="Calibri"/>
      <family val="2"/>
    </font>
    <font>
      <b/>
      <sz val="12"/>
      <color indexed="8"/>
      <name val="Futura Bk BT"/>
      <family val="2"/>
    </font>
    <font>
      <sz val="11"/>
      <color indexed="8"/>
      <name val="Futura Bk BT"/>
      <family val="2"/>
    </font>
    <font>
      <b/>
      <sz val="11"/>
      <color indexed="8"/>
      <name val="Futura Bk BT"/>
      <family val="2"/>
    </font>
    <font>
      <b/>
      <sz val="16"/>
      <color indexed="8"/>
      <name val="Futura Bk BT"/>
      <family val="2"/>
    </font>
    <font>
      <vertAlign val="superscript"/>
      <sz val="11"/>
      <color indexed="8"/>
      <name val="Futura Bk BT"/>
      <family val="2"/>
    </font>
    <font>
      <i/>
      <sz val="11"/>
      <color indexed="8"/>
      <name val="Futura Bk BT"/>
      <family val="2"/>
    </font>
    <font>
      <sz val="11"/>
      <color rgb="FFFF0000"/>
      <name val="Calibri"/>
      <family val="2"/>
    </font>
    <font>
      <sz val="11"/>
      <color theme="8"/>
      <name val="Calibri"/>
      <family val="2"/>
    </font>
    <font>
      <u/>
      <sz val="11"/>
      <color theme="10"/>
      <name val="Calibri"/>
      <family val="2"/>
    </font>
    <font>
      <sz val="8"/>
      <color indexed="8"/>
      <name val="Calibri"/>
      <family val="2"/>
    </font>
    <font>
      <sz val="10"/>
      <name val="Arial"/>
      <family val="2"/>
    </font>
    <font>
      <sz val="10"/>
      <name val="Arial"/>
      <family val="2"/>
    </font>
    <font>
      <sz val="10"/>
      <name val="Arial"/>
      <family val="2"/>
    </font>
    <font>
      <sz val="10"/>
      <name val="Arial"/>
      <family val="2"/>
    </font>
    <font>
      <u/>
      <sz val="10"/>
      <color theme="10"/>
      <name val="Arial"/>
      <family val="2"/>
    </font>
    <font>
      <sz val="10"/>
      <name val="Arial"/>
      <family val="2"/>
    </font>
    <font>
      <sz val="10"/>
      <name val="Arial"/>
      <family val="2"/>
    </font>
    <font>
      <sz val="11"/>
      <color theme="0"/>
      <name val="Futura Bk BT"/>
      <family val="2"/>
      <scheme val="minor"/>
    </font>
    <font>
      <sz val="11"/>
      <color rgb="FF9C0006"/>
      <name val="Futura Bk BT"/>
      <family val="2"/>
      <scheme val="minor"/>
    </font>
    <font>
      <b/>
      <sz val="11"/>
      <color rgb="FFFA7D00"/>
      <name val="Futura Bk BT"/>
      <family val="2"/>
      <scheme val="minor"/>
    </font>
    <font>
      <b/>
      <sz val="11"/>
      <color theme="0"/>
      <name val="Futura Bk BT"/>
      <family val="2"/>
      <scheme val="minor"/>
    </font>
    <font>
      <i/>
      <sz val="11"/>
      <color rgb="FF7F7F7F"/>
      <name val="Futura Bk BT"/>
      <family val="2"/>
      <scheme val="minor"/>
    </font>
    <font>
      <sz val="11"/>
      <color rgb="FF006100"/>
      <name val="Futura Bk BT"/>
      <family val="2"/>
      <scheme val="minor"/>
    </font>
    <font>
      <b/>
      <sz val="15"/>
      <color theme="3"/>
      <name val="Futura Bk BT"/>
      <family val="2"/>
      <scheme val="minor"/>
    </font>
    <font>
      <b/>
      <sz val="13"/>
      <color theme="3"/>
      <name val="Futura Bk BT"/>
      <family val="2"/>
      <scheme val="minor"/>
    </font>
    <font>
      <b/>
      <sz val="11"/>
      <color theme="3"/>
      <name val="Futura Bk BT"/>
      <family val="2"/>
      <scheme val="minor"/>
    </font>
    <font>
      <sz val="11"/>
      <color rgb="FF3F3F76"/>
      <name val="Futura Bk BT"/>
      <family val="2"/>
      <scheme val="minor"/>
    </font>
    <font>
      <sz val="11"/>
      <color rgb="FFFA7D00"/>
      <name val="Futura Bk BT"/>
      <family val="2"/>
      <scheme val="minor"/>
    </font>
    <font>
      <sz val="11"/>
      <color rgb="FF9C6500"/>
      <name val="Futura Bk BT"/>
      <family val="2"/>
      <scheme val="minor"/>
    </font>
    <font>
      <sz val="11"/>
      <color theme="1"/>
      <name val="Arial"/>
      <family val="2"/>
    </font>
    <font>
      <b/>
      <sz val="11"/>
      <color rgb="FF3F3F3F"/>
      <name val="Futura Bk BT"/>
      <family val="2"/>
      <scheme val="minor"/>
    </font>
    <font>
      <b/>
      <sz val="18"/>
      <color theme="3"/>
      <name val="Futura Bk BT"/>
      <family val="2"/>
      <scheme val="major"/>
    </font>
    <font>
      <b/>
      <sz val="11"/>
      <color theme="1"/>
      <name val="Futura Bk BT"/>
      <family val="2"/>
      <scheme val="minor"/>
    </font>
    <font>
      <sz val="11"/>
      <color rgb="FFFF0000"/>
      <name val="Futura Bk BT"/>
      <family val="2"/>
      <scheme val="minor"/>
    </font>
    <font>
      <sz val="10"/>
      <name val="Arial"/>
      <family val="2"/>
    </font>
    <font>
      <sz val="10"/>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2"/>
      <color indexed="8"/>
      <name val="Calibri"/>
      <family val="2"/>
    </font>
    <font>
      <i/>
      <sz val="10"/>
      <color indexed="8"/>
      <name val="Calibri"/>
      <family val="2"/>
    </font>
    <font>
      <b/>
      <sz val="8"/>
      <color indexed="8"/>
      <name val="Calibri"/>
      <family val="2"/>
    </font>
    <font>
      <sz val="10"/>
      <name val="Arial"/>
      <family val="2"/>
    </font>
    <font>
      <sz val="18"/>
      <color theme="8"/>
      <name val="Calibri"/>
      <family val="2"/>
    </font>
    <font>
      <u/>
      <sz val="11"/>
      <color theme="10"/>
      <name val="Futura Bk BT"/>
      <family val="2"/>
      <scheme val="minor"/>
    </font>
    <font>
      <sz val="10"/>
      <name val="Times New Roman"/>
      <family val="1"/>
    </font>
    <font>
      <sz val="11"/>
      <color rgb="FF000000"/>
      <name val="Calibri"/>
      <family val="2"/>
    </font>
    <font>
      <i/>
      <sz val="10"/>
      <name val="Calibri"/>
      <family val="2"/>
    </font>
    <font>
      <sz val="10"/>
      <color theme="1"/>
      <name val="Calibri"/>
      <family val="2"/>
    </font>
    <font>
      <sz val="12"/>
      <color theme="1"/>
      <name val="Calibri"/>
      <family val="2"/>
    </font>
    <font>
      <sz val="12"/>
      <color theme="1"/>
      <name val="Arial"/>
      <family val="2"/>
    </font>
    <font>
      <i/>
      <sz val="8"/>
      <name val="Calibri"/>
      <family val="2"/>
    </font>
    <font>
      <b/>
      <sz val="8"/>
      <name val="Calibri"/>
      <family val="2"/>
    </font>
    <font>
      <sz val="11"/>
      <color theme="1"/>
      <name val="Calibri"/>
      <family val="2"/>
    </font>
    <font>
      <sz val="10"/>
      <name val="Arial"/>
      <family val="2"/>
    </font>
    <font>
      <sz val="18"/>
      <color theme="3"/>
      <name val="Futura Bk BT"/>
      <family val="2"/>
      <scheme val="major"/>
    </font>
    <font>
      <sz val="11"/>
      <color rgb="FF9C5700"/>
      <name val="Futura Bk BT"/>
      <family val="2"/>
      <scheme val="minor"/>
    </font>
    <font>
      <sz val="10"/>
      <name val="Arial"/>
      <family val="2"/>
    </font>
    <font>
      <sz val="10"/>
      <color rgb="FF000000"/>
      <name val="Arial"/>
      <family val="2"/>
    </font>
    <font>
      <sz val="10"/>
      <name val="Arial"/>
      <family val="2"/>
    </font>
    <font>
      <sz val="10"/>
      <name val="Arial"/>
      <family val="2"/>
    </font>
    <font>
      <sz val="10"/>
      <name val="Arial"/>
      <family val="2"/>
    </font>
    <font>
      <sz val="12"/>
      <color rgb="FFFF0000"/>
      <name val="Calibri"/>
      <family val="2"/>
    </font>
    <font>
      <i/>
      <sz val="12"/>
      <color theme="1"/>
      <name val="Calibri"/>
      <family val="2"/>
    </font>
    <font>
      <sz val="10"/>
      <name val="Arial"/>
      <family val="2"/>
    </font>
    <font>
      <sz val="10"/>
      <name val="Arial"/>
      <family val="2"/>
    </font>
    <font>
      <sz val="10"/>
      <name val="Arial"/>
      <family val="2"/>
    </font>
    <font>
      <sz val="10"/>
      <name val="Arial"/>
      <family val="2"/>
    </font>
    <font>
      <sz val="10"/>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sz val="12"/>
      <color rgb="FF006100"/>
      <name val="Arial"/>
      <family val="2"/>
    </font>
    <font>
      <b/>
      <sz val="15"/>
      <color theme="3"/>
      <name val="Arial"/>
      <family val="2"/>
    </font>
    <font>
      <b/>
      <sz val="13"/>
      <color theme="3"/>
      <name val="Arial"/>
      <family val="2"/>
    </font>
    <font>
      <b/>
      <sz val="11"/>
      <color theme="3"/>
      <name val="Arial"/>
      <family val="2"/>
    </font>
    <font>
      <sz val="12"/>
      <color rgb="FF3F3F76"/>
      <name val="Arial"/>
      <family val="2"/>
    </font>
    <font>
      <sz val="12"/>
      <color rgb="FFFA7D00"/>
      <name val="Arial"/>
      <family val="2"/>
    </font>
    <font>
      <sz val="12"/>
      <color rgb="FF9C5700"/>
      <name val="Arial"/>
      <family val="2"/>
    </font>
    <font>
      <b/>
      <sz val="12"/>
      <color rgb="FF3F3F3F"/>
      <name val="Arial"/>
      <family val="2"/>
    </font>
    <font>
      <b/>
      <sz val="12"/>
      <color theme="1"/>
      <name val="Arial"/>
      <family val="2"/>
    </font>
    <font>
      <sz val="12"/>
      <color rgb="FFFF0000"/>
      <name val="Arial"/>
      <family val="2"/>
    </font>
    <font>
      <sz val="14"/>
      <name val="Calibri"/>
      <family val="2"/>
    </font>
    <font>
      <sz val="12"/>
      <name val="Calibri"/>
      <family val="2"/>
    </font>
    <font>
      <sz val="10"/>
      <color indexed="10"/>
      <name val="Calibri"/>
      <family val="2"/>
    </font>
    <font>
      <sz val="10"/>
      <color indexed="45"/>
      <name val="Calibri"/>
      <family val="2"/>
    </font>
    <font>
      <sz val="10"/>
      <color indexed="14"/>
      <name val="Calibri"/>
      <family val="2"/>
    </font>
    <font>
      <sz val="10"/>
      <color indexed="46"/>
      <name val="Calibri"/>
      <family val="2"/>
    </font>
    <font>
      <sz val="10"/>
      <color theme="8"/>
      <name val="Calibri"/>
      <family val="2"/>
    </font>
    <font>
      <sz val="10"/>
      <color rgb="FF477391"/>
      <name val="Calibri"/>
      <family val="2"/>
    </font>
    <font>
      <vertAlign val="superscript"/>
      <sz val="14"/>
      <name val="Calibri"/>
      <family val="2"/>
    </font>
    <font>
      <vertAlign val="superscript"/>
      <sz val="10"/>
      <name val="Calibri"/>
      <family val="2"/>
    </font>
  </fonts>
  <fills count="8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4"/>
        <bgColor indexed="64"/>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22"/>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16"/>
        <bgColor indexed="64"/>
      </patternFill>
    </fill>
    <fill>
      <patternFill patternType="solid">
        <fgColor indexed="8"/>
        <bgColor indexed="64"/>
      </patternFill>
    </fill>
    <fill>
      <patternFill patternType="solid">
        <fgColor indexed="24"/>
        <bgColor indexed="64"/>
      </patternFill>
    </fill>
    <fill>
      <patternFill patternType="solid">
        <fgColor indexed="13"/>
        <bgColor indexed="64"/>
      </patternFill>
    </fill>
    <fill>
      <patternFill patternType="solid">
        <fgColor indexed="42"/>
        <bgColor indexed="64"/>
      </patternFill>
    </fill>
    <fill>
      <patternFill patternType="solid">
        <fgColor indexed="65"/>
        <bgColor indexed="64"/>
      </patternFill>
    </fill>
    <fill>
      <patternFill patternType="solid">
        <fgColor theme="5"/>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6">
    <border>
      <left/>
      <right/>
      <top/>
      <bottom/>
      <diagonal/>
    </border>
    <border>
      <left/>
      <right/>
      <top/>
      <bottom style="medium">
        <color indexed="18"/>
      </bottom>
      <diagonal/>
    </border>
    <border>
      <left/>
      <right/>
      <top style="thin">
        <color indexed="64"/>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tted">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8"/>
      </right>
      <top/>
      <bottom/>
      <diagonal/>
    </border>
    <border>
      <left/>
      <right/>
      <top/>
      <bottom style="thick">
        <color indexed="62"/>
      </bottom>
      <diagonal/>
    </border>
    <border>
      <left style="thin">
        <color indexed="64"/>
      </left>
      <right/>
      <top/>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9"/>
      </left>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style="thin">
        <color indexed="64"/>
      </top>
      <bottom/>
      <diagonal/>
    </border>
    <border>
      <left style="medium">
        <color indexed="45"/>
      </left>
      <right style="medium">
        <color indexed="45"/>
      </right>
      <top/>
      <bottom/>
      <diagonal/>
    </border>
    <border>
      <left style="medium">
        <color indexed="45"/>
      </left>
      <right/>
      <top/>
      <bottom/>
      <diagonal/>
    </border>
    <border>
      <left/>
      <right/>
      <top/>
      <bottom style="thin">
        <color indexed="45"/>
      </bottom>
      <diagonal/>
    </border>
    <border>
      <left/>
      <right style="medium">
        <color indexed="45"/>
      </right>
      <top/>
      <bottom/>
      <diagonal/>
    </border>
    <border>
      <left/>
      <right style="medium">
        <color indexed="45"/>
      </right>
      <top style="thin">
        <color indexed="45"/>
      </top>
      <bottom style="thin">
        <color indexed="45"/>
      </bottom>
      <diagonal/>
    </border>
    <border>
      <left/>
      <right style="medium">
        <color indexed="45"/>
      </right>
      <top/>
      <bottom style="thin">
        <color indexed="45"/>
      </bottom>
      <diagonal/>
    </border>
    <border>
      <left style="medium">
        <color indexed="45"/>
      </left>
      <right/>
      <top/>
      <bottom style="thin">
        <color indexed="45"/>
      </bottom>
      <diagonal/>
    </border>
    <border>
      <left style="medium">
        <color indexed="45"/>
      </left>
      <right style="thin">
        <color indexed="45"/>
      </right>
      <top style="thin">
        <color indexed="45"/>
      </top>
      <bottom/>
      <diagonal/>
    </border>
    <border>
      <left style="medium">
        <color indexed="45"/>
      </left>
      <right style="thin">
        <color indexed="45"/>
      </right>
      <top/>
      <bottom/>
      <diagonal/>
    </border>
    <border>
      <left/>
      <right style="medium">
        <color indexed="45"/>
      </right>
      <top style="thin">
        <color indexed="45"/>
      </top>
      <bottom/>
      <diagonal/>
    </border>
    <border>
      <left style="medium">
        <color indexed="45"/>
      </left>
      <right/>
      <top/>
      <bottom style="medium">
        <color indexed="45"/>
      </bottom>
      <diagonal/>
    </border>
    <border>
      <left/>
      <right/>
      <top/>
      <bottom style="medium">
        <color indexed="45"/>
      </bottom>
      <diagonal/>
    </border>
    <border>
      <left/>
      <right style="medium">
        <color indexed="45"/>
      </right>
      <top/>
      <bottom style="medium">
        <color indexed="45"/>
      </bottom>
      <diagonal/>
    </border>
    <border>
      <left style="medium">
        <color indexed="45"/>
      </left>
      <right/>
      <top style="medium">
        <color indexed="45"/>
      </top>
      <bottom style="medium">
        <color indexed="45"/>
      </bottom>
      <diagonal/>
    </border>
    <border>
      <left/>
      <right/>
      <top style="medium">
        <color indexed="45"/>
      </top>
      <bottom style="medium">
        <color indexed="45"/>
      </bottom>
      <diagonal/>
    </border>
    <border>
      <left/>
      <right style="medium">
        <color indexed="45"/>
      </right>
      <top style="medium">
        <color indexed="45"/>
      </top>
      <bottom style="medium">
        <color indexed="45"/>
      </bottom>
      <diagonal/>
    </border>
    <border>
      <left style="thin">
        <color indexed="64"/>
      </left>
      <right/>
      <top/>
      <bottom style="thin">
        <color indexed="64"/>
      </bottom>
      <diagonal/>
    </border>
    <border>
      <left style="medium">
        <color indexed="45"/>
      </left>
      <right style="medium">
        <color indexed="45"/>
      </right>
      <top style="thin">
        <color indexed="45"/>
      </top>
      <bottom style="thin">
        <color indexed="45"/>
      </bottom>
      <diagonal/>
    </border>
    <border>
      <left/>
      <right/>
      <top style="thin">
        <color indexed="45"/>
      </top>
      <bottom style="thin">
        <color indexed="45"/>
      </bottom>
      <diagonal/>
    </border>
    <border>
      <left style="medium">
        <color indexed="45"/>
      </left>
      <right/>
      <top style="thin">
        <color indexed="45"/>
      </top>
      <bottom style="thin">
        <color indexed="45"/>
      </bottom>
      <diagonal/>
    </border>
    <border>
      <left/>
      <right/>
      <top/>
      <bottom style="thin">
        <color theme="8"/>
      </bottom>
      <diagonal/>
    </border>
    <border>
      <left/>
      <right style="medium">
        <color theme="8"/>
      </right>
      <top/>
      <bottom/>
      <diagonal/>
    </border>
    <border>
      <left style="medium">
        <color indexed="45"/>
      </left>
      <right style="medium">
        <color theme="8"/>
      </right>
      <top/>
      <bottom/>
      <diagonal/>
    </border>
    <border>
      <left/>
      <right/>
      <top style="medium">
        <color indexed="45"/>
      </top>
      <bottom style="thin">
        <color theme="8"/>
      </bottom>
      <diagonal/>
    </border>
    <border>
      <left style="medium">
        <color theme="8"/>
      </left>
      <right/>
      <top/>
      <bottom/>
      <diagonal/>
    </border>
    <border>
      <left/>
      <right/>
      <top style="thin">
        <color theme="8"/>
      </top>
      <bottom style="thin">
        <color indexed="45"/>
      </bottom>
      <diagonal/>
    </border>
    <border>
      <left/>
      <right/>
      <top style="thin">
        <color theme="8"/>
      </top>
      <bottom/>
      <diagonal/>
    </border>
    <border>
      <left/>
      <right/>
      <top style="thin">
        <color theme="8"/>
      </top>
      <bottom style="thin">
        <color theme="8"/>
      </bottom>
      <diagonal/>
    </border>
    <border>
      <left/>
      <right/>
      <top/>
      <bottom style="medium">
        <color theme="8"/>
      </bottom>
      <diagonal/>
    </border>
    <border>
      <left/>
      <right style="thick">
        <color theme="0"/>
      </right>
      <top style="thick">
        <color theme="0"/>
      </top>
      <bottom/>
      <diagonal/>
    </border>
    <border>
      <left/>
      <right/>
      <top style="medium">
        <color theme="8"/>
      </top>
      <bottom style="thin">
        <color theme="8"/>
      </bottom>
      <diagonal/>
    </border>
    <border>
      <left/>
      <right style="thick">
        <color theme="0"/>
      </right>
      <top/>
      <bottom/>
      <diagonal/>
    </border>
    <border>
      <left/>
      <right style="thick">
        <color theme="0"/>
      </right>
      <top/>
      <bottom style="thick">
        <color theme="0"/>
      </bottom>
      <diagonal/>
    </border>
    <border>
      <left/>
      <right style="thick">
        <color theme="0"/>
      </right>
      <top style="medium">
        <color theme="8"/>
      </top>
      <bottom style="thin">
        <color theme="8"/>
      </bottom>
      <diagonal/>
    </border>
    <border>
      <left/>
      <right style="thick">
        <color theme="0"/>
      </right>
      <top/>
      <bottom style="medium">
        <color theme="8"/>
      </bottom>
      <diagonal/>
    </border>
    <border>
      <left style="thick">
        <color theme="0"/>
      </left>
      <right/>
      <top/>
      <bottom/>
      <diagonal/>
    </border>
    <border>
      <left style="thick">
        <color theme="0"/>
      </left>
      <right style="thick">
        <color theme="0"/>
      </right>
      <top/>
      <bottom/>
      <diagonal/>
    </border>
    <border>
      <left/>
      <right style="medium">
        <color theme="8"/>
      </right>
      <top/>
      <bottom style="thin">
        <color indexed="45"/>
      </bottom>
      <diagonal/>
    </border>
    <border>
      <left style="medium">
        <color theme="8"/>
      </left>
      <right style="thin">
        <color indexed="45"/>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45"/>
      </left>
      <right/>
      <top/>
      <bottom/>
      <diagonal/>
    </border>
    <border>
      <left/>
      <right style="medium">
        <color theme="8"/>
      </right>
      <top style="thin">
        <color indexed="45"/>
      </top>
      <bottom/>
      <diagonal/>
    </border>
    <border>
      <left/>
      <right style="medium">
        <color theme="8"/>
      </right>
      <top/>
      <bottom style="medium">
        <color theme="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ck">
        <color theme="0"/>
      </left>
      <right/>
      <top style="thin">
        <color theme="8"/>
      </top>
      <bottom/>
      <diagonal/>
    </border>
    <border>
      <left/>
      <right style="thick">
        <color theme="0"/>
      </right>
      <top style="thin">
        <color theme="8"/>
      </top>
      <bottom/>
      <diagonal/>
    </border>
    <border>
      <left style="medium">
        <color indexed="45"/>
      </left>
      <right style="thin">
        <color theme="8"/>
      </right>
      <top/>
      <bottom/>
      <diagonal/>
    </border>
    <border>
      <left style="medium">
        <color indexed="45"/>
      </left>
      <right style="thin">
        <color indexed="45"/>
      </right>
      <top/>
      <bottom style="medium">
        <color indexed="45"/>
      </bottom>
      <diagonal/>
    </border>
    <border>
      <left style="medium">
        <color theme="8"/>
      </left>
      <right style="thin">
        <color theme="8"/>
      </right>
      <top/>
      <bottom style="thin">
        <color theme="8"/>
      </bottom>
      <diagonal/>
    </border>
    <border>
      <left style="medium">
        <color theme="8"/>
      </left>
      <right style="thin">
        <color theme="8"/>
      </right>
      <top/>
      <bottom/>
      <diagonal/>
    </border>
    <border>
      <left style="medium">
        <color theme="8"/>
      </left>
      <right style="thin">
        <color theme="8"/>
      </right>
      <top/>
      <bottom style="medium">
        <color theme="8"/>
      </bottom>
      <diagonal/>
    </border>
    <border>
      <left style="thin">
        <color theme="8"/>
      </left>
      <right/>
      <top/>
      <bottom/>
      <diagonal/>
    </border>
    <border>
      <left style="thin">
        <color indexed="45"/>
      </left>
      <right/>
      <top/>
      <bottom style="thin">
        <color indexed="45"/>
      </bottom>
      <diagonal/>
    </border>
    <border>
      <left style="medium">
        <color indexed="45"/>
      </left>
      <right style="medium">
        <color indexed="45"/>
      </right>
      <top/>
      <bottom style="thin">
        <color indexed="45"/>
      </bottom>
      <diagonal/>
    </border>
    <border>
      <left/>
      <right style="medium">
        <color indexed="45"/>
      </right>
      <top/>
      <bottom style="dotted">
        <color indexed="45"/>
      </bottom>
      <diagonal/>
    </border>
    <border>
      <left style="medium">
        <color indexed="45"/>
      </left>
      <right style="thin">
        <color indexed="45"/>
      </right>
      <top/>
      <bottom style="dotted">
        <color indexed="45"/>
      </bottom>
      <diagonal/>
    </border>
    <border>
      <left/>
      <right style="medium">
        <color theme="8"/>
      </right>
      <top style="thin">
        <color indexed="45"/>
      </top>
      <bottom style="thin">
        <color indexed="45"/>
      </bottom>
      <diagonal/>
    </border>
    <border>
      <left/>
      <right style="medium">
        <color theme="8"/>
      </right>
      <top/>
      <bottom style="medium">
        <color indexed="45"/>
      </bottom>
      <diagonal/>
    </border>
    <border>
      <left style="medium">
        <color theme="8"/>
      </left>
      <right style="thin">
        <color theme="8"/>
      </right>
      <top/>
      <bottom style="dotted">
        <color theme="8"/>
      </bottom>
      <diagonal/>
    </border>
    <border>
      <left style="medium">
        <color indexed="45"/>
      </left>
      <right style="thin">
        <color indexed="45"/>
      </right>
      <top/>
      <bottom style="thin">
        <color indexed="45"/>
      </bottom>
      <diagonal/>
    </border>
    <border>
      <left style="thin">
        <color indexed="45"/>
      </left>
      <right/>
      <top style="thin">
        <color indexed="45"/>
      </top>
      <bottom/>
      <diagonal/>
    </border>
    <border>
      <left/>
      <right/>
      <top style="thin">
        <color indexed="45"/>
      </top>
      <bottom/>
      <diagonal/>
    </border>
    <border>
      <left style="medium">
        <color indexed="45"/>
      </left>
      <right style="thin">
        <color theme="8"/>
      </right>
      <top/>
      <bottom style="dotted">
        <color indexed="45"/>
      </bottom>
      <diagonal/>
    </border>
    <border>
      <left style="thick">
        <color theme="0"/>
      </left>
      <right/>
      <top style="thick">
        <color theme="0"/>
      </top>
      <bottom/>
      <diagonal/>
    </border>
    <border>
      <left style="thin">
        <color indexed="45"/>
      </left>
      <right/>
      <top/>
      <bottom style="dotted">
        <color indexed="45"/>
      </bottom>
      <diagonal/>
    </border>
    <border>
      <left/>
      <right/>
      <top/>
      <bottom style="dotted">
        <color indexed="45"/>
      </bottom>
      <diagonal/>
    </border>
    <border>
      <left style="thin">
        <color theme="8"/>
      </left>
      <right/>
      <top/>
      <bottom style="thin">
        <color theme="8"/>
      </bottom>
      <diagonal/>
    </border>
    <border>
      <left/>
      <right style="medium">
        <color theme="8"/>
      </right>
      <top/>
      <bottom style="thin">
        <color theme="8"/>
      </bottom>
      <diagonal/>
    </border>
    <border>
      <left style="medium">
        <color indexed="45"/>
      </left>
      <right/>
      <top/>
      <bottom style="dotted">
        <color indexed="45"/>
      </bottom>
      <diagonal/>
    </border>
    <border>
      <left style="thin">
        <color theme="8"/>
      </left>
      <right/>
      <top style="dashed">
        <color theme="8"/>
      </top>
      <bottom/>
      <diagonal/>
    </border>
    <border>
      <left/>
      <right/>
      <top style="dashed">
        <color theme="8"/>
      </top>
      <bottom/>
      <diagonal/>
    </border>
    <border>
      <left/>
      <right style="medium">
        <color theme="8"/>
      </right>
      <top style="dashed">
        <color theme="8"/>
      </top>
      <bottom/>
      <diagonal/>
    </border>
    <border>
      <left style="thick">
        <color theme="0"/>
      </left>
      <right/>
      <top/>
      <bottom style="dotted">
        <color theme="8"/>
      </bottom>
      <diagonal/>
    </border>
    <border>
      <left/>
      <right/>
      <top/>
      <bottom style="dotted">
        <color theme="8"/>
      </bottom>
      <diagonal/>
    </border>
    <border>
      <left/>
      <right style="thick">
        <color theme="0"/>
      </right>
      <top/>
      <bottom style="dotted">
        <color theme="8"/>
      </bottom>
      <diagonal/>
    </border>
    <border>
      <left style="medium">
        <color indexed="45"/>
      </left>
      <right/>
      <top/>
      <bottom style="dashed">
        <color indexed="45"/>
      </bottom>
      <diagonal/>
    </border>
    <border>
      <left style="medium">
        <color indexed="45"/>
      </left>
      <right style="medium">
        <color indexed="45"/>
      </right>
      <top/>
      <bottom style="dashed">
        <color indexed="45"/>
      </bottom>
      <diagonal/>
    </border>
    <border>
      <left/>
      <right/>
      <top/>
      <bottom style="dashed">
        <color indexed="45"/>
      </bottom>
      <diagonal/>
    </border>
    <border>
      <left/>
      <right style="medium">
        <color theme="8"/>
      </right>
      <top/>
      <bottom style="dashed">
        <color indexed="45"/>
      </bottom>
      <diagonal/>
    </border>
    <border>
      <left/>
      <right/>
      <top style="dotted">
        <color rgb="FF477391"/>
      </top>
      <bottom/>
      <diagonal/>
    </border>
    <border>
      <left/>
      <right/>
      <top style="dashed">
        <color auto="1"/>
      </top>
      <bottom/>
      <diagonal/>
    </border>
    <border>
      <left/>
      <right style="medium">
        <color indexed="45"/>
      </right>
      <top/>
      <bottom style="dotted">
        <color theme="1"/>
      </bottom>
      <diagonal/>
    </border>
    <border>
      <left/>
      <right/>
      <top/>
      <bottom style="dotted">
        <color theme="1"/>
      </bottom>
      <diagonal/>
    </border>
    <border>
      <left/>
      <right/>
      <top/>
      <bottom style="dotted">
        <color auto="1"/>
      </bottom>
      <diagonal/>
    </border>
    <border>
      <left/>
      <right/>
      <top/>
      <bottom style="dotted">
        <color auto="1"/>
      </bottom>
      <diagonal/>
    </border>
    <border>
      <left/>
      <right/>
      <top style="dotted">
        <color auto="1"/>
      </top>
      <bottom/>
      <diagonal/>
    </border>
    <border>
      <left/>
      <right style="medium">
        <color indexed="45"/>
      </right>
      <top style="dotted">
        <color theme="1"/>
      </top>
      <bottom/>
      <diagonal/>
    </border>
    <border>
      <left/>
      <right/>
      <top style="dashed">
        <color rgb="FF477391"/>
      </top>
      <bottom/>
      <diagonal/>
    </border>
    <border>
      <left/>
      <right/>
      <top/>
      <bottom style="dashed">
        <color rgb="FF477391"/>
      </bottom>
      <diagonal/>
    </border>
    <border>
      <left/>
      <right/>
      <top style="thin">
        <color rgb="FF477391"/>
      </top>
      <bottom/>
      <diagonal/>
    </border>
    <border>
      <left/>
      <right/>
      <top/>
      <bottom style="thin">
        <color rgb="FF477391"/>
      </bottom>
      <diagonal/>
    </border>
  </borders>
  <cellStyleXfs count="2149">
    <xf numFmtId="0" fontId="0" fillId="0" borderId="0"/>
    <xf numFmtId="182" fontId="48" fillId="0" borderId="0" applyFill="0" applyBorder="0" applyAlignment="0" applyProtection="0"/>
    <xf numFmtId="0" fontId="47" fillId="0" borderId="0"/>
    <xf numFmtId="0" fontId="48" fillId="0" borderId="0"/>
    <xf numFmtId="0" fontId="48" fillId="0" borderId="0"/>
    <xf numFmtId="0" fontId="47"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alignment vertical="top"/>
    </xf>
    <xf numFmtId="0" fontId="49" fillId="0" borderId="0">
      <alignment vertical="top"/>
    </xf>
    <xf numFmtId="0" fontId="50" fillId="0" borderId="0"/>
    <xf numFmtId="0" fontId="47" fillId="0" borderId="0"/>
    <xf numFmtId="0" fontId="48" fillId="0" borderId="0"/>
    <xf numFmtId="0" fontId="47" fillId="0" borderId="0"/>
    <xf numFmtId="0" fontId="48" fillId="0" borderId="0"/>
    <xf numFmtId="0" fontId="47" fillId="0" borderId="0"/>
    <xf numFmtId="0" fontId="48" fillId="0" borderId="0"/>
    <xf numFmtId="0" fontId="50" fillId="0" borderId="0"/>
    <xf numFmtId="0" fontId="50" fillId="0" borderId="0"/>
    <xf numFmtId="0" fontId="47" fillId="0" borderId="0"/>
    <xf numFmtId="0" fontId="48" fillId="0" borderId="0"/>
    <xf numFmtId="0" fontId="50" fillId="0" borderId="0"/>
    <xf numFmtId="0" fontId="47" fillId="0" borderId="0"/>
    <xf numFmtId="0" fontId="47" fillId="0" borderId="0"/>
    <xf numFmtId="0" fontId="48" fillId="0" borderId="0"/>
    <xf numFmtId="0" fontId="47" fillId="0" borderId="0"/>
    <xf numFmtId="0" fontId="48" fillId="0" borderId="0"/>
    <xf numFmtId="0" fontId="48" fillId="0" borderId="0"/>
    <xf numFmtId="0" fontId="47" fillId="0" borderId="0"/>
    <xf numFmtId="0" fontId="48" fillId="0" borderId="0"/>
    <xf numFmtId="0" fontId="47" fillId="0" borderId="0">
      <alignment horizontal="left" wrapText="1"/>
    </xf>
    <xf numFmtId="0" fontId="47" fillId="0" borderId="0"/>
    <xf numFmtId="0" fontId="48" fillId="0" borderId="0"/>
    <xf numFmtId="0" fontId="51" fillId="0" borderId="1" applyNumberFormat="0" applyFill="0" applyProtection="0">
      <alignment horizontal="center"/>
    </xf>
    <xf numFmtId="0" fontId="47" fillId="0" borderId="0"/>
    <xf numFmtId="164" fontId="48" fillId="0" borderId="0" applyFont="0" applyFill="0" applyBorder="0" applyProtection="0">
      <alignment horizontal="right"/>
    </xf>
    <xf numFmtId="164" fontId="48" fillId="0" borderId="0" applyFont="0" applyFill="0" applyBorder="0" applyProtection="0">
      <alignment horizontal="right"/>
    </xf>
    <xf numFmtId="0" fontId="46" fillId="2" borderId="0" applyNumberFormat="0" applyBorder="0" applyAlignment="0" applyProtection="0"/>
    <xf numFmtId="0" fontId="46" fillId="2"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4" borderId="0" applyNumberFormat="0" applyBorder="0" applyAlignment="0" applyProtection="0"/>
    <xf numFmtId="0" fontId="46" fillId="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165" fontId="48" fillId="0" borderId="0" applyFont="0" applyFill="0" applyBorder="0" applyProtection="0">
      <alignment horizontal="right"/>
    </xf>
    <xf numFmtId="165" fontId="48" fillId="0" borderId="0" applyFont="0" applyFill="0" applyBorder="0" applyProtection="0">
      <alignment horizontal="right"/>
    </xf>
    <xf numFmtId="0" fontId="46" fillId="8" borderId="0" applyNumberFormat="0" applyBorder="0" applyAlignment="0" applyProtection="0"/>
    <xf numFmtId="0" fontId="46" fillId="8"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166" fontId="48" fillId="0" borderId="0" applyFont="0" applyFill="0" applyBorder="0" applyProtection="0">
      <alignment horizontal="right"/>
    </xf>
    <xf numFmtId="166" fontId="48" fillId="0" borderId="0" applyFont="0" applyFill="0" applyBorder="0" applyProtection="0">
      <alignment horizontal="right"/>
    </xf>
    <xf numFmtId="0" fontId="52" fillId="12" borderId="0" applyNumberFormat="0" applyBorder="0" applyAlignment="0" applyProtection="0"/>
    <xf numFmtId="0" fontId="52" fillId="12"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7" borderId="0" applyNumberFormat="0" applyBorder="0" applyAlignment="0" applyProtection="0"/>
    <xf numFmtId="0" fontId="52" fillId="17" borderId="0" applyNumberFormat="0" applyBorder="0" applyAlignment="0" applyProtection="0"/>
    <xf numFmtId="0" fontId="52" fillId="18" borderId="0" applyNumberFormat="0" applyBorder="0" applyAlignment="0" applyProtection="0"/>
    <xf numFmtId="0" fontId="52" fillId="18"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52" fillId="19" borderId="0" applyNumberFormat="0" applyBorder="0" applyAlignment="0" applyProtection="0"/>
    <xf numFmtId="0" fontId="52" fillId="19" borderId="0" applyNumberFormat="0" applyBorder="0" applyAlignment="0" applyProtection="0"/>
    <xf numFmtId="0" fontId="53" fillId="0" borderId="0" applyNumberFormat="0" applyFill="0" applyBorder="0" applyAlignment="0">
      <protection locked="0"/>
    </xf>
    <xf numFmtId="0" fontId="54" fillId="3" borderId="0" applyNumberFormat="0" applyBorder="0" applyAlignment="0" applyProtection="0"/>
    <xf numFmtId="0" fontId="54" fillId="3" borderId="0" applyNumberFormat="0" applyBorder="0" applyAlignment="0" applyProtection="0"/>
    <xf numFmtId="176" fontId="48" fillId="0" borderId="0" applyBorder="0"/>
    <xf numFmtId="0" fontId="55" fillId="0" borderId="0" applyNumberFormat="0" applyAlignment="0">
      <alignment horizontal="left"/>
    </xf>
    <xf numFmtId="183" fontId="56" fillId="0" borderId="2" applyAlignment="0" applyProtection="0"/>
    <xf numFmtId="49" fontId="57" fillId="0" borderId="0" applyFont="0" applyFill="0" applyBorder="0" applyAlignment="0" applyProtection="0">
      <alignment horizontal="left"/>
    </xf>
    <xf numFmtId="3" fontId="58" fillId="0" borderId="0" applyAlignment="0" applyProtection="0"/>
    <xf numFmtId="178" fontId="59" fillId="0" borderId="0" applyFill="0" applyBorder="0" applyAlignment="0" applyProtection="0"/>
    <xf numFmtId="49" fontId="59" fillId="0" borderId="0" applyNumberFormat="0" applyAlignment="0" applyProtection="0">
      <alignment horizontal="left"/>
    </xf>
    <xf numFmtId="49" fontId="60" fillId="0" borderId="3" applyNumberFormat="0" applyAlignment="0" applyProtection="0">
      <alignment horizontal="left" wrapText="1"/>
    </xf>
    <xf numFmtId="49" fontId="60" fillId="0" borderId="0" applyNumberFormat="0" applyAlignment="0" applyProtection="0">
      <alignment horizontal="left" wrapText="1"/>
    </xf>
    <xf numFmtId="49" fontId="61" fillId="0" borderId="0" applyAlignment="0" applyProtection="0">
      <alignment horizontal="left"/>
    </xf>
    <xf numFmtId="0" fontId="62" fillId="20" borderId="4" applyNumberFormat="0" applyAlignment="0" applyProtection="0"/>
    <xf numFmtId="0" fontId="62" fillId="20" borderId="4" applyNumberFormat="0" applyAlignment="0" applyProtection="0"/>
    <xf numFmtId="0" fontId="48" fillId="0" borderId="0"/>
    <xf numFmtId="0" fontId="47" fillId="0" borderId="0"/>
    <xf numFmtId="0" fontId="48" fillId="0" borderId="0"/>
    <xf numFmtId="0" fontId="48" fillId="0" borderId="0"/>
    <xf numFmtId="0" fontId="47" fillId="0" borderId="0"/>
    <xf numFmtId="0" fontId="48" fillId="0" borderId="0"/>
    <xf numFmtId="0" fontId="47" fillId="0" borderId="0"/>
    <xf numFmtId="0" fontId="63" fillId="21" borderId="5" applyNumberFormat="0" applyAlignment="0" applyProtection="0"/>
    <xf numFmtId="0" fontId="63" fillId="21" borderId="5" applyNumberFormat="0" applyAlignment="0" applyProtection="0"/>
    <xf numFmtId="166" fontId="64" fillId="0" borderId="0" applyFont="0" applyFill="0" applyBorder="0" applyProtection="0">
      <alignment horizontal="right"/>
    </xf>
    <xf numFmtId="167" fontId="64" fillId="0" borderId="0" applyFont="0" applyFill="0" applyBorder="0" applyProtection="0">
      <alignment horizontal="left"/>
    </xf>
    <xf numFmtId="184" fontId="65" fillId="22" borderId="6"/>
    <xf numFmtId="3" fontId="66" fillId="0" borderId="0"/>
    <xf numFmtId="3" fontId="66" fillId="0" borderId="0"/>
    <xf numFmtId="3" fontId="66" fillId="0" borderId="0"/>
    <xf numFmtId="3" fontId="66" fillId="0" borderId="0"/>
    <xf numFmtId="3" fontId="66" fillId="0" borderId="0"/>
    <xf numFmtId="3" fontId="66" fillId="0" borderId="0"/>
    <xf numFmtId="3" fontId="66" fillId="0" borderId="0"/>
    <xf numFmtId="3" fontId="66" fillId="0" borderId="0"/>
    <xf numFmtId="0" fontId="67" fillId="0" borderId="0" applyFont="0" applyFill="0" applyBorder="0" applyAlignment="0" applyProtection="0">
      <alignment horizontal="right"/>
    </xf>
    <xf numFmtId="185" fontId="67" fillId="0" borderId="0" applyFont="0" applyFill="0" applyBorder="0" applyAlignment="0" applyProtection="0"/>
    <xf numFmtId="186" fontId="67" fillId="0" borderId="0" applyFont="0" applyFill="0" applyBorder="0" applyAlignment="0" applyProtection="0">
      <alignment horizontal="right"/>
    </xf>
    <xf numFmtId="43" fontId="48" fillId="0" borderId="0" applyFont="0" applyFill="0" applyBorder="0" applyAlignment="0" applyProtection="0"/>
    <xf numFmtId="181" fontId="48" fillId="0" borderId="0" applyFont="0" applyFill="0" applyBorder="0" applyAlignment="0" applyProtection="0"/>
    <xf numFmtId="187" fontId="67" fillId="0" borderId="0" applyFont="0" applyFill="0" applyBorder="0" applyAlignment="0" applyProtection="0"/>
    <xf numFmtId="188" fontId="67" fillId="0" borderId="0" applyFont="0" applyFill="0" applyBorder="0" applyAlignment="0" applyProtection="0">
      <alignment horizontal="right"/>
    </xf>
    <xf numFmtId="43" fontId="48" fillId="0" borderId="0" applyFont="0" applyFill="0" applyBorder="0" applyAlignment="0" applyProtection="0"/>
    <xf numFmtId="43" fontId="48" fillId="0" borderId="0" applyFont="0" applyFill="0" applyBorder="0" applyAlignment="0" applyProtection="0"/>
    <xf numFmtId="43" fontId="46" fillId="0" borderId="0" applyFont="0" applyFill="0" applyBorder="0" applyAlignment="0" applyProtection="0"/>
    <xf numFmtId="189" fontId="67"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190" fontId="67" fillId="0" borderId="0" applyFont="0" applyFill="0" applyBorder="0" applyAlignment="0" applyProtection="0"/>
    <xf numFmtId="3" fontId="68" fillId="0" borderId="0" applyFont="0" applyFill="0" applyBorder="0" applyAlignment="0" applyProtection="0"/>
    <xf numFmtId="0" fontId="69" fillId="0" borderId="0"/>
    <xf numFmtId="0" fontId="70" fillId="0" borderId="0"/>
    <xf numFmtId="0" fontId="69" fillId="0" borderId="0"/>
    <xf numFmtId="0" fontId="70" fillId="0" borderId="0"/>
    <xf numFmtId="0" fontId="48" fillId="0" borderId="0"/>
    <xf numFmtId="0" fontId="48" fillId="0" borderId="0"/>
    <xf numFmtId="0" fontId="48" fillId="0" borderId="0"/>
    <xf numFmtId="0" fontId="71" fillId="0" borderId="0">
      <alignment horizontal="left" indent="3"/>
    </xf>
    <xf numFmtId="0" fontId="71" fillId="0" borderId="0">
      <alignment horizontal="left" indent="5"/>
    </xf>
    <xf numFmtId="0" fontId="48" fillId="0" borderId="0">
      <alignment horizontal="left"/>
    </xf>
    <xf numFmtId="0" fontId="48" fillId="0" borderId="0"/>
    <xf numFmtId="0" fontId="48" fillId="0" borderId="0">
      <alignment horizontal="left"/>
    </xf>
    <xf numFmtId="0" fontId="67" fillId="0" borderId="0" applyFont="0" applyFill="0" applyBorder="0" applyAlignment="0" applyProtection="0">
      <alignment horizontal="right"/>
    </xf>
    <xf numFmtId="44" fontId="48" fillId="0" borderId="0" applyFont="0" applyFill="0" applyBorder="0" applyAlignment="0" applyProtection="0"/>
    <xf numFmtId="191" fontId="48" fillId="0" borderId="0" applyFont="0" applyFill="0" applyBorder="0" applyAlignment="0" applyProtection="0"/>
    <xf numFmtId="180" fontId="48" fillId="0" borderId="0" applyFont="0" applyFill="0" applyBorder="0" applyAlignment="0" applyProtection="0"/>
    <xf numFmtId="192" fontId="72" fillId="0" borderId="0" applyFont="0" applyFill="0" applyBorder="0" applyAlignment="0" applyProtection="0"/>
    <xf numFmtId="0" fontId="67" fillId="0" borderId="0" applyFill="0" applyBorder="0" applyProtection="0"/>
    <xf numFmtId="193" fontId="72" fillId="0" borderId="0" applyFont="0" applyFill="0" applyBorder="0" applyAlignment="0" applyProtection="0"/>
    <xf numFmtId="194" fontId="67" fillId="0" borderId="0" applyFont="0" applyFill="0" applyBorder="0" applyAlignment="0" applyProtection="0"/>
    <xf numFmtId="195" fontId="67" fillId="0" borderId="0" applyFont="0" applyFill="0" applyBorder="0" applyAlignment="0" applyProtection="0"/>
    <xf numFmtId="0" fontId="68" fillId="0" borderId="0" applyFont="0" applyFill="0" applyBorder="0" applyAlignment="0" applyProtection="0"/>
    <xf numFmtId="0" fontId="67" fillId="0" borderId="0" applyFont="0" applyFill="0" applyBorder="0" applyAlignment="0" applyProtection="0"/>
    <xf numFmtId="196" fontId="67" fillId="0" borderId="0" applyFont="0" applyFill="0" applyBorder="0" applyAlignment="0" applyProtection="0"/>
    <xf numFmtId="197" fontId="67" fillId="0" borderId="0" applyFont="0" applyFill="0" applyBorder="0" applyAlignment="0" applyProtection="0"/>
    <xf numFmtId="0" fontId="73" fillId="0" borderId="7" applyNumberFormat="0" applyBorder="0" applyAlignment="0" applyProtection="0">
      <alignment horizontal="right" vertical="center"/>
    </xf>
    <xf numFmtId="0" fontId="48" fillId="0" borderId="0">
      <protection locked="0"/>
    </xf>
    <xf numFmtId="0" fontId="48" fillId="0" borderId="0"/>
    <xf numFmtId="0" fontId="67" fillId="0" borderId="8" applyNumberFormat="0" applyFont="0" applyFill="0" applyAlignment="0" applyProtection="0"/>
    <xf numFmtId="0" fontId="48" fillId="0" borderId="0">
      <protection locked="0"/>
    </xf>
    <xf numFmtId="0" fontId="48" fillId="0" borderId="0">
      <protection locked="0"/>
    </xf>
    <xf numFmtId="177" fontId="48" fillId="0" borderId="0" applyFont="0" applyFill="0" applyBorder="0" applyAlignment="0" applyProtection="0"/>
    <xf numFmtId="198" fontId="47"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48" fillId="0" borderId="0">
      <protection locked="0"/>
    </xf>
    <xf numFmtId="0" fontId="48" fillId="0" borderId="0">
      <protection locked="0"/>
    </xf>
    <xf numFmtId="0" fontId="48" fillId="0" borderId="0">
      <protection locked="0"/>
    </xf>
    <xf numFmtId="0" fontId="48" fillId="0" borderId="0">
      <protection locked="0"/>
    </xf>
    <xf numFmtId="0" fontId="48" fillId="0" borderId="0">
      <protection locked="0"/>
    </xf>
    <xf numFmtId="0" fontId="48" fillId="0" borderId="0">
      <protection locked="0"/>
    </xf>
    <xf numFmtId="0" fontId="48" fillId="0" borderId="0">
      <protection locked="0"/>
    </xf>
    <xf numFmtId="0" fontId="48" fillId="0" borderId="0">
      <protection locked="0"/>
    </xf>
    <xf numFmtId="0" fontId="48" fillId="0" borderId="0">
      <protection locked="0"/>
    </xf>
    <xf numFmtId="2" fontId="68" fillId="0" borderId="0" applyFont="0" applyFill="0" applyBorder="0" applyAlignment="0" applyProtection="0"/>
    <xf numFmtId="0" fontId="75" fillId="0" borderId="0"/>
    <xf numFmtId="0" fontId="76" fillId="0" borderId="0">
      <alignment horizontal="right"/>
      <protection locked="0"/>
    </xf>
    <xf numFmtId="0" fontId="47" fillId="0" borderId="9"/>
    <xf numFmtId="0" fontId="48" fillId="0" borderId="0">
      <alignment horizontal="left"/>
    </xf>
    <xf numFmtId="0" fontId="77" fillId="0" borderId="0">
      <alignment horizontal="left"/>
    </xf>
    <xf numFmtId="0" fontId="78" fillId="0" borderId="0" applyFill="0" applyBorder="0" applyProtection="0">
      <alignment horizontal="left"/>
    </xf>
    <xf numFmtId="0" fontId="78" fillId="0" borderId="0">
      <alignment horizontal="left"/>
    </xf>
    <xf numFmtId="0" fontId="79" fillId="0" borderId="0" applyNumberFormat="0" applyFill="0" applyBorder="0" applyProtection="0">
      <alignment horizontal="left"/>
    </xf>
    <xf numFmtId="0" fontId="80" fillId="0" borderId="0">
      <alignment horizontal="left"/>
    </xf>
    <xf numFmtId="0" fontId="79" fillId="0" borderId="0">
      <alignment horizontal="left"/>
    </xf>
    <xf numFmtId="0" fontId="48" fillId="0" borderId="0" applyFont="0" applyFill="0" applyBorder="0" applyProtection="0">
      <alignment horizontal="right"/>
    </xf>
    <xf numFmtId="0" fontId="48" fillId="0" borderId="0" applyFont="0" applyFill="0" applyBorder="0" applyProtection="0">
      <alignment horizontal="right"/>
    </xf>
    <xf numFmtId="0" fontId="81" fillId="4" borderId="0" applyNumberFormat="0" applyBorder="0" applyAlignment="0" applyProtection="0"/>
    <xf numFmtId="0" fontId="81" fillId="4" borderId="0" applyNumberFormat="0" applyBorder="0" applyAlignment="0" applyProtection="0"/>
    <xf numFmtId="38" fontId="82" fillId="23" borderId="0" applyNumberFormat="0" applyBorder="0" applyAlignment="0" applyProtection="0"/>
    <xf numFmtId="0" fontId="48" fillId="0" borderId="0"/>
    <xf numFmtId="0" fontId="47" fillId="0" borderId="0"/>
    <xf numFmtId="0" fontId="67" fillId="0" borderId="0" applyFont="0" applyFill="0" applyBorder="0" applyAlignment="0" applyProtection="0">
      <alignment horizontal="right"/>
    </xf>
    <xf numFmtId="0" fontId="83" fillId="0" borderId="0" applyProtection="0">
      <alignment horizontal="right"/>
    </xf>
    <xf numFmtId="0" fontId="84" fillId="0" borderId="0">
      <alignment horizontal="left"/>
    </xf>
    <xf numFmtId="0" fontId="84" fillId="0" borderId="0">
      <alignment horizontal="left"/>
    </xf>
    <xf numFmtId="0" fontId="85" fillId="0" borderId="10" applyNumberFormat="0" applyAlignment="0" applyProtection="0">
      <alignment horizontal="left" vertical="center"/>
    </xf>
    <xf numFmtId="0" fontId="85" fillId="0" borderId="11">
      <alignment horizontal="left" vertical="center"/>
    </xf>
    <xf numFmtId="0" fontId="86" fillId="24" borderId="12" applyProtection="0">
      <alignment horizontal="right"/>
    </xf>
    <xf numFmtId="0" fontId="87" fillId="24" borderId="0" applyProtection="0">
      <alignment horizontal="left"/>
    </xf>
    <xf numFmtId="0" fontId="88" fillId="0" borderId="0" applyNumberFormat="0" applyFill="0" applyBorder="0" applyAlignment="0" applyProtection="0"/>
    <xf numFmtId="0" fontId="89" fillId="0" borderId="13" applyNumberFormat="0" applyFill="0" applyAlignment="0" applyProtection="0"/>
    <xf numFmtId="0" fontId="89" fillId="0" borderId="13" applyNumberFormat="0" applyFill="0" applyAlignment="0" applyProtection="0"/>
    <xf numFmtId="0" fontId="90" fillId="0" borderId="0">
      <alignment vertical="top" wrapText="1"/>
    </xf>
    <xf numFmtId="0" fontId="90" fillId="0" borderId="0">
      <alignment vertical="top" wrapText="1"/>
    </xf>
    <xf numFmtId="0" fontId="90" fillId="0" borderId="0">
      <alignment vertical="top" wrapText="1"/>
    </xf>
    <xf numFmtId="0" fontId="90" fillId="0" borderId="0">
      <alignment vertical="top" wrapText="1"/>
    </xf>
    <xf numFmtId="0" fontId="91" fillId="0" borderId="0">
      <alignment horizontal="left"/>
    </xf>
    <xf numFmtId="0" fontId="48" fillId="0" borderId="14">
      <alignment horizontal="left" vertical="top"/>
    </xf>
    <xf numFmtId="0" fontId="92" fillId="0" borderId="15" applyNumberFormat="0" applyFill="0" applyAlignment="0" applyProtection="0"/>
    <xf numFmtId="0" fontId="92" fillId="0" borderId="15" applyNumberFormat="0" applyFill="0" applyAlignment="0" applyProtection="0"/>
    <xf numFmtId="168" fontId="85" fillId="0" borderId="0" applyNumberFormat="0" applyFill="0" applyAlignment="0" applyProtection="0"/>
    <xf numFmtId="0" fontId="93" fillId="0" borderId="0">
      <alignment horizontal="left"/>
    </xf>
    <xf numFmtId="0" fontId="48" fillId="0" borderId="14">
      <alignment horizontal="left" vertical="top"/>
    </xf>
    <xf numFmtId="0" fontId="94" fillId="0" borderId="16" applyNumberFormat="0" applyFill="0" applyAlignment="0" applyProtection="0"/>
    <xf numFmtId="0" fontId="94" fillId="0" borderId="16" applyNumberFormat="0" applyFill="0" applyAlignment="0" applyProtection="0"/>
    <xf numFmtId="168" fontId="95" fillId="0" borderId="0" applyNumberFormat="0" applyFill="0" applyAlignment="0" applyProtection="0"/>
    <xf numFmtId="0" fontId="96" fillId="0" borderId="0">
      <alignment horizontal="left"/>
    </xf>
    <xf numFmtId="0" fontId="94" fillId="0" borderId="0" applyNumberFormat="0" applyFill="0" applyBorder="0" applyAlignment="0" applyProtection="0"/>
    <xf numFmtId="0" fontId="94" fillId="0" borderId="0" applyNumberFormat="0" applyFill="0" applyBorder="0" applyAlignment="0" applyProtection="0"/>
    <xf numFmtId="168" fontId="71" fillId="0" borderId="0" applyNumberFormat="0" applyFill="0" applyAlignment="0" applyProtection="0"/>
    <xf numFmtId="168" fontId="97" fillId="0" borderId="0" applyNumberFormat="0" applyFill="0" applyAlignment="0" applyProtection="0"/>
    <xf numFmtId="168" fontId="98" fillId="0" borderId="0" applyNumberFormat="0" applyFill="0" applyAlignment="0" applyProtection="0"/>
    <xf numFmtId="168" fontId="98" fillId="0" borderId="0" applyNumberFormat="0" applyFont="0" applyFill="0" applyBorder="0" applyAlignment="0" applyProtection="0"/>
    <xf numFmtId="168" fontId="98" fillId="0" borderId="0" applyNumberFormat="0" applyFont="0" applyFill="0" applyBorder="0" applyAlignment="0" applyProtection="0"/>
    <xf numFmtId="0" fontId="75" fillId="0" borderId="0"/>
    <xf numFmtId="0" fontId="75" fillId="0" borderId="0"/>
    <xf numFmtId="0" fontId="75" fillId="0" borderId="0"/>
    <xf numFmtId="0" fontId="75" fillId="0" borderId="0"/>
    <xf numFmtId="0" fontId="75" fillId="0" borderId="0"/>
    <xf numFmtId="0" fontId="47" fillId="0" borderId="0">
      <alignment horizontal="center"/>
    </xf>
    <xf numFmtId="0" fontId="100"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1" fillId="0" borderId="0" applyFill="0" applyBorder="0" applyProtection="0">
      <alignment horizontal="left"/>
    </xf>
    <xf numFmtId="0" fontId="102" fillId="7" borderId="4" applyNumberFormat="0" applyAlignment="0" applyProtection="0"/>
    <xf numFmtId="10" fontId="82" fillId="25" borderId="17" applyNumberFormat="0" applyBorder="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102" fillId="7" borderId="4" applyNumberFormat="0" applyAlignment="0" applyProtection="0"/>
    <xf numFmtId="0" fontId="72" fillId="0" borderId="0" applyFill="0" applyBorder="0" applyProtection="0"/>
    <xf numFmtId="0" fontId="72" fillId="0" borderId="0" applyFill="0" applyBorder="0" applyProtection="0"/>
    <xf numFmtId="0" fontId="72" fillId="0" borderId="0" applyFill="0" applyBorder="0" applyProtection="0"/>
    <xf numFmtId="0" fontId="72" fillId="0" borderId="0" applyFill="0" applyBorder="0" applyProtection="0"/>
    <xf numFmtId="0" fontId="86" fillId="0" borderId="18" applyProtection="0">
      <alignment horizontal="right"/>
    </xf>
    <xf numFmtId="0" fontId="86" fillId="0" borderId="12" applyProtection="0">
      <alignment horizontal="right"/>
    </xf>
    <xf numFmtId="0" fontId="86" fillId="0" borderId="19" applyProtection="0">
      <alignment horizontal="center"/>
      <protection locked="0"/>
    </xf>
    <xf numFmtId="0" fontId="48" fillId="0" borderId="0"/>
    <xf numFmtId="0" fontId="103" fillId="0" borderId="20" applyNumberFormat="0" applyFill="0" applyAlignment="0" applyProtection="0"/>
    <xf numFmtId="0" fontId="103" fillId="0" borderId="20" applyNumberFormat="0" applyFill="0" applyAlignment="0" applyProtection="0"/>
    <xf numFmtId="0" fontId="48" fillId="0" borderId="0"/>
    <xf numFmtId="0" fontId="48" fillId="0" borderId="0"/>
    <xf numFmtId="0" fontId="48" fillId="0" borderId="0"/>
    <xf numFmtId="199" fontId="67" fillId="0" borderId="0" applyFont="0" applyFill="0" applyBorder="0" applyAlignment="0" applyProtection="0"/>
    <xf numFmtId="200" fontId="67" fillId="0" borderId="0" applyFont="0" applyFill="0" applyBorder="0" applyAlignment="0" applyProtection="0"/>
    <xf numFmtId="179" fontId="104" fillId="0" borderId="0" applyFont="0" applyFill="0" applyBorder="0" applyAlignment="0" applyProtection="0"/>
    <xf numFmtId="180" fontId="104" fillId="0" borderId="0" applyFont="0" applyFill="0" applyBorder="0" applyAlignment="0" applyProtection="0"/>
    <xf numFmtId="0" fontId="105" fillId="0" borderId="0" applyNumberFormat="0">
      <alignment horizontal="left"/>
    </xf>
    <xf numFmtId="0" fontId="67" fillId="0" borderId="0" applyFont="0" applyFill="0" applyBorder="0" applyAlignment="0" applyProtection="0">
      <alignment horizontal="right"/>
    </xf>
    <xf numFmtId="201" fontId="67" fillId="0" borderId="0" applyFont="0" applyFill="0" applyBorder="0" applyAlignment="0" applyProtection="0">
      <alignment horizontal="right"/>
    </xf>
    <xf numFmtId="1" fontId="48" fillId="0" borderId="0" applyFont="0" applyFill="0" applyBorder="0" applyProtection="0">
      <alignment horizontal="right"/>
    </xf>
    <xf numFmtId="1" fontId="48" fillId="0" borderId="0" applyFont="0" applyFill="0" applyBorder="0" applyProtection="0">
      <alignment horizontal="right"/>
    </xf>
    <xf numFmtId="0" fontId="106" fillId="26" borderId="0" applyNumberFormat="0" applyBorder="0" applyAlignment="0" applyProtection="0"/>
    <xf numFmtId="0" fontId="106" fillId="26" borderId="0" applyNumberFormat="0" applyBorder="0" applyAlignment="0" applyProtection="0"/>
    <xf numFmtId="37" fontId="107" fillId="0" borderId="0"/>
    <xf numFmtId="0" fontId="108" fillId="0" borderId="0"/>
    <xf numFmtId="3" fontId="109" fillId="0" borderId="0"/>
    <xf numFmtId="0" fontId="108" fillId="0" borderId="0"/>
    <xf numFmtId="0" fontId="108" fillId="0" borderId="0"/>
    <xf numFmtId="0" fontId="108" fillId="0" borderId="0"/>
    <xf numFmtId="0" fontId="108" fillId="0" borderId="0"/>
    <xf numFmtId="0" fontId="67" fillId="0" borderId="0" applyFill="0" applyBorder="0" applyProtection="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8" fillId="0" borderId="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8" fillId="0" borderId="0"/>
    <xf numFmtId="0" fontId="46" fillId="0" borderId="0"/>
    <xf numFmtId="0" fontId="48" fillId="0" borderId="0"/>
    <xf numFmtId="0" fontId="48" fillId="0" borderId="0">
      <alignment vertical="top"/>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182" fontId="47" fillId="0" borderId="0" applyFill="0" applyBorder="0" applyAlignment="0" applyProtection="0"/>
    <xf numFmtId="182" fontId="47" fillId="0" borderId="0" applyFill="0" applyBorder="0" applyAlignment="0" applyProtection="0"/>
    <xf numFmtId="182" fontId="47" fillId="0" borderId="0" applyFill="0" applyBorder="0" applyAlignment="0" applyProtection="0"/>
    <xf numFmtId="0" fontId="110" fillId="0" borderId="0"/>
    <xf numFmtId="0" fontId="46" fillId="0" borderId="0"/>
    <xf numFmtId="0" fontId="46" fillId="0" borderId="0"/>
    <xf numFmtId="0" fontId="48" fillId="0" borderId="0"/>
    <xf numFmtId="0" fontId="48" fillId="0" borderId="0"/>
    <xf numFmtId="0" fontId="48" fillId="0" borderId="0"/>
    <xf numFmtId="0" fontId="48" fillId="0" borderId="0"/>
    <xf numFmtId="0" fontId="48" fillId="0" borderId="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7" fillId="0" borderId="0"/>
    <xf numFmtId="0" fontId="46" fillId="27" borderId="21" applyNumberFormat="0" applyFont="0" applyAlignment="0" applyProtection="0"/>
    <xf numFmtId="0" fontId="48" fillId="27" borderId="21" applyNumberFormat="0" applyFont="0" applyAlignment="0" applyProtection="0"/>
    <xf numFmtId="0" fontId="111" fillId="0" borderId="0"/>
    <xf numFmtId="0" fontId="75" fillId="0" borderId="0"/>
    <xf numFmtId="0" fontId="75" fillId="0" borderId="0"/>
    <xf numFmtId="0" fontId="112" fillId="20" borderId="22" applyNumberFormat="0" applyAlignment="0" applyProtection="0"/>
    <xf numFmtId="0" fontId="112" fillId="20" borderId="22" applyNumberFormat="0" applyAlignment="0" applyProtection="0"/>
    <xf numFmtId="40" fontId="113" fillId="28" borderId="0">
      <alignment horizontal="right"/>
    </xf>
    <xf numFmtId="0" fontId="114" fillId="28" borderId="0">
      <alignment horizontal="right"/>
    </xf>
    <xf numFmtId="0" fontId="115" fillId="28" borderId="23"/>
    <xf numFmtId="0" fontId="115" fillId="0" borderId="0" applyBorder="0">
      <alignment horizontal="centerContinuous"/>
    </xf>
    <xf numFmtId="0" fontId="116" fillId="0" borderId="0" applyBorder="0">
      <alignment horizontal="centerContinuous"/>
    </xf>
    <xf numFmtId="169" fontId="48" fillId="0" borderId="0" applyFont="0" applyFill="0" applyBorder="0" applyProtection="0">
      <alignment horizontal="right"/>
    </xf>
    <xf numFmtId="169" fontId="48" fillId="0" borderId="0" applyFont="0" applyFill="0" applyBorder="0" applyProtection="0">
      <alignment horizontal="right"/>
    </xf>
    <xf numFmtId="1" fontId="117" fillId="0" borderId="0" applyProtection="0">
      <alignment horizontal="right" vertical="center"/>
    </xf>
    <xf numFmtId="9" fontId="118" fillId="0" borderId="0" applyFont="0" applyFill="0" applyBorder="0" applyAlignment="0" applyProtection="0"/>
    <xf numFmtId="10" fontId="48" fillId="0" borderId="0" applyFont="0" applyFill="0" applyBorder="0" applyAlignment="0" applyProtection="0"/>
    <xf numFmtId="9" fontId="46" fillId="0" borderId="0" applyFont="0" applyFill="0" applyBorder="0" applyAlignment="0" applyProtection="0"/>
    <xf numFmtId="9" fontId="11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119" fillId="0" borderId="0" applyFont="0" applyFill="0" applyBorder="0" applyAlignment="0" applyProtection="0"/>
    <xf numFmtId="9" fontId="11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202" fontId="72" fillId="0" borderId="0" applyFont="0" applyFill="0" applyBorder="0" applyAlignment="0" applyProtection="0"/>
    <xf numFmtId="3" fontId="59" fillId="29" borderId="24"/>
    <xf numFmtId="3" fontId="59" fillId="0" borderId="24" applyFont="0" applyFill="0" applyBorder="0" applyAlignment="0" applyProtection="0">
      <protection locked="0"/>
    </xf>
    <xf numFmtId="0" fontId="111" fillId="0" borderId="0"/>
    <xf numFmtId="0" fontId="47" fillId="0" borderId="0"/>
    <xf numFmtId="0" fontId="82" fillId="0" borderId="0"/>
    <xf numFmtId="203" fontId="120" fillId="0" borderId="0"/>
    <xf numFmtId="0" fontId="48" fillId="0" borderId="0"/>
    <xf numFmtId="0" fontId="48" fillId="0" borderId="0"/>
    <xf numFmtId="2" fontId="121" fillId="30" borderId="25" applyAlignment="0" applyProtection="0">
      <protection locked="0"/>
    </xf>
    <xf numFmtId="0" fontId="122" fillId="25" borderId="25" applyNumberFormat="0" applyAlignment="0" applyProtection="0"/>
    <xf numFmtId="0" fontId="123" fillId="31" borderId="17" applyNumberFormat="0" applyAlignment="0" applyProtection="0">
      <alignment horizontal="center" vertical="center"/>
    </xf>
    <xf numFmtId="0" fontId="82" fillId="0" borderId="0"/>
    <xf numFmtId="0" fontId="47" fillId="0" borderId="0"/>
    <xf numFmtId="4" fontId="110" fillId="32" borderId="22" applyNumberFormat="0" applyProtection="0">
      <alignment vertical="center"/>
    </xf>
    <xf numFmtId="4" fontId="124" fillId="32" borderId="22" applyNumberFormat="0" applyProtection="0">
      <alignment vertical="center"/>
    </xf>
    <xf numFmtId="4" fontId="110" fillId="32" borderId="22" applyNumberFormat="0" applyProtection="0">
      <alignment horizontal="left" vertical="center" indent="1"/>
    </xf>
    <xf numFmtId="4" fontId="110" fillId="32" borderId="22" applyNumberFormat="0" applyProtection="0">
      <alignment horizontal="left" vertical="center" indent="1"/>
    </xf>
    <xf numFmtId="0" fontId="48" fillId="33" borderId="22" applyNumberFormat="0" applyProtection="0">
      <alignment horizontal="left" vertical="center" indent="1"/>
    </xf>
    <xf numFmtId="4" fontId="110" fillId="34" borderId="22" applyNumberFormat="0" applyProtection="0">
      <alignment horizontal="right" vertical="center"/>
    </xf>
    <xf numFmtId="4" fontId="110" fillId="35" borderId="22" applyNumberFormat="0" applyProtection="0">
      <alignment horizontal="right" vertical="center"/>
    </xf>
    <xf numFmtId="4" fontId="110" fillId="36" borderId="22" applyNumberFormat="0" applyProtection="0">
      <alignment horizontal="right" vertical="center"/>
    </xf>
    <xf numFmtId="4" fontId="110" fillId="37" borderId="22" applyNumberFormat="0" applyProtection="0">
      <alignment horizontal="right" vertical="center"/>
    </xf>
    <xf numFmtId="4" fontId="110" fillId="38" borderId="22" applyNumberFormat="0" applyProtection="0">
      <alignment horizontal="right" vertical="center"/>
    </xf>
    <xf numFmtId="4" fontId="110" fillId="39" borderId="22" applyNumberFormat="0" applyProtection="0">
      <alignment horizontal="right" vertical="center"/>
    </xf>
    <xf numFmtId="4" fontId="110" fillId="40" borderId="22" applyNumberFormat="0" applyProtection="0">
      <alignment horizontal="right" vertical="center"/>
    </xf>
    <xf numFmtId="4" fontId="110" fillId="41" borderId="22" applyNumberFormat="0" applyProtection="0">
      <alignment horizontal="right" vertical="center"/>
    </xf>
    <xf numFmtId="4" fontId="110" fillId="42" borderId="22" applyNumberFormat="0" applyProtection="0">
      <alignment horizontal="right" vertical="center"/>
    </xf>
    <xf numFmtId="4" fontId="65" fillId="43" borderId="22" applyNumberFormat="0" applyProtection="0">
      <alignment horizontal="left" vertical="center" indent="1"/>
    </xf>
    <xf numFmtId="4" fontId="110" fillId="44" borderId="26" applyNumberFormat="0" applyProtection="0">
      <alignment horizontal="left" vertical="center" indent="1"/>
    </xf>
    <xf numFmtId="4" fontId="125" fillId="45" borderId="0" applyNumberFormat="0" applyProtection="0">
      <alignment horizontal="left" vertical="center" indent="1"/>
    </xf>
    <xf numFmtId="0" fontId="48" fillId="33" borderId="22" applyNumberFormat="0" applyProtection="0">
      <alignment horizontal="left" vertical="center" indent="1"/>
    </xf>
    <xf numFmtId="4" fontId="110" fillId="44" borderId="22" applyNumberFormat="0" applyProtection="0">
      <alignment horizontal="left" vertical="center" indent="1"/>
    </xf>
    <xf numFmtId="4" fontId="110" fillId="46" borderId="22" applyNumberFormat="0" applyProtection="0">
      <alignment horizontal="left" vertical="center" indent="1"/>
    </xf>
    <xf numFmtId="0" fontId="48" fillId="46" borderId="22" applyNumberFormat="0" applyProtection="0">
      <alignment horizontal="left" vertical="center" indent="1"/>
    </xf>
    <xf numFmtId="0" fontId="48" fillId="46" borderId="22" applyNumberFormat="0" applyProtection="0">
      <alignment horizontal="left" vertical="center" indent="1"/>
    </xf>
    <xf numFmtId="0" fontId="48" fillId="31" borderId="22" applyNumberFormat="0" applyProtection="0">
      <alignment horizontal="left" vertical="center" indent="1"/>
    </xf>
    <xf numFmtId="0" fontId="48" fillId="31" borderId="22" applyNumberFormat="0" applyProtection="0">
      <alignment horizontal="left" vertical="center" indent="1"/>
    </xf>
    <xf numFmtId="0" fontId="48" fillId="23" borderId="22" applyNumberFormat="0" applyProtection="0">
      <alignment horizontal="left" vertical="center" indent="1"/>
    </xf>
    <xf numFmtId="0" fontId="48" fillId="23" borderId="22" applyNumberFormat="0" applyProtection="0">
      <alignment horizontal="left" vertical="center" indent="1"/>
    </xf>
    <xf numFmtId="0" fontId="48" fillId="33" borderId="22" applyNumberFormat="0" applyProtection="0">
      <alignment horizontal="left" vertical="center" indent="1"/>
    </xf>
    <xf numFmtId="0" fontId="48" fillId="33" borderId="22" applyNumberFormat="0" applyProtection="0">
      <alignment horizontal="left" vertical="center" indent="1"/>
    </xf>
    <xf numFmtId="4" fontId="110" fillId="25" borderId="22" applyNumberFormat="0" applyProtection="0">
      <alignment vertical="center"/>
    </xf>
    <xf numFmtId="4" fontId="124" fillId="25" borderId="22" applyNumberFormat="0" applyProtection="0">
      <alignment vertical="center"/>
    </xf>
    <xf numFmtId="4" fontId="110" fillId="25" borderId="22" applyNumberFormat="0" applyProtection="0">
      <alignment horizontal="left" vertical="center" indent="1"/>
    </xf>
    <xf numFmtId="4" fontId="110" fillId="25" borderId="22" applyNumberFormat="0" applyProtection="0">
      <alignment horizontal="left" vertical="center" indent="1"/>
    </xf>
    <xf numFmtId="4" fontId="110" fillId="44" borderId="22" applyNumberFormat="0" applyProtection="0">
      <alignment horizontal="right" vertical="center"/>
    </xf>
    <xf numFmtId="4" fontId="124" fillId="44" borderId="22" applyNumberFormat="0" applyProtection="0">
      <alignment horizontal="right" vertical="center"/>
    </xf>
    <xf numFmtId="0" fontId="48" fillId="33" borderId="22" applyNumberFormat="0" applyProtection="0">
      <alignment horizontal="left" vertical="center" indent="1"/>
    </xf>
    <xf numFmtId="0" fontId="48" fillId="33" borderId="22" applyNumberFormat="0" applyProtection="0">
      <alignment horizontal="left" vertical="center" indent="1"/>
    </xf>
    <xf numFmtId="0" fontId="126" fillId="0" borderId="0"/>
    <xf numFmtId="4" fontId="127" fillId="44" borderId="22" applyNumberFormat="0" applyProtection="0">
      <alignment horizontal="right" vertical="center"/>
    </xf>
    <xf numFmtId="0" fontId="47" fillId="0" borderId="9"/>
    <xf numFmtId="0" fontId="48" fillId="0" borderId="0"/>
    <xf numFmtId="0" fontId="47" fillId="0" borderId="0"/>
    <xf numFmtId="0" fontId="50" fillId="0" borderId="0"/>
    <xf numFmtId="0" fontId="48" fillId="0" borderId="0">
      <alignment vertical="top"/>
    </xf>
    <xf numFmtId="0" fontId="128" fillId="28" borderId="27">
      <alignment horizontal="center"/>
    </xf>
    <xf numFmtId="3" fontId="129" fillId="28" borderId="0"/>
    <xf numFmtId="3" fontId="128" fillId="28" borderId="0"/>
    <xf numFmtId="0" fontId="129" fillId="28" borderId="0"/>
    <xf numFmtId="0" fontId="128" fillId="28" borderId="0"/>
    <xf numFmtId="0" fontId="129" fillId="28" borderId="0">
      <alignment horizontal="center"/>
    </xf>
    <xf numFmtId="0" fontId="47" fillId="0" borderId="28"/>
    <xf numFmtId="0" fontId="130" fillId="0" borderId="0">
      <alignment wrapText="1"/>
    </xf>
    <xf numFmtId="0" fontId="130" fillId="0" borderId="0">
      <alignment wrapText="1"/>
    </xf>
    <xf numFmtId="0" fontId="130" fillId="0" borderId="0">
      <alignment wrapText="1"/>
    </xf>
    <xf numFmtId="0" fontId="130" fillId="0" borderId="0">
      <alignment wrapText="1"/>
    </xf>
    <xf numFmtId="0" fontId="131" fillId="0" borderId="0" applyBorder="0" applyProtection="0">
      <alignment vertical="center"/>
    </xf>
    <xf numFmtId="0" fontId="131" fillId="0" borderId="29" applyBorder="0" applyProtection="0">
      <alignment horizontal="right" vertical="center"/>
    </xf>
    <xf numFmtId="0" fontId="132" fillId="47" borderId="0" applyBorder="0" applyProtection="0">
      <alignment horizontal="centerContinuous" vertical="center"/>
    </xf>
    <xf numFmtId="0" fontId="132" fillId="48" borderId="29" applyBorder="0" applyProtection="0">
      <alignment horizontal="centerContinuous" vertical="center"/>
    </xf>
    <xf numFmtId="0" fontId="133" fillId="0" borderId="0" applyNumberFormat="0" applyFill="0" applyBorder="0" applyProtection="0">
      <alignment horizontal="left"/>
    </xf>
    <xf numFmtId="0" fontId="134" fillId="49" borderId="0">
      <alignment horizontal="right" vertical="top" wrapText="1"/>
    </xf>
    <xf numFmtId="0" fontId="134" fillId="49" borderId="0">
      <alignment horizontal="right" vertical="top" wrapText="1"/>
    </xf>
    <xf numFmtId="0" fontId="134" fillId="49" borderId="0">
      <alignment horizontal="right" vertical="top" wrapText="1"/>
    </xf>
    <xf numFmtId="0" fontId="134" fillId="49" borderId="0">
      <alignment horizontal="right" vertical="top" wrapText="1"/>
    </xf>
    <xf numFmtId="0" fontId="134" fillId="0" borderId="0" applyBorder="0" applyProtection="0">
      <alignment horizontal="left"/>
    </xf>
    <xf numFmtId="0" fontId="135" fillId="0" borderId="0"/>
    <xf numFmtId="0" fontId="135" fillId="0" borderId="0"/>
    <xf numFmtId="0" fontId="135" fillId="0" borderId="0"/>
    <xf numFmtId="0" fontId="135" fillId="0" borderId="0"/>
    <xf numFmtId="0" fontId="136" fillId="0" borderId="0"/>
    <xf numFmtId="0" fontId="136" fillId="0" borderId="0"/>
    <xf numFmtId="0" fontId="136" fillId="0" borderId="0"/>
    <xf numFmtId="0" fontId="137" fillId="0" borderId="0"/>
    <xf numFmtId="0" fontId="137" fillId="0" borderId="0"/>
    <xf numFmtId="0" fontId="137" fillId="0" borderId="0"/>
    <xf numFmtId="170" fontId="82" fillId="0" borderId="0">
      <alignment wrapText="1"/>
      <protection locked="0"/>
    </xf>
    <xf numFmtId="170" fontId="82" fillId="0" borderId="0">
      <alignment wrapText="1"/>
      <protection locked="0"/>
    </xf>
    <xf numFmtId="170" fontId="134" fillId="50" borderId="0">
      <alignment wrapText="1"/>
      <protection locked="0"/>
    </xf>
    <xf numFmtId="170" fontId="134" fillId="50" borderId="0">
      <alignment wrapText="1"/>
      <protection locked="0"/>
    </xf>
    <xf numFmtId="170" fontId="134" fillId="50" borderId="0">
      <alignment wrapText="1"/>
      <protection locked="0"/>
    </xf>
    <xf numFmtId="170" fontId="134" fillId="50" borderId="0">
      <alignment wrapText="1"/>
      <protection locked="0"/>
    </xf>
    <xf numFmtId="170" fontId="82" fillId="0" borderId="0">
      <alignment wrapText="1"/>
      <protection locked="0"/>
    </xf>
    <xf numFmtId="171" fontId="82" fillId="0" borderId="0">
      <alignment wrapText="1"/>
      <protection locked="0"/>
    </xf>
    <xf numFmtId="171" fontId="82" fillId="0" borderId="0">
      <alignment wrapText="1"/>
      <protection locked="0"/>
    </xf>
    <xf numFmtId="171" fontId="82" fillId="0" borderId="0">
      <alignment wrapText="1"/>
      <protection locked="0"/>
    </xf>
    <xf numFmtId="171" fontId="134" fillId="50" borderId="0">
      <alignment wrapText="1"/>
      <protection locked="0"/>
    </xf>
    <xf numFmtId="171" fontId="134" fillId="50" borderId="0">
      <alignment wrapText="1"/>
      <protection locked="0"/>
    </xf>
    <xf numFmtId="171" fontId="134" fillId="50" borderId="0">
      <alignment wrapText="1"/>
      <protection locked="0"/>
    </xf>
    <xf numFmtId="171" fontId="134" fillId="50" borderId="0">
      <alignment wrapText="1"/>
      <protection locked="0"/>
    </xf>
    <xf numFmtId="171" fontId="134" fillId="50" borderId="0">
      <alignment wrapText="1"/>
      <protection locked="0"/>
    </xf>
    <xf numFmtId="171" fontId="82" fillId="0" borderId="0">
      <alignment wrapText="1"/>
      <protection locked="0"/>
    </xf>
    <xf numFmtId="172" fontId="82" fillId="0" borderId="0">
      <alignment wrapText="1"/>
      <protection locked="0"/>
    </xf>
    <xf numFmtId="172" fontId="82" fillId="0" borderId="0">
      <alignment wrapText="1"/>
      <protection locked="0"/>
    </xf>
    <xf numFmtId="172" fontId="134" fillId="50" borderId="0">
      <alignment wrapText="1"/>
      <protection locked="0"/>
    </xf>
    <xf numFmtId="172" fontId="134" fillId="50" borderId="0">
      <alignment wrapText="1"/>
      <protection locked="0"/>
    </xf>
    <xf numFmtId="172" fontId="134" fillId="50" borderId="0">
      <alignment wrapText="1"/>
      <protection locked="0"/>
    </xf>
    <xf numFmtId="172" fontId="134" fillId="50" borderId="0">
      <alignment wrapText="1"/>
      <protection locked="0"/>
    </xf>
    <xf numFmtId="172" fontId="82" fillId="0" borderId="0">
      <alignment wrapText="1"/>
      <protection locked="0"/>
    </xf>
    <xf numFmtId="0" fontId="79" fillId="0" borderId="0" applyNumberFormat="0" applyFill="0" applyBorder="0" applyProtection="0">
      <alignment horizontal="left"/>
    </xf>
    <xf numFmtId="0" fontId="93" fillId="0" borderId="0" applyNumberFormat="0" applyFill="0" applyBorder="0" applyProtection="0"/>
    <xf numFmtId="0" fontId="138" fillId="0" borderId="0" applyFill="0" applyBorder="0" applyProtection="0">
      <alignment horizontal="left"/>
    </xf>
    <xf numFmtId="173" fontId="134" fillId="49" borderId="30">
      <alignment wrapText="1"/>
    </xf>
    <xf numFmtId="173" fontId="134" fillId="49" borderId="30">
      <alignment wrapText="1"/>
    </xf>
    <xf numFmtId="173" fontId="134" fillId="49" borderId="30">
      <alignment wrapText="1"/>
    </xf>
    <xf numFmtId="174" fontId="134" fillId="49" borderId="30">
      <alignment wrapText="1"/>
    </xf>
    <xf numFmtId="174" fontId="134" fillId="49" borderId="30">
      <alignment wrapText="1"/>
    </xf>
    <xf numFmtId="174" fontId="134" fillId="49" borderId="30">
      <alignment wrapText="1"/>
    </xf>
    <xf numFmtId="174" fontId="134" fillId="49" borderId="30">
      <alignment wrapText="1"/>
    </xf>
    <xf numFmtId="175" fontId="134" fillId="49" borderId="30">
      <alignment wrapText="1"/>
    </xf>
    <xf numFmtId="175" fontId="134" fillId="49" borderId="30">
      <alignment wrapText="1"/>
    </xf>
    <xf numFmtId="175" fontId="134" fillId="49" borderId="30">
      <alignment wrapText="1"/>
    </xf>
    <xf numFmtId="0" fontId="135" fillId="0" borderId="31">
      <alignment horizontal="right"/>
    </xf>
    <xf numFmtId="0" fontId="135" fillId="0" borderId="31">
      <alignment horizontal="right"/>
    </xf>
    <xf numFmtId="0" fontId="135" fillId="0" borderId="31">
      <alignment horizontal="right"/>
    </xf>
    <xf numFmtId="0" fontId="82" fillId="0" borderId="14" applyFill="0" applyBorder="0" applyProtection="0">
      <alignment horizontal="left" vertical="top"/>
    </xf>
    <xf numFmtId="0" fontId="135" fillId="0" borderId="31">
      <alignment horizontal="right"/>
    </xf>
    <xf numFmtId="204" fontId="48" fillId="0" borderId="0" applyNumberFormat="0" applyFill="0" applyBorder="0">
      <alignment horizontal="left"/>
    </xf>
    <xf numFmtId="204" fontId="48" fillId="0" borderId="0" applyNumberFormat="0" applyFill="0" applyBorder="0">
      <alignment horizontal="right"/>
    </xf>
    <xf numFmtId="0" fontId="48" fillId="0" borderId="0"/>
    <xf numFmtId="0" fontId="139" fillId="0" borderId="0" applyNumberFormat="0" applyFill="0" applyBorder="0" applyProtection="0"/>
    <xf numFmtId="0" fontId="139" fillId="0" borderId="0" applyNumberFormat="0" applyFill="0" applyBorder="0" applyProtection="0"/>
    <xf numFmtId="0" fontId="48" fillId="0" borderId="0" applyNumberFormat="0" applyFill="0" applyBorder="0" applyProtection="0"/>
    <xf numFmtId="0" fontId="48" fillId="0" borderId="0" applyNumberFormat="0" applyFill="0" applyBorder="0" applyProtection="0"/>
    <xf numFmtId="0" fontId="139" fillId="0" borderId="0" applyNumberFormat="0" applyFill="0" applyBorder="0" applyProtection="0"/>
    <xf numFmtId="0" fontId="139" fillId="0" borderId="0"/>
    <xf numFmtId="40" fontId="140" fillId="0" borderId="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Protection="0">
      <alignment horizontal="left" vertical="center" indent="10"/>
    </xf>
    <xf numFmtId="0" fontId="142" fillId="0" borderId="0" applyNumberFormat="0" applyFill="0" applyBorder="0" applyProtection="0">
      <alignment horizontal="left" vertical="center" indent="10"/>
    </xf>
    <xf numFmtId="0" fontId="48" fillId="0" borderId="0"/>
    <xf numFmtId="0" fontId="139" fillId="0" borderId="0"/>
    <xf numFmtId="0" fontId="143" fillId="0" borderId="32" applyNumberFormat="0" applyFill="0" applyAlignment="0" applyProtection="0"/>
    <xf numFmtId="0" fontId="143" fillId="0" borderId="32" applyNumberFormat="0" applyFill="0" applyAlignment="0" applyProtection="0"/>
    <xf numFmtId="0" fontId="144" fillId="0" borderId="0" applyFill="0" applyBorder="0" applyProtection="0"/>
    <xf numFmtId="0" fontId="144" fillId="0" borderId="0" applyFill="0" applyBorder="0" applyProtection="0"/>
    <xf numFmtId="0" fontId="48" fillId="0" borderId="0"/>
    <xf numFmtId="0" fontId="111" fillId="0" borderId="0"/>
    <xf numFmtId="0" fontId="48" fillId="0" borderId="0"/>
    <xf numFmtId="0" fontId="48" fillId="0" borderId="0"/>
    <xf numFmtId="0" fontId="47" fillId="0" borderId="0">
      <alignment horizontal="center" textRotation="180"/>
    </xf>
    <xf numFmtId="0" fontId="145" fillId="0" borderId="0" applyNumberFormat="0" applyFill="0" applyBorder="0" applyAlignment="0" applyProtection="0"/>
    <xf numFmtId="0" fontId="145" fillId="0" borderId="0" applyNumberFormat="0" applyFill="0" applyBorder="0" applyAlignment="0" applyProtection="0"/>
    <xf numFmtId="0" fontId="82" fillId="0" borderId="0"/>
    <xf numFmtId="0" fontId="155" fillId="0" borderId="0" applyNumberFormat="0" applyFill="0" applyBorder="0" applyAlignment="0" applyProtection="0"/>
    <xf numFmtId="0" fontId="157" fillId="0" borderId="0"/>
    <xf numFmtId="9" fontId="46" fillId="0" borderId="0" applyFont="0" applyFill="0" applyBorder="0" applyAlignment="0" applyProtection="0"/>
    <xf numFmtId="0" fontId="155" fillId="0" borderId="0" applyNumberFormat="0" applyFill="0" applyBorder="0" applyAlignment="0" applyProtection="0"/>
    <xf numFmtId="0" fontId="47" fillId="0" borderId="0"/>
    <xf numFmtId="0" fontId="158" fillId="0" borderId="0"/>
    <xf numFmtId="43" fontId="46" fillId="0" borderId="0" applyFont="0" applyFill="0" applyBorder="0" applyAlignment="0" applyProtection="0"/>
    <xf numFmtId="0" fontId="159" fillId="0" borderId="0"/>
    <xf numFmtId="0" fontId="160" fillId="0" borderId="0"/>
    <xf numFmtId="182" fontId="47" fillId="0" borderId="0" applyFill="0" applyBorder="0" applyAlignment="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164" fontId="47" fillId="0" borderId="0" applyFont="0" applyFill="0" applyBorder="0" applyProtection="0">
      <alignment horizontal="right"/>
    </xf>
    <xf numFmtId="164" fontId="47" fillId="0" borderId="0" applyFont="0" applyFill="0" applyBorder="0" applyProtection="0">
      <alignment horizontal="right"/>
    </xf>
    <xf numFmtId="165" fontId="47" fillId="0" borderId="0" applyFont="0" applyFill="0" applyBorder="0" applyProtection="0">
      <alignment horizontal="right"/>
    </xf>
    <xf numFmtId="165" fontId="47" fillId="0" borderId="0" applyFont="0" applyFill="0" applyBorder="0" applyProtection="0">
      <alignment horizontal="right"/>
    </xf>
    <xf numFmtId="166" fontId="47" fillId="0" borderId="0" applyFont="0" applyFill="0" applyBorder="0" applyProtection="0">
      <alignment horizontal="right"/>
    </xf>
    <xf numFmtId="166" fontId="47" fillId="0" borderId="0" applyFont="0" applyFill="0" applyBorder="0" applyProtection="0">
      <alignment horizontal="right"/>
    </xf>
    <xf numFmtId="176" fontId="47" fillId="0" borderId="0" applyBorder="0"/>
    <xf numFmtId="0" fontId="47" fillId="0" borderId="0"/>
    <xf numFmtId="0" fontId="47" fillId="0" borderId="0"/>
    <xf numFmtId="0" fontId="47" fillId="0" borderId="0"/>
    <xf numFmtId="0" fontId="47" fillId="0" borderId="0"/>
    <xf numFmtId="166" fontId="58" fillId="0" borderId="0" applyFont="0" applyFill="0" applyBorder="0" applyProtection="0">
      <alignment horizontal="right"/>
    </xf>
    <xf numFmtId="167" fontId="58" fillId="0" borderId="0" applyFont="0" applyFill="0" applyBorder="0" applyProtection="0">
      <alignment horizontal="left"/>
    </xf>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0" fontId="47" fillId="0" borderId="0"/>
    <xf numFmtId="0" fontId="47" fillId="0" borderId="0"/>
    <xf numFmtId="0" fontId="47" fillId="0" borderId="0"/>
    <xf numFmtId="0" fontId="47" fillId="0" borderId="0">
      <alignment horizontal="left"/>
    </xf>
    <xf numFmtId="0" fontId="47" fillId="0" borderId="0"/>
    <xf numFmtId="0" fontId="47" fillId="0" borderId="0">
      <alignment horizontal="left"/>
    </xf>
    <xf numFmtId="44" fontId="47" fillId="0" borderId="0" applyFont="0" applyFill="0" applyBorder="0" applyAlignment="0" applyProtection="0"/>
    <xf numFmtId="191" fontId="47" fillId="0" borderId="0" applyFont="0" applyFill="0" applyBorder="0" applyAlignment="0" applyProtection="0"/>
    <xf numFmtId="180" fontId="47" fillId="0" borderId="0" applyFont="0" applyFill="0" applyBorder="0" applyAlignment="0" applyProtection="0"/>
    <xf numFmtId="0" fontId="47" fillId="0" borderId="0">
      <protection locked="0"/>
    </xf>
    <xf numFmtId="0" fontId="47" fillId="0" borderId="0"/>
    <xf numFmtId="0" fontId="47" fillId="0" borderId="0">
      <protection locked="0"/>
    </xf>
    <xf numFmtId="0" fontId="47" fillId="0" borderId="0">
      <protection locked="0"/>
    </xf>
    <xf numFmtId="177" fontId="47" fillId="0" borderId="0" applyFont="0" applyFill="0" applyBorder="0" applyAlignment="0" applyProtection="0"/>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protection locked="0"/>
    </xf>
    <xf numFmtId="0" fontId="47" fillId="0" borderId="0">
      <alignment horizontal="left"/>
    </xf>
    <xf numFmtId="0" fontId="47" fillId="0" borderId="0" applyFont="0" applyFill="0" applyBorder="0" applyProtection="0">
      <alignment horizontal="right"/>
    </xf>
    <xf numFmtId="0" fontId="47" fillId="0" borderId="0" applyFont="0" applyFill="0" applyBorder="0" applyProtection="0">
      <alignment horizontal="right"/>
    </xf>
    <xf numFmtId="38" fontId="59" fillId="23" borderId="0" applyNumberFormat="0" applyBorder="0" applyAlignment="0" applyProtection="0"/>
    <xf numFmtId="0" fontId="47" fillId="0" borderId="0"/>
    <xf numFmtId="0" fontId="47" fillId="0" borderId="14">
      <alignment horizontal="left" vertical="top"/>
    </xf>
    <xf numFmtId="0" fontId="47" fillId="0" borderId="14">
      <alignment horizontal="left" vertical="top"/>
    </xf>
    <xf numFmtId="10" fontId="59" fillId="25" borderId="17" applyNumberFormat="0" applyBorder="0" applyAlignment="0" applyProtection="0"/>
    <xf numFmtId="0" fontId="47" fillId="0" borderId="0"/>
    <xf numFmtId="0" fontId="47" fillId="0" borderId="0"/>
    <xf numFmtId="0" fontId="47" fillId="0" borderId="0"/>
    <xf numFmtId="1" fontId="47" fillId="0" borderId="0" applyFont="0" applyFill="0" applyBorder="0" applyProtection="0">
      <alignment horizontal="right"/>
    </xf>
    <xf numFmtId="1" fontId="47" fillId="0" borderId="0" applyFont="0" applyFill="0" applyBorder="0" applyProtection="0">
      <alignment horizontal="right"/>
    </xf>
    <xf numFmtId="0" fontId="47" fillId="0" borderId="0">
      <alignment vertical="top"/>
    </xf>
    <xf numFmtId="0" fontId="47" fillId="0" borderId="0">
      <alignment vertical="top"/>
    </xf>
    <xf numFmtId="0" fontId="47" fillId="0" borderId="0">
      <alignment vertical="top"/>
    </xf>
    <xf numFmtId="0" fontId="47" fillId="0" borderId="0">
      <alignment vertical="top"/>
    </xf>
    <xf numFmtId="0" fontId="47" fillId="0" borderId="0">
      <alignment vertical="top"/>
    </xf>
    <xf numFmtId="0" fontId="47" fillId="0" borderId="0">
      <alignment vertical="top"/>
    </xf>
    <xf numFmtId="0" fontId="47" fillId="0" borderId="0"/>
    <xf numFmtId="0" fontId="47" fillId="0" borderId="0">
      <alignment vertical="top"/>
    </xf>
    <xf numFmtId="0" fontId="47" fillId="0" borderId="0">
      <alignment vertical="top"/>
    </xf>
    <xf numFmtId="0" fontId="47" fillId="0" borderId="0">
      <alignment vertical="top"/>
    </xf>
    <xf numFmtId="0" fontId="47" fillId="0" borderId="0">
      <alignment vertical="top"/>
    </xf>
    <xf numFmtId="0" fontId="47" fillId="0" borderId="0"/>
    <xf numFmtId="0" fontId="47" fillId="0" borderId="0">
      <alignment vertical="top"/>
    </xf>
    <xf numFmtId="0" fontId="47" fillId="0" borderId="0"/>
    <xf numFmtId="0" fontId="47" fillId="0" borderId="0"/>
    <xf numFmtId="0" fontId="47" fillId="0" borderId="0"/>
    <xf numFmtId="0" fontId="47" fillId="0" borderId="0"/>
    <xf numFmtId="0" fontId="47" fillId="0" borderId="0"/>
    <xf numFmtId="0" fontId="49" fillId="0" borderId="0"/>
    <xf numFmtId="0" fontId="47" fillId="0" borderId="0"/>
    <xf numFmtId="0" fontId="47" fillId="0" borderId="0"/>
    <xf numFmtId="0" fontId="47" fillId="0" borderId="0"/>
    <xf numFmtId="0" fontId="47" fillId="0" borderId="0">
      <alignment vertical="top"/>
    </xf>
    <xf numFmtId="0" fontId="47" fillId="0" borderId="0">
      <alignment vertical="top"/>
    </xf>
    <xf numFmtId="0" fontId="47" fillId="0" borderId="0">
      <alignment vertical="top"/>
    </xf>
    <xf numFmtId="0" fontId="47" fillId="0" borderId="0">
      <alignment vertical="top"/>
    </xf>
    <xf numFmtId="0" fontId="47" fillId="27" borderId="21" applyNumberFormat="0" applyFont="0" applyAlignment="0" applyProtection="0"/>
    <xf numFmtId="169" fontId="47" fillId="0" borderId="0" applyFont="0" applyFill="0" applyBorder="0" applyProtection="0">
      <alignment horizontal="right"/>
    </xf>
    <xf numFmtId="169" fontId="47" fillId="0" borderId="0" applyFont="0" applyFill="0" applyBorder="0" applyProtection="0">
      <alignment horizontal="right"/>
    </xf>
    <xf numFmtId="10"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0" fontId="59" fillId="0" borderId="0"/>
    <xf numFmtId="0" fontId="47" fillId="0" borderId="0"/>
    <xf numFmtId="0" fontId="47" fillId="0" borderId="0"/>
    <xf numFmtId="0" fontId="59" fillId="0" borderId="0"/>
    <xf numFmtId="4" fontId="49" fillId="32" borderId="22" applyNumberFormat="0" applyProtection="0">
      <alignment vertical="center"/>
    </xf>
    <xf numFmtId="4" fontId="49" fillId="32" borderId="22" applyNumberFormat="0" applyProtection="0">
      <alignment horizontal="left" vertical="center" indent="1"/>
    </xf>
    <xf numFmtId="4" fontId="49" fillId="32" borderId="22" applyNumberFormat="0" applyProtection="0">
      <alignment horizontal="left" vertical="center" indent="1"/>
    </xf>
    <xf numFmtId="0" fontId="47" fillId="33" borderId="22" applyNumberFormat="0" applyProtection="0">
      <alignment horizontal="left" vertical="center" indent="1"/>
    </xf>
    <xf numFmtId="4" fontId="49" fillId="34" borderId="22" applyNumberFormat="0" applyProtection="0">
      <alignment horizontal="right" vertical="center"/>
    </xf>
    <xf numFmtId="4" fontId="49" fillId="35" borderId="22" applyNumberFormat="0" applyProtection="0">
      <alignment horizontal="right" vertical="center"/>
    </xf>
    <xf numFmtId="4" fontId="49" fillId="36" borderId="22" applyNumberFormat="0" applyProtection="0">
      <alignment horizontal="right" vertical="center"/>
    </xf>
    <xf numFmtId="4" fontId="49" fillId="37" borderId="22" applyNumberFormat="0" applyProtection="0">
      <alignment horizontal="right" vertical="center"/>
    </xf>
    <xf numFmtId="4" fontId="49" fillId="38" borderId="22" applyNumberFormat="0" applyProtection="0">
      <alignment horizontal="right" vertical="center"/>
    </xf>
    <xf numFmtId="4" fontId="49" fillId="39" borderId="22" applyNumberFormat="0" applyProtection="0">
      <alignment horizontal="right" vertical="center"/>
    </xf>
    <xf numFmtId="4" fontId="49" fillId="40" borderId="22" applyNumberFormat="0" applyProtection="0">
      <alignment horizontal="right" vertical="center"/>
    </xf>
    <xf numFmtId="4" fontId="49" fillId="41" borderId="22" applyNumberFormat="0" applyProtection="0">
      <alignment horizontal="right" vertical="center"/>
    </xf>
    <xf numFmtId="4" fontId="49" fillId="42" borderId="22" applyNumberFormat="0" applyProtection="0">
      <alignment horizontal="right" vertical="center"/>
    </xf>
    <xf numFmtId="4" fontId="49" fillId="44" borderId="26" applyNumberFormat="0" applyProtection="0">
      <alignment horizontal="left" vertical="center" indent="1"/>
    </xf>
    <xf numFmtId="0" fontId="47" fillId="33" borderId="22" applyNumberFormat="0" applyProtection="0">
      <alignment horizontal="left" vertical="center" indent="1"/>
    </xf>
    <xf numFmtId="4" fontId="49" fillId="44" borderId="22" applyNumberFormat="0" applyProtection="0">
      <alignment horizontal="left" vertical="center" indent="1"/>
    </xf>
    <xf numFmtId="4" fontId="49" fillId="46" borderId="22" applyNumberFormat="0" applyProtection="0">
      <alignment horizontal="left" vertical="center" indent="1"/>
    </xf>
    <xf numFmtId="0" fontId="47" fillId="46" borderId="22" applyNumberFormat="0" applyProtection="0">
      <alignment horizontal="left" vertical="center" indent="1"/>
    </xf>
    <xf numFmtId="0" fontId="47" fillId="46" borderId="22" applyNumberFormat="0" applyProtection="0">
      <alignment horizontal="left" vertical="center" indent="1"/>
    </xf>
    <xf numFmtId="0" fontId="47" fillId="31" borderId="22" applyNumberFormat="0" applyProtection="0">
      <alignment horizontal="left" vertical="center" indent="1"/>
    </xf>
    <xf numFmtId="0" fontId="47" fillId="31" borderId="22" applyNumberFormat="0" applyProtection="0">
      <alignment horizontal="left" vertical="center" indent="1"/>
    </xf>
    <xf numFmtId="0" fontId="47" fillId="23" borderId="22" applyNumberFormat="0" applyProtection="0">
      <alignment horizontal="left" vertical="center" indent="1"/>
    </xf>
    <xf numFmtId="0" fontId="47" fillId="23" borderId="22" applyNumberFormat="0" applyProtection="0">
      <alignment horizontal="left" vertical="center" indent="1"/>
    </xf>
    <xf numFmtId="0" fontId="47" fillId="33" borderId="22" applyNumberFormat="0" applyProtection="0">
      <alignment horizontal="left" vertical="center" indent="1"/>
    </xf>
    <xf numFmtId="0" fontId="47" fillId="33" borderId="22" applyNumberFormat="0" applyProtection="0">
      <alignment horizontal="left" vertical="center" indent="1"/>
    </xf>
    <xf numFmtId="4" fontId="49" fillId="25" borderId="22" applyNumberFormat="0" applyProtection="0">
      <alignment vertical="center"/>
    </xf>
    <xf numFmtId="4" fontId="49" fillId="25" borderId="22" applyNumberFormat="0" applyProtection="0">
      <alignment horizontal="left" vertical="center" indent="1"/>
    </xf>
    <xf numFmtId="4" fontId="49" fillId="25" borderId="22" applyNumberFormat="0" applyProtection="0">
      <alignment horizontal="left" vertical="center" indent="1"/>
    </xf>
    <xf numFmtId="4" fontId="49" fillId="44" borderId="22" applyNumberFormat="0" applyProtection="0">
      <alignment horizontal="right" vertical="center"/>
    </xf>
    <xf numFmtId="0" fontId="47" fillId="33" borderId="22" applyNumberFormat="0" applyProtection="0">
      <alignment horizontal="left" vertical="center" indent="1"/>
    </xf>
    <xf numFmtId="0" fontId="47" fillId="33" borderId="22" applyNumberFormat="0" applyProtection="0">
      <alignment horizontal="left" vertical="center" indent="1"/>
    </xf>
    <xf numFmtId="0" fontId="47" fillId="0" borderId="0">
      <alignment vertical="top"/>
    </xf>
    <xf numFmtId="170" fontId="59" fillId="0" borderId="0">
      <alignment wrapText="1"/>
      <protection locked="0"/>
    </xf>
    <xf numFmtId="170" fontId="59" fillId="0" borderId="0">
      <alignment wrapText="1"/>
      <protection locked="0"/>
    </xf>
    <xf numFmtId="171" fontId="59" fillId="0" borderId="0">
      <alignment wrapText="1"/>
      <protection locked="0"/>
    </xf>
    <xf numFmtId="171" fontId="59" fillId="0" borderId="0">
      <alignment wrapText="1"/>
      <protection locked="0"/>
    </xf>
    <xf numFmtId="171" fontId="59" fillId="0" borderId="0">
      <alignment wrapText="1"/>
      <protection locked="0"/>
    </xf>
    <xf numFmtId="172" fontId="59" fillId="0" borderId="0">
      <alignment wrapText="1"/>
      <protection locked="0"/>
    </xf>
    <xf numFmtId="172" fontId="59" fillId="0" borderId="0">
      <alignment wrapText="1"/>
      <protection locked="0"/>
    </xf>
    <xf numFmtId="0" fontId="59" fillId="0" borderId="14" applyFill="0" applyBorder="0" applyProtection="0">
      <alignment horizontal="left" vertical="top"/>
    </xf>
    <xf numFmtId="204" fontId="47" fillId="0" borderId="0" applyNumberFormat="0" applyFill="0" applyBorder="0">
      <alignment horizontal="left"/>
    </xf>
    <xf numFmtId="204" fontId="47" fillId="0" borderId="0" applyNumberFormat="0" applyFill="0" applyBorder="0">
      <alignment horizontal="right"/>
    </xf>
    <xf numFmtId="0" fontId="47" fillId="0" borderId="0"/>
    <xf numFmtId="0" fontId="47" fillId="0" borderId="0" applyNumberFormat="0" applyFill="0" applyBorder="0" applyProtection="0"/>
    <xf numFmtId="0" fontId="47" fillId="0" borderId="0" applyNumberFormat="0" applyFill="0" applyBorder="0" applyProtection="0"/>
    <xf numFmtId="0" fontId="47" fillId="0" borderId="0"/>
    <xf numFmtId="0" fontId="47" fillId="0" borderId="0"/>
    <xf numFmtId="0" fontId="47" fillId="0" borderId="0"/>
    <xf numFmtId="0" fontId="47" fillId="0" borderId="0"/>
    <xf numFmtId="0" fontId="59" fillId="0" borderId="0"/>
    <xf numFmtId="0" fontId="47" fillId="0" borderId="0"/>
    <xf numFmtId="0" fontId="47" fillId="0" borderId="0"/>
    <xf numFmtId="0" fontId="47" fillId="0" borderId="0"/>
    <xf numFmtId="0" fontId="47" fillId="0" borderId="0"/>
    <xf numFmtId="0" fontId="47" fillId="0" borderId="0"/>
    <xf numFmtId="0" fontId="47" fillId="0" borderId="0"/>
    <xf numFmtId="0" fontId="161" fillId="0" borderId="0" applyNumberFormat="0" applyFill="0" applyBorder="0" applyAlignment="0" applyProtection="0">
      <alignment vertical="top"/>
      <protection locked="0"/>
    </xf>
    <xf numFmtId="0" fontId="47" fillId="0" borderId="0"/>
    <xf numFmtId="0" fontId="47" fillId="0" borderId="0"/>
    <xf numFmtId="0" fontId="47" fillId="0" borderId="0"/>
    <xf numFmtId="0" fontId="162" fillId="0" borderId="0"/>
    <xf numFmtId="0" fontId="162" fillId="0" borderId="0"/>
    <xf numFmtId="0" fontId="162" fillId="0" borderId="0"/>
    <xf numFmtId="0" fontId="162" fillId="0" borderId="0"/>
    <xf numFmtId="0" fontId="44" fillId="0" borderId="0"/>
    <xf numFmtId="0" fontId="44" fillId="0" borderId="0"/>
    <xf numFmtId="0" fontId="44" fillId="0" borderId="0"/>
    <xf numFmtId="0" fontId="163" fillId="0" borderId="0"/>
    <xf numFmtId="0" fontId="43" fillId="56" borderId="0" applyNumberFormat="0" applyBorder="0" applyAlignment="0" applyProtection="0"/>
    <xf numFmtId="0" fontId="43" fillId="57" borderId="0" applyNumberFormat="0" applyBorder="0" applyAlignment="0" applyProtection="0"/>
    <xf numFmtId="0" fontId="43" fillId="58" borderId="0" applyNumberFormat="0" applyBorder="0" applyAlignment="0" applyProtection="0"/>
    <xf numFmtId="0" fontId="43" fillId="59" borderId="0" applyNumberFormat="0" applyBorder="0" applyAlignment="0" applyProtection="0"/>
    <xf numFmtId="0" fontId="43" fillId="60" borderId="0" applyNumberFormat="0" applyBorder="0" applyAlignment="0" applyProtection="0"/>
    <xf numFmtId="0" fontId="43" fillId="61" borderId="0" applyNumberFormat="0" applyBorder="0" applyAlignment="0" applyProtection="0"/>
    <xf numFmtId="0" fontId="43" fillId="62" borderId="0" applyNumberFormat="0" applyBorder="0" applyAlignment="0" applyProtection="0"/>
    <xf numFmtId="0" fontId="43" fillId="63" borderId="0" applyNumberFormat="0" applyBorder="0" applyAlignment="0" applyProtection="0"/>
    <xf numFmtId="0" fontId="43" fillId="64" borderId="0" applyNumberFormat="0" applyBorder="0" applyAlignment="0" applyProtection="0"/>
    <xf numFmtId="0" fontId="43" fillId="65" borderId="0" applyNumberFormat="0" applyBorder="0" applyAlignment="0" applyProtection="0"/>
    <xf numFmtId="0" fontId="43" fillId="66" borderId="0" applyNumberFormat="0" applyBorder="0" applyAlignment="0" applyProtection="0"/>
    <xf numFmtId="0" fontId="43" fillId="67" borderId="0" applyNumberFormat="0" applyBorder="0" applyAlignment="0" applyProtection="0"/>
    <xf numFmtId="0" fontId="164" fillId="68" borderId="0" applyNumberFormat="0" applyBorder="0" applyAlignment="0" applyProtection="0"/>
    <xf numFmtId="0" fontId="164" fillId="69" borderId="0" applyNumberFormat="0" applyBorder="0" applyAlignment="0" applyProtection="0"/>
    <xf numFmtId="0" fontId="164" fillId="70" borderId="0" applyNumberFormat="0" applyBorder="0" applyAlignment="0" applyProtection="0"/>
    <xf numFmtId="0" fontId="164" fillId="71" borderId="0" applyNumberFormat="0" applyBorder="0" applyAlignment="0" applyProtection="0"/>
    <xf numFmtId="0" fontId="164" fillId="72" borderId="0" applyNumberFormat="0" applyBorder="0" applyAlignment="0" applyProtection="0"/>
    <xf numFmtId="0" fontId="164" fillId="73" borderId="0" applyNumberFormat="0" applyBorder="0" applyAlignment="0" applyProtection="0"/>
    <xf numFmtId="0" fontId="164" fillId="74" borderId="0" applyNumberFormat="0" applyBorder="0" applyAlignment="0" applyProtection="0"/>
    <xf numFmtId="0" fontId="164" fillId="75" borderId="0" applyNumberFormat="0" applyBorder="0" applyAlignment="0" applyProtection="0"/>
    <xf numFmtId="0" fontId="164" fillId="76" borderId="0" applyNumberFormat="0" applyBorder="0" applyAlignment="0" applyProtection="0"/>
    <xf numFmtId="0" fontId="164" fillId="77" borderId="0" applyNumberFormat="0" applyBorder="0" applyAlignment="0" applyProtection="0"/>
    <xf numFmtId="0" fontId="164" fillId="78" borderId="0" applyNumberFormat="0" applyBorder="0" applyAlignment="0" applyProtection="0"/>
    <xf numFmtId="0" fontId="164" fillId="79" borderId="0" applyNumberFormat="0" applyBorder="0" applyAlignment="0" applyProtection="0"/>
    <xf numFmtId="0" fontId="165" fillId="80" borderId="0" applyNumberFormat="0" applyBorder="0" applyAlignment="0" applyProtection="0"/>
    <xf numFmtId="0" fontId="166" fillId="81" borderId="80" applyNumberFormat="0" applyAlignment="0" applyProtection="0"/>
    <xf numFmtId="0" fontId="167" fillId="82" borderId="81" applyNumberFormat="0" applyAlignment="0" applyProtection="0"/>
    <xf numFmtId="0" fontId="168" fillId="0" borderId="0" applyNumberFormat="0" applyFill="0" applyBorder="0" applyAlignment="0" applyProtection="0"/>
    <xf numFmtId="0" fontId="169" fillId="83" borderId="0" applyNumberFormat="0" applyBorder="0" applyAlignment="0" applyProtection="0"/>
    <xf numFmtId="0" fontId="170" fillId="0" borderId="82" applyNumberFormat="0" applyFill="0" applyAlignment="0" applyProtection="0"/>
    <xf numFmtId="0" fontId="171" fillId="0" borderId="83" applyNumberFormat="0" applyFill="0" applyAlignment="0" applyProtection="0"/>
    <xf numFmtId="0" fontId="172" fillId="0" borderId="84" applyNumberFormat="0" applyFill="0" applyAlignment="0" applyProtection="0"/>
    <xf numFmtId="0" fontId="172" fillId="0" borderId="0" applyNumberFormat="0" applyFill="0" applyBorder="0" applyAlignment="0" applyProtection="0"/>
    <xf numFmtId="0" fontId="173" fillId="84" borderId="80" applyNumberFormat="0" applyAlignment="0" applyProtection="0"/>
    <xf numFmtId="0" fontId="174" fillId="0" borderId="85" applyNumberFormat="0" applyFill="0" applyAlignment="0" applyProtection="0"/>
    <xf numFmtId="0" fontId="175" fillId="85" borderId="0" applyNumberFormat="0" applyBorder="0" applyAlignment="0" applyProtection="0"/>
    <xf numFmtId="0" fontId="47" fillId="0" borderId="0"/>
    <xf numFmtId="0" fontId="176" fillId="0" borderId="0"/>
    <xf numFmtId="0" fontId="43" fillId="0" borderId="0"/>
    <xf numFmtId="0" fontId="163" fillId="0" borderId="0"/>
    <xf numFmtId="0" fontId="43" fillId="86" borderId="86" applyNumberFormat="0" applyFont="0" applyAlignment="0" applyProtection="0"/>
    <xf numFmtId="0" fontId="177" fillId="81" borderId="87" applyNumberFormat="0" applyAlignment="0" applyProtection="0"/>
    <xf numFmtId="0" fontId="178" fillId="0" borderId="0" applyNumberFormat="0" applyFill="0" applyBorder="0" applyAlignment="0" applyProtection="0"/>
    <xf numFmtId="0" fontId="179" fillId="0" borderId="88" applyNumberFormat="0" applyFill="0" applyAlignment="0" applyProtection="0"/>
    <xf numFmtId="0" fontId="180" fillId="0" borderId="0" applyNumberFormat="0" applyFill="0" applyBorder="0" applyAlignment="0" applyProtection="0"/>
    <xf numFmtId="0" fontId="170" fillId="0" borderId="82" applyNumberFormat="0" applyFill="0" applyAlignment="0" applyProtection="0"/>
    <xf numFmtId="0" fontId="173" fillId="84" borderId="80" applyNumberFormat="0" applyAlignment="0" applyProtection="0"/>
    <xf numFmtId="0" fontId="163" fillId="0" borderId="0"/>
    <xf numFmtId="0" fontId="42" fillId="56"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4" borderId="0" applyNumberFormat="0" applyBorder="0" applyAlignment="0" applyProtection="0"/>
    <xf numFmtId="0" fontId="42" fillId="65" borderId="0" applyNumberFormat="0" applyBorder="0" applyAlignment="0" applyProtection="0"/>
    <xf numFmtId="0" fontId="42" fillId="66" borderId="0" applyNumberFormat="0" applyBorder="0" applyAlignment="0" applyProtection="0"/>
    <xf numFmtId="0" fontId="42" fillId="67" borderId="0" applyNumberFormat="0" applyBorder="0" applyAlignment="0" applyProtection="0"/>
    <xf numFmtId="0" fontId="170" fillId="0" borderId="82" applyNumberFormat="0" applyFill="0" applyAlignment="0" applyProtection="0"/>
    <xf numFmtId="0" fontId="173" fillId="84" borderId="80" applyNumberFormat="0" applyAlignment="0" applyProtection="0"/>
    <xf numFmtId="0" fontId="42" fillId="0" borderId="0"/>
    <xf numFmtId="0" fontId="42" fillId="86" borderId="86" applyNumberFormat="0" applyFont="0" applyAlignment="0" applyProtection="0"/>
    <xf numFmtId="0" fontId="42" fillId="0" borderId="0"/>
    <xf numFmtId="0" fontId="181" fillId="0" borderId="0"/>
    <xf numFmtId="0" fontId="41" fillId="0" borderId="0"/>
    <xf numFmtId="0" fontId="41" fillId="0" borderId="0"/>
    <xf numFmtId="0" fontId="183" fillId="0" borderId="0"/>
    <xf numFmtId="0" fontId="184" fillId="0" borderId="0"/>
    <xf numFmtId="0" fontId="39" fillId="0" borderId="0"/>
    <xf numFmtId="0" fontId="185" fillId="0" borderId="0"/>
    <xf numFmtId="0" fontId="38" fillId="0" borderId="0"/>
    <xf numFmtId="0" fontId="185" fillId="0" borderId="0"/>
    <xf numFmtId="0" fontId="185" fillId="0" borderId="0"/>
    <xf numFmtId="0" fontId="47" fillId="0" borderId="0"/>
    <xf numFmtId="0" fontId="186" fillId="0" borderId="0"/>
    <xf numFmtId="0" fontId="47" fillId="0" borderId="0"/>
    <xf numFmtId="0" fontId="47" fillId="0" borderId="0"/>
    <xf numFmtId="0" fontId="47" fillId="0" borderId="0"/>
    <xf numFmtId="0" fontId="47" fillId="0" borderId="0"/>
    <xf numFmtId="0" fontId="37" fillId="0" borderId="0"/>
    <xf numFmtId="0" fontId="187" fillId="0" borderId="0"/>
    <xf numFmtId="0" fontId="187" fillId="0" borderId="0"/>
    <xf numFmtId="0" fontId="47" fillId="0" borderId="0"/>
    <xf numFmtId="0" fontId="37" fillId="0" borderId="0"/>
    <xf numFmtId="0" fontId="187" fillId="0" borderId="0"/>
    <xf numFmtId="0" fontId="187" fillId="0" borderId="0"/>
    <xf numFmtId="0" fontId="47" fillId="0" borderId="0"/>
    <xf numFmtId="0" fontId="47" fillId="0" borderId="0"/>
    <xf numFmtId="0" fontId="36" fillId="0" borderId="0"/>
    <xf numFmtId="0" fontId="47" fillId="0" borderId="0"/>
    <xf numFmtId="0" fontId="47" fillId="0" borderId="0"/>
    <xf numFmtId="0" fontId="47" fillId="0" borderId="0"/>
    <xf numFmtId="0" fontId="47" fillId="0" borderId="0"/>
    <xf numFmtId="0" fontId="188" fillId="0" borderId="0"/>
    <xf numFmtId="0" fontId="35" fillId="0" borderId="0"/>
    <xf numFmtId="0" fontId="35" fillId="0" borderId="0"/>
    <xf numFmtId="0" fontId="35" fillId="0" borderId="0"/>
    <xf numFmtId="0" fontId="35" fillId="0" borderId="0"/>
    <xf numFmtId="0" fontId="47" fillId="0" borderId="0"/>
    <xf numFmtId="0" fontId="47" fillId="0" borderId="0"/>
    <xf numFmtId="0" fontId="189" fillId="0" borderId="0"/>
    <xf numFmtId="0" fontId="170" fillId="0" borderId="82" applyNumberFormat="0" applyFill="0" applyAlignment="0" applyProtection="0"/>
    <xf numFmtId="0" fontId="34" fillId="56" borderId="0" applyNumberFormat="0" applyBorder="0" applyAlignment="0" applyProtection="0"/>
    <xf numFmtId="0" fontId="34" fillId="57" borderId="0" applyNumberFormat="0" applyBorder="0" applyAlignment="0" applyProtection="0"/>
    <xf numFmtId="0" fontId="34" fillId="58" borderId="0" applyNumberFormat="0" applyBorder="0" applyAlignment="0" applyProtection="0"/>
    <xf numFmtId="0" fontId="34" fillId="59" borderId="0" applyNumberFormat="0" applyBorder="0" applyAlignment="0" applyProtection="0"/>
    <xf numFmtId="0" fontId="34" fillId="60" borderId="0" applyNumberFormat="0" applyBorder="0" applyAlignment="0" applyProtection="0"/>
    <xf numFmtId="0" fontId="34" fillId="61" borderId="0" applyNumberFormat="0" applyBorder="0" applyAlignment="0" applyProtection="0"/>
    <xf numFmtId="0" fontId="34" fillId="62" borderId="0" applyNumberFormat="0" applyBorder="0" applyAlignment="0" applyProtection="0"/>
    <xf numFmtId="0" fontId="34" fillId="63" borderId="0" applyNumberFormat="0" applyBorder="0" applyAlignment="0" applyProtection="0"/>
    <xf numFmtId="0" fontId="34" fillId="64" borderId="0" applyNumberFormat="0" applyBorder="0" applyAlignment="0" applyProtection="0"/>
    <xf numFmtId="0" fontId="34" fillId="65" borderId="0" applyNumberFormat="0" applyBorder="0" applyAlignment="0" applyProtection="0"/>
    <xf numFmtId="0" fontId="34" fillId="66" borderId="0" applyNumberFormat="0" applyBorder="0" applyAlignment="0" applyProtection="0"/>
    <xf numFmtId="0" fontId="34" fillId="67" borderId="0" applyNumberFormat="0" applyBorder="0" applyAlignment="0" applyProtection="0"/>
    <xf numFmtId="0" fontId="170" fillId="0" borderId="82" applyNumberFormat="0" applyFill="0" applyAlignment="0" applyProtection="0"/>
    <xf numFmtId="0" fontId="170" fillId="0" borderId="82" applyNumberFormat="0" applyFill="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34" fillId="0" borderId="0"/>
    <xf numFmtId="0" fontId="34" fillId="86" borderId="86" applyNumberFormat="0" applyFont="0" applyAlignment="0" applyProtection="0"/>
    <xf numFmtId="0" fontId="189" fillId="0" borderId="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189" fillId="0" borderId="0"/>
    <xf numFmtId="0" fontId="189" fillId="0" borderId="0"/>
    <xf numFmtId="0" fontId="189" fillId="0" borderId="0"/>
    <xf numFmtId="0" fontId="189" fillId="0" borderId="0"/>
    <xf numFmtId="0" fontId="189" fillId="0" borderId="0"/>
    <xf numFmtId="0" fontId="189" fillId="0" borderId="0"/>
    <xf numFmtId="0" fontId="189" fillId="0" borderId="0"/>
    <xf numFmtId="0" fontId="189" fillId="0" borderId="0"/>
    <xf numFmtId="0" fontId="189" fillId="0" borderId="0"/>
    <xf numFmtId="0" fontId="189" fillId="0" borderId="0"/>
    <xf numFmtId="0" fontId="47" fillId="0" borderId="0"/>
    <xf numFmtId="0" fontId="47" fillId="0" borderId="0"/>
    <xf numFmtId="0" fontId="47" fillId="0" borderId="0"/>
    <xf numFmtId="0" fontId="33" fillId="0" borderId="0"/>
    <xf numFmtId="0" fontId="47" fillId="0" borderId="0"/>
    <xf numFmtId="0" fontId="47" fillId="0" borderId="0"/>
    <xf numFmtId="0" fontId="47" fillId="0" borderId="0"/>
    <xf numFmtId="0" fontId="47" fillId="0" borderId="0"/>
    <xf numFmtId="0" fontId="47" fillId="0" borderId="0"/>
    <xf numFmtId="0" fontId="32" fillId="0" borderId="0"/>
    <xf numFmtId="0" fontId="31" fillId="0" borderId="0"/>
    <xf numFmtId="0" fontId="190" fillId="0" borderId="0"/>
    <xf numFmtId="0" fontId="30" fillId="58" borderId="0" applyNumberFormat="0" applyBorder="0" applyAlignment="0" applyProtection="0"/>
    <xf numFmtId="0" fontId="30" fillId="57" borderId="0" applyNumberFormat="0" applyBorder="0" applyAlignment="0" applyProtection="0"/>
    <xf numFmtId="0" fontId="30" fillId="56" borderId="0" applyNumberFormat="0" applyBorder="0" applyAlignment="0" applyProtection="0"/>
    <xf numFmtId="0" fontId="190" fillId="0" borderId="0"/>
    <xf numFmtId="0" fontId="190" fillId="0" borderId="0"/>
    <xf numFmtId="0" fontId="30" fillId="0" borderId="0"/>
    <xf numFmtId="0" fontId="30" fillId="59" borderId="0" applyNumberFormat="0" applyBorder="0" applyAlignment="0" applyProtection="0"/>
    <xf numFmtId="0" fontId="30" fillId="60" borderId="0" applyNumberFormat="0" applyBorder="0" applyAlignment="0" applyProtection="0"/>
    <xf numFmtId="0" fontId="30" fillId="61" borderId="0" applyNumberFormat="0" applyBorder="0" applyAlignment="0" applyProtection="0"/>
    <xf numFmtId="0" fontId="30" fillId="62" borderId="0" applyNumberFormat="0" applyBorder="0" applyAlignment="0" applyProtection="0"/>
    <xf numFmtId="0" fontId="30" fillId="63" borderId="0" applyNumberFormat="0" applyBorder="0" applyAlignment="0" applyProtection="0"/>
    <xf numFmtId="0" fontId="30" fillId="64" borderId="0" applyNumberFormat="0" applyBorder="0" applyAlignment="0" applyProtection="0"/>
    <xf numFmtId="0" fontId="30" fillId="65" borderId="0" applyNumberFormat="0" applyBorder="0" applyAlignment="0" applyProtection="0"/>
    <xf numFmtId="0" fontId="30" fillId="66" borderId="0" applyNumberFormat="0" applyBorder="0" applyAlignment="0" applyProtection="0"/>
    <xf numFmtId="0" fontId="30" fillId="67" borderId="0" applyNumberFormat="0" applyBorder="0" applyAlignment="0" applyProtection="0"/>
    <xf numFmtId="0" fontId="190" fillId="0" borderId="0"/>
    <xf numFmtId="0" fontId="190" fillId="0" borderId="0"/>
    <xf numFmtId="0" fontId="190" fillId="0" borderId="0"/>
    <xf numFmtId="0" fontId="190" fillId="0" borderId="0"/>
    <xf numFmtId="0" fontId="173" fillId="84" borderId="80" applyNumberFormat="0" applyAlignment="0" applyProtection="0"/>
    <xf numFmtId="0" fontId="30" fillId="0" borderId="0"/>
    <xf numFmtId="0" fontId="30" fillId="86" borderId="86" applyNumberFormat="0" applyFont="0" applyAlignment="0" applyProtection="0"/>
    <xf numFmtId="0" fontId="190" fillId="0" borderId="0"/>
    <xf numFmtId="0" fontId="173" fillId="84" borderId="80" applyNumberFormat="0" applyAlignment="0" applyProtection="0"/>
    <xf numFmtId="0" fontId="30" fillId="0" borderId="0"/>
    <xf numFmtId="0" fontId="30" fillId="0" borderId="0"/>
    <xf numFmtId="0" fontId="30" fillId="0" borderId="0"/>
    <xf numFmtId="0" fontId="30" fillId="0" borderId="0"/>
    <xf numFmtId="0" fontId="30" fillId="0" borderId="0"/>
    <xf numFmtId="0" fontId="47" fillId="0" borderId="0"/>
    <xf numFmtId="0" fontId="29" fillId="58" borderId="0" applyNumberFormat="0" applyBorder="0" applyAlignment="0" applyProtection="0"/>
    <xf numFmtId="0" fontId="29" fillId="57" borderId="0" applyNumberFormat="0" applyBorder="0" applyAlignment="0" applyProtection="0"/>
    <xf numFmtId="0" fontId="29" fillId="56" borderId="0" applyNumberFormat="0" applyBorder="0" applyAlignment="0" applyProtection="0"/>
    <xf numFmtId="0" fontId="47" fillId="0" borderId="0"/>
    <xf numFmtId="0" fontId="29" fillId="0" borderId="0"/>
    <xf numFmtId="0" fontId="29" fillId="59" borderId="0" applyNumberFormat="0" applyBorder="0" applyAlignment="0" applyProtection="0"/>
    <xf numFmtId="0" fontId="29" fillId="60" borderId="0" applyNumberFormat="0" applyBorder="0" applyAlignment="0" applyProtection="0"/>
    <xf numFmtId="0" fontId="29" fillId="61" borderId="0" applyNumberFormat="0" applyBorder="0" applyAlignment="0" applyProtection="0"/>
    <xf numFmtId="0" fontId="29" fillId="62" borderId="0" applyNumberFormat="0" applyBorder="0" applyAlignment="0" applyProtection="0"/>
    <xf numFmtId="0" fontId="29" fillId="63" borderId="0" applyNumberFormat="0" applyBorder="0" applyAlignment="0" applyProtection="0"/>
    <xf numFmtId="0" fontId="29" fillId="64" borderId="0" applyNumberFormat="0" applyBorder="0" applyAlignment="0" applyProtection="0"/>
    <xf numFmtId="0" fontId="29" fillId="65" borderId="0" applyNumberFormat="0" applyBorder="0" applyAlignment="0" applyProtection="0"/>
    <xf numFmtId="0" fontId="29" fillId="66" borderId="0" applyNumberFormat="0" applyBorder="0" applyAlignment="0" applyProtection="0"/>
    <xf numFmtId="0" fontId="29" fillId="67" borderId="0" applyNumberFormat="0" applyBorder="0" applyAlignment="0" applyProtection="0"/>
    <xf numFmtId="0" fontId="29" fillId="0" borderId="0"/>
    <xf numFmtId="0" fontId="47" fillId="0" borderId="0"/>
    <xf numFmtId="0" fontId="173" fillId="84" borderId="80" applyNumberFormat="0" applyAlignment="0" applyProtection="0"/>
    <xf numFmtId="0" fontId="173" fillId="84" borderId="80" applyNumberFormat="0" applyAlignment="0" applyProtection="0"/>
    <xf numFmtId="0" fontId="47" fillId="0" borderId="0"/>
    <xf numFmtId="0" fontId="47" fillId="0" borderId="0"/>
    <xf numFmtId="0" fontId="29" fillId="86" borderId="86" applyNumberFormat="0" applyFont="0" applyAlignment="0" applyProtection="0"/>
    <xf numFmtId="0" fontId="47" fillId="0" borderId="0"/>
    <xf numFmtId="0" fontId="173" fillId="84" borderId="80" applyNumberFormat="0" applyAlignment="0" applyProtection="0"/>
    <xf numFmtId="0" fontId="47" fillId="0" borderId="0"/>
    <xf numFmtId="0" fontId="47" fillId="0" borderId="0"/>
    <xf numFmtId="0" fontId="29" fillId="0" borderId="0"/>
    <xf numFmtId="0" fontId="29" fillId="0" borderId="0"/>
    <xf numFmtId="0" fontId="47" fillId="0" borderId="0"/>
    <xf numFmtId="0" fontId="47" fillId="0" borderId="0"/>
    <xf numFmtId="0" fontId="47" fillId="0" borderId="0"/>
    <xf numFmtId="0" fontId="28" fillId="0" borderId="0"/>
    <xf numFmtId="0" fontId="47" fillId="0" borderId="0"/>
    <xf numFmtId="0" fontId="47" fillId="0" borderId="0"/>
    <xf numFmtId="0" fontId="47" fillId="0" borderId="0"/>
    <xf numFmtId="0" fontId="191" fillId="0" borderId="0"/>
    <xf numFmtId="0" fontId="191" fillId="0" borderId="0"/>
    <xf numFmtId="0" fontId="191" fillId="0" borderId="0"/>
    <xf numFmtId="0" fontId="27" fillId="56" borderId="0" applyNumberFormat="0" applyBorder="0" applyAlignment="0" applyProtection="0"/>
    <xf numFmtId="0" fontId="191" fillId="0" borderId="0"/>
    <xf numFmtId="0" fontId="27" fillId="0" borderId="0"/>
    <xf numFmtId="0" fontId="27" fillId="57" borderId="0" applyNumberFormat="0" applyBorder="0" applyAlignment="0" applyProtection="0"/>
    <xf numFmtId="0" fontId="27" fillId="58" borderId="0" applyNumberFormat="0" applyBorder="0" applyAlignment="0" applyProtection="0"/>
    <xf numFmtId="0" fontId="27" fillId="59" borderId="0" applyNumberFormat="0" applyBorder="0" applyAlignment="0" applyProtection="0"/>
    <xf numFmtId="0" fontId="191" fillId="0" borderId="0"/>
    <xf numFmtId="0" fontId="191" fillId="0" borderId="0"/>
    <xf numFmtId="0" fontId="191" fillId="0" borderId="0"/>
    <xf numFmtId="0" fontId="191" fillId="0" borderId="0"/>
    <xf numFmtId="0" fontId="27" fillId="60" borderId="0" applyNumberFormat="0" applyBorder="0" applyAlignment="0" applyProtection="0"/>
    <xf numFmtId="0" fontId="27" fillId="61" borderId="0" applyNumberFormat="0" applyBorder="0" applyAlignment="0" applyProtection="0"/>
    <xf numFmtId="0" fontId="27" fillId="62" borderId="0" applyNumberFormat="0" applyBorder="0" applyAlignment="0" applyProtection="0"/>
    <xf numFmtId="0" fontId="27" fillId="63" borderId="0" applyNumberFormat="0" applyBorder="0" applyAlignment="0" applyProtection="0"/>
    <xf numFmtId="0" fontId="27" fillId="64" borderId="0" applyNumberFormat="0" applyBorder="0" applyAlignment="0" applyProtection="0"/>
    <xf numFmtId="0" fontId="27" fillId="65" borderId="0" applyNumberFormat="0" applyBorder="0" applyAlignment="0" applyProtection="0"/>
    <xf numFmtId="0" fontId="27" fillId="66" borderId="0" applyNumberFormat="0" applyBorder="0" applyAlignment="0" applyProtection="0"/>
    <xf numFmtId="0" fontId="27" fillId="67" borderId="0" applyNumberFormat="0" applyBorder="0" applyAlignment="0" applyProtection="0"/>
    <xf numFmtId="0" fontId="173" fillId="84" borderId="80" applyNumberFormat="0" applyAlignment="0" applyProtection="0"/>
    <xf numFmtId="0" fontId="47" fillId="0" borderId="0"/>
    <xf numFmtId="0" fontId="47" fillId="0" borderId="0"/>
    <xf numFmtId="0" fontId="47" fillId="0" borderId="0"/>
    <xf numFmtId="0" fontId="47" fillId="0" borderId="0"/>
    <xf numFmtId="0" fontId="173" fillId="84" borderId="80" applyNumberFormat="0" applyAlignment="0" applyProtection="0"/>
    <xf numFmtId="0" fontId="173" fillId="84" borderId="80" applyNumberFormat="0" applyAlignment="0" applyProtection="0"/>
    <xf numFmtId="0" fontId="27" fillId="86" borderId="86" applyNumberFormat="0" applyFont="0" applyAlignment="0" applyProtection="0"/>
    <xf numFmtId="0" fontId="191" fillId="0" borderId="0"/>
    <xf numFmtId="0" fontId="47" fillId="0" borderId="0"/>
    <xf numFmtId="0" fontId="173" fillId="84" borderId="80" applyNumberFormat="0" applyAlignment="0" applyProtection="0"/>
    <xf numFmtId="0" fontId="47" fillId="0" borderId="0"/>
    <xf numFmtId="0" fontId="47" fillId="0" borderId="0"/>
    <xf numFmtId="0" fontId="47" fillId="0" borderId="0"/>
    <xf numFmtId="0" fontId="47" fillId="0" borderId="0"/>
    <xf numFmtId="0" fontId="192" fillId="0" borderId="0"/>
    <xf numFmtId="0" fontId="26"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25" fillId="0" borderId="0"/>
    <xf numFmtId="0" fontId="24" fillId="0" borderId="0"/>
    <xf numFmtId="0" fontId="196" fillId="0" borderId="0"/>
    <xf numFmtId="0" fontId="23" fillId="0" borderId="0"/>
    <xf numFmtId="0" fontId="198" fillId="0" borderId="0" applyNumberFormat="0" applyFill="0" applyBorder="0" applyAlignment="0" applyProtection="0"/>
    <xf numFmtId="0" fontId="199" fillId="0" borderId="0"/>
    <xf numFmtId="43" fontId="46" fillId="0" borderId="0" applyFont="0" applyFill="0" applyBorder="0" applyAlignment="0" applyProtection="0"/>
    <xf numFmtId="43" fontId="23" fillId="0" borderId="0" applyFont="0" applyFill="0" applyBorder="0" applyAlignment="0" applyProtection="0"/>
    <xf numFmtId="0" fontId="155" fillId="0" borderId="0" applyNumberFormat="0" applyFill="0" applyBorder="0" applyAlignment="0" applyProtection="0">
      <alignment vertical="top"/>
      <protection locked="0"/>
    </xf>
    <xf numFmtId="0" fontId="204" fillId="0" borderId="0"/>
    <xf numFmtId="0" fontId="23" fillId="0" borderId="0"/>
    <xf numFmtId="9" fontId="204" fillId="0" borderId="0" applyFont="0" applyFill="0" applyBorder="0" applyAlignment="0" applyProtection="0"/>
    <xf numFmtId="0" fontId="200" fillId="0" borderId="0"/>
    <xf numFmtId="0" fontId="208" fillId="0" borderId="0"/>
    <xf numFmtId="0" fontId="22" fillId="56"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22" fillId="57" borderId="0" applyNumberFormat="0" applyBorder="0" applyAlignment="0" applyProtection="0"/>
    <xf numFmtId="0" fontId="22" fillId="58"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22" fillId="61" borderId="0" applyNumberFormat="0" applyBorder="0" applyAlignment="0" applyProtection="0"/>
    <xf numFmtId="0" fontId="22" fillId="62" borderId="0" applyNumberFormat="0" applyBorder="0" applyAlignment="0" applyProtection="0"/>
    <xf numFmtId="0" fontId="22" fillId="62" borderId="0" applyNumberFormat="0" applyBorder="0" applyAlignment="0" applyProtection="0"/>
    <xf numFmtId="0" fontId="22" fillId="63" borderId="0" applyNumberFormat="0" applyBorder="0" applyAlignment="0" applyProtection="0"/>
    <xf numFmtId="0" fontId="22" fillId="63" borderId="0" applyNumberFormat="0" applyBorder="0" applyAlignment="0" applyProtection="0"/>
    <xf numFmtId="0" fontId="22" fillId="64" borderId="0" applyNumberFormat="0" applyBorder="0" applyAlignment="0" applyProtection="0"/>
    <xf numFmtId="0" fontId="22" fillId="64" borderId="0" applyNumberFormat="0" applyBorder="0" applyAlignment="0" applyProtection="0"/>
    <xf numFmtId="0" fontId="22" fillId="65" borderId="0" applyNumberFormat="0" applyBorder="0" applyAlignment="0" applyProtection="0"/>
    <xf numFmtId="0" fontId="22" fillId="65" borderId="0" applyNumberFormat="0" applyBorder="0" applyAlignment="0" applyProtection="0"/>
    <xf numFmtId="0" fontId="22" fillId="66" borderId="0" applyNumberFormat="0" applyBorder="0" applyAlignment="0" applyProtection="0"/>
    <xf numFmtId="0" fontId="22" fillId="66" borderId="0" applyNumberFormat="0" applyBorder="0" applyAlignment="0" applyProtection="0"/>
    <xf numFmtId="0" fontId="22" fillId="67" borderId="0" applyNumberFormat="0" applyBorder="0" applyAlignment="0" applyProtection="0"/>
    <xf numFmtId="0" fontId="22" fillId="67" borderId="0" applyNumberFormat="0" applyBorder="0" applyAlignment="0" applyProtection="0"/>
    <xf numFmtId="0" fontId="22" fillId="68" borderId="0" applyNumberFormat="0" applyBorder="0" applyAlignment="0" applyProtection="0"/>
    <xf numFmtId="0" fontId="22" fillId="68" borderId="0" applyNumberFormat="0" applyBorder="0" applyAlignment="0" applyProtection="0"/>
    <xf numFmtId="0" fontId="22" fillId="69" borderId="0" applyNumberFormat="0" applyBorder="0" applyAlignment="0" applyProtection="0"/>
    <xf numFmtId="0" fontId="22" fillId="69" borderId="0" applyNumberFormat="0" applyBorder="0" applyAlignment="0" applyProtection="0"/>
    <xf numFmtId="0" fontId="22" fillId="70" borderId="0" applyNumberFormat="0" applyBorder="0" applyAlignment="0" applyProtection="0"/>
    <xf numFmtId="0" fontId="22" fillId="70" borderId="0" applyNumberFormat="0" applyBorder="0" applyAlignment="0" applyProtection="0"/>
    <xf numFmtId="0" fontId="22" fillId="71" borderId="0" applyNumberFormat="0" applyBorder="0" applyAlignment="0" applyProtection="0"/>
    <xf numFmtId="0" fontId="22" fillId="71" borderId="0" applyNumberFormat="0" applyBorder="0" applyAlignment="0" applyProtection="0"/>
    <xf numFmtId="0" fontId="22" fillId="72" borderId="0" applyNumberFormat="0" applyBorder="0" applyAlignment="0" applyProtection="0"/>
    <xf numFmtId="0" fontId="22" fillId="72" borderId="0" applyNumberFormat="0" applyBorder="0" applyAlignment="0" applyProtection="0"/>
    <xf numFmtId="0" fontId="22" fillId="73" borderId="0" applyNumberFormat="0" applyBorder="0" applyAlignment="0" applyProtection="0"/>
    <xf numFmtId="0" fontId="22" fillId="73" borderId="0" applyNumberFormat="0" applyBorder="0" applyAlignment="0" applyProtection="0"/>
    <xf numFmtId="0" fontId="173" fillId="84" borderId="80" applyNumberFormat="0" applyAlignment="0" applyProtection="0"/>
    <xf numFmtId="0" fontId="173" fillId="84" borderId="80" applyNumberFormat="0" applyAlignment="0" applyProtection="0"/>
    <xf numFmtId="0" fontId="210" fillId="85" borderId="0" applyNumberFormat="0" applyBorder="0" applyAlignment="0" applyProtection="0"/>
    <xf numFmtId="0" fontId="22" fillId="0" borderId="0"/>
    <xf numFmtId="0" fontId="22" fillId="0" borderId="0"/>
    <xf numFmtId="0" fontId="22" fillId="0" borderId="0"/>
    <xf numFmtId="0" fontId="22" fillId="0" borderId="0"/>
    <xf numFmtId="0" fontId="22" fillId="0" borderId="0"/>
    <xf numFmtId="0" fontId="22" fillId="86" borderId="86" applyNumberFormat="0" applyFont="0" applyAlignment="0" applyProtection="0"/>
    <xf numFmtId="0" fontId="22" fillId="86" borderId="86" applyNumberFormat="0" applyFont="0" applyAlignment="0" applyProtection="0"/>
    <xf numFmtId="0" fontId="209" fillId="0" borderId="0" applyNumberFormat="0" applyFill="0" applyBorder="0" applyAlignment="0" applyProtection="0"/>
    <xf numFmtId="0" fontId="208" fillId="0" borderId="0"/>
    <xf numFmtId="0" fontId="173" fillId="84" borderId="80" applyNumberFormat="0" applyAlignment="0" applyProtection="0"/>
    <xf numFmtId="0" fontId="208" fillId="0" borderId="0"/>
    <xf numFmtId="0" fontId="47" fillId="0" borderId="0"/>
    <xf numFmtId="0" fontId="21" fillId="0" borderId="0"/>
    <xf numFmtId="0" fontId="208" fillId="0" borderId="0"/>
    <xf numFmtId="0" fontId="20" fillId="56" borderId="0" applyNumberFormat="0" applyBorder="0" applyAlignment="0" applyProtection="0"/>
    <xf numFmtId="0" fontId="20" fillId="56"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8" borderId="0" applyNumberFormat="0" applyBorder="0" applyAlignment="0" applyProtection="0"/>
    <xf numFmtId="0" fontId="20" fillId="58" borderId="0" applyNumberFormat="0" applyBorder="0" applyAlignment="0" applyProtection="0"/>
    <xf numFmtId="0" fontId="20" fillId="59" borderId="0" applyNumberFormat="0" applyBorder="0" applyAlignment="0" applyProtection="0"/>
    <xf numFmtId="0" fontId="20" fillId="59" borderId="0" applyNumberFormat="0" applyBorder="0" applyAlignment="0" applyProtection="0"/>
    <xf numFmtId="0" fontId="20" fillId="60" borderId="0" applyNumberFormat="0" applyBorder="0" applyAlignment="0" applyProtection="0"/>
    <xf numFmtId="0" fontId="20" fillId="60" borderId="0" applyNumberFormat="0" applyBorder="0" applyAlignment="0" applyProtection="0"/>
    <xf numFmtId="0" fontId="20" fillId="61" borderId="0" applyNumberFormat="0" applyBorder="0" applyAlignment="0" applyProtection="0"/>
    <xf numFmtId="0" fontId="20" fillId="61" borderId="0" applyNumberFormat="0" applyBorder="0" applyAlignment="0" applyProtection="0"/>
    <xf numFmtId="0" fontId="20" fillId="62" borderId="0" applyNumberFormat="0" applyBorder="0" applyAlignment="0" applyProtection="0"/>
    <xf numFmtId="0" fontId="20" fillId="62" borderId="0" applyNumberFormat="0" applyBorder="0" applyAlignment="0" applyProtection="0"/>
    <xf numFmtId="0" fontId="20" fillId="63" borderId="0" applyNumberFormat="0" applyBorder="0" applyAlignment="0" applyProtection="0"/>
    <xf numFmtId="0" fontId="20" fillId="63" borderId="0" applyNumberFormat="0" applyBorder="0" applyAlignment="0" applyProtection="0"/>
    <xf numFmtId="0" fontId="20" fillId="64" borderId="0" applyNumberFormat="0" applyBorder="0" applyAlignment="0" applyProtection="0"/>
    <xf numFmtId="0" fontId="20" fillId="64" borderId="0" applyNumberFormat="0" applyBorder="0" applyAlignment="0" applyProtection="0"/>
    <xf numFmtId="0" fontId="20" fillId="65" borderId="0" applyNumberFormat="0" applyBorder="0" applyAlignment="0" applyProtection="0"/>
    <xf numFmtId="0" fontId="20" fillId="65" borderId="0" applyNumberFormat="0" applyBorder="0" applyAlignment="0" applyProtection="0"/>
    <xf numFmtId="0" fontId="20" fillId="66" borderId="0" applyNumberFormat="0" applyBorder="0" applyAlignment="0" applyProtection="0"/>
    <xf numFmtId="0" fontId="20" fillId="66" borderId="0" applyNumberFormat="0" applyBorder="0" applyAlignment="0" applyProtection="0"/>
    <xf numFmtId="0" fontId="20" fillId="67" borderId="0" applyNumberFormat="0" applyBorder="0" applyAlignment="0" applyProtection="0"/>
    <xf numFmtId="0" fontId="20" fillId="67" borderId="0" applyNumberFormat="0" applyBorder="0" applyAlignment="0" applyProtection="0"/>
    <xf numFmtId="0" fontId="20" fillId="68" borderId="0" applyNumberFormat="0" applyBorder="0" applyAlignment="0" applyProtection="0"/>
    <xf numFmtId="0" fontId="20" fillId="68" borderId="0" applyNumberFormat="0" applyBorder="0" applyAlignment="0" applyProtection="0"/>
    <xf numFmtId="0" fontId="20" fillId="69" borderId="0" applyNumberFormat="0" applyBorder="0" applyAlignment="0" applyProtection="0"/>
    <xf numFmtId="0" fontId="20" fillId="69" borderId="0" applyNumberFormat="0" applyBorder="0" applyAlignment="0" applyProtection="0"/>
    <xf numFmtId="0" fontId="20" fillId="70" borderId="0" applyNumberFormat="0" applyBorder="0" applyAlignment="0" applyProtection="0"/>
    <xf numFmtId="0" fontId="20" fillId="70" borderId="0" applyNumberFormat="0" applyBorder="0" applyAlignment="0" applyProtection="0"/>
    <xf numFmtId="0" fontId="20" fillId="71" borderId="0" applyNumberFormat="0" applyBorder="0" applyAlignment="0" applyProtection="0"/>
    <xf numFmtId="0" fontId="20" fillId="71" borderId="0" applyNumberFormat="0" applyBorder="0" applyAlignment="0" applyProtection="0"/>
    <xf numFmtId="0" fontId="20" fillId="72" borderId="0" applyNumberFormat="0" applyBorder="0" applyAlignment="0" applyProtection="0"/>
    <xf numFmtId="0" fontId="20" fillId="72" borderId="0" applyNumberFormat="0" applyBorder="0" applyAlignment="0" applyProtection="0"/>
    <xf numFmtId="0" fontId="20" fillId="73" borderId="0" applyNumberFormat="0" applyBorder="0" applyAlignment="0" applyProtection="0"/>
    <xf numFmtId="0" fontId="20" fillId="73" borderId="0" applyNumberFormat="0" applyBorder="0" applyAlignment="0" applyProtection="0"/>
    <xf numFmtId="0" fontId="173" fillId="84" borderId="80" applyNumberFormat="0" applyAlignment="0" applyProtection="0"/>
    <xf numFmtId="0" fontId="20" fillId="0" borderId="0"/>
    <xf numFmtId="0" fontId="20" fillId="0" borderId="0"/>
    <xf numFmtId="0" fontId="20" fillId="0" borderId="0"/>
    <xf numFmtId="0" fontId="20" fillId="0" borderId="0"/>
    <xf numFmtId="0" fontId="20" fillId="0" borderId="0"/>
    <xf numFmtId="0" fontId="20" fillId="86" borderId="86" applyNumberFormat="0" applyFont="0" applyAlignment="0" applyProtection="0"/>
    <xf numFmtId="0" fontId="20" fillId="86" borderId="86" applyNumberFormat="0" applyFont="0" applyAlignment="0" applyProtection="0"/>
    <xf numFmtId="0" fontId="208" fillId="0" borderId="0"/>
    <xf numFmtId="0" fontId="173" fillId="84" borderId="80" applyNumberFormat="0" applyAlignment="0" applyProtection="0"/>
    <xf numFmtId="0" fontId="47" fillId="0" borderId="0"/>
    <xf numFmtId="0" fontId="211" fillId="0" borderId="0"/>
    <xf numFmtId="0" fontId="18" fillId="56" borderId="0" applyNumberFormat="0" applyBorder="0" applyAlignment="0" applyProtection="0"/>
    <xf numFmtId="0" fontId="18" fillId="57" borderId="0" applyNumberFormat="0" applyBorder="0" applyAlignment="0" applyProtection="0"/>
    <xf numFmtId="0" fontId="18" fillId="58" borderId="0" applyNumberFormat="0" applyBorder="0" applyAlignment="0" applyProtection="0"/>
    <xf numFmtId="0" fontId="18" fillId="59" borderId="0" applyNumberFormat="0" applyBorder="0" applyAlignment="0" applyProtection="0"/>
    <xf numFmtId="0" fontId="18" fillId="60" borderId="0" applyNumberFormat="0" applyBorder="0" applyAlignment="0" applyProtection="0"/>
    <xf numFmtId="0" fontId="18" fillId="61" borderId="0" applyNumberFormat="0" applyBorder="0" applyAlignment="0" applyProtection="0"/>
    <xf numFmtId="0" fontId="18" fillId="62" borderId="0" applyNumberFormat="0" applyBorder="0" applyAlignment="0" applyProtection="0"/>
    <xf numFmtId="0" fontId="18" fillId="63" borderId="0" applyNumberFormat="0" applyBorder="0" applyAlignment="0" applyProtection="0"/>
    <xf numFmtId="0" fontId="18" fillId="64" borderId="0" applyNumberFormat="0" applyBorder="0" applyAlignment="0" applyProtection="0"/>
    <xf numFmtId="0" fontId="18" fillId="65" borderId="0" applyNumberFormat="0" applyBorder="0" applyAlignment="0" applyProtection="0"/>
    <xf numFmtId="0" fontId="18" fillId="66" borderId="0" applyNumberFormat="0" applyBorder="0" applyAlignment="0" applyProtection="0"/>
    <xf numFmtId="0" fontId="18" fillId="67" borderId="0" applyNumberFormat="0" applyBorder="0" applyAlignment="0" applyProtection="0"/>
    <xf numFmtId="0" fontId="173" fillId="84" borderId="80" applyNumberFormat="0" applyAlignment="0" applyProtection="0"/>
    <xf numFmtId="0" fontId="212" fillId="0" borderId="0" applyNumberFormat="0" applyFill="0" applyBorder="0" applyAlignment="0" applyProtection="0"/>
    <xf numFmtId="0" fontId="47" fillId="0" borderId="0"/>
    <xf numFmtId="0" fontId="18" fillId="0" borderId="0"/>
    <xf numFmtId="0" fontId="18" fillId="86" borderId="86" applyNumberFormat="0" applyFont="0" applyAlignment="0" applyProtection="0"/>
    <xf numFmtId="0" fontId="213" fillId="0" borderId="0"/>
    <xf numFmtId="0" fontId="17" fillId="0" borderId="0"/>
    <xf numFmtId="0" fontId="214" fillId="0" borderId="0"/>
    <xf numFmtId="0" fontId="16" fillId="56" borderId="0" applyNumberFormat="0" applyBorder="0" applyAlignment="0" applyProtection="0"/>
    <xf numFmtId="0" fontId="16" fillId="57"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6" fillId="60" borderId="0" applyNumberFormat="0" applyBorder="0" applyAlignment="0" applyProtection="0"/>
    <xf numFmtId="0" fontId="16" fillId="61" borderId="0" applyNumberFormat="0" applyBorder="0" applyAlignment="0" applyProtection="0"/>
    <xf numFmtId="0" fontId="16" fillId="62" borderId="0" applyNumberFormat="0" applyBorder="0" applyAlignment="0" applyProtection="0"/>
    <xf numFmtId="0" fontId="16" fillId="63" borderId="0" applyNumberFormat="0" applyBorder="0" applyAlignment="0" applyProtection="0"/>
    <xf numFmtId="0" fontId="16" fillId="64" borderId="0" applyNumberFormat="0" applyBorder="0" applyAlignment="0" applyProtection="0"/>
    <xf numFmtId="0" fontId="16" fillId="65" borderId="0" applyNumberFormat="0" applyBorder="0" applyAlignment="0" applyProtection="0"/>
    <xf numFmtId="0" fontId="16" fillId="66" borderId="0" applyNumberFormat="0" applyBorder="0" applyAlignment="0" applyProtection="0"/>
    <xf numFmtId="0" fontId="16" fillId="67" borderId="0" applyNumberFormat="0" applyBorder="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16" fillId="0" borderId="0"/>
    <xf numFmtId="0" fontId="47" fillId="0" borderId="0"/>
    <xf numFmtId="0" fontId="16" fillId="86" borderId="86" applyNumberFormat="0" applyFont="0" applyAlignment="0" applyProtection="0"/>
    <xf numFmtId="0" fontId="214" fillId="0" borderId="0"/>
    <xf numFmtId="0" fontId="214" fillId="0" borderId="0"/>
    <xf numFmtId="0" fontId="173" fillId="84" borderId="80" applyNumberFormat="0" applyAlignment="0" applyProtection="0"/>
    <xf numFmtId="0" fontId="173" fillId="84" borderId="80" applyNumberFormat="0" applyAlignment="0" applyProtection="0"/>
    <xf numFmtId="0" fontId="214" fillId="0" borderId="0"/>
    <xf numFmtId="0" fontId="214" fillId="0" borderId="0"/>
    <xf numFmtId="0" fontId="214" fillId="0" borderId="0"/>
    <xf numFmtId="0" fontId="214" fillId="0" borderId="0"/>
    <xf numFmtId="0" fontId="214" fillId="0" borderId="0"/>
    <xf numFmtId="0" fontId="15" fillId="0" borderId="0"/>
    <xf numFmtId="0" fontId="215" fillId="0" borderId="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6"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7"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8" borderId="0" applyNumberFormat="0" applyBorder="0" applyAlignment="0" applyProtection="0"/>
    <xf numFmtId="0" fontId="14" fillId="59" borderId="0" applyNumberFormat="0" applyBorder="0" applyAlignment="0" applyProtection="0"/>
    <xf numFmtId="0" fontId="14" fillId="59" borderId="0" applyNumberFormat="0" applyBorder="0" applyAlignment="0" applyProtection="0"/>
    <xf numFmtId="0" fontId="14" fillId="59"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0"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2" borderId="0" applyNumberFormat="0" applyBorder="0" applyAlignment="0" applyProtection="0"/>
    <xf numFmtId="0" fontId="14" fillId="63" borderId="0" applyNumberFormat="0" applyBorder="0" applyAlignment="0" applyProtection="0"/>
    <xf numFmtId="0" fontId="14" fillId="63" borderId="0" applyNumberFormat="0" applyBorder="0" applyAlignment="0" applyProtection="0"/>
    <xf numFmtId="0" fontId="14" fillId="63" borderId="0" applyNumberFormat="0" applyBorder="0" applyAlignment="0" applyProtection="0"/>
    <xf numFmtId="0" fontId="14" fillId="63" borderId="0" applyNumberFormat="0" applyBorder="0" applyAlignment="0" applyProtection="0"/>
    <xf numFmtId="0" fontId="14" fillId="64" borderId="0" applyNumberFormat="0" applyBorder="0" applyAlignment="0" applyProtection="0"/>
    <xf numFmtId="0" fontId="14" fillId="64" borderId="0" applyNumberFormat="0" applyBorder="0" applyAlignment="0" applyProtection="0"/>
    <xf numFmtId="0" fontId="14" fillId="64" borderId="0" applyNumberFormat="0" applyBorder="0" applyAlignment="0" applyProtection="0"/>
    <xf numFmtId="0" fontId="14" fillId="64"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5" borderId="0" applyNumberFormat="0" applyBorder="0" applyAlignment="0" applyProtection="0"/>
    <xf numFmtId="0" fontId="14" fillId="66" borderId="0" applyNumberFormat="0" applyBorder="0" applyAlignment="0" applyProtection="0"/>
    <xf numFmtId="0" fontId="14" fillId="66" borderId="0" applyNumberFormat="0" applyBorder="0" applyAlignment="0" applyProtection="0"/>
    <xf numFmtId="0" fontId="14" fillId="66" borderId="0" applyNumberFormat="0" applyBorder="0" applyAlignment="0" applyProtection="0"/>
    <xf numFmtId="0" fontId="14" fillId="66" borderId="0" applyNumberFormat="0" applyBorder="0" applyAlignment="0" applyProtection="0"/>
    <xf numFmtId="0" fontId="14" fillId="67" borderId="0" applyNumberFormat="0" applyBorder="0" applyAlignment="0" applyProtection="0"/>
    <xf numFmtId="0" fontId="14" fillId="67" borderId="0" applyNumberFormat="0" applyBorder="0" applyAlignment="0" applyProtection="0"/>
    <xf numFmtId="0" fontId="14" fillId="67" borderId="0" applyNumberFormat="0" applyBorder="0" applyAlignment="0" applyProtection="0"/>
    <xf numFmtId="0" fontId="14" fillId="67" borderId="0" applyNumberFormat="0" applyBorder="0" applyAlignment="0" applyProtection="0"/>
    <xf numFmtId="0" fontId="14" fillId="68" borderId="0" applyNumberFormat="0" applyBorder="0" applyAlignment="0" applyProtection="0"/>
    <xf numFmtId="0" fontId="14" fillId="68" borderId="0" applyNumberFormat="0" applyBorder="0" applyAlignment="0" applyProtection="0"/>
    <xf numFmtId="0" fontId="14" fillId="68" borderId="0" applyNumberFormat="0" applyBorder="0" applyAlignment="0" applyProtection="0"/>
    <xf numFmtId="0" fontId="14" fillId="68" borderId="0" applyNumberFormat="0" applyBorder="0" applyAlignment="0" applyProtection="0"/>
    <xf numFmtId="0" fontId="14" fillId="69" borderId="0" applyNumberFormat="0" applyBorder="0" applyAlignment="0" applyProtection="0"/>
    <xf numFmtId="0" fontId="14" fillId="69" borderId="0" applyNumberFormat="0" applyBorder="0" applyAlignment="0" applyProtection="0"/>
    <xf numFmtId="0" fontId="14" fillId="69" borderId="0" applyNumberFormat="0" applyBorder="0" applyAlignment="0" applyProtection="0"/>
    <xf numFmtId="0" fontId="14" fillId="69" borderId="0" applyNumberFormat="0" applyBorder="0" applyAlignment="0" applyProtection="0"/>
    <xf numFmtId="0" fontId="14" fillId="70" borderId="0" applyNumberFormat="0" applyBorder="0" applyAlignment="0" applyProtection="0"/>
    <xf numFmtId="0" fontId="14" fillId="70" borderId="0" applyNumberFormat="0" applyBorder="0" applyAlignment="0" applyProtection="0"/>
    <xf numFmtId="0" fontId="14" fillId="70" borderId="0" applyNumberFormat="0" applyBorder="0" applyAlignment="0" applyProtection="0"/>
    <xf numFmtId="0" fontId="14" fillId="70" borderId="0" applyNumberFormat="0" applyBorder="0" applyAlignment="0" applyProtection="0"/>
    <xf numFmtId="0" fontId="14" fillId="71" borderId="0" applyNumberFormat="0" applyBorder="0" applyAlignment="0" applyProtection="0"/>
    <xf numFmtId="0" fontId="14" fillId="71" borderId="0" applyNumberFormat="0" applyBorder="0" applyAlignment="0" applyProtection="0"/>
    <xf numFmtId="0" fontId="14" fillId="71" borderId="0" applyNumberFormat="0" applyBorder="0" applyAlignment="0" applyProtection="0"/>
    <xf numFmtId="0" fontId="14" fillId="71" borderId="0" applyNumberFormat="0" applyBorder="0" applyAlignment="0" applyProtection="0"/>
    <xf numFmtId="0" fontId="14" fillId="72" borderId="0" applyNumberFormat="0" applyBorder="0" applyAlignment="0" applyProtection="0"/>
    <xf numFmtId="0" fontId="14" fillId="72" borderId="0" applyNumberFormat="0" applyBorder="0" applyAlignment="0" applyProtection="0"/>
    <xf numFmtId="0" fontId="14" fillId="72" borderId="0" applyNumberFormat="0" applyBorder="0" applyAlignment="0" applyProtection="0"/>
    <xf numFmtId="0" fontId="14" fillId="72" borderId="0" applyNumberFormat="0" applyBorder="0" applyAlignment="0" applyProtection="0"/>
    <xf numFmtId="0" fontId="14" fillId="73" borderId="0" applyNumberFormat="0" applyBorder="0" applyAlignment="0" applyProtection="0"/>
    <xf numFmtId="0" fontId="14" fillId="73" borderId="0" applyNumberFormat="0" applyBorder="0" applyAlignment="0" applyProtection="0"/>
    <xf numFmtId="0" fontId="14" fillId="73" borderId="0" applyNumberFormat="0" applyBorder="0" applyAlignment="0" applyProtection="0"/>
    <xf numFmtId="0" fontId="14" fillId="73" borderId="0" applyNumberFormat="0" applyBorder="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6" borderId="86" applyNumberFormat="0" applyFont="0" applyAlignment="0" applyProtection="0"/>
    <xf numFmtId="0" fontId="14" fillId="86" borderId="86" applyNumberFormat="0" applyFont="0" applyAlignment="0" applyProtection="0"/>
    <xf numFmtId="0" fontId="14" fillId="86" borderId="86" applyNumberFormat="0" applyFont="0" applyAlignment="0" applyProtection="0"/>
    <xf numFmtId="0" fontId="14" fillId="86" borderId="86" applyNumberFormat="0" applyFont="0" applyAlignment="0" applyProtection="0"/>
    <xf numFmtId="0" fontId="215" fillId="0" borderId="0"/>
    <xf numFmtId="0" fontId="173" fillId="84" borderId="80" applyNumberFormat="0" applyAlignment="0" applyProtection="0"/>
    <xf numFmtId="0" fontId="173" fillId="84" borderId="80" applyNumberFormat="0" applyAlignment="0" applyProtection="0"/>
    <xf numFmtId="0" fontId="215" fillId="0" borderId="0"/>
    <xf numFmtId="0" fontId="173" fillId="84" borderId="80" applyNumberFormat="0" applyAlignment="0" applyProtection="0"/>
    <xf numFmtId="0" fontId="173" fillId="84" borderId="80" applyNumberFormat="0" applyAlignment="0" applyProtection="0"/>
    <xf numFmtId="0" fontId="215" fillId="0" borderId="0"/>
    <xf numFmtId="0" fontId="215" fillId="0" borderId="0"/>
    <xf numFmtId="0" fontId="215" fillId="0" borderId="0"/>
    <xf numFmtId="0" fontId="215" fillId="0" borderId="0"/>
    <xf numFmtId="0" fontId="215" fillId="0" borderId="0"/>
    <xf numFmtId="0" fontId="215" fillId="0" borderId="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8" borderId="0" applyNumberFormat="0" applyBorder="0" applyAlignment="0" applyProtection="0"/>
    <xf numFmtId="0" fontId="13" fillId="58" borderId="0" applyNumberFormat="0" applyBorder="0" applyAlignment="0" applyProtection="0"/>
    <xf numFmtId="0" fontId="13" fillId="58" borderId="0" applyNumberFormat="0" applyBorder="0" applyAlignment="0" applyProtection="0"/>
    <xf numFmtId="0" fontId="13" fillId="58" borderId="0" applyNumberFormat="0" applyBorder="0" applyAlignment="0" applyProtection="0"/>
    <xf numFmtId="0" fontId="13" fillId="59" borderId="0" applyNumberFormat="0" applyBorder="0" applyAlignment="0" applyProtection="0"/>
    <xf numFmtId="0" fontId="13" fillId="59" borderId="0" applyNumberFormat="0" applyBorder="0" applyAlignment="0" applyProtection="0"/>
    <xf numFmtId="0" fontId="13" fillId="59" borderId="0" applyNumberFormat="0" applyBorder="0" applyAlignment="0" applyProtection="0"/>
    <xf numFmtId="0" fontId="13" fillId="59" borderId="0" applyNumberFormat="0" applyBorder="0" applyAlignment="0" applyProtection="0"/>
    <xf numFmtId="0" fontId="13" fillId="60" borderId="0" applyNumberFormat="0" applyBorder="0" applyAlignment="0" applyProtection="0"/>
    <xf numFmtId="0" fontId="13" fillId="60" borderId="0" applyNumberFormat="0" applyBorder="0" applyAlignment="0" applyProtection="0"/>
    <xf numFmtId="0" fontId="13" fillId="60" borderId="0" applyNumberFormat="0" applyBorder="0" applyAlignment="0" applyProtection="0"/>
    <xf numFmtId="0" fontId="13" fillId="60" borderId="0" applyNumberFormat="0" applyBorder="0" applyAlignment="0" applyProtection="0"/>
    <xf numFmtId="0" fontId="13" fillId="61" borderId="0" applyNumberFormat="0" applyBorder="0" applyAlignment="0" applyProtection="0"/>
    <xf numFmtId="0" fontId="13" fillId="61" borderId="0" applyNumberFormat="0" applyBorder="0" applyAlignment="0" applyProtection="0"/>
    <xf numFmtId="0" fontId="13" fillId="61" borderId="0" applyNumberFormat="0" applyBorder="0" applyAlignment="0" applyProtection="0"/>
    <xf numFmtId="0" fontId="13" fillId="61" borderId="0" applyNumberFormat="0" applyBorder="0" applyAlignment="0" applyProtection="0"/>
    <xf numFmtId="0" fontId="13" fillId="62" borderId="0" applyNumberFormat="0" applyBorder="0" applyAlignment="0" applyProtection="0"/>
    <xf numFmtId="0" fontId="13" fillId="62" borderId="0" applyNumberFormat="0" applyBorder="0" applyAlignment="0" applyProtection="0"/>
    <xf numFmtId="0" fontId="13" fillId="62" borderId="0" applyNumberFormat="0" applyBorder="0" applyAlignment="0" applyProtection="0"/>
    <xf numFmtId="0" fontId="13" fillId="62" borderId="0" applyNumberFormat="0" applyBorder="0" applyAlignment="0" applyProtection="0"/>
    <xf numFmtId="0" fontId="13" fillId="63" borderId="0" applyNumberFormat="0" applyBorder="0" applyAlignment="0" applyProtection="0"/>
    <xf numFmtId="0" fontId="13" fillId="63" borderId="0" applyNumberFormat="0" applyBorder="0" applyAlignment="0" applyProtection="0"/>
    <xf numFmtId="0" fontId="13" fillId="63" borderId="0" applyNumberFormat="0" applyBorder="0" applyAlignment="0" applyProtection="0"/>
    <xf numFmtId="0" fontId="13" fillId="63" borderId="0" applyNumberFormat="0" applyBorder="0" applyAlignment="0" applyProtection="0"/>
    <xf numFmtId="0" fontId="13" fillId="64" borderId="0" applyNumberFormat="0" applyBorder="0" applyAlignment="0" applyProtection="0"/>
    <xf numFmtId="0" fontId="13" fillId="64" borderId="0" applyNumberFormat="0" applyBorder="0" applyAlignment="0" applyProtection="0"/>
    <xf numFmtId="0" fontId="13" fillId="64" borderId="0" applyNumberFormat="0" applyBorder="0" applyAlignment="0" applyProtection="0"/>
    <xf numFmtId="0" fontId="13" fillId="64" borderId="0" applyNumberFormat="0" applyBorder="0" applyAlignment="0" applyProtection="0"/>
    <xf numFmtId="0" fontId="13" fillId="65" borderId="0" applyNumberFormat="0" applyBorder="0" applyAlignment="0" applyProtection="0"/>
    <xf numFmtId="0" fontId="13" fillId="65" borderId="0" applyNumberFormat="0" applyBorder="0" applyAlignment="0" applyProtection="0"/>
    <xf numFmtId="0" fontId="13" fillId="65" borderId="0" applyNumberFormat="0" applyBorder="0" applyAlignment="0" applyProtection="0"/>
    <xf numFmtId="0" fontId="13" fillId="65" borderId="0" applyNumberFormat="0" applyBorder="0" applyAlignment="0" applyProtection="0"/>
    <xf numFmtId="0" fontId="13" fillId="66" borderId="0" applyNumberFormat="0" applyBorder="0" applyAlignment="0" applyProtection="0"/>
    <xf numFmtId="0" fontId="13" fillId="66" borderId="0" applyNumberFormat="0" applyBorder="0" applyAlignment="0" applyProtection="0"/>
    <xf numFmtId="0" fontId="13" fillId="66" borderId="0" applyNumberFormat="0" applyBorder="0" applyAlignment="0" applyProtection="0"/>
    <xf numFmtId="0" fontId="13" fillId="66" borderId="0" applyNumberFormat="0" applyBorder="0" applyAlignment="0" applyProtection="0"/>
    <xf numFmtId="0" fontId="13" fillId="67" borderId="0" applyNumberFormat="0" applyBorder="0" applyAlignment="0" applyProtection="0"/>
    <xf numFmtId="0" fontId="13" fillId="67" borderId="0" applyNumberFormat="0" applyBorder="0" applyAlignment="0" applyProtection="0"/>
    <xf numFmtId="0" fontId="13" fillId="67" borderId="0" applyNumberFormat="0" applyBorder="0" applyAlignment="0" applyProtection="0"/>
    <xf numFmtId="0" fontId="13" fillId="67" borderId="0" applyNumberFormat="0" applyBorder="0" applyAlignment="0" applyProtection="0"/>
    <xf numFmtId="0" fontId="13" fillId="68" borderId="0" applyNumberFormat="0" applyBorder="0" applyAlignment="0" applyProtection="0"/>
    <xf numFmtId="0" fontId="13" fillId="68" borderId="0" applyNumberFormat="0" applyBorder="0" applyAlignment="0" applyProtection="0"/>
    <xf numFmtId="0" fontId="13" fillId="68" borderId="0" applyNumberFormat="0" applyBorder="0" applyAlignment="0" applyProtection="0"/>
    <xf numFmtId="0" fontId="13" fillId="68" borderId="0" applyNumberFormat="0" applyBorder="0" applyAlignment="0" applyProtection="0"/>
    <xf numFmtId="0" fontId="13" fillId="69" borderId="0" applyNumberFormat="0" applyBorder="0" applyAlignment="0" applyProtection="0"/>
    <xf numFmtId="0" fontId="13" fillId="69" borderId="0" applyNumberFormat="0" applyBorder="0" applyAlignment="0" applyProtection="0"/>
    <xf numFmtId="0" fontId="13" fillId="69" borderId="0" applyNumberFormat="0" applyBorder="0" applyAlignment="0" applyProtection="0"/>
    <xf numFmtId="0" fontId="13" fillId="69" borderId="0" applyNumberFormat="0" applyBorder="0" applyAlignment="0" applyProtection="0"/>
    <xf numFmtId="0" fontId="13" fillId="70" borderId="0" applyNumberFormat="0" applyBorder="0" applyAlignment="0" applyProtection="0"/>
    <xf numFmtId="0" fontId="13" fillId="70" borderId="0" applyNumberFormat="0" applyBorder="0" applyAlignment="0" applyProtection="0"/>
    <xf numFmtId="0" fontId="13" fillId="70" borderId="0" applyNumberFormat="0" applyBorder="0" applyAlignment="0" applyProtection="0"/>
    <xf numFmtId="0" fontId="13" fillId="70" borderId="0" applyNumberFormat="0" applyBorder="0" applyAlignment="0" applyProtection="0"/>
    <xf numFmtId="0" fontId="13" fillId="71" borderId="0" applyNumberFormat="0" applyBorder="0" applyAlignment="0" applyProtection="0"/>
    <xf numFmtId="0" fontId="13" fillId="71" borderId="0" applyNumberFormat="0" applyBorder="0" applyAlignment="0" applyProtection="0"/>
    <xf numFmtId="0" fontId="13" fillId="71" borderId="0" applyNumberFormat="0" applyBorder="0" applyAlignment="0" applyProtection="0"/>
    <xf numFmtId="0" fontId="13" fillId="71" borderId="0" applyNumberFormat="0" applyBorder="0" applyAlignment="0" applyProtection="0"/>
    <xf numFmtId="0" fontId="13" fillId="72" borderId="0" applyNumberFormat="0" applyBorder="0" applyAlignment="0" applyProtection="0"/>
    <xf numFmtId="0" fontId="13" fillId="72" borderId="0" applyNumberFormat="0" applyBorder="0" applyAlignment="0" applyProtection="0"/>
    <xf numFmtId="0" fontId="13" fillId="72" borderId="0" applyNumberFormat="0" applyBorder="0" applyAlignment="0" applyProtection="0"/>
    <xf numFmtId="0" fontId="13" fillId="72" borderId="0" applyNumberFormat="0" applyBorder="0" applyAlignment="0" applyProtection="0"/>
    <xf numFmtId="0" fontId="13" fillId="73" borderId="0" applyNumberFormat="0" applyBorder="0" applyAlignment="0" applyProtection="0"/>
    <xf numFmtId="0" fontId="13" fillId="73" borderId="0" applyNumberFormat="0" applyBorder="0" applyAlignment="0" applyProtection="0"/>
    <xf numFmtId="0" fontId="13" fillId="73" borderId="0" applyNumberFormat="0" applyBorder="0" applyAlignment="0" applyProtection="0"/>
    <xf numFmtId="0" fontId="13" fillId="73" borderId="0" applyNumberFormat="0" applyBorder="0" applyAlignment="0" applyProtection="0"/>
    <xf numFmtId="0" fontId="173" fillId="84" borderId="80" applyNumberFormat="0" applyAlignment="0" applyProtection="0"/>
    <xf numFmtId="0" fontId="173" fillId="84" borderId="80" applyNumberFormat="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86" borderId="86" applyNumberFormat="0" applyFont="0" applyAlignment="0" applyProtection="0"/>
    <xf numFmtId="0" fontId="13" fillId="86" borderId="86" applyNumberFormat="0" applyFont="0" applyAlignment="0" applyProtection="0"/>
    <xf numFmtId="0" fontId="13" fillId="86" borderId="86" applyNumberFormat="0" applyFont="0" applyAlignment="0" applyProtection="0"/>
    <xf numFmtId="0" fontId="13" fillId="86" borderId="86" applyNumberFormat="0" applyFont="0" applyAlignment="0" applyProtection="0"/>
    <xf numFmtId="0" fontId="215" fillId="0" borderId="0"/>
    <xf numFmtId="0" fontId="173" fillId="84" borderId="80" applyNumberFormat="0" applyAlignment="0" applyProtection="0"/>
    <xf numFmtId="0" fontId="215" fillId="0" borderId="0"/>
    <xf numFmtId="0" fontId="47" fillId="0" borderId="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7" borderId="0" applyNumberFormat="0" applyBorder="0" applyAlignment="0" applyProtection="0"/>
    <xf numFmtId="0" fontId="12" fillId="57" borderId="0" applyNumberFormat="0" applyBorder="0" applyAlignment="0" applyProtection="0"/>
    <xf numFmtId="0" fontId="12" fillId="57" borderId="0" applyNumberFormat="0" applyBorder="0" applyAlignment="0" applyProtection="0"/>
    <xf numFmtId="0" fontId="12" fillId="57"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8"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59" borderId="0" applyNumberFormat="0" applyBorder="0" applyAlignment="0" applyProtection="0"/>
    <xf numFmtId="0" fontId="12" fillId="60" borderId="0" applyNumberFormat="0" applyBorder="0" applyAlignment="0" applyProtection="0"/>
    <xf numFmtId="0" fontId="12" fillId="60" borderId="0" applyNumberFormat="0" applyBorder="0" applyAlignment="0" applyProtection="0"/>
    <xf numFmtId="0" fontId="12" fillId="60" borderId="0" applyNumberFormat="0" applyBorder="0" applyAlignment="0" applyProtection="0"/>
    <xf numFmtId="0" fontId="12" fillId="60" borderId="0" applyNumberFormat="0" applyBorder="0" applyAlignment="0" applyProtection="0"/>
    <xf numFmtId="0" fontId="12" fillId="61" borderId="0" applyNumberFormat="0" applyBorder="0" applyAlignment="0" applyProtection="0"/>
    <xf numFmtId="0" fontId="12" fillId="61" borderId="0" applyNumberFormat="0" applyBorder="0" applyAlignment="0" applyProtection="0"/>
    <xf numFmtId="0" fontId="12" fillId="61" borderId="0" applyNumberFormat="0" applyBorder="0" applyAlignment="0" applyProtection="0"/>
    <xf numFmtId="0" fontId="12" fillId="61"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2"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3" borderId="0" applyNumberFormat="0" applyBorder="0" applyAlignment="0" applyProtection="0"/>
    <xf numFmtId="0" fontId="12" fillId="64" borderId="0" applyNumberFormat="0" applyBorder="0" applyAlignment="0" applyProtection="0"/>
    <xf numFmtId="0" fontId="12" fillId="64" borderId="0" applyNumberFormat="0" applyBorder="0" applyAlignment="0" applyProtection="0"/>
    <xf numFmtId="0" fontId="12" fillId="64" borderId="0" applyNumberFormat="0" applyBorder="0" applyAlignment="0" applyProtection="0"/>
    <xf numFmtId="0" fontId="12" fillId="64" borderId="0" applyNumberFormat="0" applyBorder="0" applyAlignment="0" applyProtection="0"/>
    <xf numFmtId="0" fontId="12" fillId="65" borderId="0" applyNumberFormat="0" applyBorder="0" applyAlignment="0" applyProtection="0"/>
    <xf numFmtId="0" fontId="12" fillId="65" borderId="0" applyNumberFormat="0" applyBorder="0" applyAlignment="0" applyProtection="0"/>
    <xf numFmtId="0" fontId="12" fillId="65" borderId="0" applyNumberFormat="0" applyBorder="0" applyAlignment="0" applyProtection="0"/>
    <xf numFmtId="0" fontId="12" fillId="65" borderId="0" applyNumberFormat="0" applyBorder="0" applyAlignment="0" applyProtection="0"/>
    <xf numFmtId="0" fontId="12" fillId="66" borderId="0" applyNumberFormat="0" applyBorder="0" applyAlignment="0" applyProtection="0"/>
    <xf numFmtId="0" fontId="12" fillId="66" borderId="0" applyNumberFormat="0" applyBorder="0" applyAlignment="0" applyProtection="0"/>
    <xf numFmtId="0" fontId="12" fillId="66" borderId="0" applyNumberFormat="0" applyBorder="0" applyAlignment="0" applyProtection="0"/>
    <xf numFmtId="0" fontId="12" fillId="66" borderId="0" applyNumberFormat="0" applyBorder="0" applyAlignment="0" applyProtection="0"/>
    <xf numFmtId="0" fontId="12" fillId="67" borderId="0" applyNumberFormat="0" applyBorder="0" applyAlignment="0" applyProtection="0"/>
    <xf numFmtId="0" fontId="12" fillId="67" borderId="0" applyNumberFormat="0" applyBorder="0" applyAlignment="0" applyProtection="0"/>
    <xf numFmtId="0" fontId="12" fillId="67" borderId="0" applyNumberFormat="0" applyBorder="0" applyAlignment="0" applyProtection="0"/>
    <xf numFmtId="0" fontId="12" fillId="67" borderId="0" applyNumberFormat="0" applyBorder="0" applyAlignment="0" applyProtection="0"/>
    <xf numFmtId="0" fontId="12" fillId="68" borderId="0" applyNumberFormat="0" applyBorder="0" applyAlignment="0" applyProtection="0"/>
    <xf numFmtId="0" fontId="12" fillId="68" borderId="0" applyNumberFormat="0" applyBorder="0" applyAlignment="0" applyProtection="0"/>
    <xf numFmtId="0" fontId="12" fillId="68" borderId="0" applyNumberFormat="0" applyBorder="0" applyAlignment="0" applyProtection="0"/>
    <xf numFmtId="0" fontId="12" fillId="68" borderId="0" applyNumberFormat="0" applyBorder="0" applyAlignment="0" applyProtection="0"/>
    <xf numFmtId="0" fontId="12" fillId="69" borderId="0" applyNumberFormat="0" applyBorder="0" applyAlignment="0" applyProtection="0"/>
    <xf numFmtId="0" fontId="12" fillId="69" borderId="0" applyNumberFormat="0" applyBorder="0" applyAlignment="0" applyProtection="0"/>
    <xf numFmtId="0" fontId="12" fillId="69" borderId="0" applyNumberFormat="0" applyBorder="0" applyAlignment="0" applyProtection="0"/>
    <xf numFmtId="0" fontId="12" fillId="69" borderId="0" applyNumberFormat="0" applyBorder="0" applyAlignment="0" applyProtection="0"/>
    <xf numFmtId="0" fontId="12" fillId="70" borderId="0" applyNumberFormat="0" applyBorder="0" applyAlignment="0" applyProtection="0"/>
    <xf numFmtId="0" fontId="12" fillId="70" borderId="0" applyNumberFormat="0" applyBorder="0" applyAlignment="0" applyProtection="0"/>
    <xf numFmtId="0" fontId="12" fillId="70" borderId="0" applyNumberFormat="0" applyBorder="0" applyAlignment="0" applyProtection="0"/>
    <xf numFmtId="0" fontId="12" fillId="70" borderId="0" applyNumberFormat="0" applyBorder="0" applyAlignment="0" applyProtection="0"/>
    <xf numFmtId="0" fontId="12" fillId="71" borderId="0" applyNumberFormat="0" applyBorder="0" applyAlignment="0" applyProtection="0"/>
    <xf numFmtId="0" fontId="12" fillId="71" borderId="0" applyNumberFormat="0" applyBorder="0" applyAlignment="0" applyProtection="0"/>
    <xf numFmtId="0" fontId="12" fillId="71" borderId="0" applyNumberFormat="0" applyBorder="0" applyAlignment="0" applyProtection="0"/>
    <xf numFmtId="0" fontId="12" fillId="71" borderId="0" applyNumberFormat="0" applyBorder="0" applyAlignment="0" applyProtection="0"/>
    <xf numFmtId="0" fontId="12" fillId="72" borderId="0" applyNumberFormat="0" applyBorder="0" applyAlignment="0" applyProtection="0"/>
    <xf numFmtId="0" fontId="12" fillId="72" borderId="0" applyNumberFormat="0" applyBorder="0" applyAlignment="0" applyProtection="0"/>
    <xf numFmtId="0" fontId="12" fillId="72" borderId="0" applyNumberFormat="0" applyBorder="0" applyAlignment="0" applyProtection="0"/>
    <xf numFmtId="0" fontId="12" fillId="72" borderId="0" applyNumberFormat="0" applyBorder="0" applyAlignment="0" applyProtection="0"/>
    <xf numFmtId="0" fontId="12" fillId="73" borderId="0" applyNumberFormat="0" applyBorder="0" applyAlignment="0" applyProtection="0"/>
    <xf numFmtId="0" fontId="12" fillId="73" borderId="0" applyNumberFormat="0" applyBorder="0" applyAlignment="0" applyProtection="0"/>
    <xf numFmtId="0" fontId="12" fillId="73" borderId="0" applyNumberFormat="0" applyBorder="0" applyAlignment="0" applyProtection="0"/>
    <xf numFmtId="0" fontId="12" fillId="73" borderId="0" applyNumberFormat="0" applyBorder="0" applyAlignment="0" applyProtection="0"/>
    <xf numFmtId="0" fontId="173" fillId="84" borderId="80" applyNumberForma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6" borderId="86" applyNumberFormat="0" applyFont="0" applyAlignment="0" applyProtection="0"/>
    <xf numFmtId="0" fontId="12" fillId="86" borderId="86" applyNumberFormat="0" applyFont="0" applyAlignment="0" applyProtection="0"/>
    <xf numFmtId="0" fontId="12" fillId="86" borderId="86" applyNumberFormat="0" applyFont="0" applyAlignment="0" applyProtection="0"/>
    <xf numFmtId="0" fontId="12" fillId="86" borderId="86" applyNumberFormat="0" applyFont="0" applyAlignment="0" applyProtection="0"/>
    <xf numFmtId="0" fontId="47" fillId="0" borderId="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7" borderId="0" applyNumberFormat="0" applyBorder="0" applyAlignment="0" applyProtection="0"/>
    <xf numFmtId="0" fontId="11" fillId="57" borderId="0" applyNumberFormat="0" applyBorder="0" applyAlignment="0" applyProtection="0"/>
    <xf numFmtId="0" fontId="11" fillId="57" borderId="0" applyNumberFormat="0" applyBorder="0" applyAlignment="0" applyProtection="0"/>
    <xf numFmtId="0" fontId="11" fillId="57"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8"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59"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0" borderId="0" applyNumberFormat="0" applyBorder="0" applyAlignment="0" applyProtection="0"/>
    <xf numFmtId="0" fontId="11" fillId="61" borderId="0" applyNumberFormat="0" applyBorder="0" applyAlignment="0" applyProtection="0"/>
    <xf numFmtId="0" fontId="11" fillId="61" borderId="0" applyNumberFormat="0" applyBorder="0" applyAlignment="0" applyProtection="0"/>
    <xf numFmtId="0" fontId="11" fillId="61" borderId="0" applyNumberFormat="0" applyBorder="0" applyAlignment="0" applyProtection="0"/>
    <xf numFmtId="0" fontId="11" fillId="61"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2"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3"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4" borderId="0" applyNumberFormat="0" applyBorder="0" applyAlignment="0" applyProtection="0"/>
    <xf numFmtId="0" fontId="11" fillId="65" borderId="0" applyNumberFormat="0" applyBorder="0" applyAlignment="0" applyProtection="0"/>
    <xf numFmtId="0" fontId="11" fillId="65" borderId="0" applyNumberFormat="0" applyBorder="0" applyAlignment="0" applyProtection="0"/>
    <xf numFmtId="0" fontId="11" fillId="65" borderId="0" applyNumberFormat="0" applyBorder="0" applyAlignment="0" applyProtection="0"/>
    <xf numFmtId="0" fontId="11" fillId="65" borderId="0" applyNumberFormat="0" applyBorder="0" applyAlignment="0" applyProtection="0"/>
    <xf numFmtId="0" fontId="11" fillId="66" borderId="0" applyNumberFormat="0" applyBorder="0" applyAlignment="0" applyProtection="0"/>
    <xf numFmtId="0" fontId="11" fillId="66" borderId="0" applyNumberFormat="0" applyBorder="0" applyAlignment="0" applyProtection="0"/>
    <xf numFmtId="0" fontId="11" fillId="66" borderId="0" applyNumberFormat="0" applyBorder="0" applyAlignment="0" applyProtection="0"/>
    <xf numFmtId="0" fontId="11" fillId="66" borderId="0" applyNumberFormat="0" applyBorder="0" applyAlignment="0" applyProtection="0"/>
    <xf numFmtId="0" fontId="11" fillId="67" borderId="0" applyNumberFormat="0" applyBorder="0" applyAlignment="0" applyProtection="0"/>
    <xf numFmtId="0" fontId="11" fillId="67" borderId="0" applyNumberFormat="0" applyBorder="0" applyAlignment="0" applyProtection="0"/>
    <xf numFmtId="0" fontId="11" fillId="67" borderId="0" applyNumberFormat="0" applyBorder="0" applyAlignment="0" applyProtection="0"/>
    <xf numFmtId="0" fontId="11" fillId="67" borderId="0" applyNumberFormat="0" applyBorder="0" applyAlignment="0" applyProtection="0"/>
    <xf numFmtId="0" fontId="11" fillId="68" borderId="0" applyNumberFormat="0" applyBorder="0" applyAlignment="0" applyProtection="0"/>
    <xf numFmtId="0" fontId="11" fillId="68" borderId="0" applyNumberFormat="0" applyBorder="0" applyAlignment="0" applyProtection="0"/>
    <xf numFmtId="0" fontId="11" fillId="68" borderId="0" applyNumberFormat="0" applyBorder="0" applyAlignment="0" applyProtection="0"/>
    <xf numFmtId="0" fontId="11" fillId="68" borderId="0" applyNumberFormat="0" applyBorder="0" applyAlignment="0" applyProtection="0"/>
    <xf numFmtId="0" fontId="11" fillId="69" borderId="0" applyNumberFormat="0" applyBorder="0" applyAlignment="0" applyProtection="0"/>
    <xf numFmtId="0" fontId="11" fillId="69" borderId="0" applyNumberFormat="0" applyBorder="0" applyAlignment="0" applyProtection="0"/>
    <xf numFmtId="0" fontId="11" fillId="69" borderId="0" applyNumberFormat="0" applyBorder="0" applyAlignment="0" applyProtection="0"/>
    <xf numFmtId="0" fontId="11" fillId="69" borderId="0" applyNumberFormat="0" applyBorder="0" applyAlignment="0" applyProtection="0"/>
    <xf numFmtId="0" fontId="11" fillId="70" borderId="0" applyNumberFormat="0" applyBorder="0" applyAlignment="0" applyProtection="0"/>
    <xf numFmtId="0" fontId="11" fillId="70" borderId="0" applyNumberFormat="0" applyBorder="0" applyAlignment="0" applyProtection="0"/>
    <xf numFmtId="0" fontId="11" fillId="70" borderId="0" applyNumberFormat="0" applyBorder="0" applyAlignment="0" applyProtection="0"/>
    <xf numFmtId="0" fontId="11" fillId="70" borderId="0" applyNumberFormat="0" applyBorder="0" applyAlignment="0" applyProtection="0"/>
    <xf numFmtId="0" fontId="11" fillId="71" borderId="0" applyNumberFormat="0" applyBorder="0" applyAlignment="0" applyProtection="0"/>
    <xf numFmtId="0" fontId="11" fillId="71" borderId="0" applyNumberFormat="0" applyBorder="0" applyAlignment="0" applyProtection="0"/>
    <xf numFmtId="0" fontId="11" fillId="71" borderId="0" applyNumberFormat="0" applyBorder="0" applyAlignment="0" applyProtection="0"/>
    <xf numFmtId="0" fontId="11" fillId="71" borderId="0" applyNumberFormat="0" applyBorder="0" applyAlignment="0" applyProtection="0"/>
    <xf numFmtId="0" fontId="11" fillId="72" borderId="0" applyNumberFormat="0" applyBorder="0" applyAlignment="0" applyProtection="0"/>
    <xf numFmtId="0" fontId="11" fillId="72" borderId="0" applyNumberFormat="0" applyBorder="0" applyAlignment="0" applyProtection="0"/>
    <xf numFmtId="0" fontId="11" fillId="72" borderId="0" applyNumberFormat="0" applyBorder="0" applyAlignment="0" applyProtection="0"/>
    <xf numFmtId="0" fontId="11" fillId="72" borderId="0" applyNumberFormat="0" applyBorder="0" applyAlignment="0" applyProtection="0"/>
    <xf numFmtId="0" fontId="11" fillId="73" borderId="0" applyNumberFormat="0" applyBorder="0" applyAlignment="0" applyProtection="0"/>
    <xf numFmtId="0" fontId="11" fillId="73" borderId="0" applyNumberFormat="0" applyBorder="0" applyAlignment="0" applyProtection="0"/>
    <xf numFmtId="0" fontId="11" fillId="73" borderId="0" applyNumberFormat="0" applyBorder="0" applyAlignment="0" applyProtection="0"/>
    <xf numFmtId="0" fontId="11" fillId="73" borderId="0" applyNumberFormat="0" applyBorder="0" applyAlignment="0" applyProtection="0"/>
    <xf numFmtId="0" fontId="173" fillId="84" borderId="80" applyNumberForma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6" borderId="86" applyNumberFormat="0" applyFont="0" applyAlignment="0" applyProtection="0"/>
    <xf numFmtId="0" fontId="11" fillId="86" borderId="86" applyNumberFormat="0" applyFont="0" applyAlignment="0" applyProtection="0"/>
    <xf numFmtId="0" fontId="11" fillId="86" borderId="86" applyNumberFormat="0" applyFont="0" applyAlignment="0" applyProtection="0"/>
    <xf numFmtId="0" fontId="11" fillId="86" borderId="86" applyNumberFormat="0" applyFont="0" applyAlignment="0" applyProtection="0"/>
    <xf numFmtId="0" fontId="218" fillId="0" borderId="0"/>
    <xf numFmtId="0" fontId="10" fillId="56" borderId="0" applyNumberFormat="0" applyBorder="0" applyAlignment="0" applyProtection="0"/>
    <xf numFmtId="0" fontId="10" fillId="57" borderId="0" applyNumberFormat="0" applyBorder="0" applyAlignment="0" applyProtection="0"/>
    <xf numFmtId="0" fontId="10" fillId="58" borderId="0" applyNumberFormat="0" applyBorder="0" applyAlignment="0" applyProtection="0"/>
    <xf numFmtId="0" fontId="10" fillId="59" borderId="0" applyNumberFormat="0" applyBorder="0" applyAlignment="0" applyProtection="0"/>
    <xf numFmtId="0" fontId="10" fillId="60" borderId="0" applyNumberFormat="0" applyBorder="0" applyAlignment="0" applyProtection="0"/>
    <xf numFmtId="0" fontId="10" fillId="61" borderId="0" applyNumberFormat="0" applyBorder="0" applyAlignment="0" applyProtection="0"/>
    <xf numFmtId="0" fontId="10" fillId="62" borderId="0" applyNumberFormat="0" applyBorder="0" applyAlignment="0" applyProtection="0"/>
    <xf numFmtId="0" fontId="10" fillId="63" borderId="0" applyNumberFormat="0" applyBorder="0" applyAlignment="0" applyProtection="0"/>
    <xf numFmtId="0" fontId="10" fillId="64" borderId="0" applyNumberFormat="0" applyBorder="0" applyAlignment="0" applyProtection="0"/>
    <xf numFmtId="0" fontId="10" fillId="65" borderId="0" applyNumberFormat="0" applyBorder="0" applyAlignment="0" applyProtection="0"/>
    <xf numFmtId="0" fontId="10" fillId="66" borderId="0" applyNumberFormat="0" applyBorder="0" applyAlignment="0" applyProtection="0"/>
    <xf numFmtId="0" fontId="10" fillId="67" borderId="0" applyNumberFormat="0" applyBorder="0" applyAlignment="0" applyProtection="0"/>
    <xf numFmtId="0" fontId="173" fillId="84" borderId="80" applyNumberFormat="0" applyAlignment="0" applyProtection="0"/>
    <xf numFmtId="0" fontId="10" fillId="0" borderId="0"/>
    <xf numFmtId="0" fontId="10" fillId="86" borderId="86" applyNumberFormat="0" applyFont="0" applyAlignment="0" applyProtection="0"/>
    <xf numFmtId="0" fontId="219" fillId="0" borderId="0"/>
    <xf numFmtId="0" fontId="8" fillId="0" borderId="0"/>
    <xf numFmtId="0" fontId="173" fillId="84" borderId="80" applyNumberFormat="0" applyAlignment="0" applyProtection="0"/>
    <xf numFmtId="0" fontId="219" fillId="0" borderId="0"/>
    <xf numFmtId="0" fontId="173" fillId="84" borderId="80" applyNumberFormat="0" applyAlignment="0" applyProtection="0"/>
    <xf numFmtId="0" fontId="219" fillId="0" borderId="0"/>
    <xf numFmtId="0" fontId="219" fillId="0" borderId="0"/>
    <xf numFmtId="0" fontId="8" fillId="56" borderId="0" applyNumberFormat="0" applyBorder="0" applyAlignment="0" applyProtection="0"/>
    <xf numFmtId="0" fontId="8" fillId="62" borderId="0" applyNumberFormat="0" applyBorder="0" applyAlignment="0" applyProtection="0"/>
    <xf numFmtId="0" fontId="8" fillId="68" borderId="0" applyNumberFormat="0" applyBorder="0" applyAlignment="0" applyProtection="0"/>
    <xf numFmtId="0" fontId="8" fillId="57" borderId="0" applyNumberFormat="0" applyBorder="0" applyAlignment="0" applyProtection="0"/>
    <xf numFmtId="0" fontId="8" fillId="63" borderId="0" applyNumberFormat="0" applyBorder="0" applyAlignment="0" applyProtection="0"/>
    <xf numFmtId="0" fontId="8" fillId="69" borderId="0" applyNumberFormat="0" applyBorder="0" applyAlignment="0" applyProtection="0"/>
    <xf numFmtId="0" fontId="8" fillId="58" borderId="0" applyNumberFormat="0" applyBorder="0" applyAlignment="0" applyProtection="0"/>
    <xf numFmtId="0" fontId="8" fillId="64" borderId="0" applyNumberFormat="0" applyBorder="0" applyAlignment="0" applyProtection="0"/>
    <xf numFmtId="0" fontId="8" fillId="70" borderId="0" applyNumberFormat="0" applyBorder="0" applyAlignment="0" applyProtection="0"/>
    <xf numFmtId="0" fontId="219" fillId="0" borderId="0"/>
    <xf numFmtId="0" fontId="8" fillId="59" borderId="0" applyNumberFormat="0" applyBorder="0" applyAlignment="0" applyProtection="0"/>
    <xf numFmtId="0" fontId="8" fillId="65" borderId="0" applyNumberFormat="0" applyBorder="0" applyAlignment="0" applyProtection="0"/>
    <xf numFmtId="0" fontId="8" fillId="71" borderId="0" applyNumberFormat="0" applyBorder="0" applyAlignment="0" applyProtection="0"/>
    <xf numFmtId="0" fontId="8" fillId="60" borderId="0" applyNumberFormat="0" applyBorder="0" applyAlignment="0" applyProtection="0"/>
    <xf numFmtId="0" fontId="8" fillId="66" borderId="0" applyNumberFormat="0" applyBorder="0" applyAlignment="0" applyProtection="0"/>
    <xf numFmtId="0" fontId="8" fillId="72" borderId="0" applyNumberFormat="0" applyBorder="0" applyAlignment="0" applyProtection="0"/>
    <xf numFmtId="0" fontId="8" fillId="61" borderId="0" applyNumberFormat="0" applyBorder="0" applyAlignment="0" applyProtection="0"/>
    <xf numFmtId="0" fontId="8" fillId="67" borderId="0" applyNumberFormat="0" applyBorder="0" applyAlignment="0" applyProtection="0"/>
    <xf numFmtId="0" fontId="8" fillId="73" borderId="0" applyNumberFormat="0" applyBorder="0" applyAlignment="0" applyProtection="0"/>
    <xf numFmtId="0" fontId="8" fillId="0" borderId="0"/>
    <xf numFmtId="0" fontId="8" fillId="86" borderId="86" applyNumberFormat="0" applyFont="0" applyAlignment="0" applyProtection="0"/>
    <xf numFmtId="0" fontId="8" fillId="0" borderId="0"/>
    <xf numFmtId="0" fontId="8" fillId="86" borderId="86" applyNumberFormat="0" applyFont="0" applyAlignment="0" applyProtection="0"/>
    <xf numFmtId="0" fontId="8" fillId="56" borderId="0" applyNumberFormat="0" applyBorder="0" applyAlignment="0" applyProtection="0"/>
    <xf numFmtId="0" fontId="8" fillId="62" borderId="0" applyNumberFormat="0" applyBorder="0" applyAlignment="0" applyProtection="0"/>
    <xf numFmtId="0" fontId="8" fillId="68" borderId="0" applyNumberFormat="0" applyBorder="0" applyAlignment="0" applyProtection="0"/>
    <xf numFmtId="0" fontId="8" fillId="57" borderId="0" applyNumberFormat="0" applyBorder="0" applyAlignment="0" applyProtection="0"/>
    <xf numFmtId="0" fontId="8" fillId="63" borderId="0" applyNumberFormat="0" applyBorder="0" applyAlignment="0" applyProtection="0"/>
    <xf numFmtId="0" fontId="8" fillId="69" borderId="0" applyNumberFormat="0" applyBorder="0" applyAlignment="0" applyProtection="0"/>
    <xf numFmtId="0" fontId="8" fillId="58" borderId="0" applyNumberFormat="0" applyBorder="0" applyAlignment="0" applyProtection="0"/>
    <xf numFmtId="0" fontId="8" fillId="64" borderId="0" applyNumberFormat="0" applyBorder="0" applyAlignment="0" applyProtection="0"/>
    <xf numFmtId="0" fontId="8" fillId="70" borderId="0" applyNumberFormat="0" applyBorder="0" applyAlignment="0" applyProtection="0"/>
    <xf numFmtId="0" fontId="8" fillId="59" borderId="0" applyNumberFormat="0" applyBorder="0" applyAlignment="0" applyProtection="0"/>
    <xf numFmtId="0" fontId="8" fillId="65" borderId="0" applyNumberFormat="0" applyBorder="0" applyAlignment="0" applyProtection="0"/>
    <xf numFmtId="0" fontId="8" fillId="71" borderId="0" applyNumberFormat="0" applyBorder="0" applyAlignment="0" applyProtection="0"/>
    <xf numFmtId="0" fontId="8" fillId="60" borderId="0" applyNumberFormat="0" applyBorder="0" applyAlignment="0" applyProtection="0"/>
    <xf numFmtId="0" fontId="8" fillId="66" borderId="0" applyNumberFormat="0" applyBorder="0" applyAlignment="0" applyProtection="0"/>
    <xf numFmtId="0" fontId="8" fillId="72" borderId="0" applyNumberFormat="0" applyBorder="0" applyAlignment="0" applyProtection="0"/>
    <xf numFmtId="0" fontId="8" fillId="61" borderId="0" applyNumberFormat="0" applyBorder="0" applyAlignment="0" applyProtection="0"/>
    <xf numFmtId="0" fontId="8" fillId="67" borderId="0" applyNumberFormat="0" applyBorder="0" applyAlignment="0" applyProtection="0"/>
    <xf numFmtId="0" fontId="8" fillId="73" borderId="0" applyNumberFormat="0" applyBorder="0" applyAlignment="0" applyProtection="0"/>
    <xf numFmtId="0" fontId="8" fillId="0" borderId="0"/>
    <xf numFmtId="0" fontId="8" fillId="0" borderId="0"/>
    <xf numFmtId="0" fontId="8" fillId="56" borderId="0" applyNumberFormat="0" applyBorder="0" applyAlignment="0" applyProtection="0"/>
    <xf numFmtId="0" fontId="8" fillId="56"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2" borderId="0" applyNumberFormat="0" applyBorder="0" applyAlignment="0" applyProtection="0"/>
    <xf numFmtId="0" fontId="8" fillId="62" borderId="0" applyNumberFormat="0" applyBorder="0" applyAlignment="0" applyProtection="0"/>
    <xf numFmtId="0" fontId="8" fillId="63" borderId="0" applyNumberFormat="0" applyBorder="0" applyAlignment="0" applyProtection="0"/>
    <xf numFmtId="0" fontId="8" fillId="63"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6" borderId="0" applyNumberFormat="0" applyBorder="0" applyAlignment="0" applyProtection="0"/>
    <xf numFmtId="0" fontId="8" fillId="66" borderId="0" applyNumberFormat="0" applyBorder="0" applyAlignment="0" applyProtection="0"/>
    <xf numFmtId="0" fontId="8" fillId="67" borderId="0" applyNumberFormat="0" applyBorder="0" applyAlignment="0" applyProtection="0"/>
    <xf numFmtId="0" fontId="8" fillId="67"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0" borderId="0" applyNumberFormat="0" applyBorder="0" applyAlignment="0" applyProtection="0"/>
    <xf numFmtId="0" fontId="8" fillId="70" borderId="0" applyNumberFormat="0" applyBorder="0" applyAlignment="0" applyProtection="0"/>
    <xf numFmtId="0" fontId="8" fillId="71" borderId="0" applyNumberFormat="0" applyBorder="0" applyAlignment="0" applyProtection="0"/>
    <xf numFmtId="0" fontId="8" fillId="71"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86" borderId="86" applyNumberFormat="0" applyFont="0" applyAlignment="0" applyProtection="0"/>
    <xf numFmtId="0" fontId="8" fillId="86" borderId="86" applyNumberFormat="0" applyFont="0" applyAlignment="0" applyProtection="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219" fillId="0" borderId="0"/>
    <xf numFmtId="0" fontId="7" fillId="0" borderId="0"/>
    <xf numFmtId="0" fontId="173" fillId="84" borderId="80" applyNumberFormat="0" applyAlignment="0" applyProtection="0"/>
    <xf numFmtId="0" fontId="7" fillId="56" borderId="0" applyNumberFormat="0" applyBorder="0" applyAlignment="0" applyProtection="0"/>
    <xf numFmtId="0" fontId="7" fillId="62" borderId="0" applyNumberFormat="0" applyBorder="0" applyAlignment="0" applyProtection="0"/>
    <xf numFmtId="0" fontId="7" fillId="68" borderId="0" applyNumberFormat="0" applyBorder="0" applyAlignment="0" applyProtection="0"/>
    <xf numFmtId="0" fontId="7" fillId="57" borderId="0" applyNumberFormat="0" applyBorder="0" applyAlignment="0" applyProtection="0"/>
    <xf numFmtId="0" fontId="7" fillId="63" borderId="0" applyNumberFormat="0" applyBorder="0" applyAlignment="0" applyProtection="0"/>
    <xf numFmtId="0" fontId="7" fillId="69" borderId="0" applyNumberFormat="0" applyBorder="0" applyAlignment="0" applyProtection="0"/>
    <xf numFmtId="0" fontId="7" fillId="58" borderId="0" applyNumberFormat="0" applyBorder="0" applyAlignment="0" applyProtection="0"/>
    <xf numFmtId="0" fontId="7" fillId="64" borderId="0" applyNumberFormat="0" applyBorder="0" applyAlignment="0" applyProtection="0"/>
    <xf numFmtId="0" fontId="7" fillId="70" borderId="0" applyNumberFormat="0" applyBorder="0" applyAlignment="0" applyProtection="0"/>
    <xf numFmtId="0" fontId="7" fillId="59" borderId="0" applyNumberFormat="0" applyBorder="0" applyAlignment="0" applyProtection="0"/>
    <xf numFmtId="0" fontId="7" fillId="65" borderId="0" applyNumberFormat="0" applyBorder="0" applyAlignment="0" applyProtection="0"/>
    <xf numFmtId="0" fontId="7" fillId="71" borderId="0" applyNumberFormat="0" applyBorder="0" applyAlignment="0" applyProtection="0"/>
    <xf numFmtId="0" fontId="7" fillId="60" borderId="0" applyNumberFormat="0" applyBorder="0" applyAlignment="0" applyProtection="0"/>
    <xf numFmtId="0" fontId="7" fillId="66" borderId="0" applyNumberFormat="0" applyBorder="0" applyAlignment="0" applyProtection="0"/>
    <xf numFmtId="0" fontId="7" fillId="72" borderId="0" applyNumberFormat="0" applyBorder="0" applyAlignment="0" applyProtection="0"/>
    <xf numFmtId="0" fontId="7" fillId="61" borderId="0" applyNumberFormat="0" applyBorder="0" applyAlignment="0" applyProtection="0"/>
    <xf numFmtId="0" fontId="7" fillId="67" borderId="0" applyNumberFormat="0" applyBorder="0" applyAlignment="0" applyProtection="0"/>
    <xf numFmtId="0" fontId="7" fillId="73" borderId="0" applyNumberFormat="0" applyBorder="0" applyAlignment="0" applyProtection="0"/>
    <xf numFmtId="0" fontId="7" fillId="0" borderId="0"/>
    <xf numFmtId="0" fontId="7" fillId="86" borderId="86" applyNumberFormat="0" applyFont="0" applyAlignment="0" applyProtection="0"/>
    <xf numFmtId="0" fontId="7" fillId="0" borderId="0"/>
    <xf numFmtId="0" fontId="7" fillId="86" borderId="86" applyNumberFormat="0" applyFont="0" applyAlignment="0" applyProtection="0"/>
    <xf numFmtId="0" fontId="7" fillId="56" borderId="0" applyNumberFormat="0" applyBorder="0" applyAlignment="0" applyProtection="0"/>
    <xf numFmtId="0" fontId="7" fillId="62" borderId="0" applyNumberFormat="0" applyBorder="0" applyAlignment="0" applyProtection="0"/>
    <xf numFmtId="0" fontId="7" fillId="68" borderId="0" applyNumberFormat="0" applyBorder="0" applyAlignment="0" applyProtection="0"/>
    <xf numFmtId="0" fontId="7" fillId="57" borderId="0" applyNumberFormat="0" applyBorder="0" applyAlignment="0" applyProtection="0"/>
    <xf numFmtId="0" fontId="7" fillId="63" borderId="0" applyNumberFormat="0" applyBorder="0" applyAlignment="0" applyProtection="0"/>
    <xf numFmtId="0" fontId="7" fillId="69" borderId="0" applyNumberFormat="0" applyBorder="0" applyAlignment="0" applyProtection="0"/>
    <xf numFmtId="0" fontId="7" fillId="58" borderId="0" applyNumberFormat="0" applyBorder="0" applyAlignment="0" applyProtection="0"/>
    <xf numFmtId="0" fontId="7" fillId="64" borderId="0" applyNumberFormat="0" applyBorder="0" applyAlignment="0" applyProtection="0"/>
    <xf numFmtId="0" fontId="7" fillId="70" borderId="0" applyNumberFormat="0" applyBorder="0" applyAlignment="0" applyProtection="0"/>
    <xf numFmtId="0" fontId="7" fillId="59" borderId="0" applyNumberFormat="0" applyBorder="0" applyAlignment="0" applyProtection="0"/>
    <xf numFmtId="0" fontId="7" fillId="65" borderId="0" applyNumberFormat="0" applyBorder="0" applyAlignment="0" applyProtection="0"/>
    <xf numFmtId="0" fontId="7" fillId="71" borderId="0" applyNumberFormat="0" applyBorder="0" applyAlignment="0" applyProtection="0"/>
    <xf numFmtId="0" fontId="7" fillId="60" borderId="0" applyNumberFormat="0" applyBorder="0" applyAlignment="0" applyProtection="0"/>
    <xf numFmtId="0" fontId="7" fillId="66" borderId="0" applyNumberFormat="0" applyBorder="0" applyAlignment="0" applyProtection="0"/>
    <xf numFmtId="0" fontId="7" fillId="72" borderId="0" applyNumberFormat="0" applyBorder="0" applyAlignment="0" applyProtection="0"/>
    <xf numFmtId="0" fontId="7" fillId="61" borderId="0" applyNumberFormat="0" applyBorder="0" applyAlignment="0" applyProtection="0"/>
    <xf numFmtId="0" fontId="7" fillId="67" borderId="0" applyNumberFormat="0" applyBorder="0" applyAlignment="0" applyProtection="0"/>
    <xf numFmtId="0" fontId="7" fillId="73" borderId="0" applyNumberFormat="0" applyBorder="0" applyAlignment="0" applyProtection="0"/>
    <xf numFmtId="0" fontId="7" fillId="0" borderId="0"/>
    <xf numFmtId="0" fontId="7" fillId="0" borderId="0"/>
    <xf numFmtId="0" fontId="7" fillId="56" borderId="0" applyNumberFormat="0" applyBorder="0" applyAlignment="0" applyProtection="0"/>
    <xf numFmtId="0" fontId="7" fillId="56" borderId="0" applyNumberFormat="0" applyBorder="0" applyAlignment="0" applyProtection="0"/>
    <xf numFmtId="0" fontId="7" fillId="57" borderId="0" applyNumberFormat="0" applyBorder="0" applyAlignment="0" applyProtection="0"/>
    <xf numFmtId="0" fontId="7" fillId="57"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6" borderId="86" applyNumberFormat="0" applyFont="0" applyAlignment="0" applyProtection="0"/>
    <xf numFmtId="0" fontId="7" fillId="86" borderId="86" applyNumberFormat="0" applyFont="0" applyAlignment="0" applyProtection="0"/>
    <xf numFmtId="0" fontId="219" fillId="0" borderId="0"/>
    <xf numFmtId="0" fontId="6" fillId="0" borderId="0"/>
    <xf numFmtId="0" fontId="173" fillId="84" borderId="80" applyNumberFormat="0" applyAlignment="0" applyProtection="0"/>
    <xf numFmtId="0" fontId="173" fillId="84" borderId="80" applyNumberFormat="0" applyAlignment="0" applyProtection="0"/>
    <xf numFmtId="0" fontId="219" fillId="0" borderId="0"/>
    <xf numFmtId="0" fontId="6" fillId="56" borderId="0" applyNumberFormat="0" applyBorder="0" applyAlignment="0" applyProtection="0"/>
    <xf numFmtId="0" fontId="6" fillId="62" borderId="0" applyNumberFormat="0" applyBorder="0" applyAlignment="0" applyProtection="0"/>
    <xf numFmtId="0" fontId="6" fillId="68" borderId="0" applyNumberFormat="0" applyBorder="0" applyAlignment="0" applyProtection="0"/>
    <xf numFmtId="0" fontId="6" fillId="57" borderId="0" applyNumberFormat="0" applyBorder="0" applyAlignment="0" applyProtection="0"/>
    <xf numFmtId="0" fontId="6" fillId="63" borderId="0" applyNumberFormat="0" applyBorder="0" applyAlignment="0" applyProtection="0"/>
    <xf numFmtId="0" fontId="6" fillId="69" borderId="0" applyNumberFormat="0" applyBorder="0" applyAlignment="0" applyProtection="0"/>
    <xf numFmtId="0" fontId="6" fillId="58" borderId="0" applyNumberFormat="0" applyBorder="0" applyAlignment="0" applyProtection="0"/>
    <xf numFmtId="0" fontId="6" fillId="64" borderId="0" applyNumberFormat="0" applyBorder="0" applyAlignment="0" applyProtection="0"/>
    <xf numFmtId="0" fontId="6" fillId="70" borderId="0" applyNumberFormat="0" applyBorder="0" applyAlignment="0" applyProtection="0"/>
    <xf numFmtId="0" fontId="6" fillId="59" borderId="0" applyNumberFormat="0" applyBorder="0" applyAlignment="0" applyProtection="0"/>
    <xf numFmtId="0" fontId="6" fillId="65" borderId="0" applyNumberFormat="0" applyBorder="0" applyAlignment="0" applyProtection="0"/>
    <xf numFmtId="0" fontId="6" fillId="71" borderId="0" applyNumberFormat="0" applyBorder="0" applyAlignment="0" applyProtection="0"/>
    <xf numFmtId="0" fontId="6" fillId="60" borderId="0" applyNumberFormat="0" applyBorder="0" applyAlignment="0" applyProtection="0"/>
    <xf numFmtId="0" fontId="6" fillId="66" borderId="0" applyNumberFormat="0" applyBorder="0" applyAlignment="0" applyProtection="0"/>
    <xf numFmtId="0" fontId="6" fillId="72" borderId="0" applyNumberFormat="0" applyBorder="0" applyAlignment="0" applyProtection="0"/>
    <xf numFmtId="0" fontId="6" fillId="61" borderId="0" applyNumberFormat="0" applyBorder="0" applyAlignment="0" applyProtection="0"/>
    <xf numFmtId="0" fontId="6" fillId="67" borderId="0" applyNumberFormat="0" applyBorder="0" applyAlignment="0" applyProtection="0"/>
    <xf numFmtId="0" fontId="6" fillId="73" borderId="0" applyNumberFormat="0" applyBorder="0" applyAlignment="0" applyProtection="0"/>
    <xf numFmtId="0" fontId="6" fillId="0" borderId="0"/>
    <xf numFmtId="0" fontId="6" fillId="86" borderId="86" applyNumberFormat="0" applyFont="0" applyAlignment="0" applyProtection="0"/>
    <xf numFmtId="0" fontId="6" fillId="0" borderId="0"/>
    <xf numFmtId="0" fontId="6" fillId="86" borderId="86" applyNumberFormat="0" applyFont="0" applyAlignment="0" applyProtection="0"/>
    <xf numFmtId="0" fontId="6" fillId="56" borderId="0" applyNumberFormat="0" applyBorder="0" applyAlignment="0" applyProtection="0"/>
    <xf numFmtId="0" fontId="6" fillId="62" borderId="0" applyNumberFormat="0" applyBorder="0" applyAlignment="0" applyProtection="0"/>
    <xf numFmtId="0" fontId="6" fillId="68" borderId="0" applyNumberFormat="0" applyBorder="0" applyAlignment="0" applyProtection="0"/>
    <xf numFmtId="0" fontId="6" fillId="57" borderId="0" applyNumberFormat="0" applyBorder="0" applyAlignment="0" applyProtection="0"/>
    <xf numFmtId="0" fontId="6" fillId="63" borderId="0" applyNumberFormat="0" applyBorder="0" applyAlignment="0" applyProtection="0"/>
    <xf numFmtId="0" fontId="6" fillId="69" borderId="0" applyNumberFormat="0" applyBorder="0" applyAlignment="0" applyProtection="0"/>
    <xf numFmtId="0" fontId="6" fillId="58" borderId="0" applyNumberFormat="0" applyBorder="0" applyAlignment="0" applyProtection="0"/>
    <xf numFmtId="0" fontId="6" fillId="64" borderId="0" applyNumberFormat="0" applyBorder="0" applyAlignment="0" applyProtection="0"/>
    <xf numFmtId="0" fontId="6" fillId="70" borderId="0" applyNumberFormat="0" applyBorder="0" applyAlignment="0" applyProtection="0"/>
    <xf numFmtId="0" fontId="6" fillId="59" borderId="0" applyNumberFormat="0" applyBorder="0" applyAlignment="0" applyProtection="0"/>
    <xf numFmtId="0" fontId="6" fillId="65" borderId="0" applyNumberFormat="0" applyBorder="0" applyAlignment="0" applyProtection="0"/>
    <xf numFmtId="0" fontId="6" fillId="71" borderId="0" applyNumberFormat="0" applyBorder="0" applyAlignment="0" applyProtection="0"/>
    <xf numFmtId="0" fontId="6" fillId="60" borderId="0" applyNumberFormat="0" applyBorder="0" applyAlignment="0" applyProtection="0"/>
    <xf numFmtId="0" fontId="6" fillId="66" borderId="0" applyNumberFormat="0" applyBorder="0" applyAlignment="0" applyProtection="0"/>
    <xf numFmtId="0" fontId="6" fillId="72" borderId="0" applyNumberFormat="0" applyBorder="0" applyAlignment="0" applyProtection="0"/>
    <xf numFmtId="0" fontId="6" fillId="61" borderId="0" applyNumberFormat="0" applyBorder="0" applyAlignment="0" applyProtection="0"/>
    <xf numFmtId="0" fontId="6" fillId="67" borderId="0" applyNumberFormat="0" applyBorder="0" applyAlignment="0" applyProtection="0"/>
    <xf numFmtId="0" fontId="6" fillId="73" borderId="0" applyNumberFormat="0" applyBorder="0" applyAlignment="0" applyProtection="0"/>
    <xf numFmtId="0" fontId="6" fillId="0" borderId="0"/>
    <xf numFmtId="0" fontId="6" fillId="0" borderId="0"/>
    <xf numFmtId="0" fontId="6" fillId="56" borderId="0" applyNumberFormat="0" applyBorder="0" applyAlignment="0" applyProtection="0"/>
    <xf numFmtId="0" fontId="6" fillId="56"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3" borderId="0" applyNumberFormat="0" applyBorder="0" applyAlignment="0" applyProtection="0"/>
    <xf numFmtId="0" fontId="6" fillId="63" borderId="0" applyNumberFormat="0" applyBorder="0" applyAlignment="0" applyProtection="0"/>
    <xf numFmtId="0" fontId="6" fillId="64" borderId="0" applyNumberFormat="0" applyBorder="0" applyAlignment="0" applyProtection="0"/>
    <xf numFmtId="0" fontId="6" fillId="6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6" borderId="86" applyNumberFormat="0" applyFont="0" applyAlignment="0" applyProtection="0"/>
    <xf numFmtId="0" fontId="6" fillId="86" borderId="86" applyNumberFormat="0" applyFont="0" applyAlignment="0" applyProtection="0"/>
    <xf numFmtId="0" fontId="173" fillId="84" borderId="80" applyNumberFormat="0" applyAlignment="0" applyProtection="0"/>
    <xf numFmtId="0" fontId="219" fillId="0" borderId="0"/>
    <xf numFmtId="0" fontId="204" fillId="0" borderId="0"/>
    <xf numFmtId="0" fontId="47" fillId="0" borderId="0"/>
    <xf numFmtId="0" fontId="5" fillId="56" borderId="0" applyNumberFormat="0" applyBorder="0" applyAlignment="0" applyProtection="0"/>
    <xf numFmtId="0" fontId="5" fillId="57"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60" borderId="0" applyNumberFormat="0" applyBorder="0" applyAlignment="0" applyProtection="0"/>
    <xf numFmtId="0" fontId="5"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6" borderId="0" applyNumberFormat="0" applyBorder="0" applyAlignment="0" applyProtection="0"/>
    <xf numFmtId="0" fontId="5" fillId="67" borderId="0" applyNumberFormat="0" applyBorder="0" applyAlignment="0" applyProtection="0"/>
    <xf numFmtId="0" fontId="173" fillId="84" borderId="80" applyNumberFormat="0" applyAlignment="0" applyProtection="0"/>
    <xf numFmtId="0" fontId="5" fillId="0" borderId="0"/>
    <xf numFmtId="0" fontId="5" fillId="86" borderId="86" applyNumberFormat="0" applyFont="0" applyAlignment="0" applyProtection="0"/>
    <xf numFmtId="0" fontId="4" fillId="0" borderId="0"/>
    <xf numFmtId="0" fontId="173" fillId="84" borderId="80" applyNumberFormat="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59"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3"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173" fillId="84" borderId="80" applyNumberFormat="0" applyAlignment="0" applyProtection="0"/>
    <xf numFmtId="0" fontId="210" fillId="85"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0"/>
    <xf numFmtId="0" fontId="4" fillId="86" borderId="86" applyNumberFormat="0" applyFont="0" applyAlignment="0" applyProtection="0"/>
    <xf numFmtId="0" fontId="4" fillId="86" borderId="86" applyNumberFormat="0" applyFont="0" applyAlignment="0" applyProtection="0"/>
    <xf numFmtId="0" fontId="4" fillId="86" borderId="86" applyNumberFormat="0" applyFont="0" applyAlignment="0" applyProtection="0"/>
    <xf numFmtId="0" fontId="4" fillId="86" borderId="86" applyNumberFormat="0" applyFont="0" applyAlignment="0" applyProtection="0"/>
    <xf numFmtId="0" fontId="209" fillId="0" borderId="0" applyNumberFormat="0" applyFill="0" applyBorder="0" applyAlignment="0" applyProtection="0"/>
    <xf numFmtId="0" fontId="4" fillId="0" borderId="0"/>
    <xf numFmtId="0" fontId="173" fillId="84" borderId="80" applyNumberFormat="0" applyAlignment="0" applyProtection="0"/>
    <xf numFmtId="0" fontId="173" fillId="84" borderId="80" applyNumberFormat="0" applyAlignment="0" applyProtection="0"/>
    <xf numFmtId="0" fontId="173" fillId="84" borderId="80" applyNumberFormat="0" applyAlignment="0" applyProtection="0"/>
    <xf numFmtId="0" fontId="4" fillId="0" borderId="0"/>
    <xf numFmtId="0" fontId="4" fillId="0" borderId="0"/>
    <xf numFmtId="0" fontId="220" fillId="0" borderId="0"/>
    <xf numFmtId="0" fontId="3" fillId="0" borderId="0"/>
    <xf numFmtId="0" fontId="173" fillId="84" borderId="80" applyNumberFormat="0" applyAlignment="0" applyProtection="0"/>
    <xf numFmtId="0" fontId="3" fillId="56" borderId="0" applyNumberFormat="0" applyBorder="0" applyAlignment="0" applyProtection="0"/>
    <xf numFmtId="0" fontId="3" fillId="62" borderId="0" applyNumberFormat="0" applyBorder="0" applyAlignment="0" applyProtection="0"/>
    <xf numFmtId="0" fontId="3" fillId="68" borderId="0" applyNumberFormat="0" applyBorder="0" applyAlignment="0" applyProtection="0"/>
    <xf numFmtId="0" fontId="3" fillId="57" borderId="0" applyNumberFormat="0" applyBorder="0" applyAlignment="0" applyProtection="0"/>
    <xf numFmtId="0" fontId="3" fillId="63" borderId="0" applyNumberFormat="0" applyBorder="0" applyAlignment="0" applyProtection="0"/>
    <xf numFmtId="0" fontId="3" fillId="69" borderId="0" applyNumberFormat="0" applyBorder="0" applyAlignment="0" applyProtection="0"/>
    <xf numFmtId="0" fontId="3" fillId="58" borderId="0" applyNumberFormat="0" applyBorder="0" applyAlignment="0" applyProtection="0"/>
    <xf numFmtId="0" fontId="3" fillId="64" borderId="0" applyNumberFormat="0" applyBorder="0" applyAlignment="0" applyProtection="0"/>
    <xf numFmtId="0" fontId="3" fillId="70" borderId="0" applyNumberFormat="0" applyBorder="0" applyAlignment="0" applyProtection="0"/>
    <xf numFmtId="0" fontId="3" fillId="59" borderId="0" applyNumberFormat="0" applyBorder="0" applyAlignment="0" applyProtection="0"/>
    <xf numFmtId="0" fontId="3" fillId="65" borderId="0" applyNumberFormat="0" applyBorder="0" applyAlignment="0" applyProtection="0"/>
    <xf numFmtId="0" fontId="3" fillId="71" borderId="0" applyNumberFormat="0" applyBorder="0" applyAlignment="0" applyProtection="0"/>
    <xf numFmtId="0" fontId="3" fillId="60" borderId="0" applyNumberFormat="0" applyBorder="0" applyAlignment="0" applyProtection="0"/>
    <xf numFmtId="0" fontId="3" fillId="66" borderId="0" applyNumberFormat="0" applyBorder="0" applyAlignment="0" applyProtection="0"/>
    <xf numFmtId="0" fontId="3" fillId="72" borderId="0" applyNumberFormat="0" applyBorder="0" applyAlignment="0" applyProtection="0"/>
    <xf numFmtId="0" fontId="3" fillId="61" borderId="0" applyNumberFormat="0" applyBorder="0" applyAlignment="0" applyProtection="0"/>
    <xf numFmtId="0" fontId="3" fillId="67" borderId="0" applyNumberFormat="0" applyBorder="0" applyAlignment="0" applyProtection="0"/>
    <xf numFmtId="0" fontId="3" fillId="73" borderId="0" applyNumberFormat="0" applyBorder="0" applyAlignment="0" applyProtection="0"/>
    <xf numFmtId="0" fontId="3" fillId="0" borderId="0"/>
    <xf numFmtId="0" fontId="3" fillId="86" borderId="86" applyNumberFormat="0" applyFont="0" applyAlignment="0" applyProtection="0"/>
    <xf numFmtId="0" fontId="3" fillId="0" borderId="0"/>
    <xf numFmtId="0" fontId="3" fillId="86" borderId="86" applyNumberFormat="0" applyFont="0" applyAlignment="0" applyProtection="0"/>
    <xf numFmtId="0" fontId="3" fillId="56" borderId="0" applyNumberFormat="0" applyBorder="0" applyAlignment="0" applyProtection="0"/>
    <xf numFmtId="0" fontId="3" fillId="62" borderId="0" applyNumberFormat="0" applyBorder="0" applyAlignment="0" applyProtection="0"/>
    <xf numFmtId="0" fontId="3" fillId="68" borderId="0" applyNumberFormat="0" applyBorder="0" applyAlignment="0" applyProtection="0"/>
    <xf numFmtId="0" fontId="3" fillId="57" borderId="0" applyNumberFormat="0" applyBorder="0" applyAlignment="0" applyProtection="0"/>
    <xf numFmtId="0" fontId="3" fillId="63" borderId="0" applyNumberFormat="0" applyBorder="0" applyAlignment="0" applyProtection="0"/>
    <xf numFmtId="0" fontId="3" fillId="69" borderId="0" applyNumberFormat="0" applyBorder="0" applyAlignment="0" applyProtection="0"/>
    <xf numFmtId="0" fontId="3" fillId="58" borderId="0" applyNumberFormat="0" applyBorder="0" applyAlignment="0" applyProtection="0"/>
    <xf numFmtId="0" fontId="3" fillId="64" borderId="0" applyNumberFormat="0" applyBorder="0" applyAlignment="0" applyProtection="0"/>
    <xf numFmtId="0" fontId="3" fillId="70" borderId="0" applyNumberFormat="0" applyBorder="0" applyAlignment="0" applyProtection="0"/>
    <xf numFmtId="0" fontId="3" fillId="59" borderId="0" applyNumberFormat="0" applyBorder="0" applyAlignment="0" applyProtection="0"/>
    <xf numFmtId="0" fontId="3" fillId="65" borderId="0" applyNumberFormat="0" applyBorder="0" applyAlignment="0" applyProtection="0"/>
    <xf numFmtId="0" fontId="3" fillId="71" borderId="0" applyNumberFormat="0" applyBorder="0" applyAlignment="0" applyProtection="0"/>
    <xf numFmtId="0" fontId="3" fillId="60" borderId="0" applyNumberFormat="0" applyBorder="0" applyAlignment="0" applyProtection="0"/>
    <xf numFmtId="0" fontId="3" fillId="66" borderId="0" applyNumberFormat="0" applyBorder="0" applyAlignment="0" applyProtection="0"/>
    <xf numFmtId="0" fontId="3" fillId="72" borderId="0" applyNumberFormat="0" applyBorder="0" applyAlignment="0" applyProtection="0"/>
    <xf numFmtId="0" fontId="3" fillId="61" borderId="0" applyNumberFormat="0" applyBorder="0" applyAlignment="0" applyProtection="0"/>
    <xf numFmtId="0" fontId="3" fillId="67" borderId="0" applyNumberFormat="0" applyBorder="0" applyAlignment="0" applyProtection="0"/>
    <xf numFmtId="0" fontId="3" fillId="73" borderId="0" applyNumberFormat="0" applyBorder="0" applyAlignment="0" applyProtection="0"/>
    <xf numFmtId="0" fontId="3" fillId="0" borderId="0"/>
    <xf numFmtId="0" fontId="3" fillId="0" borderId="0"/>
    <xf numFmtId="0" fontId="3" fillId="56" borderId="0" applyNumberFormat="0" applyBorder="0" applyAlignment="0" applyProtection="0"/>
    <xf numFmtId="0" fontId="3" fillId="56" borderId="0" applyNumberFormat="0" applyBorder="0" applyAlignment="0" applyProtection="0"/>
    <xf numFmtId="0" fontId="3" fillId="57"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3" fillId="63"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67"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6" borderId="86" applyNumberFormat="0" applyFont="0" applyAlignment="0" applyProtection="0"/>
    <xf numFmtId="0" fontId="3" fillId="86" borderId="86" applyNumberFormat="0" applyFont="0" applyAlignment="0" applyProtection="0"/>
    <xf numFmtId="0" fontId="221" fillId="0" borderId="0"/>
    <xf numFmtId="0" fontId="2" fillId="0" borderId="0"/>
    <xf numFmtId="0" fontId="173" fillId="84" borderId="80" applyNumberFormat="0" applyAlignment="0" applyProtection="0"/>
    <xf numFmtId="0" fontId="2" fillId="56" borderId="0" applyNumberFormat="0" applyBorder="0" applyAlignment="0" applyProtection="0"/>
    <xf numFmtId="0" fontId="2" fillId="62" borderId="0" applyNumberFormat="0" applyBorder="0" applyAlignment="0" applyProtection="0"/>
    <xf numFmtId="0" fontId="2" fillId="68" borderId="0" applyNumberFormat="0" applyBorder="0" applyAlignment="0" applyProtection="0"/>
    <xf numFmtId="0" fontId="2" fillId="57" borderId="0" applyNumberFormat="0" applyBorder="0" applyAlignment="0" applyProtection="0"/>
    <xf numFmtId="0" fontId="2" fillId="63" borderId="0" applyNumberFormat="0" applyBorder="0" applyAlignment="0" applyProtection="0"/>
    <xf numFmtId="0" fontId="2" fillId="69" borderId="0" applyNumberFormat="0" applyBorder="0" applyAlignment="0" applyProtection="0"/>
    <xf numFmtId="0" fontId="2" fillId="58" borderId="0" applyNumberFormat="0" applyBorder="0" applyAlignment="0" applyProtection="0"/>
    <xf numFmtId="0" fontId="2" fillId="64" borderId="0" applyNumberFormat="0" applyBorder="0" applyAlignment="0" applyProtection="0"/>
    <xf numFmtId="0" fontId="2" fillId="70" borderId="0" applyNumberFormat="0" applyBorder="0" applyAlignment="0" applyProtection="0"/>
    <xf numFmtId="0" fontId="2" fillId="59" borderId="0" applyNumberFormat="0" applyBorder="0" applyAlignment="0" applyProtection="0"/>
    <xf numFmtId="0" fontId="2" fillId="65" borderId="0" applyNumberFormat="0" applyBorder="0" applyAlignment="0" applyProtection="0"/>
    <xf numFmtId="0" fontId="2" fillId="71" borderId="0" applyNumberFormat="0" applyBorder="0" applyAlignment="0" applyProtection="0"/>
    <xf numFmtId="0" fontId="2" fillId="60" borderId="0" applyNumberFormat="0" applyBorder="0" applyAlignment="0" applyProtection="0"/>
    <xf numFmtId="0" fontId="2" fillId="66" borderId="0" applyNumberFormat="0" applyBorder="0" applyAlignment="0" applyProtection="0"/>
    <xf numFmtId="0" fontId="2" fillId="72" borderId="0" applyNumberFormat="0" applyBorder="0" applyAlignment="0" applyProtection="0"/>
    <xf numFmtId="0" fontId="2" fillId="61" borderId="0" applyNumberFormat="0" applyBorder="0" applyAlignment="0" applyProtection="0"/>
    <xf numFmtId="0" fontId="2" fillId="67" borderId="0" applyNumberFormat="0" applyBorder="0" applyAlignment="0" applyProtection="0"/>
    <xf numFmtId="0" fontId="2" fillId="73" borderId="0" applyNumberFormat="0" applyBorder="0" applyAlignment="0" applyProtection="0"/>
    <xf numFmtId="0" fontId="2" fillId="0" borderId="0"/>
    <xf numFmtId="0" fontId="2" fillId="86" borderId="86" applyNumberFormat="0" applyFont="0" applyAlignment="0" applyProtection="0"/>
    <xf numFmtId="0" fontId="2" fillId="0" borderId="0"/>
    <xf numFmtId="0" fontId="2" fillId="86" borderId="86" applyNumberFormat="0" applyFont="0" applyAlignment="0" applyProtection="0"/>
    <xf numFmtId="0" fontId="2" fillId="56" borderId="0" applyNumberFormat="0" applyBorder="0" applyAlignment="0" applyProtection="0"/>
    <xf numFmtId="0" fontId="2" fillId="62" borderId="0" applyNumberFormat="0" applyBorder="0" applyAlignment="0" applyProtection="0"/>
    <xf numFmtId="0" fontId="2" fillId="68" borderId="0" applyNumberFormat="0" applyBorder="0" applyAlignment="0" applyProtection="0"/>
    <xf numFmtId="0" fontId="2" fillId="57" borderId="0" applyNumberFormat="0" applyBorder="0" applyAlignment="0" applyProtection="0"/>
    <xf numFmtId="0" fontId="2" fillId="63" borderId="0" applyNumberFormat="0" applyBorder="0" applyAlignment="0" applyProtection="0"/>
    <xf numFmtId="0" fontId="2" fillId="69" borderId="0" applyNumberFormat="0" applyBorder="0" applyAlignment="0" applyProtection="0"/>
    <xf numFmtId="0" fontId="2" fillId="58" borderId="0" applyNumberFormat="0" applyBorder="0" applyAlignment="0" applyProtection="0"/>
    <xf numFmtId="0" fontId="2" fillId="64" borderId="0" applyNumberFormat="0" applyBorder="0" applyAlignment="0" applyProtection="0"/>
    <xf numFmtId="0" fontId="2" fillId="70" borderId="0" applyNumberFormat="0" applyBorder="0" applyAlignment="0" applyProtection="0"/>
    <xf numFmtId="0" fontId="2" fillId="59" borderId="0" applyNumberFormat="0" applyBorder="0" applyAlignment="0" applyProtection="0"/>
    <xf numFmtId="0" fontId="2" fillId="65" borderId="0" applyNumberFormat="0" applyBorder="0" applyAlignment="0" applyProtection="0"/>
    <xf numFmtId="0" fontId="2" fillId="71" borderId="0" applyNumberFormat="0" applyBorder="0" applyAlignment="0" applyProtection="0"/>
    <xf numFmtId="0" fontId="2" fillId="60" borderId="0" applyNumberFormat="0" applyBorder="0" applyAlignment="0" applyProtection="0"/>
    <xf numFmtId="0" fontId="2" fillId="66" borderId="0" applyNumberFormat="0" applyBorder="0" applyAlignment="0" applyProtection="0"/>
    <xf numFmtId="0" fontId="2" fillId="72" borderId="0" applyNumberFormat="0" applyBorder="0" applyAlignment="0" applyProtection="0"/>
    <xf numFmtId="0" fontId="2" fillId="61" borderId="0" applyNumberFormat="0" applyBorder="0" applyAlignment="0" applyProtection="0"/>
    <xf numFmtId="0" fontId="2" fillId="67" borderId="0" applyNumberFormat="0" applyBorder="0" applyAlignment="0" applyProtection="0"/>
    <xf numFmtId="0" fontId="2" fillId="73" borderId="0" applyNumberFormat="0" applyBorder="0" applyAlignment="0" applyProtection="0"/>
    <xf numFmtId="0" fontId="2" fillId="0" borderId="0"/>
    <xf numFmtId="0" fontId="2" fillId="0" borderId="0"/>
    <xf numFmtId="0" fontId="2" fillId="56" borderId="0" applyNumberFormat="0" applyBorder="0" applyAlignment="0" applyProtection="0"/>
    <xf numFmtId="0" fontId="2" fillId="56"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0"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3"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4"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6" borderId="86" applyNumberFormat="0" applyFont="0" applyAlignment="0" applyProtection="0"/>
    <xf numFmtId="0" fontId="2" fillId="86" borderId="86" applyNumberFormat="0" applyFont="0" applyAlignment="0" applyProtection="0"/>
    <xf numFmtId="0" fontId="222" fillId="0" borderId="0"/>
    <xf numFmtId="0" fontId="1" fillId="56" borderId="0" applyNumberFormat="0" applyBorder="0" applyAlignment="0" applyProtection="0"/>
    <xf numFmtId="0" fontId="204" fillId="56" borderId="0" applyNumberFormat="0" applyBorder="0" applyAlignment="0" applyProtection="0"/>
    <xf numFmtId="0" fontId="1" fillId="57" borderId="0" applyNumberFormat="0" applyBorder="0" applyAlignment="0" applyProtection="0"/>
    <xf numFmtId="0" fontId="204" fillId="57" borderId="0" applyNumberFormat="0" applyBorder="0" applyAlignment="0" applyProtection="0"/>
    <xf numFmtId="0" fontId="1" fillId="58" borderId="0" applyNumberFormat="0" applyBorder="0" applyAlignment="0" applyProtection="0"/>
    <xf numFmtId="0" fontId="204" fillId="58" borderId="0" applyNumberFormat="0" applyBorder="0" applyAlignment="0" applyProtection="0"/>
    <xf numFmtId="0" fontId="1" fillId="59" borderId="0" applyNumberFormat="0" applyBorder="0" applyAlignment="0" applyProtection="0"/>
    <xf numFmtId="0" fontId="204" fillId="59" borderId="0" applyNumberFormat="0" applyBorder="0" applyAlignment="0" applyProtection="0"/>
    <xf numFmtId="0" fontId="1" fillId="60" borderId="0" applyNumberFormat="0" applyBorder="0" applyAlignment="0" applyProtection="0"/>
    <xf numFmtId="0" fontId="204" fillId="60" borderId="0" applyNumberFormat="0" applyBorder="0" applyAlignment="0" applyProtection="0"/>
    <xf numFmtId="0" fontId="1" fillId="61" borderId="0" applyNumberFormat="0" applyBorder="0" applyAlignment="0" applyProtection="0"/>
    <xf numFmtId="0" fontId="204" fillId="61" borderId="0" applyNumberFormat="0" applyBorder="0" applyAlignment="0" applyProtection="0"/>
    <xf numFmtId="0" fontId="1" fillId="62" borderId="0" applyNumberFormat="0" applyBorder="0" applyAlignment="0" applyProtection="0"/>
    <xf numFmtId="0" fontId="204" fillId="62" borderId="0" applyNumberFormat="0" applyBorder="0" applyAlignment="0" applyProtection="0"/>
    <xf numFmtId="0" fontId="1" fillId="63" borderId="0" applyNumberFormat="0" applyBorder="0" applyAlignment="0" applyProtection="0"/>
    <xf numFmtId="0" fontId="204" fillId="63" borderId="0" applyNumberFormat="0" applyBorder="0" applyAlignment="0" applyProtection="0"/>
    <xf numFmtId="0" fontId="1" fillId="64" borderId="0" applyNumberFormat="0" applyBorder="0" applyAlignment="0" applyProtection="0"/>
    <xf numFmtId="0" fontId="204" fillId="64" borderId="0" applyNumberFormat="0" applyBorder="0" applyAlignment="0" applyProtection="0"/>
    <xf numFmtId="0" fontId="1" fillId="65" borderId="0" applyNumberFormat="0" applyBorder="0" applyAlignment="0" applyProtection="0"/>
    <xf numFmtId="0" fontId="204" fillId="65" borderId="0" applyNumberFormat="0" applyBorder="0" applyAlignment="0" applyProtection="0"/>
    <xf numFmtId="0" fontId="1" fillId="66" borderId="0" applyNumberFormat="0" applyBorder="0" applyAlignment="0" applyProtection="0"/>
    <xf numFmtId="0" fontId="204" fillId="66" borderId="0" applyNumberFormat="0" applyBorder="0" applyAlignment="0" applyProtection="0"/>
    <xf numFmtId="0" fontId="1" fillId="67" borderId="0" applyNumberFormat="0" applyBorder="0" applyAlignment="0" applyProtection="0"/>
    <xf numFmtId="0" fontId="204" fillId="67" borderId="0" applyNumberFormat="0" applyBorder="0" applyAlignment="0" applyProtection="0"/>
    <xf numFmtId="0" fontId="204" fillId="68" borderId="0" applyNumberFormat="0" applyBorder="0" applyAlignment="0" applyProtection="0"/>
    <xf numFmtId="0" fontId="204" fillId="69" borderId="0" applyNumberFormat="0" applyBorder="0" applyAlignment="0" applyProtection="0"/>
    <xf numFmtId="0" fontId="204" fillId="70" borderId="0" applyNumberFormat="0" applyBorder="0" applyAlignment="0" applyProtection="0"/>
    <xf numFmtId="0" fontId="204" fillId="71" borderId="0" applyNumberFormat="0" applyBorder="0" applyAlignment="0" applyProtection="0"/>
    <xf numFmtId="0" fontId="204" fillId="72" borderId="0" applyNumberFormat="0" applyBorder="0" applyAlignment="0" applyProtection="0"/>
    <xf numFmtId="0" fontId="204" fillId="73" borderId="0" applyNumberFormat="0" applyBorder="0" applyAlignment="0" applyProtection="0"/>
    <xf numFmtId="0" fontId="223" fillId="74" borderId="0" applyNumberFormat="0" applyBorder="0" applyAlignment="0" applyProtection="0"/>
    <xf numFmtId="0" fontId="223" fillId="75" borderId="0" applyNumberFormat="0" applyBorder="0" applyAlignment="0" applyProtection="0"/>
    <xf numFmtId="0" fontId="223" fillId="76" borderId="0" applyNumberFormat="0" applyBorder="0" applyAlignment="0" applyProtection="0"/>
    <xf numFmtId="0" fontId="223" fillId="77" borderId="0" applyNumberFormat="0" applyBorder="0" applyAlignment="0" applyProtection="0"/>
    <xf numFmtId="0" fontId="223" fillId="78" borderId="0" applyNumberFormat="0" applyBorder="0" applyAlignment="0" applyProtection="0"/>
    <xf numFmtId="0" fontId="223" fillId="79" borderId="0" applyNumberFormat="0" applyBorder="0" applyAlignment="0" applyProtection="0"/>
    <xf numFmtId="0" fontId="224" fillId="80" borderId="0" applyNumberFormat="0" applyBorder="0" applyAlignment="0" applyProtection="0"/>
    <xf numFmtId="0" fontId="225" fillId="81" borderId="80" applyNumberFormat="0" applyAlignment="0" applyProtection="0"/>
    <xf numFmtId="0" fontId="226" fillId="82" borderId="81" applyNumberFormat="0" applyAlignment="0" applyProtection="0"/>
    <xf numFmtId="0" fontId="227" fillId="0" borderId="0" applyNumberFormat="0" applyFill="0" applyBorder="0" applyAlignment="0" applyProtection="0"/>
    <xf numFmtId="0" fontId="228" fillId="83" borderId="0" applyNumberFormat="0" applyBorder="0" applyAlignment="0" applyProtection="0"/>
    <xf numFmtId="0" fontId="229" fillId="0" borderId="82" applyNumberFormat="0" applyFill="0" applyAlignment="0" applyProtection="0"/>
    <xf numFmtId="0" fontId="230" fillId="0" borderId="83" applyNumberFormat="0" applyFill="0" applyAlignment="0" applyProtection="0"/>
    <xf numFmtId="0" fontId="231" fillId="0" borderId="84" applyNumberFormat="0" applyFill="0" applyAlignment="0" applyProtection="0"/>
    <xf numFmtId="0" fontId="231" fillId="0" borderId="0" applyNumberFormat="0" applyFill="0" applyBorder="0" applyAlignment="0" applyProtection="0"/>
    <xf numFmtId="0" fontId="173" fillId="84" borderId="80" applyNumberFormat="0" applyAlignment="0" applyProtection="0"/>
    <xf numFmtId="0" fontId="232" fillId="84" borderId="80" applyNumberFormat="0" applyAlignment="0" applyProtection="0"/>
    <xf numFmtId="0" fontId="233" fillId="0" borderId="85" applyNumberFormat="0" applyFill="0" applyAlignment="0" applyProtection="0"/>
    <xf numFmtId="0" fontId="234" fillId="85" borderId="0" applyNumberFormat="0" applyBorder="0" applyAlignment="0" applyProtection="0"/>
    <xf numFmtId="0" fontId="1" fillId="0" borderId="0"/>
    <xf numFmtId="0" fontId="204" fillId="0" borderId="0"/>
    <xf numFmtId="0" fontId="1" fillId="86" borderId="86" applyNumberFormat="0" applyFont="0" applyAlignment="0" applyProtection="0"/>
    <xf numFmtId="0" fontId="204" fillId="86" borderId="86" applyNumberFormat="0" applyFont="0" applyAlignment="0" applyProtection="0"/>
    <xf numFmtId="0" fontId="235" fillId="81" borderId="87" applyNumberFormat="0" applyAlignment="0" applyProtection="0"/>
    <xf numFmtId="0" fontId="236" fillId="0" borderId="88" applyNumberFormat="0" applyFill="0" applyAlignment="0" applyProtection="0"/>
    <xf numFmtId="0" fontId="237" fillId="0" borderId="0" applyNumberFormat="0" applyFill="0" applyBorder="0" applyAlignment="0" applyProtection="0"/>
  </cellStyleXfs>
  <cellXfs count="428">
    <xf numFmtId="0" fontId="0" fillId="0" borderId="0" xfId="0"/>
    <xf numFmtId="0" fontId="149" fillId="28" borderId="0" xfId="0" applyFont="1" applyFill="1"/>
    <xf numFmtId="0" fontId="148" fillId="28" borderId="0" xfId="0" applyFont="1" applyFill="1"/>
    <xf numFmtId="0" fontId="150" fillId="28" borderId="0" xfId="0" applyFont="1" applyFill="1"/>
    <xf numFmtId="0" fontId="147" fillId="28" borderId="17" xfId="0" applyFont="1" applyFill="1" applyBorder="1"/>
    <xf numFmtId="0" fontId="149" fillId="28" borderId="17" xfId="0" applyFont="1" applyFill="1" applyBorder="1"/>
    <xf numFmtId="0" fontId="148" fillId="28" borderId="17" xfId="0" applyFont="1" applyFill="1" applyBorder="1" applyAlignment="1">
      <alignment vertical="center" wrapText="1"/>
    </xf>
    <xf numFmtId="0" fontId="148" fillId="0" borderId="17" xfId="0" applyFont="1" applyBorder="1" applyAlignment="1">
      <alignment vertical="center" wrapText="1"/>
    </xf>
    <xf numFmtId="0" fontId="0" fillId="55" borderId="0" xfId="0" applyFill="1"/>
    <xf numFmtId="0" fontId="0" fillId="55" borderId="63" xfId="0" applyFill="1" applyBorder="1"/>
    <xf numFmtId="0" fontId="0" fillId="55" borderId="64" xfId="0" applyFill="1" applyBorder="1"/>
    <xf numFmtId="0" fontId="0" fillId="53" borderId="0" xfId="0" applyFill="1" applyAlignment="1">
      <alignment horizontal="center"/>
    </xf>
    <xf numFmtId="0" fontId="0" fillId="55" borderId="66" xfId="0" applyFill="1" applyBorder="1"/>
    <xf numFmtId="0" fontId="0" fillId="53" borderId="0" xfId="0" applyFill="1" applyAlignment="1">
      <alignment horizontal="center" vertical="center"/>
    </xf>
    <xf numFmtId="0" fontId="0" fillId="53" borderId="0" xfId="0" applyFill="1" applyAlignment="1">
      <alignment horizontal="center" vertical="center" wrapText="1"/>
    </xf>
    <xf numFmtId="0" fontId="0" fillId="55" borderId="0" xfId="0" applyFill="1" applyAlignment="1">
      <alignment horizontal="center"/>
    </xf>
    <xf numFmtId="0" fontId="0" fillId="55" borderId="67" xfId="0" applyFill="1" applyBorder="1"/>
    <xf numFmtId="0" fontId="0" fillId="53" borderId="66" xfId="0" applyFill="1" applyBorder="1" applyAlignment="1">
      <alignment horizontal="center" vertical="center" wrapText="1"/>
    </xf>
    <xf numFmtId="0" fontId="0" fillId="55" borderId="69" xfId="0" applyFill="1" applyBorder="1"/>
    <xf numFmtId="0" fontId="0" fillId="55" borderId="70" xfId="0" applyFill="1" applyBorder="1"/>
    <xf numFmtId="0" fontId="0" fillId="55" borderId="71" xfId="0" applyFill="1" applyBorder="1"/>
    <xf numFmtId="164" fontId="0" fillId="55" borderId="0" xfId="0" applyNumberFormat="1" applyFill="1" applyAlignment="1">
      <alignment horizontal="center" vertical="center"/>
    </xf>
    <xf numFmtId="0" fontId="154" fillId="55" borderId="70" xfId="0" applyFont="1" applyFill="1" applyBorder="1" applyAlignment="1">
      <alignment horizontal="center"/>
    </xf>
    <xf numFmtId="164" fontId="45" fillId="55" borderId="0" xfId="0" applyNumberFormat="1" applyFont="1" applyFill="1" applyAlignment="1">
      <alignment horizontal="center" vertical="center"/>
    </xf>
    <xf numFmtId="0" fontId="156" fillId="55" borderId="89" xfId="0" applyFont="1" applyFill="1" applyBorder="1"/>
    <xf numFmtId="0" fontId="0" fillId="55" borderId="61" xfId="0" applyFill="1" applyBorder="1"/>
    <xf numFmtId="0" fontId="0" fillId="55" borderId="90" xfId="0" applyFill="1" applyBorder="1"/>
    <xf numFmtId="0" fontId="193" fillId="55" borderId="0" xfId="0" applyFont="1" applyFill="1"/>
    <xf numFmtId="0" fontId="153" fillId="55" borderId="0" xfId="0" applyFont="1" applyFill="1"/>
    <xf numFmtId="164" fontId="0" fillId="54" borderId="0" xfId="0" applyNumberFormat="1" applyFill="1" applyAlignment="1">
      <alignment horizontal="center" vertical="center"/>
    </xf>
    <xf numFmtId="164" fontId="0" fillId="54" borderId="66" xfId="0" applyNumberFormat="1" applyFill="1" applyBorder="1" applyAlignment="1">
      <alignment horizontal="center" vertical="center"/>
    </xf>
    <xf numFmtId="164" fontId="154" fillId="54" borderId="0" xfId="0" applyNumberFormat="1" applyFont="1" applyFill="1" applyAlignment="1">
      <alignment horizontal="center" vertical="center"/>
    </xf>
    <xf numFmtId="164" fontId="154" fillId="54" borderId="66" xfId="0" applyNumberFormat="1" applyFont="1" applyFill="1" applyBorder="1" applyAlignment="1">
      <alignment horizontal="center" vertical="center"/>
    </xf>
    <xf numFmtId="0" fontId="40" fillId="55" borderId="0" xfId="0" applyFont="1" applyFill="1" applyAlignment="1">
      <alignment horizontal="center"/>
    </xf>
    <xf numFmtId="164" fontId="207" fillId="54" borderId="0" xfId="0" applyNumberFormat="1" applyFont="1" applyFill="1" applyAlignment="1">
      <alignment horizontal="center" vertical="center"/>
    </xf>
    <xf numFmtId="0" fontId="207" fillId="55" borderId="0" xfId="0" applyFont="1" applyFill="1" applyAlignment="1">
      <alignment horizontal="center"/>
    </xf>
    <xf numFmtId="0" fontId="216" fillId="55" borderId="0" xfId="0" applyFont="1" applyFill="1" applyAlignment="1">
      <alignment vertical="center"/>
    </xf>
    <xf numFmtId="0" fontId="155" fillId="55" borderId="0" xfId="528" applyFill="1" applyAlignment="1">
      <alignment vertical="top"/>
    </xf>
    <xf numFmtId="0" fontId="19" fillId="55" borderId="108" xfId="0" applyFont="1" applyFill="1" applyBorder="1" applyAlignment="1">
      <alignment horizontal="center"/>
    </xf>
    <xf numFmtId="164" fontId="9" fillId="54" borderId="119" xfId="0" applyNumberFormat="1" applyFont="1" applyFill="1" applyBorder="1" applyAlignment="1">
      <alignment horizontal="center" vertical="center"/>
    </xf>
    <xf numFmtId="164" fontId="9" fillId="54" borderId="118" xfId="0" applyNumberFormat="1" applyFont="1" applyFill="1" applyBorder="1" applyAlignment="1">
      <alignment horizontal="center" vertical="center"/>
    </xf>
    <xf numFmtId="0" fontId="9" fillId="55" borderId="117" xfId="0" applyFont="1" applyFill="1" applyBorder="1" applyAlignment="1">
      <alignment horizontal="center"/>
    </xf>
    <xf numFmtId="164" fontId="9" fillId="54" borderId="0" xfId="0" applyNumberFormat="1" applyFont="1" applyFill="1" applyAlignment="1">
      <alignment horizontal="center" vertical="center"/>
    </xf>
    <xf numFmtId="164" fontId="9" fillId="54" borderId="66" xfId="0" applyNumberFormat="1" applyFont="1" applyFill="1" applyBorder="1" applyAlignment="1">
      <alignment horizontal="center" vertical="center"/>
    </xf>
    <xf numFmtId="0" fontId="9" fillId="55" borderId="70" xfId="0" applyFont="1" applyFill="1" applyBorder="1" applyAlignment="1">
      <alignment horizontal="center"/>
    </xf>
    <xf numFmtId="164" fontId="238" fillId="51" borderId="48" xfId="2" applyNumberFormat="1" applyFont="1" applyFill="1" applyBorder="1" applyAlignment="1">
      <alignment horizontal="centerContinuous" vertical="top" wrapText="1"/>
    </xf>
    <xf numFmtId="0" fontId="193" fillId="28" borderId="35" xfId="340" applyFont="1" applyFill="1" applyBorder="1"/>
    <xf numFmtId="164" fontId="238" fillId="51" borderId="49" xfId="2" applyNumberFormat="1" applyFont="1" applyFill="1" applyBorder="1" applyAlignment="1">
      <alignment horizontal="center" vertical="top" wrapText="1"/>
    </xf>
    <xf numFmtId="164" fontId="238" fillId="51" borderId="50" xfId="2" applyNumberFormat="1" applyFont="1" applyFill="1" applyBorder="1" applyAlignment="1">
      <alignment horizontal="center" vertical="top" wrapText="1"/>
    </xf>
    <xf numFmtId="0" fontId="193" fillId="28" borderId="0" xfId="340" applyFont="1" applyFill="1"/>
    <xf numFmtId="164" fontId="238" fillId="28" borderId="0" xfId="2" applyNumberFormat="1" applyFont="1" applyFill="1" applyAlignment="1">
      <alignment horizontal="centerContinuous" vertical="top" wrapText="1"/>
    </xf>
    <xf numFmtId="164" fontId="239" fillId="51" borderId="36" xfId="2" applyNumberFormat="1" applyFont="1" applyFill="1" applyBorder="1" applyAlignment="1">
      <alignment vertical="center" wrapText="1"/>
    </xf>
    <xf numFmtId="0" fontId="193" fillId="51" borderId="0" xfId="0" applyFont="1" applyFill="1" applyAlignment="1">
      <alignment horizontal="centerContinuous" vertical="center" wrapText="1"/>
    </xf>
    <xf numFmtId="0" fontId="193" fillId="51" borderId="0" xfId="340" applyFont="1" applyFill="1" applyAlignment="1">
      <alignment vertical="center" wrapText="1"/>
    </xf>
    <xf numFmtId="0" fontId="193" fillId="51" borderId="0" xfId="0" applyFont="1" applyFill="1" applyAlignment="1">
      <alignment horizontal="center" vertical="center" wrapText="1"/>
    </xf>
    <xf numFmtId="0" fontId="193" fillId="51" borderId="37" xfId="0" applyFont="1" applyFill="1" applyBorder="1" applyAlignment="1">
      <alignment horizontal="centerContinuous" vertical="center" wrapText="1"/>
    </xf>
    <xf numFmtId="0" fontId="193" fillId="51" borderId="58" xfId="0" applyFont="1" applyFill="1" applyBorder="1" applyAlignment="1">
      <alignment horizontal="centerContinuous" vertical="center" wrapText="1"/>
    </xf>
    <xf numFmtId="0" fontId="193" fillId="51" borderId="38" xfId="0" applyFont="1" applyFill="1" applyBorder="1" applyAlignment="1">
      <alignment horizontal="centerContinuous" vertical="center" wrapText="1"/>
    </xf>
    <xf numFmtId="0" fontId="193" fillId="28" borderId="0" xfId="340" applyFont="1" applyFill="1" applyAlignment="1">
      <alignment vertical="center"/>
    </xf>
    <xf numFmtId="0" fontId="193" fillId="28" borderId="0" xfId="340" applyFont="1" applyFill="1" applyAlignment="1">
      <alignment horizontal="centerContinuous" vertical="center" wrapText="1"/>
    </xf>
    <xf numFmtId="0" fontId="193" fillId="54" borderId="0" xfId="340" applyFont="1" applyFill="1" applyAlignment="1">
      <alignment horizontal="left" vertical="center"/>
    </xf>
    <xf numFmtId="0" fontId="193" fillId="51" borderId="53" xfId="0" applyFont="1" applyFill="1" applyBorder="1" applyAlignment="1">
      <alignment horizontal="center" vertical="center" wrapText="1"/>
    </xf>
    <xf numFmtId="0" fontId="193" fillId="28" borderId="0" xfId="340" applyFont="1" applyFill="1" applyAlignment="1">
      <alignment vertical="center" wrapText="1"/>
    </xf>
    <xf numFmtId="0" fontId="193" fillId="28" borderId="0" xfId="340" applyFont="1" applyFill="1" applyAlignment="1">
      <alignment horizontal="left" vertical="center"/>
    </xf>
    <xf numFmtId="164" fontId="182" fillId="51" borderId="36" xfId="2" applyNumberFormat="1" applyFont="1" applyFill="1" applyBorder="1" applyAlignment="1">
      <alignment horizontal="center" wrapText="1"/>
    </xf>
    <xf numFmtId="2" fontId="182" fillId="51" borderId="0" xfId="340" applyNumberFormat="1" applyFont="1" applyFill="1" applyAlignment="1">
      <alignment horizontal="center" wrapText="1"/>
    </xf>
    <xf numFmtId="2" fontId="182" fillId="53" borderId="0" xfId="340" applyNumberFormat="1" applyFont="1" applyFill="1" applyAlignment="1">
      <alignment horizontal="center" wrapText="1"/>
    </xf>
    <xf numFmtId="2" fontId="119" fillId="53" borderId="0" xfId="340" applyNumberFormat="1" applyFont="1" applyFill="1" applyAlignment="1">
      <alignment horizontal="center" wrapText="1"/>
    </xf>
    <xf numFmtId="0" fontId="119" fillId="53" borderId="0" xfId="340" applyFont="1" applyFill="1" applyAlignment="1">
      <alignment horizontal="center" wrapText="1"/>
    </xf>
    <xf numFmtId="2" fontId="119" fillId="51" borderId="0" xfId="340" applyNumberFormat="1" applyFont="1" applyFill="1" applyAlignment="1">
      <alignment horizontal="center" wrapText="1"/>
    </xf>
    <xf numFmtId="2" fontId="119" fillId="51" borderId="44" xfId="340" applyNumberFormat="1" applyFont="1" applyFill="1" applyBorder="1" applyAlignment="1">
      <alignment horizontal="center" wrapText="1"/>
    </xf>
    <xf numFmtId="0" fontId="193" fillId="28" borderId="0" xfId="340" applyFont="1" applyFill="1" applyAlignment="1">
      <alignment horizontal="center"/>
    </xf>
    <xf numFmtId="0" fontId="119" fillId="28" borderId="0" xfId="340" applyFont="1" applyFill="1" applyAlignment="1">
      <alignment horizontal="center" wrapText="1"/>
    </xf>
    <xf numFmtId="0" fontId="119" fillId="28" borderId="0" xfId="340" applyFont="1" applyFill="1" applyAlignment="1">
      <alignment horizontal="center"/>
    </xf>
    <xf numFmtId="2" fontId="182" fillId="28" borderId="0" xfId="340" applyNumberFormat="1" applyFont="1" applyFill="1" applyAlignment="1">
      <alignment horizontal="center" wrapText="1"/>
    </xf>
    <xf numFmtId="164" fontId="182" fillId="51" borderId="36" xfId="2" applyNumberFormat="1" applyFont="1" applyFill="1" applyBorder="1" applyAlignment="1">
      <alignment horizontal="left" wrapText="1"/>
    </xf>
    <xf numFmtId="2" fontId="182" fillId="51" borderId="0" xfId="340" quotePrefix="1" applyNumberFormat="1" applyFont="1" applyFill="1" applyAlignment="1">
      <alignment horizontal="center" wrapText="1"/>
    </xf>
    <xf numFmtId="0" fontId="119" fillId="51" borderId="0" xfId="340" applyFont="1" applyFill="1" applyAlignment="1">
      <alignment horizontal="center" wrapText="1"/>
    </xf>
    <xf numFmtId="2" fontId="119" fillId="51" borderId="0" xfId="340" quotePrefix="1" applyNumberFormat="1" applyFont="1" applyFill="1" applyAlignment="1">
      <alignment horizontal="center" wrapText="1"/>
    </xf>
    <xf numFmtId="2" fontId="119" fillId="51" borderId="38" xfId="340" applyNumberFormat="1" applyFont="1" applyFill="1" applyBorder="1" applyAlignment="1">
      <alignment horizontal="center" wrapText="1"/>
    </xf>
    <xf numFmtId="0" fontId="119" fillId="51" borderId="0" xfId="0" applyFont="1" applyFill="1" applyAlignment="1">
      <alignment horizontal="center" vertical="center" wrapText="1"/>
    </xf>
    <xf numFmtId="0" fontId="119" fillId="51" borderId="0" xfId="0" applyFont="1" applyFill="1" applyAlignment="1">
      <alignment horizontal="centerContinuous" vertical="center" wrapText="1"/>
    </xf>
    <xf numFmtId="2" fontId="182" fillId="51" borderId="0" xfId="340" applyNumberFormat="1" applyFont="1" applyFill="1" applyAlignment="1">
      <alignment horizontal="right" wrapText="1"/>
    </xf>
    <xf numFmtId="0" fontId="119" fillId="51" borderId="0" xfId="340" applyFont="1" applyFill="1" applyAlignment="1">
      <alignment horizontal="right" wrapText="1"/>
    </xf>
    <xf numFmtId="2" fontId="182" fillId="51" borderId="38" xfId="340" applyNumberFormat="1" applyFont="1" applyFill="1" applyBorder="1" applyAlignment="1">
      <alignment horizontal="right" wrapText="1"/>
    </xf>
    <xf numFmtId="0" fontId="193" fillId="28" borderId="0" xfId="340" applyFont="1" applyFill="1" applyAlignment="1">
      <alignment horizontal="right"/>
    </xf>
    <xf numFmtId="0" fontId="119" fillId="28" borderId="0" xfId="340" applyFont="1" applyFill="1" applyAlignment="1">
      <alignment horizontal="right" wrapText="1"/>
    </xf>
    <xf numFmtId="0" fontId="46" fillId="28" borderId="0" xfId="340" applyFont="1" applyFill="1" applyAlignment="1">
      <alignment horizontal="right" wrapText="1"/>
    </xf>
    <xf numFmtId="0" fontId="119" fillId="51" borderId="37" xfId="0" applyFont="1" applyFill="1" applyBorder="1" applyAlignment="1">
      <alignment horizontal="center" vertical="center" wrapText="1"/>
    </xf>
    <xf numFmtId="0" fontId="119" fillId="51" borderId="37" xfId="0" applyFont="1" applyFill="1" applyBorder="1" applyAlignment="1">
      <alignment horizontal="centerContinuous" vertical="center" wrapText="1"/>
    </xf>
    <xf numFmtId="2" fontId="182" fillId="51" borderId="37" xfId="340" applyNumberFormat="1" applyFont="1" applyFill="1" applyBorder="1" applyAlignment="1">
      <alignment horizontal="right" wrapText="1"/>
    </xf>
    <xf numFmtId="0" fontId="119" fillId="51" borderId="37" xfId="340" applyFont="1" applyFill="1" applyBorder="1" applyAlignment="1">
      <alignment horizontal="right" wrapText="1"/>
    </xf>
    <xf numFmtId="2" fontId="182" fillId="51" borderId="41" xfId="340" applyNumberFormat="1" applyFont="1" applyFill="1" applyBorder="1" applyAlignment="1">
      <alignment horizontal="right" wrapText="1"/>
    </xf>
    <xf numFmtId="2" fontId="182" fillId="51" borderId="40" xfId="340" applyNumberFormat="1" applyFont="1" applyFill="1" applyBorder="1" applyAlignment="1">
      <alignment horizontal="right" wrapText="1"/>
    </xf>
    <xf numFmtId="0" fontId="182" fillId="28" borderId="42" xfId="0" applyFont="1" applyFill="1" applyBorder="1" applyAlignment="1">
      <alignment horizontal="right"/>
    </xf>
    <xf numFmtId="164" fontId="119" fillId="52" borderId="0" xfId="340" applyNumberFormat="1" applyFont="1" applyFill="1" applyAlignment="1">
      <alignment horizontal="center" vertical="center" wrapText="1"/>
    </xf>
    <xf numFmtId="164" fontId="182" fillId="52" borderId="0" xfId="340" applyNumberFormat="1" applyFont="1" applyFill="1" applyAlignment="1">
      <alignment horizontal="center" vertical="center" wrapText="1"/>
    </xf>
    <xf numFmtId="164" fontId="182" fillId="28" borderId="0" xfId="2" quotePrefix="1" applyNumberFormat="1" applyFont="1" applyFill="1" applyAlignment="1">
      <alignment horizontal="center" vertical="center"/>
    </xf>
    <xf numFmtId="164" fontId="182" fillId="28" borderId="0" xfId="2" applyNumberFormat="1" applyFont="1" applyFill="1" applyAlignment="1">
      <alignment horizontal="center" vertical="center"/>
    </xf>
    <xf numFmtId="2" fontId="182" fillId="28" borderId="0" xfId="340" applyNumberFormat="1" applyFont="1" applyFill="1" applyAlignment="1">
      <alignment horizontal="center" vertical="center" wrapText="1"/>
    </xf>
    <xf numFmtId="2" fontId="182" fillId="28" borderId="0" xfId="340" applyNumberFormat="1" applyFont="1" applyFill="1" applyAlignment="1">
      <alignment horizontal="right" vertical="center" wrapText="1"/>
    </xf>
    <xf numFmtId="0" fontId="119" fillId="28" borderId="0" xfId="340" applyFont="1" applyFill="1" applyAlignment="1">
      <alignment horizontal="right" vertical="center" wrapText="1"/>
    </xf>
    <xf numFmtId="0" fontId="193" fillId="28" borderId="35" xfId="340" applyFont="1" applyFill="1" applyBorder="1" applyAlignment="1">
      <alignment vertical="center"/>
    </xf>
    <xf numFmtId="164" fontId="182" fillId="52" borderId="36" xfId="340" applyNumberFormat="1" applyFont="1" applyFill="1" applyBorder="1" applyAlignment="1">
      <alignment horizontal="center" vertical="center" wrapText="1"/>
    </xf>
    <xf numFmtId="2" fontId="182" fillId="28" borderId="38" xfId="340" applyNumberFormat="1" applyFont="1" applyFill="1" applyBorder="1" applyAlignment="1">
      <alignment horizontal="center" vertical="center" wrapText="1"/>
    </xf>
    <xf numFmtId="0" fontId="182" fillId="28" borderId="43" xfId="0" applyFont="1" applyFill="1" applyBorder="1" applyAlignment="1">
      <alignment horizontal="right"/>
    </xf>
    <xf numFmtId="164" fontId="202" fillId="54" borderId="56" xfId="2" applyNumberFormat="1" applyFont="1" applyFill="1" applyBorder="1" applyAlignment="1">
      <alignment horizontal="center" vertical="center"/>
    </xf>
    <xf numFmtId="0" fontId="193" fillId="52" borderId="0" xfId="340" applyFont="1" applyFill="1" applyAlignment="1">
      <alignment horizontal="right"/>
    </xf>
    <xf numFmtId="164" fontId="182" fillId="52" borderId="43" xfId="2" applyNumberFormat="1" applyFont="1" applyFill="1" applyBorder="1" applyAlignment="1">
      <alignment horizontal="right"/>
    </xf>
    <xf numFmtId="164" fontId="119" fillId="28" borderId="0" xfId="340" applyNumberFormat="1" applyFont="1" applyFill="1" applyAlignment="1">
      <alignment horizontal="right" wrapText="1"/>
    </xf>
    <xf numFmtId="164" fontId="119" fillId="28" borderId="0" xfId="340" applyNumberFormat="1" applyFont="1" applyFill="1" applyAlignment="1">
      <alignment horizontal="left" indent="1"/>
    </xf>
    <xf numFmtId="164" fontId="119" fillId="28" borderId="0" xfId="340" applyNumberFormat="1" applyFont="1" applyFill="1" applyAlignment="1">
      <alignment horizontal="left" wrapText="1" indent="1"/>
    </xf>
    <xf numFmtId="164" fontId="193" fillId="28" borderId="0" xfId="340" applyNumberFormat="1" applyFont="1" applyFill="1" applyAlignment="1">
      <alignment horizontal="right"/>
    </xf>
    <xf numFmtId="164" fontId="182" fillId="28" borderId="0" xfId="0" applyNumberFormat="1" applyFont="1" applyFill="1" applyAlignment="1">
      <alignment horizontal="left" vertical="center" indent="1"/>
    </xf>
    <xf numFmtId="0" fontId="193" fillId="52" borderId="0" xfId="340" applyFont="1" applyFill="1"/>
    <xf numFmtId="2" fontId="182" fillId="28" borderId="43" xfId="340" applyNumberFormat="1" applyFont="1" applyFill="1" applyBorder="1" applyAlignment="1">
      <alignment horizontal="right" vertical="center"/>
    </xf>
    <xf numFmtId="164" fontId="182" fillId="28" borderId="0" xfId="340" applyNumberFormat="1" applyFont="1" applyFill="1" applyAlignment="1">
      <alignment horizontal="center" vertical="center"/>
    </xf>
    <xf numFmtId="164" fontId="182" fillId="28" borderId="0" xfId="358" applyNumberFormat="1" applyFont="1" applyFill="1" applyBorder="1" applyAlignment="1">
      <alignment horizontal="center" vertical="center"/>
    </xf>
    <xf numFmtId="164" fontId="119" fillId="28" borderId="0" xfId="340" applyNumberFormat="1" applyFont="1" applyFill="1" applyAlignment="1">
      <alignment horizontal="center" vertical="center"/>
    </xf>
    <xf numFmtId="164" fontId="193" fillId="28" borderId="0" xfId="340" applyNumberFormat="1" applyFont="1" applyFill="1"/>
    <xf numFmtId="164" fontId="240" fillId="28" borderId="0" xfId="2" applyNumberFormat="1" applyFont="1" applyFill="1" applyAlignment="1">
      <alignment horizontal="center" vertical="center"/>
    </xf>
    <xf numFmtId="2" fontId="182" fillId="54" borderId="43" xfId="340" applyNumberFormat="1" applyFont="1" applyFill="1" applyBorder="1" applyAlignment="1">
      <alignment horizontal="right" vertical="center"/>
    </xf>
    <xf numFmtId="164" fontId="182" fillId="54" borderId="0" xfId="340" applyNumberFormat="1" applyFont="1" applyFill="1" applyAlignment="1">
      <alignment horizontal="center" vertical="center"/>
    </xf>
    <xf numFmtId="164" fontId="182" fillId="54" borderId="0" xfId="2" applyNumberFormat="1" applyFont="1" applyFill="1" applyAlignment="1">
      <alignment horizontal="center" vertical="center"/>
    </xf>
    <xf numFmtId="164" fontId="119" fillId="54" borderId="0" xfId="340" applyNumberFormat="1" applyFont="1" applyFill="1" applyAlignment="1">
      <alignment horizontal="center" vertical="center"/>
    </xf>
    <xf numFmtId="0" fontId="193" fillId="54" borderId="35" xfId="340" applyFont="1" applyFill="1" applyBorder="1" applyAlignment="1">
      <alignment vertical="center"/>
    </xf>
    <xf numFmtId="164" fontId="193" fillId="54" borderId="0" xfId="340" applyNumberFormat="1" applyFont="1" applyFill="1"/>
    <xf numFmtId="164" fontId="119" fillId="54" borderId="0" xfId="340" applyNumberFormat="1" applyFont="1" applyFill="1" applyAlignment="1">
      <alignment horizontal="right" wrapText="1"/>
    </xf>
    <xf numFmtId="0" fontId="193" fillId="54" borderId="0" xfId="340" applyFont="1" applyFill="1"/>
    <xf numFmtId="164" fontId="119" fillId="54" borderId="0" xfId="340" applyNumberFormat="1" applyFont="1" applyFill="1" applyAlignment="1">
      <alignment horizontal="left" indent="1"/>
    </xf>
    <xf numFmtId="164" fontId="182" fillId="54" borderId="0" xfId="0" applyNumberFormat="1" applyFont="1" applyFill="1" applyAlignment="1">
      <alignment horizontal="left" vertical="center" indent="1"/>
    </xf>
    <xf numFmtId="164" fontId="193" fillId="54" borderId="0" xfId="340" applyNumberFormat="1" applyFont="1" applyFill="1" applyAlignment="1">
      <alignment horizontal="right"/>
    </xf>
    <xf numFmtId="164" fontId="182" fillId="28" borderId="0" xfId="340" applyNumberFormat="1" applyFont="1" applyFill="1" applyAlignment="1">
      <alignment horizontal="center" vertical="center" wrapText="1"/>
    </xf>
    <xf numFmtId="178" fontId="193" fillId="54" borderId="0" xfId="527" applyNumberFormat="1" applyFont="1" applyFill="1" applyBorder="1"/>
    <xf numFmtId="2" fontId="182" fillId="54" borderId="36" xfId="340" applyNumberFormat="1" applyFont="1" applyFill="1" applyBorder="1" applyAlignment="1">
      <alignment horizontal="right" vertical="center"/>
    </xf>
    <xf numFmtId="164" fontId="119" fillId="52" borderId="96" xfId="340" applyNumberFormat="1" applyFont="1" applyFill="1" applyBorder="1" applyAlignment="1">
      <alignment horizontal="center" vertical="center" wrapText="1"/>
    </xf>
    <xf numFmtId="164" fontId="182" fillId="54" borderId="0" xfId="340" applyNumberFormat="1" applyFont="1" applyFill="1" applyAlignment="1">
      <alignment horizontal="right" wrapText="1"/>
    </xf>
    <xf numFmtId="164" fontId="182" fillId="54" borderId="0" xfId="340" applyNumberFormat="1" applyFont="1" applyFill="1"/>
    <xf numFmtId="164" fontId="182" fillId="54" borderId="0" xfId="340" applyNumberFormat="1" applyFont="1" applyFill="1" applyAlignment="1">
      <alignment horizontal="left" indent="1"/>
    </xf>
    <xf numFmtId="164" fontId="182" fillId="54" borderId="0" xfId="340" applyNumberFormat="1" applyFont="1" applyFill="1" applyAlignment="1">
      <alignment horizontal="left" vertical="center" wrapText="1" indent="1"/>
    </xf>
    <xf numFmtId="0" fontId="239" fillId="54" borderId="0" xfId="340" applyFont="1" applyFill="1"/>
    <xf numFmtId="164" fontId="182" fillId="54" borderId="0" xfId="358" applyNumberFormat="1" applyFont="1" applyFill="1" applyBorder="1" applyAlignment="1">
      <alignment horizontal="center" vertical="center"/>
    </xf>
    <xf numFmtId="164" fontId="182" fillId="28" borderId="56" xfId="340" applyNumberFormat="1" applyFont="1" applyFill="1" applyBorder="1" applyAlignment="1">
      <alignment horizontal="center" vertical="center"/>
    </xf>
    <xf numFmtId="0" fontId="239" fillId="54" borderId="38" xfId="340" applyFont="1" applyFill="1" applyBorder="1" applyAlignment="1">
      <alignment vertical="center"/>
    </xf>
    <xf numFmtId="2" fontId="182" fillId="54" borderId="0" xfId="2" applyNumberFormat="1" applyFont="1" applyFill="1" applyAlignment="1">
      <alignment horizontal="center" vertical="center"/>
    </xf>
    <xf numFmtId="43" fontId="241" fillId="54" borderId="0" xfId="531" applyFont="1" applyFill="1" applyBorder="1"/>
    <xf numFmtId="164" fontId="242" fillId="54" borderId="0" xfId="340" applyNumberFormat="1" applyFont="1" applyFill="1" applyAlignment="1">
      <alignment horizontal="left" indent="1"/>
    </xf>
    <xf numFmtId="164" fontId="243" fillId="54" borderId="0" xfId="340" applyNumberFormat="1" applyFont="1" applyFill="1" applyAlignment="1">
      <alignment horizontal="left" indent="1"/>
    </xf>
    <xf numFmtId="164" fontId="242" fillId="54" borderId="0" xfId="340" applyNumberFormat="1" applyFont="1" applyFill="1" applyAlignment="1">
      <alignment horizontal="left" vertical="center" wrapText="1" indent="1"/>
    </xf>
    <xf numFmtId="1" fontId="239" fillId="54" borderId="38" xfId="340" applyNumberFormat="1" applyFont="1" applyFill="1" applyBorder="1" applyAlignment="1">
      <alignment vertical="center"/>
    </xf>
    <xf numFmtId="164" fontId="182" fillId="28" borderId="96" xfId="2" applyNumberFormat="1" applyFont="1" applyFill="1" applyBorder="1" applyAlignment="1">
      <alignment horizontal="center" vertical="center"/>
    </xf>
    <xf numFmtId="164" fontId="119" fillId="52" borderId="56" xfId="340" applyNumberFormat="1" applyFont="1" applyFill="1" applyBorder="1" applyAlignment="1">
      <alignment horizontal="center" vertical="center" wrapText="1"/>
    </xf>
    <xf numFmtId="164" fontId="182" fillId="54" borderId="36" xfId="2" applyNumberFormat="1" applyFont="1" applyFill="1" applyBorder="1" applyAlignment="1">
      <alignment horizontal="center" vertical="center"/>
    </xf>
    <xf numFmtId="164" fontId="182" fillId="54" borderId="56" xfId="2" applyNumberFormat="1" applyFont="1" applyFill="1" applyBorder="1" applyAlignment="1">
      <alignment horizontal="center" vertical="center"/>
    </xf>
    <xf numFmtId="2" fontId="202" fillId="54" borderId="36" xfId="340" applyNumberFormat="1" applyFont="1" applyFill="1" applyBorder="1" applyAlignment="1">
      <alignment horizontal="right" vertical="center"/>
    </xf>
    <xf numFmtId="164" fontId="244" fillId="54" borderId="0" xfId="2" applyNumberFormat="1" applyFont="1" applyFill="1" applyAlignment="1">
      <alignment horizontal="center" vertical="center"/>
    </xf>
    <xf numFmtId="0" fontId="193" fillId="54" borderId="59" xfId="340" applyFont="1" applyFill="1" applyBorder="1"/>
    <xf numFmtId="0" fontId="193" fillId="54" borderId="56" xfId="340" applyFont="1" applyFill="1" applyBorder="1"/>
    <xf numFmtId="2" fontId="182" fillId="54" borderId="94" xfId="340" applyNumberFormat="1" applyFont="1" applyFill="1" applyBorder="1" applyAlignment="1">
      <alignment horizontal="right" vertical="center"/>
    </xf>
    <xf numFmtId="164" fontId="182" fillId="54" borderId="0" xfId="340" applyNumberFormat="1" applyFont="1" applyFill="1" applyAlignment="1">
      <alignment horizontal="center" vertical="center" wrapText="1"/>
    </xf>
    <xf numFmtId="164" fontId="182" fillId="54" borderId="56" xfId="340" applyNumberFormat="1" applyFont="1" applyFill="1" applyBorder="1" applyAlignment="1">
      <alignment horizontal="center" vertical="center"/>
    </xf>
    <xf numFmtId="1" fontId="239" fillId="54" borderId="56" xfId="340" applyNumberFormat="1" applyFont="1" applyFill="1" applyBorder="1" applyAlignment="1">
      <alignment vertical="center"/>
    </xf>
    <xf numFmtId="2" fontId="202" fillId="54" borderId="94" xfId="340" applyNumberFormat="1" applyFont="1" applyFill="1" applyBorder="1" applyAlignment="1">
      <alignment horizontal="right" vertical="center"/>
    </xf>
    <xf numFmtId="164" fontId="182" fillId="54" borderId="59" xfId="2" applyNumberFormat="1" applyFont="1" applyFill="1" applyBorder="1" applyAlignment="1">
      <alignment horizontal="center" vertical="center"/>
    </xf>
    <xf numFmtId="43" fontId="193" fillId="54" borderId="0" xfId="531" applyFont="1" applyFill="1"/>
    <xf numFmtId="178" fontId="241" fillId="54" borderId="0" xfId="340" applyNumberFormat="1" applyFont="1" applyFill="1"/>
    <xf numFmtId="2" fontId="202" fillId="54" borderId="91" xfId="340" applyNumberFormat="1" applyFont="1" applyFill="1" applyBorder="1" applyAlignment="1">
      <alignment horizontal="right" vertical="center"/>
    </xf>
    <xf numFmtId="178" fontId="193" fillId="54" borderId="0" xfId="527" applyNumberFormat="1" applyFont="1" applyFill="1"/>
    <xf numFmtId="2" fontId="182" fillId="54" borderId="107" xfId="340" applyNumberFormat="1" applyFont="1" applyFill="1" applyBorder="1" applyAlignment="1">
      <alignment horizontal="right" vertical="center"/>
    </xf>
    <xf numFmtId="164" fontId="182" fillId="54" borderId="120" xfId="2" applyNumberFormat="1" applyFont="1" applyFill="1" applyBorder="1" applyAlignment="1">
      <alignment horizontal="center" vertical="center"/>
    </xf>
    <xf numFmtId="164" fontId="245" fillId="54" borderId="125" xfId="2" applyNumberFormat="1" applyFont="1" applyFill="1" applyBorder="1" applyAlignment="1">
      <alignment horizontal="center" vertical="center"/>
    </xf>
    <xf numFmtId="2" fontId="202" fillId="54" borderId="122" xfId="2" applyNumberFormat="1" applyFont="1" applyFill="1" applyBorder="1" applyAlignment="1">
      <alignment horizontal="center" vertical="center"/>
    </xf>
    <xf numFmtId="164" fontId="202" fillId="54" borderId="123" xfId="2" applyNumberFormat="1" applyFont="1" applyFill="1" applyBorder="1" applyAlignment="1">
      <alignment horizontal="center" vertical="center"/>
    </xf>
    <xf numFmtId="2" fontId="244" fillId="54" borderId="91" xfId="340" applyNumberFormat="1" applyFont="1" applyFill="1" applyBorder="1" applyAlignment="1">
      <alignment horizontal="right" vertical="center"/>
    </xf>
    <xf numFmtId="164" fontId="244" fillId="28" borderId="114" xfId="2" applyNumberFormat="1" applyFont="1" applyFill="1" applyBorder="1" applyAlignment="1">
      <alignment horizontal="center" vertical="center"/>
    </xf>
    <xf numFmtId="164" fontId="244" fillId="28" borderId="115" xfId="2" applyNumberFormat="1" applyFont="1" applyFill="1" applyBorder="1" applyAlignment="1">
      <alignment horizontal="center" vertical="center"/>
    </xf>
    <xf numFmtId="164" fontId="244" fillId="54" borderId="115" xfId="2" applyNumberFormat="1" applyFont="1" applyFill="1" applyBorder="1" applyAlignment="1">
      <alignment horizontal="center" vertical="center"/>
    </xf>
    <xf numFmtId="164" fontId="244" fillId="54" borderId="115" xfId="340" applyNumberFormat="1" applyFont="1" applyFill="1" applyBorder="1" applyAlignment="1">
      <alignment horizontal="center" vertical="center" wrapText="1"/>
    </xf>
    <xf numFmtId="164" fontId="182" fillId="54" borderId="115" xfId="340" applyNumberFormat="1" applyFont="1" applyFill="1" applyBorder="1" applyAlignment="1">
      <alignment horizontal="center" vertical="center"/>
    </xf>
    <xf numFmtId="164" fontId="244" fillId="54" borderId="132" xfId="340" applyNumberFormat="1" applyFont="1" applyFill="1" applyBorder="1" applyAlignment="1">
      <alignment horizontal="center" vertical="center" wrapText="1"/>
    </xf>
    <xf numFmtId="164" fontId="244" fillId="54" borderId="115" xfId="340" applyNumberFormat="1" applyFont="1" applyFill="1" applyBorder="1" applyAlignment="1">
      <alignment horizontal="center" vertical="center"/>
    </xf>
    <xf numFmtId="164" fontId="244" fillId="54" borderId="116" xfId="340" applyNumberFormat="1" applyFont="1" applyFill="1" applyBorder="1" applyAlignment="1">
      <alignment horizontal="center" vertical="center"/>
    </xf>
    <xf numFmtId="164" fontId="244" fillId="54" borderId="36" xfId="340" applyNumberFormat="1" applyFont="1" applyFill="1" applyBorder="1" applyAlignment="1">
      <alignment horizontal="center" vertical="center"/>
    </xf>
    <xf numFmtId="164" fontId="244" fillId="54" borderId="0" xfId="340" applyNumberFormat="1" applyFont="1" applyFill="1" applyAlignment="1">
      <alignment horizontal="center" vertical="center"/>
    </xf>
    <xf numFmtId="2" fontId="244" fillId="54" borderId="0" xfId="340" applyNumberFormat="1" applyFont="1" applyFill="1" applyAlignment="1">
      <alignment horizontal="center" vertical="center"/>
    </xf>
    <xf numFmtId="164" fontId="244" fillId="54" borderId="56" xfId="340" applyNumberFormat="1" applyFont="1" applyFill="1" applyBorder="1" applyAlignment="1">
      <alignment horizontal="center" vertical="center"/>
    </xf>
    <xf numFmtId="164" fontId="244" fillId="28" borderId="96" xfId="2" applyNumberFormat="1" applyFont="1" applyFill="1" applyBorder="1" applyAlignment="1">
      <alignment horizontal="center" vertical="center"/>
    </xf>
    <xf numFmtId="164" fontId="244" fillId="28" borderId="0" xfId="2" applyNumberFormat="1" applyFont="1" applyFill="1" applyAlignment="1">
      <alignment horizontal="center" vertical="center"/>
    </xf>
    <xf numFmtId="164" fontId="244" fillId="54" borderId="0" xfId="340" applyNumberFormat="1" applyFont="1" applyFill="1" applyAlignment="1">
      <alignment horizontal="center" vertical="center" wrapText="1"/>
    </xf>
    <xf numFmtId="1" fontId="239" fillId="54" borderId="0" xfId="340" applyNumberFormat="1" applyFont="1" applyFill="1" applyAlignment="1">
      <alignment vertical="center"/>
    </xf>
    <xf numFmtId="164" fontId="244" fillId="54" borderId="41" xfId="340" applyNumberFormat="1" applyFont="1" applyFill="1" applyBorder="1" applyAlignment="1">
      <alignment horizontal="center" vertical="center"/>
    </xf>
    <xf numFmtId="164" fontId="244" fillId="54" borderId="37" xfId="340" applyNumberFormat="1" applyFont="1" applyFill="1" applyBorder="1" applyAlignment="1">
      <alignment horizontal="center" vertical="center"/>
    </xf>
    <xf numFmtId="2" fontId="244" fillId="54" borderId="37" xfId="340" applyNumberFormat="1" applyFont="1" applyFill="1" applyBorder="1" applyAlignment="1">
      <alignment horizontal="center" vertical="center"/>
    </xf>
    <xf numFmtId="164" fontId="244" fillId="54" borderId="72" xfId="340" applyNumberFormat="1" applyFont="1" applyFill="1" applyBorder="1" applyAlignment="1">
      <alignment horizontal="center" vertical="center"/>
    </xf>
    <xf numFmtId="2" fontId="182" fillId="54" borderId="42" xfId="2" applyNumberFormat="1" applyFont="1" applyFill="1" applyBorder="1" applyAlignment="1">
      <alignment horizontal="left" vertical="top" wrapText="1"/>
    </xf>
    <xf numFmtId="0" fontId="193" fillId="54" borderId="57" xfId="340" applyFont="1" applyFill="1" applyBorder="1"/>
    <xf numFmtId="0" fontId="146" fillId="54" borderId="59" xfId="0" applyFont="1" applyFill="1" applyBorder="1" applyAlignment="1">
      <alignment wrapText="1"/>
    </xf>
    <xf numFmtId="0" fontId="146" fillId="54" borderId="0" xfId="0" applyFont="1" applyFill="1" applyAlignment="1">
      <alignment wrapText="1"/>
    </xf>
    <xf numFmtId="0" fontId="146" fillId="54" borderId="56" xfId="0" applyFont="1" applyFill="1" applyBorder="1" applyAlignment="1">
      <alignment wrapText="1"/>
    </xf>
    <xf numFmtId="164" fontId="119" fillId="54" borderId="0" xfId="340" applyNumberFormat="1" applyFont="1" applyFill="1"/>
    <xf numFmtId="0" fontId="193" fillId="28" borderId="43" xfId="340" applyFont="1" applyFill="1" applyBorder="1"/>
    <xf numFmtId="0" fontId="193" fillId="28" borderId="56" xfId="340" applyFont="1" applyFill="1" applyBorder="1"/>
    <xf numFmtId="16" fontId="193" fillId="28" borderId="43" xfId="340" applyNumberFormat="1" applyFont="1" applyFill="1" applyBorder="1"/>
    <xf numFmtId="0" fontId="182" fillId="28" borderId="0" xfId="0" applyFont="1" applyFill="1" applyAlignment="1">
      <alignment vertical="center"/>
    </xf>
    <xf numFmtId="0" fontId="193" fillId="28" borderId="38" xfId="340" applyFont="1" applyFill="1" applyBorder="1"/>
    <xf numFmtId="16" fontId="193" fillId="28" borderId="92" xfId="340" applyNumberFormat="1" applyFont="1" applyFill="1" applyBorder="1"/>
    <xf numFmtId="0" fontId="182" fillId="52" borderId="46" xfId="0" applyFont="1" applyFill="1" applyBorder="1" applyAlignment="1">
      <alignment vertical="center"/>
    </xf>
    <xf numFmtId="0" fontId="193" fillId="28" borderId="46" xfId="340" applyFont="1" applyFill="1" applyBorder="1"/>
    <xf numFmtId="0" fontId="193" fillId="28" borderId="47" xfId="340" applyFont="1" applyFill="1" applyBorder="1"/>
    <xf numFmtId="16" fontId="193" fillId="28" borderId="0" xfId="340" applyNumberFormat="1" applyFont="1" applyFill="1"/>
    <xf numFmtId="2" fontId="182" fillId="28" borderId="35" xfId="340" applyNumberFormat="1" applyFont="1" applyFill="1" applyBorder="1" applyAlignment="1">
      <alignment horizontal="right" wrapText="1"/>
    </xf>
    <xf numFmtId="164" fontId="238" fillId="51" borderId="45" xfId="2" applyNumberFormat="1" applyFont="1" applyFill="1" applyBorder="1" applyAlignment="1">
      <alignment vertical="top" wrapText="1"/>
    </xf>
    <xf numFmtId="164" fontId="238" fillId="51" borderId="46" xfId="2" applyNumberFormat="1" applyFont="1" applyFill="1" applyBorder="1" applyAlignment="1">
      <alignment vertical="top" wrapText="1"/>
    </xf>
    <xf numFmtId="164" fontId="238" fillId="51" borderId="102" xfId="2" applyNumberFormat="1" applyFont="1" applyFill="1" applyBorder="1" applyAlignment="1">
      <alignment vertical="top" wrapText="1"/>
    </xf>
    <xf numFmtId="0" fontId="193" fillId="52" borderId="0" xfId="340" applyFont="1" applyFill="1" applyAlignment="1">
      <alignment vertical="center"/>
    </xf>
    <xf numFmtId="0" fontId="193" fillId="51" borderId="55" xfId="0" applyFont="1" applyFill="1" applyBorder="1" applyAlignment="1">
      <alignment horizontal="centerContinuous" vertical="center" wrapText="1"/>
    </xf>
    <xf numFmtId="0" fontId="193" fillId="51" borderId="36" xfId="340" applyFont="1" applyFill="1" applyBorder="1" applyAlignment="1">
      <alignment vertical="center" wrapText="1"/>
    </xf>
    <xf numFmtId="0" fontId="193" fillId="51" borderId="56" xfId="340" applyFont="1" applyFill="1" applyBorder="1" applyAlignment="1">
      <alignment vertical="center" wrapText="1"/>
    </xf>
    <xf numFmtId="0" fontId="193" fillId="54" borderId="0" xfId="340" applyFont="1" applyFill="1" applyAlignment="1">
      <alignment vertical="center"/>
    </xf>
    <xf numFmtId="164" fontId="182" fillId="53" borderId="41" xfId="2" applyNumberFormat="1" applyFont="1" applyFill="1" applyBorder="1" applyAlignment="1">
      <alignment horizontal="center" wrapText="1"/>
    </xf>
    <xf numFmtId="2" fontId="182" fillId="53" borderId="37" xfId="340" applyNumberFormat="1" applyFont="1" applyFill="1" applyBorder="1" applyAlignment="1">
      <alignment horizontal="center" wrapText="1"/>
    </xf>
    <xf numFmtId="2" fontId="119" fillId="53" borderId="60" xfId="340" applyNumberFormat="1" applyFont="1" applyFill="1" applyBorder="1" applyAlignment="1">
      <alignment horizontal="center" wrapText="1"/>
    </xf>
    <xf numFmtId="0" fontId="119" fillId="53" borderId="37" xfId="340" applyFont="1" applyFill="1" applyBorder="1" applyAlignment="1">
      <alignment horizontal="center" wrapText="1"/>
    </xf>
    <xf numFmtId="2" fontId="182" fillId="54" borderId="35" xfId="340" applyNumberFormat="1" applyFont="1" applyFill="1" applyBorder="1" applyAlignment="1">
      <alignment horizontal="right" wrapText="1"/>
    </xf>
    <xf numFmtId="2" fontId="119" fillId="53" borderId="41" xfId="340" applyNumberFormat="1" applyFont="1" applyFill="1" applyBorder="1" applyAlignment="1">
      <alignment horizontal="center" wrapText="1"/>
    </xf>
    <xf numFmtId="2" fontId="119" fillId="53" borderId="72" xfId="340" applyNumberFormat="1" applyFont="1" applyFill="1" applyBorder="1" applyAlignment="1">
      <alignment horizontal="center" wrapText="1"/>
    </xf>
    <xf numFmtId="0" fontId="193" fillId="54" borderId="0" xfId="340" applyFont="1" applyFill="1" applyAlignment="1">
      <alignment horizontal="center"/>
    </xf>
    <xf numFmtId="0" fontId="182" fillId="28" borderId="43" xfId="0" quotePrefix="1" applyFont="1" applyFill="1" applyBorder="1" applyAlignment="1">
      <alignment horizontal="right"/>
    </xf>
    <xf numFmtId="164" fontId="119" fillId="52" borderId="38" xfId="340" applyNumberFormat="1" applyFont="1" applyFill="1" applyBorder="1" applyAlignment="1">
      <alignment horizontal="center" vertical="center" wrapText="1"/>
    </xf>
    <xf numFmtId="2" fontId="182" fillId="28" borderId="38" xfId="340" applyNumberFormat="1" applyFont="1" applyFill="1" applyBorder="1" applyAlignment="1">
      <alignment horizontal="right" vertical="center" wrapText="1"/>
    </xf>
    <xf numFmtId="164" fontId="182" fillId="52" borderId="61" xfId="340" applyNumberFormat="1" applyFont="1" applyFill="1" applyBorder="1" applyAlignment="1">
      <alignment horizontal="center" vertical="center" wrapText="1"/>
    </xf>
    <xf numFmtId="164" fontId="119" fillId="52" borderId="78" xfId="340" applyNumberFormat="1" applyFont="1" applyFill="1" applyBorder="1" applyAlignment="1">
      <alignment horizontal="center" vertical="center" wrapText="1"/>
    </xf>
    <xf numFmtId="0" fontId="193" fillId="54" borderId="0" xfId="340" applyFont="1" applyFill="1" applyAlignment="1">
      <alignment horizontal="right"/>
    </xf>
    <xf numFmtId="164" fontId="182" fillId="52" borderId="38" xfId="340" applyNumberFormat="1" applyFont="1" applyFill="1" applyBorder="1" applyAlignment="1">
      <alignment horizontal="center" vertical="center" wrapText="1"/>
    </xf>
    <xf numFmtId="164" fontId="182" fillId="28" borderId="38" xfId="340" applyNumberFormat="1" applyFont="1" applyFill="1" applyBorder="1" applyAlignment="1">
      <alignment horizontal="center" vertical="center"/>
    </xf>
    <xf numFmtId="164" fontId="182" fillId="28" borderId="36" xfId="2" applyNumberFormat="1" applyFont="1" applyFill="1" applyBorder="1" applyAlignment="1">
      <alignment horizontal="center" vertical="center"/>
    </xf>
    <xf numFmtId="2" fontId="202" fillId="54" borderId="43" xfId="340" applyNumberFormat="1" applyFont="1" applyFill="1" applyBorder="1" applyAlignment="1">
      <alignment horizontal="right" vertical="center"/>
    </xf>
    <xf numFmtId="164" fontId="182" fillId="52" borderId="59" xfId="340" applyNumberFormat="1" applyFont="1" applyFill="1" applyBorder="1" applyAlignment="1">
      <alignment horizontal="center" vertical="center" wrapText="1"/>
    </xf>
    <xf numFmtId="164" fontId="202" fillId="52" borderId="0" xfId="340" applyNumberFormat="1" applyFont="1" applyFill="1" applyAlignment="1">
      <alignment horizontal="center" vertical="center" wrapText="1"/>
    </xf>
    <xf numFmtId="164" fontId="182" fillId="54" borderId="77" xfId="340" applyNumberFormat="1" applyFont="1" applyFill="1" applyBorder="1" applyAlignment="1">
      <alignment horizontal="center" vertical="center"/>
    </xf>
    <xf numFmtId="164" fontId="182" fillId="54" borderId="38" xfId="340" applyNumberFormat="1" applyFont="1" applyFill="1" applyBorder="1" applyAlignment="1">
      <alignment horizontal="center" vertical="center"/>
    </xf>
    <xf numFmtId="2" fontId="182" fillId="54" borderId="100" xfId="340" applyNumberFormat="1" applyFont="1" applyFill="1" applyBorder="1" applyAlignment="1">
      <alignment horizontal="right" vertical="center"/>
    </xf>
    <xf numFmtId="164" fontId="182" fillId="54" borderId="109" xfId="340" applyNumberFormat="1" applyFont="1" applyFill="1" applyBorder="1" applyAlignment="1">
      <alignment horizontal="center" vertical="center"/>
    </xf>
    <xf numFmtId="164" fontId="182" fillId="54" borderId="110" xfId="340" applyNumberFormat="1" applyFont="1" applyFill="1" applyBorder="1" applyAlignment="1">
      <alignment horizontal="center" vertical="center"/>
    </xf>
    <xf numFmtId="164" fontId="119" fillId="52" borderId="133" xfId="340" applyNumberFormat="1" applyFont="1" applyFill="1" applyBorder="1" applyAlignment="1">
      <alignment horizontal="center" vertical="center" wrapText="1"/>
    </xf>
    <xf numFmtId="164" fontId="182" fillId="54" borderId="127" xfId="340" applyNumberFormat="1" applyFont="1" applyFill="1" applyBorder="1" applyAlignment="1">
      <alignment horizontal="center" vertical="center"/>
    </xf>
    <xf numFmtId="164" fontId="182" fillId="54" borderId="129" xfId="340" applyNumberFormat="1" applyFont="1" applyFill="1" applyBorder="1" applyAlignment="1">
      <alignment horizontal="center" vertical="center"/>
    </xf>
    <xf numFmtId="164" fontId="182" fillId="54" borderId="126" xfId="340" applyNumberFormat="1" applyFont="1" applyFill="1" applyBorder="1" applyAlignment="1">
      <alignment horizontal="center" vertical="center"/>
    </xf>
    <xf numFmtId="164" fontId="182" fillId="52" borderId="120" xfId="340" applyNumberFormat="1" applyFont="1" applyFill="1" applyBorder="1" applyAlignment="1">
      <alignment horizontal="center" vertical="center" wrapText="1"/>
    </xf>
    <xf numFmtId="164" fontId="245" fillId="52" borderId="124" xfId="340" applyNumberFormat="1" applyFont="1" applyFill="1" applyBorder="1" applyAlignment="1">
      <alignment horizontal="center" vertical="center" wrapText="1"/>
    </xf>
    <xf numFmtId="2" fontId="241" fillId="54" borderId="43" xfId="340" applyNumberFormat="1" applyFont="1" applyFill="1" applyBorder="1" applyAlignment="1">
      <alignment horizontal="right" vertical="center"/>
    </xf>
    <xf numFmtId="164" fontId="241" fillId="54" borderId="77" xfId="340" applyNumberFormat="1" applyFont="1" applyFill="1" applyBorder="1" applyAlignment="1">
      <alignment horizontal="center" vertical="center"/>
    </xf>
    <xf numFmtId="164" fontId="241" fillId="54" borderId="0" xfId="340" applyNumberFormat="1" applyFont="1" applyFill="1" applyAlignment="1">
      <alignment horizontal="center" vertical="center"/>
    </xf>
    <xf numFmtId="164" fontId="241" fillId="54" borderId="132" xfId="340" applyNumberFormat="1" applyFont="1" applyFill="1" applyBorder="1" applyAlignment="1">
      <alignment horizontal="center" vertical="center"/>
    </xf>
    <xf numFmtId="164" fontId="241" fillId="54" borderId="130" xfId="340" applyNumberFormat="1" applyFont="1" applyFill="1" applyBorder="1" applyAlignment="1">
      <alignment horizontal="center" vertical="center"/>
    </xf>
    <xf numFmtId="164" fontId="241" fillId="54" borderId="38" xfId="340" applyNumberFormat="1" applyFont="1" applyFill="1" applyBorder="1" applyAlignment="1">
      <alignment horizontal="center" vertical="center"/>
    </xf>
    <xf numFmtId="164" fontId="244" fillId="52" borderId="36" xfId="340" applyNumberFormat="1" applyFont="1" applyFill="1" applyBorder="1" applyAlignment="1">
      <alignment horizontal="center" vertical="center" wrapText="1"/>
    </xf>
    <xf numFmtId="164" fontId="244" fillId="52" borderId="0" xfId="340" applyNumberFormat="1" applyFont="1" applyFill="1" applyAlignment="1">
      <alignment horizontal="center" vertical="center" wrapText="1"/>
    </xf>
    <xf numFmtId="164" fontId="244" fillId="52" borderId="131" xfId="340" applyNumberFormat="1" applyFont="1" applyFill="1" applyBorder="1" applyAlignment="1">
      <alignment horizontal="center" vertical="center" wrapText="1"/>
    </xf>
    <xf numFmtId="165" fontId="182" fillId="54" borderId="38" xfId="340" applyNumberFormat="1" applyFont="1" applyFill="1" applyBorder="1" applyAlignment="1">
      <alignment horizontal="center" vertical="center"/>
    </xf>
    <xf numFmtId="164" fontId="244" fillId="52" borderId="38" xfId="340" applyNumberFormat="1" applyFont="1" applyFill="1" applyBorder="1" applyAlignment="1">
      <alignment horizontal="center" vertical="center" wrapText="1"/>
    </xf>
    <xf numFmtId="2" fontId="241" fillId="54" borderId="104" xfId="340" applyNumberFormat="1" applyFont="1" applyFill="1" applyBorder="1" applyAlignment="1">
      <alignment horizontal="right" vertical="center"/>
    </xf>
    <xf numFmtId="164" fontId="241" fillId="54" borderId="97" xfId="340" applyNumberFormat="1" applyFont="1" applyFill="1" applyBorder="1" applyAlignment="1">
      <alignment horizontal="center" vertical="center"/>
    </xf>
    <xf numFmtId="164" fontId="241" fillId="54" borderId="37" xfId="340" applyNumberFormat="1" applyFont="1" applyFill="1" applyBorder="1" applyAlignment="1">
      <alignment horizontal="center" vertical="center"/>
    </xf>
    <xf numFmtId="164" fontId="241" fillId="54" borderId="40" xfId="340" applyNumberFormat="1" applyFont="1" applyFill="1" applyBorder="1" applyAlignment="1">
      <alignment horizontal="center" vertical="center"/>
    </xf>
    <xf numFmtId="164" fontId="244" fillId="52" borderId="41" xfId="340" applyNumberFormat="1" applyFont="1" applyFill="1" applyBorder="1" applyAlignment="1">
      <alignment horizontal="center" vertical="center" wrapText="1"/>
    </xf>
    <xf numFmtId="164" fontId="244" fillId="52" borderId="37" xfId="340" applyNumberFormat="1" applyFont="1" applyFill="1" applyBorder="1" applyAlignment="1">
      <alignment horizontal="center" vertical="center" wrapText="1"/>
    </xf>
    <xf numFmtId="164" fontId="244" fillId="52" borderId="40" xfId="340" applyNumberFormat="1" applyFont="1" applyFill="1" applyBorder="1" applyAlignment="1">
      <alignment horizontal="center" vertical="center" wrapText="1"/>
    </xf>
    <xf numFmtId="2" fontId="182" fillId="28" borderId="36" xfId="2" applyNumberFormat="1" applyFont="1" applyFill="1" applyBorder="1" applyAlignment="1">
      <alignment vertical="center" wrapText="1"/>
    </xf>
    <xf numFmtId="0" fontId="247" fillId="28" borderId="38" xfId="0" applyFont="1" applyFill="1" applyBorder="1" applyAlignment="1">
      <alignment horizontal="left" vertical="center"/>
    </xf>
    <xf numFmtId="0" fontId="146" fillId="28" borderId="0" xfId="0" applyFont="1" applyFill="1" applyAlignment="1">
      <alignment vertical="center" wrapText="1"/>
    </xf>
    <xf numFmtId="0" fontId="146" fillId="28" borderId="56" xfId="0" applyFont="1" applyFill="1" applyBorder="1" applyAlignment="1">
      <alignment vertical="center" wrapText="1"/>
    </xf>
    <xf numFmtId="0" fontId="247" fillId="28" borderId="0" xfId="0" applyFont="1" applyFill="1" applyAlignment="1">
      <alignment vertical="center"/>
    </xf>
    <xf numFmtId="0" fontId="146" fillId="28" borderId="38" xfId="0" applyFont="1" applyFill="1" applyBorder="1" applyAlignment="1">
      <alignment vertical="center" wrapText="1"/>
    </xf>
    <xf numFmtId="205" fontId="182" fillId="54" borderId="38" xfId="340" applyNumberFormat="1" applyFont="1" applyFill="1" applyBorder="1" applyAlignment="1">
      <alignment horizontal="center" vertical="center"/>
    </xf>
    <xf numFmtId="0" fontId="182" fillId="54" borderId="0" xfId="0" applyFont="1" applyFill="1" applyAlignment="1">
      <alignment vertical="center"/>
    </xf>
    <xf numFmtId="0" fontId="182" fillId="54" borderId="38" xfId="0" applyFont="1" applyFill="1" applyBorder="1" applyAlignment="1">
      <alignment vertical="center"/>
    </xf>
    <xf numFmtId="0" fontId="119" fillId="28" borderId="38" xfId="340" applyFont="1" applyFill="1" applyBorder="1" applyAlignment="1">
      <alignment horizontal="left" vertical="center"/>
    </xf>
    <xf numFmtId="0" fontId="119" fillId="28" borderId="45" xfId="340" applyFont="1" applyFill="1" applyBorder="1" applyAlignment="1">
      <alignment vertical="center"/>
    </xf>
    <xf numFmtId="0" fontId="146" fillId="52" borderId="46" xfId="0" applyFont="1" applyFill="1" applyBorder="1" applyAlignment="1">
      <alignment vertical="center" wrapText="1"/>
    </xf>
    <xf numFmtId="0" fontId="146" fillId="52" borderId="47" xfId="0" applyFont="1" applyFill="1" applyBorder="1" applyAlignment="1">
      <alignment vertical="center" wrapText="1"/>
    </xf>
    <xf numFmtId="0" fontId="193" fillId="54" borderId="35" xfId="340" applyFont="1" applyFill="1" applyBorder="1"/>
    <xf numFmtId="164" fontId="238" fillId="54" borderId="0" xfId="2" applyNumberFormat="1" applyFont="1" applyFill="1" applyAlignment="1">
      <alignment horizontal="centerContinuous" vertical="top" wrapText="1"/>
    </xf>
    <xf numFmtId="164" fontId="239" fillId="51" borderId="0" xfId="2" applyNumberFormat="1" applyFont="1" applyFill="1" applyAlignment="1">
      <alignment horizontal="centerContinuous" vertical="center" wrapText="1"/>
    </xf>
    <xf numFmtId="0" fontId="193" fillId="54" borderId="0" xfId="340" applyFont="1" applyFill="1" applyAlignment="1">
      <alignment vertical="center" wrapText="1"/>
    </xf>
    <xf numFmtId="0" fontId="193" fillId="54" borderId="0" xfId="340" applyFont="1" applyFill="1" applyAlignment="1">
      <alignment horizontal="centerContinuous" vertical="center" wrapText="1"/>
    </xf>
    <xf numFmtId="0" fontId="193" fillId="54" borderId="38" xfId="340" applyFont="1" applyFill="1" applyBorder="1"/>
    <xf numFmtId="0" fontId="193" fillId="51" borderId="39" xfId="0" applyFont="1" applyFill="1" applyBorder="1" applyAlignment="1">
      <alignment horizontal="centerContinuous" vertical="center" wrapText="1"/>
    </xf>
    <xf numFmtId="0" fontId="216" fillId="54" borderId="0" xfId="340" applyFont="1" applyFill="1" applyAlignment="1">
      <alignment horizontal="center"/>
    </xf>
    <xf numFmtId="2" fontId="119" fillId="53" borderId="61" xfId="340" applyNumberFormat="1" applyFont="1" applyFill="1" applyBorder="1" applyAlignment="1">
      <alignment horizontal="center" wrapText="1"/>
    </xf>
    <xf numFmtId="2" fontId="119" fillId="53" borderId="52" xfId="340" applyNumberFormat="1" applyFont="1" applyFill="1" applyBorder="1" applyAlignment="1">
      <alignment horizontal="center"/>
    </xf>
    <xf numFmtId="0" fontId="193" fillId="54" borderId="36" xfId="340" applyFont="1" applyFill="1" applyBorder="1" applyAlignment="1">
      <alignment horizontal="center"/>
    </xf>
    <xf numFmtId="2" fontId="182" fillId="54" borderId="0" xfId="340" applyNumberFormat="1" applyFont="1" applyFill="1" applyAlignment="1">
      <alignment horizontal="center" wrapText="1"/>
    </xf>
    <xf numFmtId="0" fontId="119" fillId="54" borderId="0" xfId="340" applyFont="1" applyFill="1" applyAlignment="1">
      <alignment horizontal="center" wrapText="1"/>
    </xf>
    <xf numFmtId="0" fontId="119" fillId="54" borderId="0" xfId="340" applyFont="1" applyFill="1" applyAlignment="1">
      <alignment horizontal="center"/>
    </xf>
    <xf numFmtId="164" fontId="119" fillId="52" borderId="105" xfId="340" applyNumberFormat="1" applyFont="1" applyFill="1" applyBorder="1" applyAlignment="1">
      <alignment horizontal="center" vertical="center" wrapText="1"/>
    </xf>
    <xf numFmtId="164" fontId="119" fillId="52" borderId="106" xfId="340" applyNumberFormat="1" applyFont="1" applyFill="1" applyBorder="1" applyAlignment="1">
      <alignment horizontal="center" vertical="center" wrapText="1"/>
    </xf>
    <xf numFmtId="164" fontId="119" fillId="52" borderId="134" xfId="340" applyNumberFormat="1" applyFont="1" applyFill="1" applyBorder="1" applyAlignment="1">
      <alignment horizontal="center" vertical="center" wrapText="1"/>
    </xf>
    <xf numFmtId="164" fontId="119" fillId="52" borderId="44" xfId="340" applyNumberFormat="1" applyFont="1" applyFill="1" applyBorder="1" applyAlignment="1">
      <alignment horizontal="center" vertical="center" wrapText="1"/>
    </xf>
    <xf numFmtId="0" fontId="193" fillId="54" borderId="38" xfId="340" applyFont="1" applyFill="1" applyBorder="1" applyAlignment="1">
      <alignment vertical="center"/>
    </xf>
    <xf numFmtId="164" fontId="182" fillId="28" borderId="38" xfId="340" applyNumberFormat="1" applyFont="1" applyFill="1" applyBorder="1" applyAlignment="1">
      <alignment horizontal="center" vertical="center" wrapText="1"/>
    </xf>
    <xf numFmtId="0" fontId="119" fillId="54" borderId="0" xfId="340" applyFont="1" applyFill="1" applyAlignment="1">
      <alignment horizontal="right" wrapText="1"/>
    </xf>
    <xf numFmtId="0" fontId="46" fillId="54" borderId="0" xfId="340" applyFont="1" applyFill="1" applyAlignment="1">
      <alignment horizontal="right" wrapText="1"/>
    </xf>
    <xf numFmtId="164" fontId="119" fillId="54" borderId="0" xfId="340" applyNumberFormat="1" applyFont="1" applyFill="1" applyAlignment="1">
      <alignment horizontal="left" wrapText="1" indent="1"/>
    </xf>
    <xf numFmtId="164" fontId="241" fillId="54" borderId="0" xfId="340" applyNumberFormat="1" applyFont="1" applyFill="1"/>
    <xf numFmtId="0" fontId="182" fillId="54" borderId="38" xfId="340" applyFont="1" applyFill="1" applyBorder="1" applyAlignment="1">
      <alignment vertical="center"/>
    </xf>
    <xf numFmtId="164" fontId="182" fillId="28" borderId="35" xfId="2" applyNumberFormat="1" applyFont="1" applyFill="1" applyBorder="1" applyAlignment="1">
      <alignment horizontal="center" vertical="center"/>
    </xf>
    <xf numFmtId="164" fontId="182" fillId="28" borderId="35" xfId="340" applyNumberFormat="1" applyFont="1" applyFill="1" applyBorder="1" applyAlignment="1">
      <alignment horizontal="center" vertical="center" wrapText="1"/>
    </xf>
    <xf numFmtId="0" fontId="203" fillId="54" borderId="0" xfId="340" applyFont="1" applyFill="1" applyAlignment="1">
      <alignment vertical="center"/>
    </xf>
    <xf numFmtId="164" fontId="202" fillId="28" borderId="59" xfId="340" applyNumberFormat="1" applyFont="1" applyFill="1" applyBorder="1" applyAlignment="1">
      <alignment horizontal="center" vertical="center" wrapText="1"/>
    </xf>
    <xf numFmtId="2" fontId="202" fillId="28" borderId="36" xfId="340" applyNumberFormat="1" applyFont="1" applyFill="1" applyBorder="1" applyAlignment="1">
      <alignment horizontal="right" vertical="center"/>
    </xf>
    <xf numFmtId="164" fontId="202" fillId="28" borderId="77" xfId="340" applyNumberFormat="1" applyFont="1" applyFill="1" applyBorder="1" applyAlignment="1">
      <alignment horizontal="center" vertical="center"/>
    </xf>
    <xf numFmtId="164" fontId="202" fillId="28" borderId="0" xfId="340" applyNumberFormat="1" applyFont="1" applyFill="1" applyAlignment="1">
      <alignment horizontal="center" vertical="center"/>
    </xf>
    <xf numFmtId="164" fontId="202" fillId="28" borderId="38" xfId="340" applyNumberFormat="1" applyFont="1" applyFill="1" applyBorder="1" applyAlignment="1">
      <alignment horizontal="center" vertical="center"/>
    </xf>
    <xf numFmtId="0" fontId="203" fillId="54" borderId="35" xfId="340" applyFont="1" applyFill="1" applyBorder="1" applyAlignment="1">
      <alignment vertical="center"/>
    </xf>
    <xf numFmtId="164" fontId="202" fillId="28" borderId="35" xfId="340" applyNumberFormat="1" applyFont="1" applyFill="1" applyBorder="1" applyAlignment="1">
      <alignment horizontal="center" vertical="center" wrapText="1"/>
    </xf>
    <xf numFmtId="2" fontId="182" fillId="28" borderId="113" xfId="340" applyNumberFormat="1" applyFont="1" applyFill="1" applyBorder="1" applyAlignment="1">
      <alignment horizontal="right" vertical="center"/>
    </xf>
    <xf numFmtId="164" fontId="182" fillId="28" borderId="109" xfId="340" applyNumberFormat="1" applyFont="1" applyFill="1" applyBorder="1" applyAlignment="1">
      <alignment horizontal="center" vertical="center"/>
    </xf>
    <xf numFmtId="164" fontId="182" fillId="28" borderId="110" xfId="340" applyNumberFormat="1" applyFont="1" applyFill="1" applyBorder="1" applyAlignment="1">
      <alignment horizontal="center" vertical="center"/>
    </xf>
    <xf numFmtId="164" fontId="119" fillId="52" borderId="128" xfId="340" applyNumberFormat="1" applyFont="1" applyFill="1" applyBorder="1" applyAlignment="1">
      <alignment horizontal="center" vertical="center" wrapText="1"/>
    </xf>
    <xf numFmtId="164" fontId="182" fillId="28" borderId="99" xfId="340" applyNumberFormat="1" applyFont="1" applyFill="1" applyBorder="1" applyAlignment="1">
      <alignment horizontal="center" vertical="center"/>
    </xf>
    <xf numFmtId="164" fontId="182" fillId="28" borderId="121" xfId="340" applyNumberFormat="1" applyFont="1" applyFill="1" applyBorder="1" applyAlignment="1">
      <alignment horizontal="center" vertical="center" wrapText="1"/>
    </xf>
    <xf numFmtId="2" fontId="241" fillId="28" borderId="36" xfId="340" applyNumberFormat="1" applyFont="1" applyFill="1" applyBorder="1" applyAlignment="1">
      <alignment horizontal="right" vertical="center"/>
    </xf>
    <xf numFmtId="164" fontId="241" fillId="28" borderId="77" xfId="340" applyNumberFormat="1" applyFont="1" applyFill="1" applyBorder="1" applyAlignment="1">
      <alignment horizontal="center" vertical="center"/>
    </xf>
    <xf numFmtId="164" fontId="241" fillId="28" borderId="0" xfId="340" applyNumberFormat="1" applyFont="1" applyFill="1" applyAlignment="1">
      <alignment horizontal="center" vertical="center"/>
    </xf>
    <xf numFmtId="164" fontId="241" fillId="28" borderId="132" xfId="340" applyNumberFormat="1" applyFont="1" applyFill="1" applyBorder="1" applyAlignment="1">
      <alignment horizontal="center" vertical="center"/>
    </xf>
    <xf numFmtId="164" fontId="241" fillId="28" borderId="38" xfId="340" applyNumberFormat="1" applyFont="1" applyFill="1" applyBorder="1" applyAlignment="1">
      <alignment horizontal="center" vertical="center"/>
    </xf>
    <xf numFmtId="164" fontId="244" fillId="28" borderId="38" xfId="340" applyNumberFormat="1" applyFont="1" applyFill="1" applyBorder="1" applyAlignment="1">
      <alignment horizontal="center" vertical="center" wrapText="1"/>
    </xf>
    <xf numFmtId="164" fontId="244" fillId="28" borderId="35" xfId="340" applyNumberFormat="1" applyFont="1" applyFill="1" applyBorder="1" applyAlignment="1">
      <alignment horizontal="center" vertical="center" wrapText="1"/>
    </xf>
    <xf numFmtId="2" fontId="241" fillId="28" borderId="43" xfId="340" applyNumberFormat="1" applyFont="1" applyFill="1" applyBorder="1" applyAlignment="1">
      <alignment horizontal="right" vertical="center"/>
    </xf>
    <xf numFmtId="2" fontId="241" fillId="28" borderId="104" xfId="340" applyNumberFormat="1" applyFont="1" applyFill="1" applyBorder="1" applyAlignment="1">
      <alignment horizontal="right" vertical="center"/>
    </xf>
    <xf numFmtId="164" fontId="241" fillId="28" borderId="97" xfId="340" applyNumberFormat="1" applyFont="1" applyFill="1" applyBorder="1" applyAlignment="1">
      <alignment horizontal="center" vertical="center"/>
    </xf>
    <xf numFmtId="164" fontId="241" fillId="28" borderId="37" xfId="340" applyNumberFormat="1" applyFont="1" applyFill="1" applyBorder="1" applyAlignment="1">
      <alignment horizontal="center" vertical="center"/>
    </xf>
    <xf numFmtId="164" fontId="241" fillId="28" borderId="55" xfId="340" applyNumberFormat="1" applyFont="1" applyFill="1" applyBorder="1" applyAlignment="1">
      <alignment horizontal="center" vertical="center"/>
    </xf>
    <xf numFmtId="164" fontId="241" fillId="28" borderId="40" xfId="340" applyNumberFormat="1" applyFont="1" applyFill="1" applyBorder="1" applyAlignment="1">
      <alignment horizontal="center" vertical="center"/>
    </xf>
    <xf numFmtId="164" fontId="244" fillId="28" borderId="98" xfId="340" applyNumberFormat="1" applyFont="1" applyFill="1" applyBorder="1" applyAlignment="1">
      <alignment horizontal="center" vertical="center" wrapText="1"/>
    </xf>
    <xf numFmtId="2" fontId="182" fillId="28" borderId="36" xfId="2" applyNumberFormat="1" applyFont="1" applyFill="1" applyBorder="1" applyAlignment="1">
      <alignment horizontal="left" vertical="top" wrapText="1"/>
    </xf>
    <xf numFmtId="0" fontId="146" fillId="52" borderId="38" xfId="0" applyFont="1" applyFill="1" applyBorder="1" applyAlignment="1">
      <alignment wrapText="1"/>
    </xf>
    <xf numFmtId="0" fontId="193" fillId="28" borderId="36" xfId="340" applyFont="1" applyFill="1" applyBorder="1"/>
    <xf numFmtId="16" fontId="193" fillId="28" borderId="36" xfId="340" applyNumberFormat="1" applyFont="1" applyFill="1" applyBorder="1"/>
    <xf numFmtId="16" fontId="193" fillId="28" borderId="45" xfId="340" applyNumberFormat="1" applyFont="1" applyFill="1" applyBorder="1"/>
    <xf numFmtId="164" fontId="238" fillId="51" borderId="74" xfId="2" applyNumberFormat="1" applyFont="1" applyFill="1" applyBorder="1" applyAlignment="1">
      <alignment horizontal="centerContinuous" vertical="top" wrapText="1"/>
    </xf>
    <xf numFmtId="164" fontId="239" fillId="51" borderId="59" xfId="2" applyNumberFormat="1" applyFont="1" applyFill="1" applyBorder="1" applyAlignment="1">
      <alignment vertical="center" wrapText="1"/>
    </xf>
    <xf numFmtId="0" fontId="193" fillId="51" borderId="56" xfId="0" applyFont="1" applyFill="1" applyBorder="1" applyAlignment="1">
      <alignment horizontal="centerContinuous" vertical="center" wrapText="1"/>
    </xf>
    <xf numFmtId="164" fontId="182" fillId="51" borderId="59" xfId="2" applyNumberFormat="1" applyFont="1" applyFill="1" applyBorder="1" applyAlignment="1">
      <alignment horizontal="center" wrapText="1"/>
    </xf>
    <xf numFmtId="2" fontId="182" fillId="53" borderId="56" xfId="340" applyNumberFormat="1" applyFont="1" applyFill="1" applyBorder="1" applyAlignment="1">
      <alignment horizontal="center" wrapText="1"/>
    </xf>
    <xf numFmtId="164" fontId="182" fillId="51" borderId="59" xfId="2" applyNumberFormat="1" applyFont="1" applyFill="1" applyBorder="1" applyAlignment="1">
      <alignment horizontal="left" wrapText="1"/>
    </xf>
    <xf numFmtId="2" fontId="182" fillId="51" borderId="56" xfId="340" applyNumberFormat="1" applyFont="1" applyFill="1" applyBorder="1" applyAlignment="1">
      <alignment horizontal="center" wrapText="1"/>
    </xf>
    <xf numFmtId="164" fontId="182" fillId="51" borderId="59" xfId="2" applyNumberFormat="1" applyFont="1" applyFill="1" applyBorder="1" applyAlignment="1">
      <alignment vertical="center" wrapText="1"/>
    </xf>
    <xf numFmtId="0" fontId="194" fillId="51" borderId="0" xfId="0" applyFont="1" applyFill="1" applyAlignment="1">
      <alignment horizontal="center" vertical="center" wrapText="1"/>
    </xf>
    <xf numFmtId="0" fontId="119" fillId="51" borderId="56" xfId="0" applyFont="1" applyFill="1" applyBorder="1" applyAlignment="1">
      <alignment horizontal="center" vertical="center" wrapText="1"/>
    </xf>
    <xf numFmtId="0" fontId="119" fillId="51" borderId="72" xfId="0" applyFont="1" applyFill="1" applyBorder="1" applyAlignment="1">
      <alignment horizontal="center" vertical="center" wrapText="1"/>
    </xf>
    <xf numFmtId="2" fontId="182" fillId="54" borderId="73" xfId="340" applyNumberFormat="1" applyFont="1" applyFill="1" applyBorder="1" applyAlignment="1">
      <alignment horizontal="right" vertical="center"/>
    </xf>
    <xf numFmtId="164" fontId="119" fillId="54" borderId="0" xfId="340" applyNumberFormat="1" applyFont="1" applyFill="1" applyAlignment="1">
      <alignment horizontal="center" vertical="center" wrapText="1"/>
    </xf>
    <xf numFmtId="164" fontId="182" fillId="54" borderId="56" xfId="358" applyNumberFormat="1" applyFont="1" applyFill="1" applyBorder="1" applyAlignment="1">
      <alignment horizontal="center" vertical="center"/>
    </xf>
    <xf numFmtId="2" fontId="182" fillId="54" borderId="103" xfId="340" applyNumberFormat="1" applyFont="1" applyFill="1" applyBorder="1" applyAlignment="1">
      <alignment horizontal="right" vertical="center"/>
    </xf>
    <xf numFmtId="2" fontId="244" fillId="54" borderId="94" xfId="340" applyNumberFormat="1" applyFont="1" applyFill="1" applyBorder="1" applyAlignment="1">
      <alignment horizontal="right" vertical="center"/>
    </xf>
    <xf numFmtId="164" fontId="244" fillId="28" borderId="116" xfId="2" applyNumberFormat="1" applyFont="1" applyFill="1" applyBorder="1" applyAlignment="1">
      <alignment horizontal="center" vertical="center"/>
    </xf>
    <xf numFmtId="164" fontId="244" fillId="28" borderId="56" xfId="2" applyNumberFormat="1" applyFont="1" applyFill="1" applyBorder="1" applyAlignment="1">
      <alignment horizontal="center" vertical="center"/>
    </xf>
    <xf numFmtId="2" fontId="244" fillId="54" borderId="93" xfId="340" applyNumberFormat="1" applyFont="1" applyFill="1" applyBorder="1" applyAlignment="1">
      <alignment horizontal="right" vertical="center"/>
    </xf>
    <xf numFmtId="164" fontId="244" fillId="28" borderId="111" xfId="2" applyNumberFormat="1" applyFont="1" applyFill="1" applyBorder="1" applyAlignment="1">
      <alignment horizontal="center" vertical="center"/>
    </xf>
    <xf numFmtId="164" fontId="244" fillId="28" borderId="55" xfId="2" applyNumberFormat="1" applyFont="1" applyFill="1" applyBorder="1" applyAlignment="1">
      <alignment horizontal="center" vertical="center"/>
    </xf>
    <xf numFmtId="164" fontId="244" fillId="28" borderId="135" xfId="2" applyNumberFormat="1" applyFont="1" applyFill="1" applyBorder="1" applyAlignment="1">
      <alignment horizontal="center" vertical="center"/>
    </xf>
    <xf numFmtId="164" fontId="244" fillId="54" borderId="55" xfId="2" applyNumberFormat="1" applyFont="1" applyFill="1" applyBorder="1" applyAlignment="1">
      <alignment horizontal="center" vertical="center"/>
    </xf>
    <xf numFmtId="164" fontId="244" fillId="28" borderId="112" xfId="2" applyNumberFormat="1" applyFont="1" applyFill="1" applyBorder="1" applyAlignment="1">
      <alignment horizontal="center" vertical="center"/>
    </xf>
    <xf numFmtId="2" fontId="182" fillId="54" borderId="94" xfId="2" applyNumberFormat="1" applyFont="1" applyFill="1" applyBorder="1" applyAlignment="1">
      <alignment horizontal="left" vertical="top" wrapText="1"/>
    </xf>
    <xf numFmtId="0" fontId="193" fillId="28" borderId="94" xfId="340" applyFont="1" applyFill="1" applyBorder="1"/>
    <xf numFmtId="0" fontId="46" fillId="0" borderId="0" xfId="0" applyFont="1" applyAlignment="1">
      <alignment vertical="center"/>
    </xf>
    <xf numFmtId="0" fontId="46" fillId="54" borderId="0" xfId="0" applyFont="1" applyFill="1" applyAlignment="1">
      <alignment vertical="center"/>
    </xf>
    <xf numFmtId="16" fontId="193" fillId="28" borderId="95" xfId="340" applyNumberFormat="1" applyFont="1" applyFill="1" applyBorder="1"/>
    <xf numFmtId="0" fontId="182" fillId="28" borderId="63" xfId="0" applyFont="1" applyFill="1" applyBorder="1" applyAlignment="1">
      <alignment vertical="center"/>
    </xf>
    <xf numFmtId="0" fontId="193" fillId="28" borderId="63" xfId="340" applyFont="1" applyFill="1" applyBorder="1"/>
    <xf numFmtId="0" fontId="193" fillId="28" borderId="79" xfId="340" applyFont="1" applyFill="1" applyBorder="1"/>
    <xf numFmtId="0" fontId="193" fillId="54" borderId="0" xfId="340" applyFont="1" applyFill="1" applyAlignment="1">
      <alignment horizontal="left" vertical="center"/>
    </xf>
    <xf numFmtId="0" fontId="193" fillId="51" borderId="55" xfId="0" applyFont="1" applyFill="1" applyBorder="1" applyAlignment="1">
      <alignment horizontal="center" vertical="center" wrapText="1"/>
    </xf>
    <xf numFmtId="0" fontId="193" fillId="51" borderId="62" xfId="0" applyFont="1" applyFill="1" applyBorder="1" applyAlignment="1">
      <alignment horizontal="center" vertical="center" wrapText="1"/>
    </xf>
    <xf numFmtId="0" fontId="193" fillId="51" borderId="53" xfId="0" applyFont="1" applyFill="1" applyBorder="1" applyAlignment="1">
      <alignment horizontal="center" vertical="center" wrapText="1"/>
    </xf>
    <xf numFmtId="0" fontId="193" fillId="51" borderId="39" xfId="0" applyFont="1" applyFill="1" applyBorder="1" applyAlignment="1">
      <alignment horizontal="center" vertical="center" wrapText="1"/>
    </xf>
    <xf numFmtId="164" fontId="182" fillId="51" borderId="36" xfId="2" applyNumberFormat="1" applyFont="1" applyFill="1" applyBorder="1" applyAlignment="1">
      <alignment horizontal="left" vertical="center" wrapText="1"/>
    </xf>
    <xf numFmtId="0" fontId="193" fillId="28" borderId="41" xfId="340" applyFont="1" applyFill="1" applyBorder="1" applyAlignment="1">
      <alignment horizontal="left" vertical="center" wrapText="1"/>
    </xf>
    <xf numFmtId="0" fontId="193" fillId="51" borderId="54" xfId="340" applyFont="1" applyFill="1" applyBorder="1" applyAlignment="1">
      <alignment horizontal="center" vertical="center" wrapText="1"/>
    </xf>
    <xf numFmtId="0" fontId="193" fillId="51" borderId="53" xfId="340" applyFont="1" applyFill="1" applyBorder="1" applyAlignment="1">
      <alignment horizontal="center" vertical="center" wrapText="1"/>
    </xf>
    <xf numFmtId="0" fontId="193" fillId="51" borderId="39" xfId="340" applyFont="1" applyFill="1" applyBorder="1" applyAlignment="1">
      <alignment horizontal="center" vertical="center" wrapText="1"/>
    </xf>
    <xf numFmtId="0" fontId="119" fillId="28" borderId="0" xfId="340" applyFont="1" applyFill="1" applyAlignment="1">
      <alignment horizontal="left" vertical="center"/>
    </xf>
    <xf numFmtId="164" fontId="238" fillId="51" borderId="49" xfId="2" applyNumberFormat="1" applyFont="1" applyFill="1" applyBorder="1" applyAlignment="1">
      <alignment horizontal="center" vertical="center" wrapText="1"/>
    </xf>
    <xf numFmtId="164" fontId="238" fillId="51" borderId="50" xfId="2" applyNumberFormat="1" applyFont="1" applyFill="1" applyBorder="1" applyAlignment="1">
      <alignment horizontal="center" vertical="center" wrapText="1"/>
    </xf>
    <xf numFmtId="0" fontId="182" fillId="54" borderId="106" xfId="0" applyFont="1" applyFill="1" applyBorder="1" applyAlignment="1">
      <alignment vertical="center"/>
    </xf>
    <xf numFmtId="0" fontId="182" fillId="54" borderId="44" xfId="0" applyFont="1" applyFill="1" applyBorder="1" applyAlignment="1">
      <alignment vertical="center"/>
    </xf>
    <xf numFmtId="0" fontId="46" fillId="0" borderId="62" xfId="0" applyFont="1" applyBorder="1" applyAlignment="1">
      <alignment horizontal="center" vertical="center" wrapText="1"/>
    </xf>
    <xf numFmtId="164" fontId="238" fillId="51" borderId="46" xfId="2" applyNumberFormat="1" applyFont="1" applyFill="1" applyBorder="1" applyAlignment="1">
      <alignment horizontal="center" vertical="top" wrapText="1"/>
    </xf>
    <xf numFmtId="164" fontId="238" fillId="51" borderId="47" xfId="2" applyNumberFormat="1" applyFont="1" applyFill="1" applyBorder="1" applyAlignment="1">
      <alignment horizontal="center" vertical="top" wrapText="1"/>
    </xf>
    <xf numFmtId="0" fontId="193" fillId="51" borderId="101" xfId="340" applyFont="1" applyFill="1" applyBorder="1" applyAlignment="1">
      <alignment horizontal="center" vertical="center" wrapText="1"/>
    </xf>
    <xf numFmtId="0" fontId="182" fillId="54" borderId="0" xfId="0" applyFont="1" applyFill="1" applyAlignment="1">
      <alignment vertical="center"/>
    </xf>
    <xf numFmtId="0" fontId="247" fillId="28" borderId="0" xfId="0" applyFont="1" applyFill="1" applyAlignment="1">
      <alignment horizontal="left" vertical="center"/>
    </xf>
    <xf numFmtId="164" fontId="238" fillId="51" borderId="46" xfId="2" applyNumberFormat="1" applyFont="1" applyFill="1" applyBorder="1" applyAlignment="1">
      <alignment horizontal="center" vertical="center" wrapText="1"/>
    </xf>
    <xf numFmtId="164" fontId="238" fillId="51" borderId="47" xfId="2" applyNumberFormat="1" applyFont="1" applyFill="1" applyBorder="1" applyAlignment="1">
      <alignment horizontal="center" vertical="center" wrapText="1"/>
    </xf>
    <xf numFmtId="0" fontId="193" fillId="51" borderId="0" xfId="0" applyFont="1" applyFill="1" applyAlignment="1">
      <alignment horizontal="center" vertical="center" wrapText="1"/>
    </xf>
    <xf numFmtId="0" fontId="193" fillId="51" borderId="62" xfId="0" applyFont="1" applyFill="1" applyBorder="1" applyAlignment="1">
      <alignment horizontal="center" vertical="center"/>
    </xf>
    <xf numFmtId="0" fontId="193" fillId="51" borderId="134" xfId="0" applyFont="1" applyFill="1" applyBorder="1" applyAlignment="1">
      <alignment horizontal="center" vertical="center" wrapText="1"/>
    </xf>
    <xf numFmtId="0" fontId="46" fillId="0" borderId="134" xfId="0" applyFont="1" applyBorder="1" applyAlignment="1">
      <alignment horizontal="center" vertical="center" wrapText="1"/>
    </xf>
    <xf numFmtId="164" fontId="238" fillId="51" borderId="75" xfId="2" applyNumberFormat="1" applyFont="1" applyFill="1" applyBorder="1" applyAlignment="1">
      <alignment horizontal="center" vertical="center" wrapText="1"/>
    </xf>
    <xf numFmtId="164" fontId="238" fillId="51" borderId="76" xfId="2" applyNumberFormat="1" applyFont="1" applyFill="1" applyBorder="1" applyAlignment="1">
      <alignment horizontal="center" vertical="center" wrapText="1"/>
    </xf>
    <xf numFmtId="0" fontId="46" fillId="0" borderId="0" xfId="0" applyFont="1" applyAlignment="1">
      <alignment vertical="center"/>
    </xf>
    <xf numFmtId="0" fontId="146" fillId="55" borderId="63" xfId="0" applyFont="1" applyFill="1" applyBorder="1" applyAlignment="1">
      <alignment horizontal="left" vertical="center" wrapText="1" indent="1"/>
    </xf>
    <xf numFmtId="0" fontId="146" fillId="55" borderId="69" xfId="0" applyFont="1" applyFill="1" applyBorder="1" applyAlignment="1">
      <alignment horizontal="left" vertical="center" wrapText="1" indent="1"/>
    </xf>
    <xf numFmtId="0" fontId="195" fillId="55" borderId="70" xfId="0" applyFont="1" applyFill="1" applyBorder="1" applyAlignment="1">
      <alignment horizontal="left" wrapText="1" indent="1"/>
    </xf>
    <xf numFmtId="0" fontId="195" fillId="55" borderId="0" xfId="0" applyFont="1" applyFill="1" applyAlignment="1">
      <alignment horizontal="left" wrapText="1" indent="1"/>
    </xf>
    <xf numFmtId="0" fontId="195" fillId="55" borderId="66" xfId="0" applyFont="1" applyFill="1" applyBorder="1" applyAlignment="1">
      <alignment horizontal="left" wrapText="1" indent="1"/>
    </xf>
    <xf numFmtId="0" fontId="146" fillId="55" borderId="70" xfId="0" applyFont="1" applyFill="1" applyBorder="1" applyAlignment="1">
      <alignment horizontal="left" vertical="center" wrapText="1" indent="1"/>
    </xf>
    <xf numFmtId="0" fontId="146" fillId="55" borderId="0" xfId="0" applyFont="1" applyFill="1" applyAlignment="1">
      <alignment horizontal="left" vertical="center" wrapText="1" indent="1"/>
    </xf>
    <xf numFmtId="0" fontId="146" fillId="55" borderId="66" xfId="0" applyFont="1" applyFill="1" applyBorder="1" applyAlignment="1">
      <alignment horizontal="left" vertical="center" wrapText="1" indent="1"/>
    </xf>
    <xf numFmtId="0" fontId="206" fillId="55" borderId="70" xfId="0" applyFont="1" applyFill="1" applyBorder="1" applyAlignment="1">
      <alignment horizontal="left" wrapText="1" indent="1"/>
    </xf>
    <xf numFmtId="0" fontId="206" fillId="55" borderId="0" xfId="0" applyFont="1" applyFill="1" applyAlignment="1">
      <alignment horizontal="left" wrapText="1" indent="1"/>
    </xf>
    <xf numFmtId="0" fontId="206" fillId="55" borderId="66" xfId="0" applyFont="1" applyFill="1" applyBorder="1" applyAlignment="1">
      <alignment horizontal="left" wrapText="1" indent="1"/>
    </xf>
    <xf numFmtId="0" fontId="156" fillId="55" borderId="70" xfId="0" applyFont="1" applyFill="1" applyBorder="1" applyAlignment="1">
      <alignment horizontal="left" wrapText="1"/>
    </xf>
    <xf numFmtId="0" fontId="156" fillId="55" borderId="0" xfId="0" applyFont="1" applyFill="1" applyAlignment="1">
      <alignment horizontal="left" wrapText="1"/>
    </xf>
    <xf numFmtId="0" fontId="156" fillId="55" borderId="66" xfId="0" applyFont="1" applyFill="1" applyBorder="1" applyAlignment="1">
      <alignment horizontal="left" wrapText="1"/>
    </xf>
    <xf numFmtId="0" fontId="197" fillId="0" borderId="0" xfId="0" applyFont="1"/>
    <xf numFmtId="0" fontId="203" fillId="54" borderId="0" xfId="525" applyFont="1" applyFill="1" applyAlignment="1">
      <alignment horizontal="left" vertical="center" wrapText="1"/>
    </xf>
    <xf numFmtId="0" fontId="119" fillId="55" borderId="0" xfId="0" applyFont="1" applyFill="1" applyAlignment="1">
      <alignment horizontal="left" vertical="center" wrapText="1"/>
    </xf>
    <xf numFmtId="0" fontId="0" fillId="53" borderId="65" xfId="0" applyFill="1" applyBorder="1" applyAlignment="1">
      <alignment horizontal="center"/>
    </xf>
    <xf numFmtId="0" fontId="0" fillId="53" borderId="68" xfId="0" applyFill="1" applyBorder="1" applyAlignment="1">
      <alignment horizontal="center"/>
    </xf>
    <xf numFmtId="0" fontId="151" fillId="28" borderId="34" xfId="0" applyFont="1" applyFill="1" applyBorder="1" applyAlignment="1">
      <alignment horizontal="left" wrapText="1"/>
    </xf>
    <xf numFmtId="0" fontId="148" fillId="28" borderId="2" xfId="0" applyFont="1" applyFill="1" applyBorder="1" applyAlignment="1">
      <alignment horizontal="left" wrapText="1"/>
    </xf>
    <xf numFmtId="0" fontId="148" fillId="28" borderId="33" xfId="0" applyFont="1" applyFill="1" applyBorder="1" applyAlignment="1">
      <alignment horizontal="left" wrapText="1"/>
    </xf>
    <xf numFmtId="0" fontId="0" fillId="0" borderId="51" xfId="0" applyBorder="1"/>
    <xf numFmtId="0" fontId="0" fillId="0" borderId="29" xfId="0" applyBorder="1"/>
    <xf numFmtId="0" fontId="0" fillId="0" borderId="7" xfId="0" applyBorder="1"/>
  </cellXfs>
  <cellStyles count="2149">
    <cellStyle name="_x000a_386grabber=M" xfId="1" xr:uid="{00000000-0005-0000-0000-000000000000}"/>
    <cellStyle name="_x000a_386grabber=M 2" xfId="534" xr:uid="{00000000-0005-0000-0000-000001000000}"/>
    <cellStyle name="%" xfId="2" xr:uid="{00000000-0005-0000-0000-000002000000}"/>
    <cellStyle name="% 2" xfId="3" xr:uid="{00000000-0005-0000-0000-000003000000}"/>
    <cellStyle name="% 2 2" xfId="535" xr:uid="{00000000-0005-0000-0000-000004000000}"/>
    <cellStyle name="%_Fiscal Tables" xfId="4" xr:uid="{00000000-0005-0000-0000-000005000000}"/>
    <cellStyle name="%_Fiscal Tables 2" xfId="536" xr:uid="{00000000-0005-0000-0000-000006000000}"/>
    <cellStyle name="%_inc to ex AS12 EFOsupps" xfId="5" xr:uid="{00000000-0005-0000-0000-000007000000}"/>
    <cellStyle name="%_March-2012-Fiscal-Supplementary-Tables1(1)" xfId="6" xr:uid="{00000000-0005-0000-0000-000008000000}"/>
    <cellStyle name="%_March-2012-Fiscal-Supplementary-Tables1(1) 2" xfId="537" xr:uid="{00000000-0005-0000-0000-000009000000}"/>
    <cellStyle name="%_PEF Autumn2011" xfId="7" xr:uid="{00000000-0005-0000-0000-00000A000000}"/>
    <cellStyle name="%_PEF Autumn2011 2" xfId="538" xr:uid="{00000000-0005-0000-0000-00000B000000}"/>
    <cellStyle name="%_PEF FSBR2011" xfId="8" xr:uid="{00000000-0005-0000-0000-00000C000000}"/>
    <cellStyle name="%_PEF FSBR2011 2" xfId="539" xr:uid="{00000000-0005-0000-0000-00000D000000}"/>
    <cellStyle name="%_PEF FSBR2011 AA simplification" xfId="9" xr:uid="{00000000-0005-0000-0000-00000E000000}"/>
    <cellStyle name="%_PEF FSBR2011 AA simplification 2" xfId="540" xr:uid="{00000000-0005-0000-0000-00000F000000}"/>
    <cellStyle name="%_Scorecard" xfId="10" xr:uid="{00000000-0005-0000-0000-000010000000}"/>
    <cellStyle name="%_Scorecard 2" xfId="541" xr:uid="{00000000-0005-0000-0000-000011000000}"/>
    <cellStyle name="%_VAT refunds" xfId="11" xr:uid="{00000000-0005-0000-0000-000012000000}"/>
    <cellStyle name="%_VAT refunds 2" xfId="542" xr:uid="{00000000-0005-0000-0000-000013000000}"/>
    <cellStyle name="]_x000d__x000a_Zoomed=1_x000d__x000a_Row=0_x000d__x000a_Column=0_x000d__x000a_Height=0_x000d__x000a_Width=0_x000d__x000a_FontName=FoxFont_x000d__x000a_FontStyle=0_x000d__x000a_FontSize=9_x000d__x000a_PrtFontName=FoxPrin" xfId="12" xr:uid="{00000000-0005-0000-0000-000014000000}"/>
    <cellStyle name="]_x000d__x000a_Zoomed=1_x000d__x000a_Row=0_x000d__x000a_Column=0_x000d__x000a_Height=0_x000d__x000a_Width=0_x000d__x000a_FontName=FoxFont_x000d__x000a_FontStyle=0_x000d__x000a_FontSize=9_x000d__x000a_PrtFontName=FoxPrin 2" xfId="543" xr:uid="{00000000-0005-0000-0000-000015000000}"/>
    <cellStyle name="_111125 APDPassengerNumbers" xfId="13" xr:uid="{00000000-0005-0000-0000-000016000000}"/>
    <cellStyle name="_111125 APDPassengerNumbers_inc to ex AS12 EFOsupps" xfId="14" xr:uid="{00000000-0005-0000-0000-000017000000}"/>
    <cellStyle name="_Asset Co - 2014-40" xfId="15" xr:uid="{00000000-0005-0000-0000-000018000000}"/>
    <cellStyle name="_covered bonds" xfId="16" xr:uid="{00000000-0005-0000-0000-000019000000}"/>
    <cellStyle name="_covered bonds_20110317 Guarantee Data sheet with CDS Expected Losses" xfId="17" xr:uid="{00000000-0005-0000-0000-00001A000000}"/>
    <cellStyle name="_covered bonds_20110317 Guarantee Data sheet with CDS Expected Losses 2" xfId="544" xr:uid="{00000000-0005-0000-0000-00001B000000}"/>
    <cellStyle name="_Dpn Forecast 2008-2010 (14-Dec-07)" xfId="18" xr:uid="{00000000-0005-0000-0000-00001C000000}"/>
    <cellStyle name="_Dpn Forecast 2008-2010 (14-Dec-07)_20110317 Guarantee Data sheet with CDS Expected Losses" xfId="19" xr:uid="{00000000-0005-0000-0000-00001D000000}"/>
    <cellStyle name="_Dpn Forecast 2008-2010 (14-Dec-07)_20110317 Guarantee Data sheet with CDS Expected Losses 2" xfId="545" xr:uid="{00000000-0005-0000-0000-00001E000000}"/>
    <cellStyle name="_Fair Value schedule" xfId="20" xr:uid="{00000000-0005-0000-0000-00001F000000}"/>
    <cellStyle name="_Fair Value schedule_20110317 Guarantee Data sheet with CDS Expected Losses" xfId="21" xr:uid="{00000000-0005-0000-0000-000020000000}"/>
    <cellStyle name="_Fair Value schedule_20110317 Guarantee Data sheet with CDS Expected Losses 2" xfId="546" xr:uid="{00000000-0005-0000-0000-000021000000}"/>
    <cellStyle name="_FPS Options High Level Costing 23rd Aug 06" xfId="22" xr:uid="{00000000-0005-0000-0000-000022000000}"/>
    <cellStyle name="_HOD Gosforth_current" xfId="23" xr:uid="{00000000-0005-0000-0000-000023000000}"/>
    <cellStyle name="_IT HOD Rainton - Tower Cost Update 5th April 2007 (Revised) V3" xfId="24" xr:uid="{00000000-0005-0000-0000-000024000000}"/>
    <cellStyle name="_IT HOD Rainton - Tower Cost Update 5th April 2007 (Revised) V3_20110317 Guarantee Data sheet with CDS Expected Losses" xfId="25" xr:uid="{00000000-0005-0000-0000-000025000000}"/>
    <cellStyle name="_IT HOD Rainton - Tower Cost Update 5th April 2007 (Revised) V3_20110317 Guarantee Data sheet with CDS Expected Losses 2" xfId="547" xr:uid="{00000000-0005-0000-0000-000026000000}"/>
    <cellStyle name="_Project Details Report Aug v0.12" xfId="26" xr:uid="{00000000-0005-0000-0000-000027000000}"/>
    <cellStyle name="_RB_Update_current" xfId="27" xr:uid="{00000000-0005-0000-0000-000028000000}"/>
    <cellStyle name="_RB_Update_current (SCA draft)PH review" xfId="28" xr:uid="{00000000-0005-0000-0000-000029000000}"/>
    <cellStyle name="_RB_Update_current (SCA draft)PH review_20110317 Guarantee Data sheet with CDS Expected Losses" xfId="29" xr:uid="{00000000-0005-0000-0000-00002A000000}"/>
    <cellStyle name="_RB_Update_current (SCA draft)PH review_20110317 Guarantee Data sheet with CDS Expected Losses 2" xfId="548" xr:uid="{00000000-0005-0000-0000-00002B000000}"/>
    <cellStyle name="_RB_Update_current (SCA draft)revised" xfId="30" xr:uid="{00000000-0005-0000-0000-00002C000000}"/>
    <cellStyle name="_RB_Update_current (SCA draft)revised_20110317 Guarantee Data sheet with CDS Expected Losses" xfId="31" xr:uid="{00000000-0005-0000-0000-00002D000000}"/>
    <cellStyle name="_RB_Update_current (SCA draft)revised_20110317 Guarantee Data sheet with CDS Expected Losses 2" xfId="549" xr:uid="{00000000-0005-0000-0000-00002E000000}"/>
    <cellStyle name="_RB_Update_current_20110317 Guarantee Data sheet with CDS Expected Losses" xfId="32" xr:uid="{00000000-0005-0000-0000-00002F000000}"/>
    <cellStyle name="_RB_Update_current_20110317 Guarantee Data sheet with CDS Expected Losses 2" xfId="550" xr:uid="{00000000-0005-0000-0000-000030000000}"/>
    <cellStyle name="_Sample change log v0 2" xfId="33" xr:uid="{00000000-0005-0000-0000-000031000000}"/>
    <cellStyle name="_Sample change log v0 2_20110317 Guarantee Data sheet with CDS Expected Losses" xfId="34" xr:uid="{00000000-0005-0000-0000-000032000000}"/>
    <cellStyle name="_Sample change log v0 2_20110317 Guarantee Data sheet with CDS Expected Losses 2" xfId="551" xr:uid="{00000000-0005-0000-0000-000033000000}"/>
    <cellStyle name="_Sub debt extension discount table 31 1 11 v2" xfId="35" xr:uid="{00000000-0005-0000-0000-000034000000}"/>
    <cellStyle name="_sub debt int" xfId="36" xr:uid="{00000000-0005-0000-0000-000035000000}"/>
    <cellStyle name="_sub debt int_20110317 Guarantee Data sheet with CDS Expected Losses" xfId="37" xr:uid="{00000000-0005-0000-0000-000036000000}"/>
    <cellStyle name="_sub debt int_20110317 Guarantee Data sheet with CDS Expected Losses 2" xfId="552" xr:uid="{00000000-0005-0000-0000-000037000000}"/>
    <cellStyle name="_TableHead" xfId="38" xr:uid="{00000000-0005-0000-0000-000038000000}"/>
    <cellStyle name="_Tailor Analysis 1.11 (1 Dec take up rates)" xfId="39" xr:uid="{00000000-0005-0000-0000-000039000000}"/>
    <cellStyle name="1dp" xfId="40" xr:uid="{00000000-0005-0000-0000-00003A000000}"/>
    <cellStyle name="1dp 2" xfId="41" xr:uid="{00000000-0005-0000-0000-00003B000000}"/>
    <cellStyle name="1dp 2 2" xfId="554" xr:uid="{00000000-0005-0000-0000-00003C000000}"/>
    <cellStyle name="1dp 3" xfId="553" xr:uid="{00000000-0005-0000-0000-00003D000000}"/>
    <cellStyle name="20% - Accent1" xfId="42" builtinId="30" customBuiltin="1"/>
    <cellStyle name="20% - Accent1 10" xfId="1042" xr:uid="{49E4C003-1981-417F-8486-1A4AA0D5F43F}"/>
    <cellStyle name="20% - Accent1 11" xfId="1090" xr:uid="{8E7D92AB-F019-4CF8-86DE-2EB15519C74E}"/>
    <cellStyle name="20% - Accent1 12" xfId="1110" xr:uid="{A1C5A7AD-0D14-441E-9590-7F8473745AFC}"/>
    <cellStyle name="20% - Accent1 13" xfId="1139" xr:uid="{217C12A9-7741-4755-B840-7CE2DFA559F7}"/>
    <cellStyle name="20% - Accent1 14" xfId="1241" xr:uid="{56726C53-736A-4D50-9A7C-00540BA8A59B}"/>
    <cellStyle name="20% - Accent1 15" xfId="1333" xr:uid="{AB13A8B8-EC3A-430E-97A3-8EB6C4DE77F9}"/>
    <cellStyle name="20% - Accent1 16" xfId="1421" xr:uid="{7C2DAF8E-BEA0-4241-B807-0001A01245E6}"/>
    <cellStyle name="20% - Accent1 17" xfId="1509" xr:uid="{66F6BCBF-8279-4565-9F8F-ECC8E416DFB5}"/>
    <cellStyle name="20% - Accent1 18" xfId="1531" xr:uid="{A283F550-A51C-485A-AECB-4128700ED2DB}"/>
    <cellStyle name="20% - Accent1 19" xfId="1623" xr:uid="{30A7B4DB-7E13-4844-8AA0-65A22521E37D}"/>
    <cellStyle name="20% - Accent1 2" xfId="43" xr:uid="{00000000-0005-0000-0000-00003F000000}"/>
    <cellStyle name="20% - Accent1 2 10" xfId="1735" xr:uid="{1C786C7B-FEF9-4AC1-9AD0-1B5A8096635B}"/>
    <cellStyle name="20% - Accent1 2 11" xfId="1820" xr:uid="{22F12D9D-CEBB-448C-8C28-542383194FE7}"/>
    <cellStyle name="20% - Accent1 2 12" xfId="1941" xr:uid="{21084AF1-863F-4099-BEA0-78D7E0B4DF13}"/>
    <cellStyle name="20% - Accent1 2 13" xfId="2029" xr:uid="{16BDBEB7-09CD-4CAB-A3CD-D47780887130}"/>
    <cellStyle name="20% - Accent1 2 14" xfId="2094" xr:uid="{A2E81409-267F-405B-A08F-8F43E8D8FEF3}"/>
    <cellStyle name="20% - Accent1 2 2" xfId="990" xr:uid="{9F2D39F2-7C61-4347-8E3A-B7827B1BC9AE}"/>
    <cellStyle name="20% - Accent1 2 2 10" xfId="1962" xr:uid="{9A139A93-148E-4C8F-937D-DF7F924862B9}"/>
    <cellStyle name="20% - Accent1 2 2 11" xfId="2050" xr:uid="{28E486D1-AA25-472A-B222-FD18F4C76BCD}"/>
    <cellStyle name="20% - Accent1 2 2 2" xfId="1141" xr:uid="{2EF2D0AC-FE9F-4699-BBCD-F5FD4E71D91E}"/>
    <cellStyle name="20% - Accent1 2 2 3" xfId="1243" xr:uid="{8E48D356-AEF1-48F2-98C7-4701AF152266}"/>
    <cellStyle name="20% - Accent1 2 2 4" xfId="1335" xr:uid="{A9916107-C79A-4008-9E22-F0BAFCB69E16}"/>
    <cellStyle name="20% - Accent1 2 2 5" xfId="1423" xr:uid="{B550E9A7-366A-4DBA-AC99-729D104C5224}"/>
    <cellStyle name="20% - Accent1 2 2 6" xfId="1575" xr:uid="{6648695D-F592-4C34-B0A9-CDB725643F42}"/>
    <cellStyle name="20% - Accent1 2 2 7" xfId="1666" xr:uid="{B0965AB9-1D5E-4483-8AB0-639ABFFE2529}"/>
    <cellStyle name="20% - Accent1 2 2 8" xfId="1756" xr:uid="{E0FEE490-71B4-4A03-BEAF-F19F2DE88AB0}"/>
    <cellStyle name="20% - Accent1 2 2 9" xfId="1821" xr:uid="{76376C54-76C3-4C97-AB51-9C9B4ECF415A}"/>
    <cellStyle name="20% - Accent1 2 3" xfId="1043" xr:uid="{6C05C466-01F2-40CB-BCA7-972567EE7215}"/>
    <cellStyle name="20% - Accent1 2 4" xfId="1140" xr:uid="{E5AB0551-E6DC-40F2-AD3D-B90DB1430B56}"/>
    <cellStyle name="20% - Accent1 2 5" xfId="1242" xr:uid="{D9D7A332-E7C0-4F68-809D-04D6CB803B75}"/>
    <cellStyle name="20% - Accent1 2 6" xfId="1334" xr:uid="{8797B940-93F0-4F73-A051-0C8A07A600BB}"/>
    <cellStyle name="20% - Accent1 2 7" xfId="1422" xr:uid="{B162584C-6D64-41E4-A3EF-89E019D2B575}"/>
    <cellStyle name="20% - Accent1 2 8" xfId="1554" xr:uid="{E20E28EF-870F-415E-8735-8DD714367EDC}"/>
    <cellStyle name="20% - Accent1 2 9" xfId="1645" xr:uid="{3464A036-5021-4620-AE5C-97E5D769DC21}"/>
    <cellStyle name="20% - Accent1 20" xfId="1713" xr:uid="{C2142B67-621A-4F2D-9E13-BC7C19E15E1E}"/>
    <cellStyle name="20% - Accent1 21" xfId="1802" xr:uid="{E47222F4-2A2A-4A8C-BDC1-94776B175302}"/>
    <cellStyle name="20% - Accent1 22" xfId="1819" xr:uid="{C0C79DCE-1611-4460-A4B3-DF604154CF64}"/>
    <cellStyle name="20% - Accent1 23" xfId="1919" xr:uid="{2EBE0F7D-895B-4E47-ABFB-1ED8CC8DA64A}"/>
    <cellStyle name="20% - Accent1 24" xfId="2007" xr:uid="{E64E3248-1230-40B6-B08F-0DD375CC2F08}"/>
    <cellStyle name="20% - Accent1 25" xfId="2093" xr:uid="{184DB829-C48E-4DC5-AA80-808CA0F69608}"/>
    <cellStyle name="20% - Accent1 3" xfId="717" xr:uid="{00000000-0005-0000-0000-000040000000}"/>
    <cellStyle name="20% - Accent1 3 10" xfId="1961" xr:uid="{7889DC83-10CC-49D5-BE20-FFB5E138E18E}"/>
    <cellStyle name="20% - Accent1 3 11" xfId="2049" xr:uid="{14E48EBF-E581-4F1F-99CF-DB44903B2813}"/>
    <cellStyle name="20% - Accent1 3 2" xfId="1142" xr:uid="{CE31ADDA-8C23-4025-85C0-A2FDAF0F53A6}"/>
    <cellStyle name="20% - Accent1 3 3" xfId="1244" xr:uid="{FF8CA0A1-57BF-4687-9400-D79F206D1FC0}"/>
    <cellStyle name="20% - Accent1 3 4" xfId="1336" xr:uid="{95E2CF3D-8F50-45D0-922E-1BA3D707044D}"/>
    <cellStyle name="20% - Accent1 3 5" xfId="1424" xr:uid="{A9A7267E-5AD4-4B26-91E0-D04081AE8BEF}"/>
    <cellStyle name="20% - Accent1 3 6" xfId="1574" xr:uid="{58AF36C7-83B3-4D31-A8C5-31AB86B46A73}"/>
    <cellStyle name="20% - Accent1 3 7" xfId="1665" xr:uid="{5E43B51C-D6EF-4BEF-A63E-A45EB1CB48C7}"/>
    <cellStyle name="20% - Accent1 3 8" xfId="1755" xr:uid="{1449E479-35B0-47F9-866C-24D98D1793A2}"/>
    <cellStyle name="20% - Accent1 3 9" xfId="1822" xr:uid="{DD8AEF08-9B1E-4956-8878-305E06326059}"/>
    <cellStyle name="20% - Accent1 4" xfId="765" xr:uid="{00000000-0005-0000-0000-000041000000}"/>
    <cellStyle name="20% - Accent1 5" xfId="821" xr:uid="{00000000-0005-0000-0000-000042000000}"/>
    <cellStyle name="20% - Accent1 6" xfId="869" xr:uid="{00000000-0005-0000-0000-000043000000}"/>
    <cellStyle name="20% - Accent1 7" xfId="899" xr:uid="{00000000-0005-0000-0000-000044000000}"/>
    <cellStyle name="20% - Accent1 8" xfId="934" xr:uid="{00000000-0005-0000-0000-000045000000}"/>
    <cellStyle name="20% - Accent1 9" xfId="989" xr:uid="{5018570D-465E-4033-88DB-6EDFF30CFC7A}"/>
    <cellStyle name="20% - Accent2" xfId="44" builtinId="34" customBuiltin="1"/>
    <cellStyle name="20% - Accent2 10" xfId="1044" xr:uid="{B51EC515-5BB7-4BEE-A83E-C059A7B1BEBB}"/>
    <cellStyle name="20% - Accent2 11" xfId="1091" xr:uid="{FF1F68D2-48EF-4B03-A738-8071DBB4FD29}"/>
    <cellStyle name="20% - Accent2 12" xfId="1111" xr:uid="{5DAACC6E-2575-4005-9654-4A21FAD01D0C}"/>
    <cellStyle name="20% - Accent2 13" xfId="1143" xr:uid="{92832026-A45F-46D2-BD4B-829F455DF0AF}"/>
    <cellStyle name="20% - Accent2 14" xfId="1245" xr:uid="{7C3D1A03-85E5-412A-9A83-C99B2FE9015C}"/>
    <cellStyle name="20% - Accent2 15" xfId="1337" xr:uid="{0F7C191E-0F2A-4DAD-A021-372DF659ADE0}"/>
    <cellStyle name="20% - Accent2 16" xfId="1425" xr:uid="{8E88BDC1-ACE4-4D40-85CB-DF3B6BA86EED}"/>
    <cellStyle name="20% - Accent2 17" xfId="1510" xr:uid="{25E3ED6A-34E2-42E8-AF19-EE95E2A3D516}"/>
    <cellStyle name="20% - Accent2 18" xfId="1534" xr:uid="{2B7651A1-C502-4A18-91C0-F0753D7A9B6A}"/>
    <cellStyle name="20% - Accent2 19" xfId="1626" xr:uid="{8CB5C4F4-6648-4589-877E-14716B93E861}"/>
    <cellStyle name="20% - Accent2 2" xfId="45" xr:uid="{00000000-0005-0000-0000-000047000000}"/>
    <cellStyle name="20% - Accent2 2 10" xfId="1738" xr:uid="{F1973A01-AE98-4629-B8E6-8F75648FB23F}"/>
    <cellStyle name="20% - Accent2 2 11" xfId="1824" xr:uid="{75853489-814C-41BD-BA4E-0D12FF55F143}"/>
    <cellStyle name="20% - Accent2 2 12" xfId="1944" xr:uid="{23C611B7-3F0C-4407-AD3B-0979668B346F}"/>
    <cellStyle name="20% - Accent2 2 13" xfId="2032" xr:uid="{F901D975-4EF3-4D0C-81B1-F92C2B28626C}"/>
    <cellStyle name="20% - Accent2 2 14" xfId="2096" xr:uid="{B006652D-F0B2-4641-95B2-6777859BD85D}"/>
    <cellStyle name="20% - Accent2 2 2" xfId="992" xr:uid="{8712E92F-F0A0-44DC-B46F-8E38E1E4A46B}"/>
    <cellStyle name="20% - Accent2 2 2 10" xfId="1964" xr:uid="{200D0F6D-88EA-493A-A0D0-AF8C7D1F0114}"/>
    <cellStyle name="20% - Accent2 2 2 11" xfId="2052" xr:uid="{C12DF936-3CF1-4A39-8909-0B097B667E4E}"/>
    <cellStyle name="20% - Accent2 2 2 2" xfId="1145" xr:uid="{580A1B12-B204-485B-B748-0731159859FC}"/>
    <cellStyle name="20% - Accent2 2 2 3" xfId="1247" xr:uid="{7B06AB0D-5705-4BD1-B7F0-7A32F417E79C}"/>
    <cellStyle name="20% - Accent2 2 2 4" xfId="1339" xr:uid="{F121715B-18F0-49FF-83FE-0DF184928603}"/>
    <cellStyle name="20% - Accent2 2 2 5" xfId="1427" xr:uid="{6791DFB0-8529-4349-A548-8874983BE5D0}"/>
    <cellStyle name="20% - Accent2 2 2 6" xfId="1577" xr:uid="{E54E8948-4B04-40A3-9FEF-4173904A301D}"/>
    <cellStyle name="20% - Accent2 2 2 7" xfId="1668" xr:uid="{D4BD3CB8-C1A8-4A57-BEFA-D5ED7C5540F3}"/>
    <cellStyle name="20% - Accent2 2 2 8" xfId="1758" xr:uid="{42D8FBBA-D412-4433-95BD-0B410D0DD3A3}"/>
    <cellStyle name="20% - Accent2 2 2 9" xfId="1825" xr:uid="{ED06AFF0-370A-42E7-A5CE-26A4688560BD}"/>
    <cellStyle name="20% - Accent2 2 3" xfId="1045" xr:uid="{44599778-560A-4E2C-BDBE-0136D7959B90}"/>
    <cellStyle name="20% - Accent2 2 4" xfId="1144" xr:uid="{E9643700-3CF5-41FD-BFAD-FCCD31B50C0C}"/>
    <cellStyle name="20% - Accent2 2 5" xfId="1246" xr:uid="{4F7F560C-687A-4BC1-9394-C6A658975BBA}"/>
    <cellStyle name="20% - Accent2 2 6" xfId="1338" xr:uid="{E69589BC-EEA1-4032-A2E0-DC53370D2228}"/>
    <cellStyle name="20% - Accent2 2 7" xfId="1426" xr:uid="{61469345-E661-4C41-A489-CDC647BB2077}"/>
    <cellStyle name="20% - Accent2 2 8" xfId="1557" xr:uid="{92DFFB58-BAE2-4D9F-A226-B5669CBC2101}"/>
    <cellStyle name="20% - Accent2 2 9" xfId="1648" xr:uid="{BF006E6D-2605-45A3-9135-5463F34B579F}"/>
    <cellStyle name="20% - Accent2 20" xfId="1716" xr:uid="{04AF89CB-1923-4D26-9671-DA62C8E95D0C}"/>
    <cellStyle name="20% - Accent2 21" xfId="1803" xr:uid="{BDB2ADF1-0DFB-4929-9451-29EF0D630842}"/>
    <cellStyle name="20% - Accent2 22" xfId="1823" xr:uid="{BEC5B90C-9A48-4390-91A0-735541A1C3AA}"/>
    <cellStyle name="20% - Accent2 23" xfId="1922" xr:uid="{E317CA72-1576-4EBB-9840-CA64B7F1B822}"/>
    <cellStyle name="20% - Accent2 24" xfId="2010" xr:uid="{A7FF8365-AE69-45BB-898D-41B61F1AF123}"/>
    <cellStyle name="20% - Accent2 25" xfId="2095" xr:uid="{F2C6B1F3-0698-49D0-BA41-7460F6D83CFC}"/>
    <cellStyle name="20% - Accent2 3" xfId="718" xr:uid="{00000000-0005-0000-0000-000048000000}"/>
    <cellStyle name="20% - Accent2 3 10" xfId="1963" xr:uid="{4277C36A-F6C1-464A-AC98-1089F7C8F297}"/>
    <cellStyle name="20% - Accent2 3 11" xfId="2051" xr:uid="{DE604E3F-0153-4420-BB8A-E59EFB01EEC5}"/>
    <cellStyle name="20% - Accent2 3 2" xfId="1146" xr:uid="{C742D30F-14E2-41F9-A55C-FE8843D1B02E}"/>
    <cellStyle name="20% - Accent2 3 3" xfId="1248" xr:uid="{EDB61626-2510-49DE-81EC-369D1680ABA5}"/>
    <cellStyle name="20% - Accent2 3 4" xfId="1340" xr:uid="{84E65EAD-CD0A-4C80-AFF2-0DF1BC67A810}"/>
    <cellStyle name="20% - Accent2 3 5" xfId="1428" xr:uid="{165A93CE-8316-4D5A-B89C-CB4AE77B3836}"/>
    <cellStyle name="20% - Accent2 3 6" xfId="1576" xr:uid="{E7BABF03-B67A-49AC-86B5-385CFA6755A7}"/>
    <cellStyle name="20% - Accent2 3 7" xfId="1667" xr:uid="{15A1A0EE-D99A-454D-A506-52254999E303}"/>
    <cellStyle name="20% - Accent2 3 8" xfId="1757" xr:uid="{51E0B1F7-D161-4BAF-9085-9BA435F86DAA}"/>
    <cellStyle name="20% - Accent2 3 9" xfId="1826" xr:uid="{CE327E3C-B81B-43DF-812F-845F3A6726AE}"/>
    <cellStyle name="20% - Accent2 4" xfId="766" xr:uid="{00000000-0005-0000-0000-000049000000}"/>
    <cellStyle name="20% - Accent2 5" xfId="822" xr:uid="{00000000-0005-0000-0000-00004A000000}"/>
    <cellStyle name="20% - Accent2 6" xfId="868" xr:uid="{00000000-0005-0000-0000-00004B000000}"/>
    <cellStyle name="20% - Accent2 7" xfId="898" xr:uid="{00000000-0005-0000-0000-00004C000000}"/>
    <cellStyle name="20% - Accent2 8" xfId="937" xr:uid="{00000000-0005-0000-0000-00004D000000}"/>
    <cellStyle name="20% - Accent2 9" xfId="991" xr:uid="{C332F00C-C81F-4014-8A45-D2F31C521294}"/>
    <cellStyle name="20% - Accent3" xfId="46" builtinId="38" customBuiltin="1"/>
    <cellStyle name="20% - Accent3 10" xfId="1046" xr:uid="{20EACB77-6080-4767-92C1-42D8637FD940}"/>
    <cellStyle name="20% - Accent3 11" xfId="1092" xr:uid="{EFB48838-E915-464C-BE13-9B642ED03096}"/>
    <cellStyle name="20% - Accent3 12" xfId="1112" xr:uid="{B90D77A5-FF31-4581-B31B-2AE20D6A60E4}"/>
    <cellStyle name="20% - Accent3 13" xfId="1147" xr:uid="{D05E8159-0617-4BB7-8782-C74753C37A4C}"/>
    <cellStyle name="20% - Accent3 14" xfId="1249" xr:uid="{397AE86C-222F-4E93-9CE3-EAB083A7444F}"/>
    <cellStyle name="20% - Accent3 15" xfId="1341" xr:uid="{27CA6080-5381-45F2-A4F7-C9E691387F7F}"/>
    <cellStyle name="20% - Accent3 16" xfId="1429" xr:uid="{3A85689D-5807-4AF3-BB19-87BA02E66FDF}"/>
    <cellStyle name="20% - Accent3 17" xfId="1511" xr:uid="{FDAFB9A7-0079-48B0-B019-A1005443CE2D}"/>
    <cellStyle name="20% - Accent3 18" xfId="1537" xr:uid="{F4BB78FC-39C7-484A-9C35-466EBDE75052}"/>
    <cellStyle name="20% - Accent3 19" xfId="1629" xr:uid="{4F09347D-2BF4-43A5-884D-BFEAECFB4580}"/>
    <cellStyle name="20% - Accent3 2" xfId="47" xr:uid="{00000000-0005-0000-0000-00004F000000}"/>
    <cellStyle name="20% - Accent3 2 10" xfId="1741" xr:uid="{E443B0FF-409A-49DB-9844-2985F5685C81}"/>
    <cellStyle name="20% - Accent3 2 11" xfId="1828" xr:uid="{6856C01B-A49D-4DA5-93A7-2682B00B80CD}"/>
    <cellStyle name="20% - Accent3 2 12" xfId="1947" xr:uid="{CE66F362-C387-40D5-849C-CE6BD3CFEA53}"/>
    <cellStyle name="20% - Accent3 2 13" xfId="2035" xr:uid="{C36D33A1-CCCC-4D4A-9CA5-CB74E7796FCF}"/>
    <cellStyle name="20% - Accent3 2 14" xfId="2098" xr:uid="{3C43E553-5F46-4068-A6E9-1047E7B75A03}"/>
    <cellStyle name="20% - Accent3 2 2" xfId="994" xr:uid="{0A994866-E1D4-493A-B97A-8DBE2A2820EA}"/>
    <cellStyle name="20% - Accent3 2 2 10" xfId="1966" xr:uid="{8B8A2F36-3D7D-43BF-B27E-6EC336E5D57A}"/>
    <cellStyle name="20% - Accent3 2 2 11" xfId="2054" xr:uid="{BE41E3EF-9490-44A2-88C8-6F4068D5FD70}"/>
    <cellStyle name="20% - Accent3 2 2 2" xfId="1149" xr:uid="{BAA703F3-A0DB-4D26-8FBC-C2B0BA8F1094}"/>
    <cellStyle name="20% - Accent3 2 2 3" xfId="1251" xr:uid="{9A0179F9-515E-4088-9ECD-803811F6BB39}"/>
    <cellStyle name="20% - Accent3 2 2 4" xfId="1343" xr:uid="{B231DC35-98F9-483E-982C-C99B7299C805}"/>
    <cellStyle name="20% - Accent3 2 2 5" xfId="1431" xr:uid="{6C2615AA-C42A-4981-B7D5-6CD97BB4AB6D}"/>
    <cellStyle name="20% - Accent3 2 2 6" xfId="1579" xr:uid="{14444183-66E2-4ADD-BE54-FEF94869D3DC}"/>
    <cellStyle name="20% - Accent3 2 2 7" xfId="1670" xr:uid="{ECADC8B8-C3D7-4E57-A2EA-6AAD6B25A1ED}"/>
    <cellStyle name="20% - Accent3 2 2 8" xfId="1760" xr:uid="{D8A91912-2962-45D6-A937-B216C6C54B66}"/>
    <cellStyle name="20% - Accent3 2 2 9" xfId="1829" xr:uid="{3627E3E7-F883-4E77-B7AD-4004CF9B4F67}"/>
    <cellStyle name="20% - Accent3 2 3" xfId="1047" xr:uid="{D8186B4A-8F12-447D-BD35-514A89163B34}"/>
    <cellStyle name="20% - Accent3 2 4" xfId="1148" xr:uid="{314E8EBA-08C0-48C1-8D08-AA7613FCE841}"/>
    <cellStyle name="20% - Accent3 2 5" xfId="1250" xr:uid="{4C467C86-2C5F-48D2-BB89-62D9BBE0CCE1}"/>
    <cellStyle name="20% - Accent3 2 6" xfId="1342" xr:uid="{FAD7587E-750A-47F5-88BD-E33C77FCC83A}"/>
    <cellStyle name="20% - Accent3 2 7" xfId="1430" xr:uid="{33F72D5C-B376-425D-AED6-0BEF689A243E}"/>
    <cellStyle name="20% - Accent3 2 8" xfId="1560" xr:uid="{E7560A26-5A4E-4DD1-BE09-11A27C6DC185}"/>
    <cellStyle name="20% - Accent3 2 9" xfId="1651" xr:uid="{0AC9F9FC-D943-4A93-9FB7-04B8A84DC681}"/>
    <cellStyle name="20% - Accent3 20" xfId="1719" xr:uid="{C6B33FD3-ABAA-43C9-ACD6-1C26A22BA10C}"/>
    <cellStyle name="20% - Accent3 21" xfId="1804" xr:uid="{C84A755C-BD6E-4B8F-A16D-FF04169F6F6E}"/>
    <cellStyle name="20% - Accent3 22" xfId="1827" xr:uid="{A088FB16-6F6E-414C-9D89-D508D06B5C0B}"/>
    <cellStyle name="20% - Accent3 23" xfId="1925" xr:uid="{3A0BC3CB-D38F-4EE8-9C83-197A73540651}"/>
    <cellStyle name="20% - Accent3 24" xfId="2013" xr:uid="{EDC962FB-5D78-48E6-A75B-93A975540789}"/>
    <cellStyle name="20% - Accent3 25" xfId="2097" xr:uid="{7717CA01-2DE6-4BE7-A448-BED70D4E5524}"/>
    <cellStyle name="20% - Accent3 3" xfId="719" xr:uid="{00000000-0005-0000-0000-000050000000}"/>
    <cellStyle name="20% - Accent3 3 10" xfId="1965" xr:uid="{8339902B-294E-43F2-93C0-D635E876E12B}"/>
    <cellStyle name="20% - Accent3 3 11" xfId="2053" xr:uid="{635002E8-6C99-4896-BB21-123A03931019}"/>
    <cellStyle name="20% - Accent3 3 2" xfId="1150" xr:uid="{9F8AECA7-F045-4499-9588-92A0E1953461}"/>
    <cellStyle name="20% - Accent3 3 3" xfId="1252" xr:uid="{5A2DE933-1044-49DE-BA3F-4D274D6A082A}"/>
    <cellStyle name="20% - Accent3 3 4" xfId="1344" xr:uid="{F9099F60-1837-441B-B8C1-449DD97DFA74}"/>
    <cellStyle name="20% - Accent3 3 5" xfId="1432" xr:uid="{BAD92AA7-4E31-4532-857E-81432D9D7F40}"/>
    <cellStyle name="20% - Accent3 3 6" xfId="1578" xr:uid="{7BA1E683-6CA3-49D3-B4B0-81C990BFE5A0}"/>
    <cellStyle name="20% - Accent3 3 7" xfId="1669" xr:uid="{8567E74A-3787-4F97-9894-0D7B3EA85A3D}"/>
    <cellStyle name="20% - Accent3 3 8" xfId="1759" xr:uid="{8A9C757D-0C8F-46ED-A71A-31E8B4B251CA}"/>
    <cellStyle name="20% - Accent3 3 9" xfId="1830" xr:uid="{872D917D-3E73-4C7C-9D43-B21F9FA97A80}"/>
    <cellStyle name="20% - Accent3 4" xfId="767" xr:uid="{00000000-0005-0000-0000-000051000000}"/>
    <cellStyle name="20% - Accent3 5" xfId="823" xr:uid="{00000000-0005-0000-0000-000052000000}"/>
    <cellStyle name="20% - Accent3 6" xfId="867" xr:uid="{00000000-0005-0000-0000-000053000000}"/>
    <cellStyle name="20% - Accent3 7" xfId="897" xr:uid="{00000000-0005-0000-0000-000054000000}"/>
    <cellStyle name="20% - Accent3 8" xfId="938" xr:uid="{00000000-0005-0000-0000-000055000000}"/>
    <cellStyle name="20% - Accent3 9" xfId="993" xr:uid="{02A427CD-8B1E-4B92-BA65-E707C0E52F4A}"/>
    <cellStyle name="20% - Accent4" xfId="48" builtinId="42" customBuiltin="1"/>
    <cellStyle name="20% - Accent4 10" xfId="1048" xr:uid="{FE84FC8B-1C71-4B5B-810C-94273251BE0D}"/>
    <cellStyle name="20% - Accent4 11" xfId="1093" xr:uid="{38E85403-286C-46D1-BD41-AC3A31BEE861}"/>
    <cellStyle name="20% - Accent4 12" xfId="1113" xr:uid="{5DA788F9-5CEE-47A0-B61F-14BDA913DE1C}"/>
    <cellStyle name="20% - Accent4 13" xfId="1151" xr:uid="{CF017106-0146-4CF0-A391-CEC6F7C21452}"/>
    <cellStyle name="20% - Accent4 14" xfId="1253" xr:uid="{3911764E-E32A-4FAB-B5EF-18B9B14B95EF}"/>
    <cellStyle name="20% - Accent4 15" xfId="1345" xr:uid="{171027CF-BFD8-4C9C-BEEE-933ABBFAC8F8}"/>
    <cellStyle name="20% - Accent4 16" xfId="1433" xr:uid="{F698A57F-6B8D-4BDB-9D99-BAD21C9F4C94}"/>
    <cellStyle name="20% - Accent4 17" xfId="1512" xr:uid="{0F6579A9-4D96-4869-BB1B-5AE2B4B0CF43}"/>
    <cellStyle name="20% - Accent4 18" xfId="1541" xr:uid="{9B8793DF-B1A5-4934-8BE7-1961C771C31B}"/>
    <cellStyle name="20% - Accent4 19" xfId="1632" xr:uid="{112680DA-427F-499E-994D-C123CE78616C}"/>
    <cellStyle name="20% - Accent4 2" xfId="49" xr:uid="{00000000-0005-0000-0000-000057000000}"/>
    <cellStyle name="20% - Accent4 2 10" xfId="1744" xr:uid="{9D95DEC8-43D4-4777-99BA-3B8AA0B60C8F}"/>
    <cellStyle name="20% - Accent4 2 11" xfId="1832" xr:uid="{99B8F09E-0913-44B7-9379-03DF84AE3872}"/>
    <cellStyle name="20% - Accent4 2 12" xfId="1950" xr:uid="{F1D03E95-13E6-43CA-B405-8731FA1C67DF}"/>
    <cellStyle name="20% - Accent4 2 13" xfId="2038" xr:uid="{42081167-952E-438E-9844-66BDF7359368}"/>
    <cellStyle name="20% - Accent4 2 14" xfId="2100" xr:uid="{725C9C07-B81D-4605-BBFE-4D34717C824C}"/>
    <cellStyle name="20% - Accent4 2 2" xfId="996" xr:uid="{BE7A9687-F70B-426C-809E-44EAA9ECE410}"/>
    <cellStyle name="20% - Accent4 2 2 10" xfId="1968" xr:uid="{A92D7837-9113-48B7-B4CE-39E709D6C94A}"/>
    <cellStyle name="20% - Accent4 2 2 11" xfId="2056" xr:uid="{588FA506-B41E-4C5E-A1F0-348FCE2C2E5E}"/>
    <cellStyle name="20% - Accent4 2 2 2" xfId="1153" xr:uid="{FAEFCD1A-8D27-4B5B-9C2A-5534DDD2F1A7}"/>
    <cellStyle name="20% - Accent4 2 2 3" xfId="1255" xr:uid="{FB2E990A-BCD7-4C4B-967D-A3FD8D4BD1DA}"/>
    <cellStyle name="20% - Accent4 2 2 4" xfId="1347" xr:uid="{60BE4415-C81B-4BAE-AB09-99742A37E7A9}"/>
    <cellStyle name="20% - Accent4 2 2 5" xfId="1435" xr:uid="{D6C32B95-A1BE-4397-9614-D7F33FF14248}"/>
    <cellStyle name="20% - Accent4 2 2 6" xfId="1581" xr:uid="{8F66D6CF-2CFD-45C1-B08D-6D7233E4E872}"/>
    <cellStyle name="20% - Accent4 2 2 7" xfId="1672" xr:uid="{04A650BF-BF01-43A5-9251-08E3BCB33606}"/>
    <cellStyle name="20% - Accent4 2 2 8" xfId="1762" xr:uid="{FAAB2247-EBCB-45CC-9247-763412B16367}"/>
    <cellStyle name="20% - Accent4 2 2 9" xfId="1833" xr:uid="{B99195E8-5350-46B9-BC43-E770EF949F13}"/>
    <cellStyle name="20% - Accent4 2 3" xfId="1049" xr:uid="{55141E86-5E4E-4FBE-8550-3ECED37A332B}"/>
    <cellStyle name="20% - Accent4 2 4" xfId="1152" xr:uid="{087951E5-9604-4B9B-A888-B29996D2E71E}"/>
    <cellStyle name="20% - Accent4 2 5" xfId="1254" xr:uid="{79E9BEB5-36A3-4805-B220-BDE5D9D27856}"/>
    <cellStyle name="20% - Accent4 2 6" xfId="1346" xr:uid="{6A332EE1-48EB-4F27-89EC-56BC9BF5C8AD}"/>
    <cellStyle name="20% - Accent4 2 7" xfId="1434" xr:uid="{58524221-4364-4941-9E31-7896810249A8}"/>
    <cellStyle name="20% - Accent4 2 8" xfId="1563" xr:uid="{32153197-CB57-4C6C-B767-50B76D9D4531}"/>
    <cellStyle name="20% - Accent4 2 9" xfId="1654" xr:uid="{FCC0C3FA-1E40-44A5-8CEA-23522F282005}"/>
    <cellStyle name="20% - Accent4 20" xfId="1722" xr:uid="{8676EFB9-E8B7-4B2A-ACEB-E0B3904714A0}"/>
    <cellStyle name="20% - Accent4 21" xfId="1805" xr:uid="{3D6CAFB3-36B0-4AA7-A084-9729FD2D3D93}"/>
    <cellStyle name="20% - Accent4 22" xfId="1831" xr:uid="{6F9F7809-6AFC-449B-BA9B-A98CD56206CE}"/>
    <cellStyle name="20% - Accent4 23" xfId="1928" xr:uid="{BA2EE065-FB1B-4D12-B1F1-300C78991562}"/>
    <cellStyle name="20% - Accent4 24" xfId="2016" xr:uid="{CFDD72A7-E65C-47D5-BB32-903711258435}"/>
    <cellStyle name="20% - Accent4 25" xfId="2099" xr:uid="{A6BFC70F-6EA5-4045-9D31-7002A71DEEFB}"/>
    <cellStyle name="20% - Accent4 3" xfId="720" xr:uid="{00000000-0005-0000-0000-000058000000}"/>
    <cellStyle name="20% - Accent4 3 10" xfId="1967" xr:uid="{9B513C20-0A96-4170-84BF-63D6056CC28B}"/>
    <cellStyle name="20% - Accent4 3 11" xfId="2055" xr:uid="{E1A05C7E-E282-4E92-BE18-42B685F2D56A}"/>
    <cellStyle name="20% - Accent4 3 2" xfId="1154" xr:uid="{692FE76D-626E-4FCA-8244-612752B0EF37}"/>
    <cellStyle name="20% - Accent4 3 3" xfId="1256" xr:uid="{557BD5F7-A60A-4B97-88C2-6AD04942DD5A}"/>
    <cellStyle name="20% - Accent4 3 4" xfId="1348" xr:uid="{72CC8AF2-98C0-47F2-86A6-A80BB7A55187}"/>
    <cellStyle name="20% - Accent4 3 5" xfId="1436" xr:uid="{BEE13139-6654-480B-AF39-7E94BB2C0BD5}"/>
    <cellStyle name="20% - Accent4 3 6" xfId="1580" xr:uid="{E62EF85A-8703-4856-BB27-7258C43AF942}"/>
    <cellStyle name="20% - Accent4 3 7" xfId="1671" xr:uid="{9E262425-3040-437D-8E8F-FE16DCAA70EF}"/>
    <cellStyle name="20% - Accent4 3 8" xfId="1761" xr:uid="{223C0CDF-01BE-4CD4-9D41-718AFC3C1641}"/>
    <cellStyle name="20% - Accent4 3 9" xfId="1834" xr:uid="{BAA71749-D212-44F3-8131-7AB62C26C654}"/>
    <cellStyle name="20% - Accent4 4" xfId="768" xr:uid="{00000000-0005-0000-0000-000059000000}"/>
    <cellStyle name="20% - Accent4 5" xfId="824" xr:uid="{00000000-0005-0000-0000-00005A000000}"/>
    <cellStyle name="20% - Accent4 6" xfId="873" xr:uid="{00000000-0005-0000-0000-00005B000000}"/>
    <cellStyle name="20% - Accent4 7" xfId="902" xr:uid="{00000000-0005-0000-0000-00005C000000}"/>
    <cellStyle name="20% - Accent4 8" xfId="939" xr:uid="{00000000-0005-0000-0000-00005D000000}"/>
    <cellStyle name="20% - Accent4 9" xfId="995" xr:uid="{C901F044-CEB3-45BF-B0CE-BAF3F8E360FA}"/>
    <cellStyle name="20% - Accent5" xfId="50" builtinId="46" customBuiltin="1"/>
    <cellStyle name="20% - Accent5 10" xfId="1050" xr:uid="{9B05263D-E9A1-44A5-B09F-B555416E1CB7}"/>
    <cellStyle name="20% - Accent5 11" xfId="1094" xr:uid="{9EB8B103-667E-4E28-9459-19A4F75E8EB5}"/>
    <cellStyle name="20% - Accent5 12" xfId="1114" xr:uid="{12448C50-A879-467F-98A1-AAE5CF2E47FC}"/>
    <cellStyle name="20% - Accent5 13" xfId="1155" xr:uid="{61E7E8CD-0CD0-452D-BBA3-7F638D1E3D51}"/>
    <cellStyle name="20% - Accent5 14" xfId="1257" xr:uid="{FB49A494-1B76-41F3-BE68-E5FDE57F7B4A}"/>
    <cellStyle name="20% - Accent5 15" xfId="1349" xr:uid="{219F7A38-F682-4047-A3AD-A33B50BC6890}"/>
    <cellStyle name="20% - Accent5 16" xfId="1437" xr:uid="{8062BF2C-4216-4708-98BA-0998EB9C5900}"/>
    <cellStyle name="20% - Accent5 17" xfId="1513" xr:uid="{7FAD8353-37B0-4EAC-8CA8-559E6E54166A}"/>
    <cellStyle name="20% - Accent5 18" xfId="1544" xr:uid="{5C660BF5-4CB9-467E-82EB-3B522FBFA704}"/>
    <cellStyle name="20% - Accent5 19" xfId="1635" xr:uid="{8E5E7C18-F4AC-43BF-B935-E45418D53F6A}"/>
    <cellStyle name="20% - Accent5 2" xfId="51" xr:uid="{00000000-0005-0000-0000-00005F000000}"/>
    <cellStyle name="20% - Accent5 2 10" xfId="1747" xr:uid="{4B4A3DDC-B188-499F-96D8-AE2FDA11B3B4}"/>
    <cellStyle name="20% - Accent5 2 11" xfId="1836" xr:uid="{745073AC-F7EE-4525-8BAD-44D39695B18E}"/>
    <cellStyle name="20% - Accent5 2 12" xfId="1953" xr:uid="{742C604B-CD99-4FF0-A6D5-A7C653AFC3FD}"/>
    <cellStyle name="20% - Accent5 2 13" xfId="2041" xr:uid="{3CD41223-73DD-493A-B20C-ADB004BCD6EF}"/>
    <cellStyle name="20% - Accent5 2 14" xfId="2102" xr:uid="{41096510-4EED-4F05-8F68-EA4CD0D18E85}"/>
    <cellStyle name="20% - Accent5 2 2" xfId="998" xr:uid="{E535CEA2-5DB0-424A-A75A-6CC418DF7ACC}"/>
    <cellStyle name="20% - Accent5 2 2 10" xfId="1970" xr:uid="{C16900D2-D938-49F1-B1A6-23385A937B12}"/>
    <cellStyle name="20% - Accent5 2 2 11" xfId="2058" xr:uid="{58905D2C-30AD-4179-9FCE-DA852E0E31CD}"/>
    <cellStyle name="20% - Accent5 2 2 2" xfId="1157" xr:uid="{9B82431B-19B9-4AB5-B0FE-49CECB99AD7C}"/>
    <cellStyle name="20% - Accent5 2 2 3" xfId="1259" xr:uid="{3D6B6F04-46BB-41AE-B887-4EDA8C520E12}"/>
    <cellStyle name="20% - Accent5 2 2 4" xfId="1351" xr:uid="{FE610822-039D-4121-A91A-2C50EEA99D20}"/>
    <cellStyle name="20% - Accent5 2 2 5" xfId="1439" xr:uid="{B38BCAC4-34F3-43B3-8DE3-CA36862E54AD}"/>
    <cellStyle name="20% - Accent5 2 2 6" xfId="1583" xr:uid="{A7557DE4-4CCE-4395-88C2-6AF9C0BC73AE}"/>
    <cellStyle name="20% - Accent5 2 2 7" xfId="1674" xr:uid="{179D7DFF-7E80-40BB-B914-6904D27CCC4C}"/>
    <cellStyle name="20% - Accent5 2 2 8" xfId="1764" xr:uid="{A401A738-0BE3-4E61-A194-277050500539}"/>
    <cellStyle name="20% - Accent5 2 2 9" xfId="1837" xr:uid="{9BF888CF-5164-4A36-BE4E-A503A9F3F921}"/>
    <cellStyle name="20% - Accent5 2 3" xfId="1051" xr:uid="{C42F1D62-DEF8-4F8A-9CE1-023C325CFA91}"/>
    <cellStyle name="20% - Accent5 2 4" xfId="1156" xr:uid="{D6DE1DBB-A78E-4E48-8890-2A1EE2467335}"/>
    <cellStyle name="20% - Accent5 2 5" xfId="1258" xr:uid="{5620837B-0FA1-4B81-8404-F159DE574C6F}"/>
    <cellStyle name="20% - Accent5 2 6" xfId="1350" xr:uid="{383FB19F-6CB6-496F-A64B-B8EC3A3B5FAB}"/>
    <cellStyle name="20% - Accent5 2 7" xfId="1438" xr:uid="{A795935D-F984-4A1A-9F34-9EFE6D367F5C}"/>
    <cellStyle name="20% - Accent5 2 8" xfId="1566" xr:uid="{63BA445C-DE95-4563-8910-DCBEB039AF8B}"/>
    <cellStyle name="20% - Accent5 2 9" xfId="1657" xr:uid="{EADA7EFE-F767-4A51-A098-F97AB6A9640F}"/>
    <cellStyle name="20% - Accent5 20" xfId="1725" xr:uid="{DDAB75FD-86D1-4670-827C-6A87BD890C50}"/>
    <cellStyle name="20% - Accent5 21" xfId="1806" xr:uid="{6EE08A5E-9FFF-4A7D-8614-6A8A6AE5FAAA}"/>
    <cellStyle name="20% - Accent5 22" xfId="1835" xr:uid="{380281F6-8745-495F-BD3E-22C79D5EBD7E}"/>
    <cellStyle name="20% - Accent5 23" xfId="1931" xr:uid="{B9D23EAC-9AB4-4C71-B7AE-375D7BD388A5}"/>
    <cellStyle name="20% - Accent5 24" xfId="2019" xr:uid="{20726547-B760-4F02-9E7D-5CDD37760C48}"/>
    <cellStyle name="20% - Accent5 25" xfId="2101" xr:uid="{D178B9F1-6AE3-4F69-8AA6-0064DA4128D4}"/>
    <cellStyle name="20% - Accent5 3" xfId="721" xr:uid="{00000000-0005-0000-0000-000060000000}"/>
    <cellStyle name="20% - Accent5 3 10" xfId="1969" xr:uid="{371C12B9-6399-4DAF-A99D-DD2DC1194B4D}"/>
    <cellStyle name="20% - Accent5 3 11" xfId="2057" xr:uid="{3E7F149E-5C02-49B8-BADD-19B4DA584C54}"/>
    <cellStyle name="20% - Accent5 3 2" xfId="1158" xr:uid="{9BCC7147-4B74-40E7-8C0B-D3D76E684C6A}"/>
    <cellStyle name="20% - Accent5 3 3" xfId="1260" xr:uid="{76679E56-36B8-4580-B6CA-D0C8F823725B}"/>
    <cellStyle name="20% - Accent5 3 4" xfId="1352" xr:uid="{403A0826-7167-4FCF-A910-747AC58BA3C1}"/>
    <cellStyle name="20% - Accent5 3 5" xfId="1440" xr:uid="{0763730E-0549-4322-88A9-C7D52347133B}"/>
    <cellStyle name="20% - Accent5 3 6" xfId="1582" xr:uid="{6F695B7F-12B1-47C4-A63B-97EA9CEC00B1}"/>
    <cellStyle name="20% - Accent5 3 7" xfId="1673" xr:uid="{C3DADF7A-A593-426F-A3A6-588C2988CAA1}"/>
    <cellStyle name="20% - Accent5 3 8" xfId="1763" xr:uid="{ACD6288D-4A4B-4377-978D-1EFE9D4832A6}"/>
    <cellStyle name="20% - Accent5 3 9" xfId="1838" xr:uid="{739D80CC-C0CF-4040-BC9E-D96B1D30EBF3}"/>
    <cellStyle name="20% - Accent5 4" xfId="769" xr:uid="{00000000-0005-0000-0000-000061000000}"/>
    <cellStyle name="20% - Accent5 5" xfId="825" xr:uid="{00000000-0005-0000-0000-000062000000}"/>
    <cellStyle name="20% - Accent5 6" xfId="874" xr:uid="{00000000-0005-0000-0000-000063000000}"/>
    <cellStyle name="20% - Accent5 7" xfId="903" xr:uid="{00000000-0005-0000-0000-000064000000}"/>
    <cellStyle name="20% - Accent5 8" xfId="944" xr:uid="{00000000-0005-0000-0000-000065000000}"/>
    <cellStyle name="20% - Accent5 9" xfId="997" xr:uid="{D2C4468F-78F3-404E-AC64-ED94905DEB9C}"/>
    <cellStyle name="20% - Accent6" xfId="52" builtinId="50" customBuiltin="1"/>
    <cellStyle name="20% - Accent6 10" xfId="1052" xr:uid="{D6F3C256-4DC8-4947-A31D-DBF0B3361FB5}"/>
    <cellStyle name="20% - Accent6 11" xfId="1095" xr:uid="{78982265-A73A-4E4C-B049-A58712E758B4}"/>
    <cellStyle name="20% - Accent6 12" xfId="1115" xr:uid="{F0216546-9B1D-46EB-838E-F44E95BCCD0C}"/>
    <cellStyle name="20% - Accent6 13" xfId="1159" xr:uid="{83FE370C-7768-475E-8DB3-37A30254AA43}"/>
    <cellStyle name="20% - Accent6 14" xfId="1261" xr:uid="{D5D726C6-E4FA-410A-BAD8-2D5CF41BCFFB}"/>
    <cellStyle name="20% - Accent6 15" xfId="1353" xr:uid="{4A115A27-2E6C-46EB-8B76-6F19652BBB02}"/>
    <cellStyle name="20% - Accent6 16" xfId="1441" xr:uid="{A798CCD2-AD62-4EA4-B83C-011E03963DA8}"/>
    <cellStyle name="20% - Accent6 17" xfId="1514" xr:uid="{695A8C00-A600-483B-9DA4-4EB079D5CDD8}"/>
    <cellStyle name="20% - Accent6 18" xfId="1547" xr:uid="{611F91D6-D4DF-483C-AF54-28945F4131ED}"/>
    <cellStyle name="20% - Accent6 19" xfId="1638" xr:uid="{0D637154-5F0D-418B-8208-73DBDE056F71}"/>
    <cellStyle name="20% - Accent6 2" xfId="53" xr:uid="{00000000-0005-0000-0000-000067000000}"/>
    <cellStyle name="20% - Accent6 2 10" xfId="1750" xr:uid="{753A6911-4C75-490B-BED2-73DD40C76094}"/>
    <cellStyle name="20% - Accent6 2 11" xfId="1840" xr:uid="{8D8865C6-D3FA-4FE4-91BC-78E0F4C4E0D5}"/>
    <cellStyle name="20% - Accent6 2 12" xfId="1956" xr:uid="{7F264366-6B65-4521-8107-72A75808376B}"/>
    <cellStyle name="20% - Accent6 2 13" xfId="2044" xr:uid="{F2A72C7E-4A56-4816-A965-8E4816204F3E}"/>
    <cellStyle name="20% - Accent6 2 14" xfId="2104" xr:uid="{B52E56E8-208B-4ABB-8CD8-45320795857E}"/>
    <cellStyle name="20% - Accent6 2 2" xfId="1000" xr:uid="{4B8946F0-10C1-4715-BC01-71667FBCDA44}"/>
    <cellStyle name="20% - Accent6 2 2 10" xfId="1972" xr:uid="{5D7D9A47-19E2-46C7-814D-9BA1EFC3F315}"/>
    <cellStyle name="20% - Accent6 2 2 11" xfId="2060" xr:uid="{530FDA66-3378-410D-B403-9AA7FD45D696}"/>
    <cellStyle name="20% - Accent6 2 2 2" xfId="1161" xr:uid="{07DE1F62-BA41-4F3F-B040-C1A94B162237}"/>
    <cellStyle name="20% - Accent6 2 2 3" xfId="1263" xr:uid="{95054A82-E9DF-4992-80A9-7FAAFC33E78C}"/>
    <cellStyle name="20% - Accent6 2 2 4" xfId="1355" xr:uid="{14522032-37FA-42B9-9947-E2F5143A48A9}"/>
    <cellStyle name="20% - Accent6 2 2 5" xfId="1443" xr:uid="{61E3827A-98B2-40EA-8E26-A96A35BF3486}"/>
    <cellStyle name="20% - Accent6 2 2 6" xfId="1585" xr:uid="{A1843A5C-4001-4023-BFEF-15514CDD0DDC}"/>
    <cellStyle name="20% - Accent6 2 2 7" xfId="1676" xr:uid="{16E997CE-835F-4EB9-877F-0F2AB019E31C}"/>
    <cellStyle name="20% - Accent6 2 2 8" xfId="1766" xr:uid="{C63C5606-F520-4949-950B-F4B3E9EB7C0F}"/>
    <cellStyle name="20% - Accent6 2 2 9" xfId="1841" xr:uid="{C7165BD7-1A49-4F40-8A6A-EB33664A1CDB}"/>
    <cellStyle name="20% - Accent6 2 3" xfId="1053" xr:uid="{07EA7A52-9840-4D06-B189-CA7B05EACF41}"/>
    <cellStyle name="20% - Accent6 2 4" xfId="1160" xr:uid="{18219161-622A-481A-B7FE-CC34EF009C1A}"/>
    <cellStyle name="20% - Accent6 2 5" xfId="1262" xr:uid="{47C31889-45D1-4984-8C04-90725635EED0}"/>
    <cellStyle name="20% - Accent6 2 6" xfId="1354" xr:uid="{F3ED5A78-ED54-4C11-83C8-39AFEFEA5C7B}"/>
    <cellStyle name="20% - Accent6 2 7" xfId="1442" xr:uid="{0275C8D0-D9D6-4468-A908-C872EA8C3480}"/>
    <cellStyle name="20% - Accent6 2 8" xfId="1569" xr:uid="{2CE60CA1-72B6-434F-8758-1AD672FFB86D}"/>
    <cellStyle name="20% - Accent6 2 9" xfId="1660" xr:uid="{BA0ED718-8A01-4949-A527-0B6BA3CFAEFD}"/>
    <cellStyle name="20% - Accent6 20" xfId="1728" xr:uid="{9CFA4E07-22BD-4802-9C9A-FBA6E45BCADF}"/>
    <cellStyle name="20% - Accent6 21" xfId="1807" xr:uid="{DE87F8D7-4755-440B-B235-39A4EB64659F}"/>
    <cellStyle name="20% - Accent6 22" xfId="1839" xr:uid="{7F99BA0A-34C6-4092-9F44-EF41D5CA090A}"/>
    <cellStyle name="20% - Accent6 23" xfId="1934" xr:uid="{07D741D5-729F-45C8-8EDE-1078F4B3CEB3}"/>
    <cellStyle name="20% - Accent6 24" xfId="2022" xr:uid="{8FEBD008-C24F-45B6-994B-28CAEE69E806}"/>
    <cellStyle name="20% - Accent6 25" xfId="2103" xr:uid="{004AFDBA-C832-4B91-9A9C-5536940D9123}"/>
    <cellStyle name="20% - Accent6 3" xfId="722" xr:uid="{00000000-0005-0000-0000-000068000000}"/>
    <cellStyle name="20% - Accent6 3 10" xfId="1971" xr:uid="{B9453003-B9C1-488D-8611-5B355DF5D43C}"/>
    <cellStyle name="20% - Accent6 3 11" xfId="2059" xr:uid="{1A50101E-F497-4557-9B77-B822AEB04120}"/>
    <cellStyle name="20% - Accent6 3 2" xfId="1162" xr:uid="{2A2B700B-620C-4F5D-B698-96B94811BC74}"/>
    <cellStyle name="20% - Accent6 3 3" xfId="1264" xr:uid="{A55CC633-C00A-4947-92BC-9D3A470E2179}"/>
    <cellStyle name="20% - Accent6 3 4" xfId="1356" xr:uid="{9F7ED029-29FA-4FD5-BD12-4D48C8F079D9}"/>
    <cellStyle name="20% - Accent6 3 5" xfId="1444" xr:uid="{9F7C6FEE-A6E8-4DB4-8C91-870CA7021E6A}"/>
    <cellStyle name="20% - Accent6 3 6" xfId="1584" xr:uid="{3C99AD0D-7579-4E66-AFA4-96E5955E3393}"/>
    <cellStyle name="20% - Accent6 3 7" xfId="1675" xr:uid="{05AABB20-1533-4337-BE3B-600F998414C0}"/>
    <cellStyle name="20% - Accent6 3 8" xfId="1765" xr:uid="{77FEEADD-7282-45DD-904C-9742B7FA0E42}"/>
    <cellStyle name="20% - Accent6 3 9" xfId="1842" xr:uid="{C0FBD31B-237F-4A71-ACCD-FA666C9D5E27}"/>
    <cellStyle name="20% - Accent6 4" xfId="770" xr:uid="{00000000-0005-0000-0000-000069000000}"/>
    <cellStyle name="20% - Accent6 5" xfId="826" xr:uid="{00000000-0005-0000-0000-00006A000000}"/>
    <cellStyle name="20% - Accent6 6" xfId="875" xr:uid="{00000000-0005-0000-0000-00006B000000}"/>
    <cellStyle name="20% - Accent6 7" xfId="904" xr:uid="{00000000-0005-0000-0000-00006C000000}"/>
    <cellStyle name="20% - Accent6 8" xfId="945" xr:uid="{00000000-0005-0000-0000-00006D000000}"/>
    <cellStyle name="20% - Accent6 9" xfId="999" xr:uid="{2DCAAAEA-8CAD-497C-8A33-764299D856A9}"/>
    <cellStyle name="3dp" xfId="54" xr:uid="{00000000-0005-0000-0000-00006E000000}"/>
    <cellStyle name="3dp 2" xfId="55" xr:uid="{00000000-0005-0000-0000-00006F000000}"/>
    <cellStyle name="3dp 2 2" xfId="556" xr:uid="{00000000-0005-0000-0000-000070000000}"/>
    <cellStyle name="3dp 3" xfId="555" xr:uid="{00000000-0005-0000-0000-000071000000}"/>
    <cellStyle name="40% - Accent1" xfId="56" builtinId="31" customBuiltin="1"/>
    <cellStyle name="40% - Accent1 10" xfId="1054" xr:uid="{01184336-F66A-4765-9BEA-0F83DEDD1595}"/>
    <cellStyle name="40% - Accent1 11" xfId="1096" xr:uid="{C488839C-64F0-4433-9ED2-2C33DCDB6E4A}"/>
    <cellStyle name="40% - Accent1 12" xfId="1116" xr:uid="{CF353ADE-5CB1-460A-BF6C-CACEAE15ECE3}"/>
    <cellStyle name="40% - Accent1 13" xfId="1163" xr:uid="{A2C73C58-9961-44BB-A2CD-15D3D199D6AF}"/>
    <cellStyle name="40% - Accent1 14" xfId="1265" xr:uid="{A12DF823-6592-473E-BB13-8D74927C89B5}"/>
    <cellStyle name="40% - Accent1 15" xfId="1357" xr:uid="{1B183209-8BFF-4532-8B0D-CF03795FD4D4}"/>
    <cellStyle name="40% - Accent1 16" xfId="1445" xr:uid="{3D3D98AE-7BCA-4243-A920-14DC0622E6B3}"/>
    <cellStyle name="40% - Accent1 17" xfId="1515" xr:uid="{75234FB1-9246-4813-B3DA-232F514BEA56}"/>
    <cellStyle name="40% - Accent1 18" xfId="1532" xr:uid="{46489264-BC51-487B-A73F-AA96989F82E3}"/>
    <cellStyle name="40% - Accent1 19" xfId="1624" xr:uid="{AAF43689-61B8-4615-A098-CB4A815D38BC}"/>
    <cellStyle name="40% - Accent1 2" xfId="57" xr:uid="{00000000-0005-0000-0000-000073000000}"/>
    <cellStyle name="40% - Accent1 2 10" xfId="1736" xr:uid="{40135A45-A2BE-494A-9C2A-DE969377D5D2}"/>
    <cellStyle name="40% - Accent1 2 11" xfId="1844" xr:uid="{7525F16D-86CA-4794-9E69-A2ED4BAD4148}"/>
    <cellStyle name="40% - Accent1 2 12" xfId="1942" xr:uid="{CF0697FC-9F38-4345-8A3F-70A34564101D}"/>
    <cellStyle name="40% - Accent1 2 13" xfId="2030" xr:uid="{EAFD6C81-BE7F-4EC3-B3D4-1BC074ACF7C2}"/>
    <cellStyle name="40% - Accent1 2 14" xfId="2106" xr:uid="{7521FE63-612E-4DCD-BF52-552A7EA72DEC}"/>
    <cellStyle name="40% - Accent1 2 2" xfId="1002" xr:uid="{DEF2CA37-DE95-4685-B6C8-AF1AE346D48A}"/>
    <cellStyle name="40% - Accent1 2 2 10" xfId="1974" xr:uid="{FFEA8B54-65B5-43BB-8292-73CE441580D0}"/>
    <cellStyle name="40% - Accent1 2 2 11" xfId="2062" xr:uid="{C173D924-EEBD-4197-AF15-549E1E2C40CB}"/>
    <cellStyle name="40% - Accent1 2 2 2" xfId="1165" xr:uid="{0CC2F351-DDCA-41CC-A313-7D2C665AE5E5}"/>
    <cellStyle name="40% - Accent1 2 2 3" xfId="1267" xr:uid="{9F8FF1C7-6245-4F6F-82B2-F04AF4B0B42F}"/>
    <cellStyle name="40% - Accent1 2 2 4" xfId="1359" xr:uid="{67E6A0EE-310D-4B48-89CA-3C7F5D0E6E76}"/>
    <cellStyle name="40% - Accent1 2 2 5" xfId="1447" xr:uid="{6D0998B2-0F3A-41F6-B5BF-9D47082BCF45}"/>
    <cellStyle name="40% - Accent1 2 2 6" xfId="1587" xr:uid="{C6BEC1CF-CFCA-4BFC-B6FF-E1DEDBC4D934}"/>
    <cellStyle name="40% - Accent1 2 2 7" xfId="1678" xr:uid="{9BDE7AC6-FC5D-44A2-A148-1C9DDCADEFD5}"/>
    <cellStyle name="40% - Accent1 2 2 8" xfId="1768" xr:uid="{E48AE593-E0C6-4DF5-9524-97FF24128048}"/>
    <cellStyle name="40% - Accent1 2 2 9" xfId="1845" xr:uid="{7168A691-C114-4036-B567-CA12E5644CBB}"/>
    <cellStyle name="40% - Accent1 2 3" xfId="1055" xr:uid="{189FA4C4-11F2-4301-B705-A0779A5FBA13}"/>
    <cellStyle name="40% - Accent1 2 4" xfId="1164" xr:uid="{41017EF1-6194-4089-A4A6-324F5724AED3}"/>
    <cellStyle name="40% - Accent1 2 5" xfId="1266" xr:uid="{6BAF5662-3DDC-4B0A-846D-5F6A687A1DE7}"/>
    <cellStyle name="40% - Accent1 2 6" xfId="1358" xr:uid="{A06558DB-544A-4E75-BB8C-347494799A0A}"/>
    <cellStyle name="40% - Accent1 2 7" xfId="1446" xr:uid="{AA51D4A0-717C-49B1-B7E7-CEF964F6B7DC}"/>
    <cellStyle name="40% - Accent1 2 8" xfId="1555" xr:uid="{068265EA-F631-4956-AE80-56213C49BC19}"/>
    <cellStyle name="40% - Accent1 2 9" xfId="1646" xr:uid="{F2867EAA-F2B5-4B49-9358-C0934BE3FBAF}"/>
    <cellStyle name="40% - Accent1 20" xfId="1714" xr:uid="{9878FFF4-E387-41AB-AC49-5E25BFF71296}"/>
    <cellStyle name="40% - Accent1 21" xfId="1808" xr:uid="{A54A22F4-3BAD-4A6A-9BE4-59C6BB0519B8}"/>
    <cellStyle name="40% - Accent1 22" xfId="1843" xr:uid="{0B6DBA9E-F4E4-4883-B867-42DE8A3DB492}"/>
    <cellStyle name="40% - Accent1 23" xfId="1920" xr:uid="{9A30AF54-FA73-450E-B79B-32E955C9306D}"/>
    <cellStyle name="40% - Accent1 24" xfId="2008" xr:uid="{CD27EC0E-8E42-4B1E-9231-77857355FB41}"/>
    <cellStyle name="40% - Accent1 25" xfId="2105" xr:uid="{43922847-C82F-40B9-80EF-357E0A626663}"/>
    <cellStyle name="40% - Accent1 3" xfId="723" xr:uid="{00000000-0005-0000-0000-000074000000}"/>
    <cellStyle name="40% - Accent1 3 10" xfId="1973" xr:uid="{0ECB086A-912F-4214-9434-DE2901FCDD4A}"/>
    <cellStyle name="40% - Accent1 3 11" xfId="2061" xr:uid="{50046162-6703-4417-BC0B-1C6B2D0A9F15}"/>
    <cellStyle name="40% - Accent1 3 2" xfId="1166" xr:uid="{D2FCABCD-D949-4D7F-841E-5CB28B5047C5}"/>
    <cellStyle name="40% - Accent1 3 3" xfId="1268" xr:uid="{C0E7AE4B-42F6-4EB2-A2F3-CD3F5D468E0E}"/>
    <cellStyle name="40% - Accent1 3 4" xfId="1360" xr:uid="{97B3ADF3-926F-4C81-A2DA-81B7B6535581}"/>
    <cellStyle name="40% - Accent1 3 5" xfId="1448" xr:uid="{74E6FF49-388D-4D58-95F0-DA256DC317E5}"/>
    <cellStyle name="40% - Accent1 3 6" xfId="1586" xr:uid="{80843F70-FC24-4765-842B-9EB62B175C12}"/>
    <cellStyle name="40% - Accent1 3 7" xfId="1677" xr:uid="{E43EAA72-F2CE-4BE7-A4C6-59C1F6F6A2CD}"/>
    <cellStyle name="40% - Accent1 3 8" xfId="1767" xr:uid="{8398A42C-46E5-46D9-ACE4-4CBA03F8142C}"/>
    <cellStyle name="40% - Accent1 3 9" xfId="1846" xr:uid="{A5CDB945-519F-4DA0-A9AE-07F634FCEFDC}"/>
    <cellStyle name="40% - Accent1 4" xfId="771" xr:uid="{00000000-0005-0000-0000-000075000000}"/>
    <cellStyle name="40% - Accent1 5" xfId="827" xr:uid="{00000000-0005-0000-0000-000076000000}"/>
    <cellStyle name="40% - Accent1 6" xfId="876" xr:uid="{00000000-0005-0000-0000-000077000000}"/>
    <cellStyle name="40% - Accent1 7" xfId="905" xr:uid="{00000000-0005-0000-0000-000078000000}"/>
    <cellStyle name="40% - Accent1 8" xfId="946" xr:uid="{00000000-0005-0000-0000-000079000000}"/>
    <cellStyle name="40% - Accent1 9" xfId="1001" xr:uid="{DFCCA680-2B57-4186-A35B-2C68311FCCA0}"/>
    <cellStyle name="40% - Accent2" xfId="58" builtinId="35" customBuiltin="1"/>
    <cellStyle name="40% - Accent2 10" xfId="1056" xr:uid="{3C536391-4587-4311-A6A9-E25E4C051FD1}"/>
    <cellStyle name="40% - Accent2 11" xfId="1097" xr:uid="{7638B19B-AD31-454F-A55B-A80E228E4697}"/>
    <cellStyle name="40% - Accent2 12" xfId="1117" xr:uid="{2E1440ED-1502-4DCE-A24D-DC79ACE1F8B7}"/>
    <cellStyle name="40% - Accent2 13" xfId="1167" xr:uid="{542A4741-526B-4240-AF8A-BA7A2826684A}"/>
    <cellStyle name="40% - Accent2 14" xfId="1269" xr:uid="{1F33606D-775A-453B-95D7-1A83F76E4278}"/>
    <cellStyle name="40% - Accent2 15" xfId="1361" xr:uid="{508A73C5-18D2-495C-9B08-2D80BF93846D}"/>
    <cellStyle name="40% - Accent2 16" xfId="1449" xr:uid="{4601966C-53EC-4ECE-A484-2654C5CE3E00}"/>
    <cellStyle name="40% - Accent2 17" xfId="1516" xr:uid="{62677026-BDE2-4302-BD8C-0A803AF474B0}"/>
    <cellStyle name="40% - Accent2 18" xfId="1535" xr:uid="{D62D668E-98D4-4916-8D54-6A77BF4B5B0C}"/>
    <cellStyle name="40% - Accent2 19" xfId="1627" xr:uid="{91C41984-1662-4D10-A939-596F91656FB7}"/>
    <cellStyle name="40% - Accent2 2" xfId="59" xr:uid="{00000000-0005-0000-0000-00007B000000}"/>
    <cellStyle name="40% - Accent2 2 10" xfId="1739" xr:uid="{CEA63B48-F3CC-4B20-9755-4DB9448B8934}"/>
    <cellStyle name="40% - Accent2 2 11" xfId="1848" xr:uid="{E785A440-6EE4-4FB6-9C4C-14B5AEDB5888}"/>
    <cellStyle name="40% - Accent2 2 12" xfId="1945" xr:uid="{71DCCD6C-7852-4030-821A-63725E1F4732}"/>
    <cellStyle name="40% - Accent2 2 13" xfId="2033" xr:uid="{505C8785-EB43-42E8-AB05-339875EC4A53}"/>
    <cellStyle name="40% - Accent2 2 14" xfId="2108" xr:uid="{4602645B-7AC9-4BB1-A9E8-4703B3AA3507}"/>
    <cellStyle name="40% - Accent2 2 2" xfId="1004" xr:uid="{6875B2D1-3962-4591-9578-65878FD71B63}"/>
    <cellStyle name="40% - Accent2 2 2 10" xfId="1976" xr:uid="{EE55A0DF-E02D-4935-B650-BD70F7B31E81}"/>
    <cellStyle name="40% - Accent2 2 2 11" xfId="2064" xr:uid="{1DDF04F7-38C9-4F77-9614-87B1EDF4EE68}"/>
    <cellStyle name="40% - Accent2 2 2 2" xfId="1169" xr:uid="{D832BB59-9CCE-490F-B931-AEA8C36D39F6}"/>
    <cellStyle name="40% - Accent2 2 2 3" xfId="1271" xr:uid="{F0D92C72-AF96-4489-91F8-75B22C0FB730}"/>
    <cellStyle name="40% - Accent2 2 2 4" xfId="1363" xr:uid="{1A3CBC16-8409-4DB2-AC0A-1EBE50BD6B24}"/>
    <cellStyle name="40% - Accent2 2 2 5" xfId="1451" xr:uid="{26981930-3A3D-4675-B2AF-0F4C129CC4FE}"/>
    <cellStyle name="40% - Accent2 2 2 6" xfId="1589" xr:uid="{14DA084D-DCB0-49B3-94A1-7BECE78FCB5C}"/>
    <cellStyle name="40% - Accent2 2 2 7" xfId="1680" xr:uid="{CCD045F6-2B1A-4E04-9882-0408F004C309}"/>
    <cellStyle name="40% - Accent2 2 2 8" xfId="1770" xr:uid="{9BE3D946-86A5-48D3-8DCB-DE7739F7B7BA}"/>
    <cellStyle name="40% - Accent2 2 2 9" xfId="1849" xr:uid="{1C88B727-41F5-4BB8-A13B-312EAA048AD0}"/>
    <cellStyle name="40% - Accent2 2 3" xfId="1057" xr:uid="{03E47939-9528-42E6-A9F8-86F717ECBC02}"/>
    <cellStyle name="40% - Accent2 2 4" xfId="1168" xr:uid="{6786CC37-EBC0-4B6C-BD24-86AAC810DC65}"/>
    <cellStyle name="40% - Accent2 2 5" xfId="1270" xr:uid="{EC112A64-611A-47B2-9C49-9BEA73B6C292}"/>
    <cellStyle name="40% - Accent2 2 6" xfId="1362" xr:uid="{40CE9360-F7F7-4561-81AC-2A402FD38FCB}"/>
    <cellStyle name="40% - Accent2 2 7" xfId="1450" xr:uid="{F498C23B-D621-4E31-A503-ED16D3B95F90}"/>
    <cellStyle name="40% - Accent2 2 8" xfId="1558" xr:uid="{D8E69C37-6D22-4E2B-8D11-5DDC4A8FC36E}"/>
    <cellStyle name="40% - Accent2 2 9" xfId="1649" xr:uid="{98334416-4E3A-4445-9E31-469AD5049E35}"/>
    <cellStyle name="40% - Accent2 20" xfId="1717" xr:uid="{AE1CC131-731B-4419-AC87-0F657B73ED23}"/>
    <cellStyle name="40% - Accent2 21" xfId="1809" xr:uid="{3B7B26C2-F998-4959-B690-929DFCBB36C8}"/>
    <cellStyle name="40% - Accent2 22" xfId="1847" xr:uid="{AFF8484D-2D15-4478-B488-4A9F160D7AF3}"/>
    <cellStyle name="40% - Accent2 23" xfId="1923" xr:uid="{855D178E-E01F-4B2A-B78C-7D5A8CF0D43B}"/>
    <cellStyle name="40% - Accent2 24" xfId="2011" xr:uid="{8A79E8F3-56C8-41E9-836E-4B3E2158A62E}"/>
    <cellStyle name="40% - Accent2 25" xfId="2107" xr:uid="{DD771A31-17A7-4B62-9E15-9210F1D585D4}"/>
    <cellStyle name="40% - Accent2 3" xfId="724" xr:uid="{00000000-0005-0000-0000-00007C000000}"/>
    <cellStyle name="40% - Accent2 3 10" xfId="1975" xr:uid="{CC88953D-EAD7-457C-8FBC-A4F91F4FD282}"/>
    <cellStyle name="40% - Accent2 3 11" xfId="2063" xr:uid="{13A221F6-8989-465A-A680-EEB5985EA2C1}"/>
    <cellStyle name="40% - Accent2 3 2" xfId="1170" xr:uid="{BC1A78F9-0E74-4A13-BE53-17B86EAB57E9}"/>
    <cellStyle name="40% - Accent2 3 3" xfId="1272" xr:uid="{5C18B81C-D42E-4DAA-BD56-71AFAEC8D347}"/>
    <cellStyle name="40% - Accent2 3 4" xfId="1364" xr:uid="{684AB56D-B1BF-4860-BD8E-A4C4F065F53F}"/>
    <cellStyle name="40% - Accent2 3 5" xfId="1452" xr:uid="{FD3FE533-6B61-453A-835C-766357593281}"/>
    <cellStyle name="40% - Accent2 3 6" xfId="1588" xr:uid="{C6C59C59-ED77-4308-BCFA-935B7C225178}"/>
    <cellStyle name="40% - Accent2 3 7" xfId="1679" xr:uid="{925F9CDC-E698-40B5-9600-55BD8326AD6E}"/>
    <cellStyle name="40% - Accent2 3 8" xfId="1769" xr:uid="{14009DA3-6E79-41ED-A71F-1EF07F531016}"/>
    <cellStyle name="40% - Accent2 3 9" xfId="1850" xr:uid="{19FA9240-0FD6-42D7-BE68-17C1E73076D8}"/>
    <cellStyle name="40% - Accent2 4" xfId="772" xr:uid="{00000000-0005-0000-0000-00007D000000}"/>
    <cellStyle name="40% - Accent2 5" xfId="828" xr:uid="{00000000-0005-0000-0000-00007E000000}"/>
    <cellStyle name="40% - Accent2 6" xfId="877" xr:uid="{00000000-0005-0000-0000-00007F000000}"/>
    <cellStyle name="40% - Accent2 7" xfId="906" xr:uid="{00000000-0005-0000-0000-000080000000}"/>
    <cellStyle name="40% - Accent2 8" xfId="947" xr:uid="{00000000-0005-0000-0000-000081000000}"/>
    <cellStyle name="40% - Accent2 9" xfId="1003" xr:uid="{58EADA5A-80B0-431B-8816-E102DB214528}"/>
    <cellStyle name="40% - Accent3" xfId="60" builtinId="39" customBuiltin="1"/>
    <cellStyle name="40% - Accent3 10" xfId="1058" xr:uid="{61B72EC2-E6F9-4F62-93A8-4FAF5CDE1FA2}"/>
    <cellStyle name="40% - Accent3 11" xfId="1098" xr:uid="{2D57962D-F6C6-411A-920B-B56069706374}"/>
    <cellStyle name="40% - Accent3 12" xfId="1118" xr:uid="{FD76E731-2B0B-4480-9756-DB86F98F37F6}"/>
    <cellStyle name="40% - Accent3 13" xfId="1171" xr:uid="{199AA570-3D2D-4D08-AE50-AFA777C33D25}"/>
    <cellStyle name="40% - Accent3 14" xfId="1273" xr:uid="{24E6A761-523C-4B04-BBD1-DE6D198C0583}"/>
    <cellStyle name="40% - Accent3 15" xfId="1365" xr:uid="{0EE31FAA-6D0C-45CC-8546-5AF6E4A021D0}"/>
    <cellStyle name="40% - Accent3 16" xfId="1453" xr:uid="{135BDAFD-8FB0-4670-A13A-BCE6B80A3577}"/>
    <cellStyle name="40% - Accent3 17" xfId="1517" xr:uid="{D5C441AD-E83C-4FCF-92A0-59B3AA5878BC}"/>
    <cellStyle name="40% - Accent3 18" xfId="1538" xr:uid="{11ECB41B-3920-4EB0-AB01-33DEACDD7B1E}"/>
    <cellStyle name="40% - Accent3 19" xfId="1630" xr:uid="{825AC5A1-CE76-452C-B01D-4FF7EC1AAAB9}"/>
    <cellStyle name="40% - Accent3 2" xfId="61" xr:uid="{00000000-0005-0000-0000-000083000000}"/>
    <cellStyle name="40% - Accent3 2 10" xfId="1742" xr:uid="{E5E90742-51AF-4495-ABE0-28126C9DA865}"/>
    <cellStyle name="40% - Accent3 2 11" xfId="1852" xr:uid="{FBFD98B3-5015-48AA-87E9-C66C4B1917F1}"/>
    <cellStyle name="40% - Accent3 2 12" xfId="1948" xr:uid="{AEE435A5-5CC7-4E0C-BAD0-C43DA841B38B}"/>
    <cellStyle name="40% - Accent3 2 13" xfId="2036" xr:uid="{31BECEBD-76A4-408F-9CD7-D5B3D7CD334D}"/>
    <cellStyle name="40% - Accent3 2 14" xfId="2110" xr:uid="{1FFCDE71-58DA-494A-9714-4154BDA3E3AB}"/>
    <cellStyle name="40% - Accent3 2 2" xfId="1006" xr:uid="{9B490E2D-3CC0-4110-A373-C3CDA4D0ECC5}"/>
    <cellStyle name="40% - Accent3 2 2 10" xfId="1978" xr:uid="{9D05191A-00AF-4FD2-ACCD-B00639118435}"/>
    <cellStyle name="40% - Accent3 2 2 11" xfId="2066" xr:uid="{7E1AD40D-E80D-46D5-8313-E748A1C1F2D7}"/>
    <cellStyle name="40% - Accent3 2 2 2" xfId="1173" xr:uid="{0D311305-C630-418C-ACF7-9D889FFFCCD8}"/>
    <cellStyle name="40% - Accent3 2 2 3" xfId="1275" xr:uid="{E9CC7F93-BBA4-4D58-B198-F901B29B5381}"/>
    <cellStyle name="40% - Accent3 2 2 4" xfId="1367" xr:uid="{C564D1D0-44EA-4785-972A-86D927E35FE6}"/>
    <cellStyle name="40% - Accent3 2 2 5" xfId="1455" xr:uid="{CAB88521-9A09-4187-8440-6154D77124F5}"/>
    <cellStyle name="40% - Accent3 2 2 6" xfId="1591" xr:uid="{39B2D939-8D3A-4D3A-BF87-4306C0735DD7}"/>
    <cellStyle name="40% - Accent3 2 2 7" xfId="1682" xr:uid="{92C7F520-6A6F-4E09-81EC-44F4962BEEF7}"/>
    <cellStyle name="40% - Accent3 2 2 8" xfId="1772" xr:uid="{5F1B51EB-98A0-4D8B-86C7-5BC66CE376C2}"/>
    <cellStyle name="40% - Accent3 2 2 9" xfId="1853" xr:uid="{E959AEA3-7963-43A9-BA9B-EA3E03280760}"/>
    <cellStyle name="40% - Accent3 2 3" xfId="1059" xr:uid="{2182E750-8999-4335-867C-9CBC414E7855}"/>
    <cellStyle name="40% - Accent3 2 4" xfId="1172" xr:uid="{89F0BA05-9C15-4F85-BAE3-3EA7AB5E6A74}"/>
    <cellStyle name="40% - Accent3 2 5" xfId="1274" xr:uid="{AD8AACCF-F0E2-4BAD-B021-FFF0AADFF302}"/>
    <cellStyle name="40% - Accent3 2 6" xfId="1366" xr:uid="{040F95C2-B097-4A4E-A96A-840BCC976318}"/>
    <cellStyle name="40% - Accent3 2 7" xfId="1454" xr:uid="{ED9B7B2D-28CF-442E-85E2-C8C970A6FE53}"/>
    <cellStyle name="40% - Accent3 2 8" xfId="1561" xr:uid="{FD25BB55-4459-4FF9-ACB3-749C7C27AED8}"/>
    <cellStyle name="40% - Accent3 2 9" xfId="1652" xr:uid="{E44791A8-E27A-418A-9CDE-715905AC9B11}"/>
    <cellStyle name="40% - Accent3 20" xfId="1720" xr:uid="{4890077B-FF35-4148-AA83-6C0ABB3DF75E}"/>
    <cellStyle name="40% - Accent3 21" xfId="1810" xr:uid="{5C2BE99F-028F-4B77-BDBC-3C75F3BD9CA3}"/>
    <cellStyle name="40% - Accent3 22" xfId="1851" xr:uid="{D5797196-A82F-4EBE-AB16-1A3FD002C0C4}"/>
    <cellStyle name="40% - Accent3 23" xfId="1926" xr:uid="{AD283F12-B20B-4E43-8F1F-3BB26029702E}"/>
    <cellStyle name="40% - Accent3 24" xfId="2014" xr:uid="{50C72890-7BC1-4731-AD2E-52FC1D51F45B}"/>
    <cellStyle name="40% - Accent3 25" xfId="2109" xr:uid="{7F157265-109B-464F-83DE-8ACEF6FE6374}"/>
    <cellStyle name="40% - Accent3 3" xfId="725" xr:uid="{00000000-0005-0000-0000-000084000000}"/>
    <cellStyle name="40% - Accent3 3 10" xfId="1977" xr:uid="{A0BE0AEE-CF26-44E6-B2D7-FD8E84BA191F}"/>
    <cellStyle name="40% - Accent3 3 11" xfId="2065" xr:uid="{37F8F24D-77AD-4657-9B93-1F3EAF5666C3}"/>
    <cellStyle name="40% - Accent3 3 2" xfId="1174" xr:uid="{F1D1963D-E19A-4091-AC15-28A91A47F1E7}"/>
    <cellStyle name="40% - Accent3 3 3" xfId="1276" xr:uid="{AF39615D-EDD2-4063-A04F-01BEB3138AB6}"/>
    <cellStyle name="40% - Accent3 3 4" xfId="1368" xr:uid="{991FF38F-8299-4A1A-8FEA-3DA022969229}"/>
    <cellStyle name="40% - Accent3 3 5" xfId="1456" xr:uid="{740F2217-1A35-4D70-9657-361BEF1A2053}"/>
    <cellStyle name="40% - Accent3 3 6" xfId="1590" xr:uid="{A8784FD9-C0D2-45E7-A95B-2898977233FE}"/>
    <cellStyle name="40% - Accent3 3 7" xfId="1681" xr:uid="{EDFE80BE-1A38-4EE7-AC42-08BD84EF11E7}"/>
    <cellStyle name="40% - Accent3 3 8" xfId="1771" xr:uid="{22E40126-1838-436C-8E2B-A06A5B6C9BF3}"/>
    <cellStyle name="40% - Accent3 3 9" xfId="1854" xr:uid="{437A2945-6019-4A0E-92C7-93B93632EB90}"/>
    <cellStyle name="40% - Accent3 4" xfId="773" xr:uid="{00000000-0005-0000-0000-000085000000}"/>
    <cellStyle name="40% - Accent3 5" xfId="829" xr:uid="{00000000-0005-0000-0000-000086000000}"/>
    <cellStyle name="40% - Accent3 6" xfId="878" xr:uid="{00000000-0005-0000-0000-000087000000}"/>
    <cellStyle name="40% - Accent3 7" xfId="907" xr:uid="{00000000-0005-0000-0000-000088000000}"/>
    <cellStyle name="40% - Accent3 8" xfId="948" xr:uid="{00000000-0005-0000-0000-000089000000}"/>
    <cellStyle name="40% - Accent3 9" xfId="1005" xr:uid="{8E7A7765-B6E3-4A84-B9E7-9EBE303438F9}"/>
    <cellStyle name="40% - Accent4" xfId="62" builtinId="43" customBuiltin="1"/>
    <cellStyle name="40% - Accent4 10" xfId="1060" xr:uid="{CACBFC0D-8098-4A43-B533-50F00E6C1100}"/>
    <cellStyle name="40% - Accent4 11" xfId="1099" xr:uid="{1E3F1AAF-163E-42A7-A3DB-0EA3BC8C43CD}"/>
    <cellStyle name="40% - Accent4 12" xfId="1119" xr:uid="{77591F91-8D85-4665-A0C2-0145FC7015A0}"/>
    <cellStyle name="40% - Accent4 13" xfId="1175" xr:uid="{235F607C-1B35-40F6-AA68-1C7A8C62342C}"/>
    <cellStyle name="40% - Accent4 14" xfId="1277" xr:uid="{6F2A271B-B1F5-4D77-904C-3ED217E1972F}"/>
    <cellStyle name="40% - Accent4 15" xfId="1369" xr:uid="{8525AA05-1B63-4B8D-A218-4ED9D59219B1}"/>
    <cellStyle name="40% - Accent4 16" xfId="1457" xr:uid="{C7D2659E-4B70-49AE-8238-F587E1416B65}"/>
    <cellStyle name="40% - Accent4 17" xfId="1518" xr:uid="{3FA7E740-B092-4AFA-9630-29B6F67CD7DC}"/>
    <cellStyle name="40% - Accent4 18" xfId="1542" xr:uid="{8FE44B16-9F97-4FE1-B493-B89C81D0FB03}"/>
    <cellStyle name="40% - Accent4 19" xfId="1633" xr:uid="{0E5F4981-6E90-4813-BE8E-2615112AE2AD}"/>
    <cellStyle name="40% - Accent4 2" xfId="63" xr:uid="{00000000-0005-0000-0000-00008B000000}"/>
    <cellStyle name="40% - Accent4 2 10" xfId="1745" xr:uid="{6939FD29-01FC-471F-8A8A-45C774C12E3C}"/>
    <cellStyle name="40% - Accent4 2 11" xfId="1856" xr:uid="{CF8EB482-063F-4302-B538-3B6ED5A3B68F}"/>
    <cellStyle name="40% - Accent4 2 12" xfId="1951" xr:uid="{303B05CD-9C61-449D-B02C-76A6366B1801}"/>
    <cellStyle name="40% - Accent4 2 13" xfId="2039" xr:uid="{9708913E-4CB9-422A-A213-AB9EECFB31A6}"/>
    <cellStyle name="40% - Accent4 2 14" xfId="2112" xr:uid="{CB0E2576-A621-43F5-A1BA-5EA17D5F2BE6}"/>
    <cellStyle name="40% - Accent4 2 2" xfId="1008" xr:uid="{7AA25175-F4B9-41C2-809A-6E7E0B531B9C}"/>
    <cellStyle name="40% - Accent4 2 2 10" xfId="1980" xr:uid="{8A072D38-5F1A-4E94-9E78-87CE3F9D3C36}"/>
    <cellStyle name="40% - Accent4 2 2 11" xfId="2068" xr:uid="{6105ED9F-AE56-4E26-865D-DD0422CB2B41}"/>
    <cellStyle name="40% - Accent4 2 2 2" xfId="1177" xr:uid="{AB493354-1FA0-468F-A9D4-0904536BE964}"/>
    <cellStyle name="40% - Accent4 2 2 3" xfId="1279" xr:uid="{C4A909A6-A1C1-471F-B634-FDC88D586AEA}"/>
    <cellStyle name="40% - Accent4 2 2 4" xfId="1371" xr:uid="{76453F9E-D882-428B-86CA-D9D0EA5118E6}"/>
    <cellStyle name="40% - Accent4 2 2 5" xfId="1459" xr:uid="{15F5461E-F62B-463E-BE8F-535690E9B01A}"/>
    <cellStyle name="40% - Accent4 2 2 6" xfId="1593" xr:uid="{B508B8D2-24FF-400C-B271-8B33BDB626F8}"/>
    <cellStyle name="40% - Accent4 2 2 7" xfId="1684" xr:uid="{6B44429F-38CB-4469-A71F-39064D4ED080}"/>
    <cellStyle name="40% - Accent4 2 2 8" xfId="1774" xr:uid="{119B5447-BA44-4AAE-863B-41678150EA62}"/>
    <cellStyle name="40% - Accent4 2 2 9" xfId="1857" xr:uid="{D528DB75-3465-4A52-9246-7616EEBDD7E0}"/>
    <cellStyle name="40% - Accent4 2 3" xfId="1061" xr:uid="{9467F602-9551-4085-A94D-C6141A98F4D2}"/>
    <cellStyle name="40% - Accent4 2 4" xfId="1176" xr:uid="{8541075C-2C8D-45CA-9ED4-0D40A1EF7468}"/>
    <cellStyle name="40% - Accent4 2 5" xfId="1278" xr:uid="{EF8206D6-2B1F-493F-B0E2-909019C34B3A}"/>
    <cellStyle name="40% - Accent4 2 6" xfId="1370" xr:uid="{072505EE-149F-4C77-9934-8976D9DD9C63}"/>
    <cellStyle name="40% - Accent4 2 7" xfId="1458" xr:uid="{33657125-766D-4862-822D-0BE1AB104944}"/>
    <cellStyle name="40% - Accent4 2 8" xfId="1564" xr:uid="{2E8C4097-8BEF-4511-9723-1D58D120F992}"/>
    <cellStyle name="40% - Accent4 2 9" xfId="1655" xr:uid="{41A9470A-F54D-42E9-818C-2715076843EE}"/>
    <cellStyle name="40% - Accent4 20" xfId="1723" xr:uid="{03C4F269-E36D-401A-BF0A-44E8D99C1C10}"/>
    <cellStyle name="40% - Accent4 21" xfId="1811" xr:uid="{02CD60A3-32D6-4316-AA1B-17D18084A2D7}"/>
    <cellStyle name="40% - Accent4 22" xfId="1855" xr:uid="{2F63C622-EF2F-457B-988C-6D01FAD81916}"/>
    <cellStyle name="40% - Accent4 23" xfId="1929" xr:uid="{1507E12D-CACB-42EB-8EC4-CE8847AE25F4}"/>
    <cellStyle name="40% - Accent4 24" xfId="2017" xr:uid="{0E91127A-9C44-4F27-A952-5D710A83B83C}"/>
    <cellStyle name="40% - Accent4 25" xfId="2111" xr:uid="{233012C3-9329-40C3-8D03-06378D5FE08A}"/>
    <cellStyle name="40% - Accent4 3" xfId="726" xr:uid="{00000000-0005-0000-0000-00008C000000}"/>
    <cellStyle name="40% - Accent4 3 10" xfId="1979" xr:uid="{3A4E6714-9FCA-4303-8522-C1B74D97787E}"/>
    <cellStyle name="40% - Accent4 3 11" xfId="2067" xr:uid="{76804A9D-E859-4DCD-AF11-34D51F733A52}"/>
    <cellStyle name="40% - Accent4 3 2" xfId="1178" xr:uid="{5CA03376-835F-446F-8F70-85DEDB837DCD}"/>
    <cellStyle name="40% - Accent4 3 3" xfId="1280" xr:uid="{8C89AC37-B3D2-43D4-A902-D04B5BEE249E}"/>
    <cellStyle name="40% - Accent4 3 4" xfId="1372" xr:uid="{E7CA13E3-D449-4BCA-B16C-75FB2906786E}"/>
    <cellStyle name="40% - Accent4 3 5" xfId="1460" xr:uid="{E1709F99-A916-4AEB-AD92-F7FE762358B0}"/>
    <cellStyle name="40% - Accent4 3 6" xfId="1592" xr:uid="{78C382EF-9E43-4BC5-8412-9938D6EC4520}"/>
    <cellStyle name="40% - Accent4 3 7" xfId="1683" xr:uid="{2928CC9E-0337-4158-9F58-775FC9ED4333}"/>
    <cellStyle name="40% - Accent4 3 8" xfId="1773" xr:uid="{7BAFD31E-94AD-4EED-A874-362F2AC8759B}"/>
    <cellStyle name="40% - Accent4 3 9" xfId="1858" xr:uid="{CDE5EB44-E2E4-41FF-998E-789505EEDA91}"/>
    <cellStyle name="40% - Accent4 4" xfId="774" xr:uid="{00000000-0005-0000-0000-00008D000000}"/>
    <cellStyle name="40% - Accent4 5" xfId="830" xr:uid="{00000000-0005-0000-0000-00008E000000}"/>
    <cellStyle name="40% - Accent4 6" xfId="879" xr:uid="{00000000-0005-0000-0000-00008F000000}"/>
    <cellStyle name="40% - Accent4 7" xfId="908" xr:uid="{00000000-0005-0000-0000-000090000000}"/>
    <cellStyle name="40% - Accent4 8" xfId="949" xr:uid="{00000000-0005-0000-0000-000091000000}"/>
    <cellStyle name="40% - Accent4 9" xfId="1007" xr:uid="{20616765-D16E-4FBB-8D23-2EC9BD8E8098}"/>
    <cellStyle name="40% - Accent5" xfId="64" builtinId="47" customBuiltin="1"/>
    <cellStyle name="40% - Accent5 10" xfId="1062" xr:uid="{E599457A-FAF2-4E27-9A03-234DB0753D95}"/>
    <cellStyle name="40% - Accent5 11" xfId="1100" xr:uid="{A6FC5A89-3D0C-4C94-81D2-4B2211C6E621}"/>
    <cellStyle name="40% - Accent5 12" xfId="1120" xr:uid="{BDEEFA4F-0016-4ACB-8129-2DF9D6AF6723}"/>
    <cellStyle name="40% - Accent5 13" xfId="1179" xr:uid="{B607905F-1D29-441F-9AA1-F85DB7B3E810}"/>
    <cellStyle name="40% - Accent5 14" xfId="1281" xr:uid="{B1FF9059-4D36-4451-83A6-24F1DA1AF646}"/>
    <cellStyle name="40% - Accent5 15" xfId="1373" xr:uid="{E01BE880-AAC1-44B3-85F6-60771556A3B5}"/>
    <cellStyle name="40% - Accent5 16" xfId="1461" xr:uid="{AE81BCA2-151A-4C33-B438-C1F67F980C43}"/>
    <cellStyle name="40% - Accent5 17" xfId="1519" xr:uid="{058CF35C-60EA-4161-847E-228E1B1A6011}"/>
    <cellStyle name="40% - Accent5 18" xfId="1545" xr:uid="{6A88DAB0-D60E-45BA-BE9F-FDA02F9CA9D0}"/>
    <cellStyle name="40% - Accent5 19" xfId="1636" xr:uid="{4CA05ECC-CD95-4776-B8A4-B15E37F51920}"/>
    <cellStyle name="40% - Accent5 2" xfId="65" xr:uid="{00000000-0005-0000-0000-000093000000}"/>
    <cellStyle name="40% - Accent5 2 10" xfId="1748" xr:uid="{11A04C48-0D04-4BBC-BCCA-F8320A99B3D2}"/>
    <cellStyle name="40% - Accent5 2 11" xfId="1860" xr:uid="{3B35CF15-BB4B-42C4-827C-C3BCFAB88E36}"/>
    <cellStyle name="40% - Accent5 2 12" xfId="1954" xr:uid="{E8DE1AE5-FE64-426E-A876-F7DE21EA5AC2}"/>
    <cellStyle name="40% - Accent5 2 13" xfId="2042" xr:uid="{97EFEE9F-7F8C-4486-AED8-53EA7214AB1D}"/>
    <cellStyle name="40% - Accent5 2 14" xfId="2114" xr:uid="{E52DAC6F-0E9C-487A-89CA-A097356A3E53}"/>
    <cellStyle name="40% - Accent5 2 2" xfId="1010" xr:uid="{1E624747-1A50-413D-82F2-FFB35D2C13B0}"/>
    <cellStyle name="40% - Accent5 2 2 10" xfId="1982" xr:uid="{3303F5EF-8E44-4342-8082-9E59C74BBEFE}"/>
    <cellStyle name="40% - Accent5 2 2 11" xfId="2070" xr:uid="{A39040BC-DDAB-44F2-82F5-DF2AAC2EA84F}"/>
    <cellStyle name="40% - Accent5 2 2 2" xfId="1181" xr:uid="{F02CDDB5-93D1-4178-A9DF-73505918C8B6}"/>
    <cellStyle name="40% - Accent5 2 2 3" xfId="1283" xr:uid="{7FC437F8-EDBE-47CD-982D-B98F9653E103}"/>
    <cellStyle name="40% - Accent5 2 2 4" xfId="1375" xr:uid="{F156D80C-EB5C-4256-BD75-F432F6D64F44}"/>
    <cellStyle name="40% - Accent5 2 2 5" xfId="1463" xr:uid="{D4F98C3D-5355-4E85-9234-14B01BB93755}"/>
    <cellStyle name="40% - Accent5 2 2 6" xfId="1595" xr:uid="{E0F05E13-C710-445B-986F-09929099D973}"/>
    <cellStyle name="40% - Accent5 2 2 7" xfId="1686" xr:uid="{9FD4A94B-0DB2-4210-B1F0-F89BFF2492F8}"/>
    <cellStyle name="40% - Accent5 2 2 8" xfId="1776" xr:uid="{48F88F37-81F9-4E2E-AC31-5246475C8390}"/>
    <cellStyle name="40% - Accent5 2 2 9" xfId="1861" xr:uid="{436B3A88-DE53-4A4D-9B9B-89BF130D4825}"/>
    <cellStyle name="40% - Accent5 2 3" xfId="1063" xr:uid="{7D56EAA6-9F48-49B0-937F-945BA27D36B5}"/>
    <cellStyle name="40% - Accent5 2 4" xfId="1180" xr:uid="{B5F0C4EA-0F9B-419C-AB90-E860A29D5093}"/>
    <cellStyle name="40% - Accent5 2 5" xfId="1282" xr:uid="{98E8EDB5-2CCB-42D9-9BDB-117B67CEE3D8}"/>
    <cellStyle name="40% - Accent5 2 6" xfId="1374" xr:uid="{EBCC4714-F90A-4936-92C8-B2FE03B09889}"/>
    <cellStyle name="40% - Accent5 2 7" xfId="1462" xr:uid="{A6A9CAF3-F309-4E69-84BC-A7B6F587DA90}"/>
    <cellStyle name="40% - Accent5 2 8" xfId="1567" xr:uid="{AE230F05-4708-4118-A1A2-8B65216E131F}"/>
    <cellStyle name="40% - Accent5 2 9" xfId="1658" xr:uid="{40270420-BA74-43F2-9428-F9825C2BB212}"/>
    <cellStyle name="40% - Accent5 20" xfId="1726" xr:uid="{2CAE3AA4-415B-431B-BFB4-1C51FFCF6BB7}"/>
    <cellStyle name="40% - Accent5 21" xfId="1812" xr:uid="{A201DEB0-0DC0-438E-BC0E-A5046AE36403}"/>
    <cellStyle name="40% - Accent5 22" xfId="1859" xr:uid="{C0EDE9D2-6AB0-44B7-ADB8-C61B35FA1DDC}"/>
    <cellStyle name="40% - Accent5 23" xfId="1932" xr:uid="{B049B291-AEF4-402B-B75B-C3A45DDE52F6}"/>
    <cellStyle name="40% - Accent5 24" xfId="2020" xr:uid="{8E37E967-6B6E-41F0-BAD7-D251D44F1593}"/>
    <cellStyle name="40% - Accent5 25" xfId="2113" xr:uid="{86E904C1-8B15-4D68-B756-9C0CCD83DAB9}"/>
    <cellStyle name="40% - Accent5 3" xfId="727" xr:uid="{00000000-0005-0000-0000-000094000000}"/>
    <cellStyle name="40% - Accent5 3 10" xfId="1981" xr:uid="{063A10C4-C3BD-442C-8A45-F3616C873824}"/>
    <cellStyle name="40% - Accent5 3 11" xfId="2069" xr:uid="{3CCF2CED-4465-459B-949E-2CAEC54A79E2}"/>
    <cellStyle name="40% - Accent5 3 2" xfId="1182" xr:uid="{E8626704-414E-438D-81FE-29E814286939}"/>
    <cellStyle name="40% - Accent5 3 3" xfId="1284" xr:uid="{E44BF9FF-F088-4449-89A1-675122193E46}"/>
    <cellStyle name="40% - Accent5 3 4" xfId="1376" xr:uid="{BC0AFE71-05A6-4EE5-B72E-40C8DBF20879}"/>
    <cellStyle name="40% - Accent5 3 5" xfId="1464" xr:uid="{64D7DC17-4671-4AD2-B19A-EF12B37BB235}"/>
    <cellStyle name="40% - Accent5 3 6" xfId="1594" xr:uid="{8BB26C60-16BA-4312-B3E9-0AD6847DFAA8}"/>
    <cellStyle name="40% - Accent5 3 7" xfId="1685" xr:uid="{3A170BBF-753A-45DB-A79F-B5B4238F8000}"/>
    <cellStyle name="40% - Accent5 3 8" xfId="1775" xr:uid="{EDE24FC5-BD34-4572-AE08-288AA9033514}"/>
    <cellStyle name="40% - Accent5 3 9" xfId="1862" xr:uid="{8C8FCF90-C132-4D10-921F-7AA34FDB223B}"/>
    <cellStyle name="40% - Accent5 4" xfId="775" xr:uid="{00000000-0005-0000-0000-000095000000}"/>
    <cellStyle name="40% - Accent5 5" xfId="831" xr:uid="{00000000-0005-0000-0000-000096000000}"/>
    <cellStyle name="40% - Accent5 6" xfId="880" xr:uid="{00000000-0005-0000-0000-000097000000}"/>
    <cellStyle name="40% - Accent5 7" xfId="909" xr:uid="{00000000-0005-0000-0000-000098000000}"/>
    <cellStyle name="40% - Accent5 8" xfId="950" xr:uid="{00000000-0005-0000-0000-000099000000}"/>
    <cellStyle name="40% - Accent5 9" xfId="1009" xr:uid="{9B99CDFC-84A0-479A-A0B0-C8BE46BB44EF}"/>
    <cellStyle name="40% - Accent6" xfId="66" builtinId="51" customBuiltin="1"/>
    <cellStyle name="40% - Accent6 10" xfId="1064" xr:uid="{33B87910-FFCB-477E-99A6-3090BCAAF35A}"/>
    <cellStyle name="40% - Accent6 11" xfId="1101" xr:uid="{8E7EC6C8-F1EB-4173-8D92-1A7A29502821}"/>
    <cellStyle name="40% - Accent6 12" xfId="1121" xr:uid="{B8682E1E-DC80-453F-ABF9-D619B3F75824}"/>
    <cellStyle name="40% - Accent6 13" xfId="1183" xr:uid="{88AE1A2A-A861-4FE4-B3AB-24BAF2BFBACB}"/>
    <cellStyle name="40% - Accent6 14" xfId="1285" xr:uid="{3CEFE179-2A4E-44A0-972C-679D60B47762}"/>
    <cellStyle name="40% - Accent6 15" xfId="1377" xr:uid="{B8F8346F-B89A-4261-92BA-9D7D4B6576EE}"/>
    <cellStyle name="40% - Accent6 16" xfId="1465" xr:uid="{01226D4D-F9F2-4C56-AC4D-930009DCACAB}"/>
    <cellStyle name="40% - Accent6 17" xfId="1520" xr:uid="{2D5F6484-765B-4FD4-BB4E-904E29A6E136}"/>
    <cellStyle name="40% - Accent6 18" xfId="1548" xr:uid="{F6EC12B9-9E7B-40F0-BC2E-794527570FAA}"/>
    <cellStyle name="40% - Accent6 19" xfId="1639" xr:uid="{C63208C9-1184-4A2D-8434-DC85C5F53930}"/>
    <cellStyle name="40% - Accent6 2" xfId="67" xr:uid="{00000000-0005-0000-0000-00009B000000}"/>
    <cellStyle name="40% - Accent6 2 10" xfId="1751" xr:uid="{82F06955-FB85-4565-A49A-989C2F268118}"/>
    <cellStyle name="40% - Accent6 2 11" xfId="1864" xr:uid="{870E12B4-186E-4924-B80B-C9F466D72B6D}"/>
    <cellStyle name="40% - Accent6 2 12" xfId="1957" xr:uid="{639CF738-4919-4E2C-AD3E-B81FA80DC907}"/>
    <cellStyle name="40% - Accent6 2 13" xfId="2045" xr:uid="{5B71AFEA-3954-4AB8-AD47-D40BED90F716}"/>
    <cellStyle name="40% - Accent6 2 14" xfId="2116" xr:uid="{0C56DE79-32F0-4F3E-B321-22820737FB0C}"/>
    <cellStyle name="40% - Accent6 2 2" xfId="1012" xr:uid="{201D2325-5A32-4711-92A8-24B8AB32BCBE}"/>
    <cellStyle name="40% - Accent6 2 2 10" xfId="1984" xr:uid="{1F664AB6-A1E1-498C-A56F-6432C1D786EE}"/>
    <cellStyle name="40% - Accent6 2 2 11" xfId="2072" xr:uid="{B4CDBFAE-BBC4-450F-8F08-B16494740F23}"/>
    <cellStyle name="40% - Accent6 2 2 2" xfId="1185" xr:uid="{84BBF5FC-10CD-40A4-B556-309155529ECB}"/>
    <cellStyle name="40% - Accent6 2 2 3" xfId="1287" xr:uid="{1BFF24DA-FF6F-47CE-961E-9E176FD517AA}"/>
    <cellStyle name="40% - Accent6 2 2 4" xfId="1379" xr:uid="{BE653FB4-0C8B-4F56-8458-E9442C92DAFD}"/>
    <cellStyle name="40% - Accent6 2 2 5" xfId="1467" xr:uid="{637388F1-47BB-49E1-B0E1-EAADBE188666}"/>
    <cellStyle name="40% - Accent6 2 2 6" xfId="1597" xr:uid="{EC06FEDC-EBC4-4C67-BE7A-42DCA39C0C60}"/>
    <cellStyle name="40% - Accent6 2 2 7" xfId="1688" xr:uid="{D8B32465-4ACE-45D4-94E0-B7769AC46382}"/>
    <cellStyle name="40% - Accent6 2 2 8" xfId="1778" xr:uid="{98C02C3C-5CC8-40BA-BFD9-504685468723}"/>
    <cellStyle name="40% - Accent6 2 2 9" xfId="1865" xr:uid="{37561484-AB41-4A2B-B644-BE7AFC0EA1EF}"/>
    <cellStyle name="40% - Accent6 2 3" xfId="1065" xr:uid="{6C84C1B9-F710-487A-BAD4-CE6452FEDDF3}"/>
    <cellStyle name="40% - Accent6 2 4" xfId="1184" xr:uid="{5937D2AA-E1A6-41E0-8844-A13E7010BDD9}"/>
    <cellStyle name="40% - Accent6 2 5" xfId="1286" xr:uid="{F3EE40B7-2ABC-4843-B764-7AED24B63A8B}"/>
    <cellStyle name="40% - Accent6 2 6" xfId="1378" xr:uid="{5967F71E-0417-4A15-8F9F-845FA02EF488}"/>
    <cellStyle name="40% - Accent6 2 7" xfId="1466" xr:uid="{DB6465B8-75BC-4EAC-8E8D-E14EBD94F3B2}"/>
    <cellStyle name="40% - Accent6 2 8" xfId="1570" xr:uid="{2518138B-77FE-4028-81F4-E1A85CE1ACBA}"/>
    <cellStyle name="40% - Accent6 2 9" xfId="1661" xr:uid="{1BCB1183-D8BD-4905-BEE1-CA178A3ED2C8}"/>
    <cellStyle name="40% - Accent6 20" xfId="1729" xr:uid="{FE4BFB19-4885-44DD-AEEF-E83313D0649D}"/>
    <cellStyle name="40% - Accent6 21" xfId="1813" xr:uid="{D786CDDC-CFEC-4510-9B58-B79EF11A066E}"/>
    <cellStyle name="40% - Accent6 22" xfId="1863" xr:uid="{BCEE498A-ABC9-4B71-84BB-4821B91ACB4A}"/>
    <cellStyle name="40% - Accent6 23" xfId="1935" xr:uid="{DFA976AC-F74C-4A17-9272-0C451E194345}"/>
    <cellStyle name="40% - Accent6 24" xfId="2023" xr:uid="{E038D47E-6A19-4AB3-8FF3-83546CE6B038}"/>
    <cellStyle name="40% - Accent6 25" xfId="2115" xr:uid="{3E18B015-F7C5-4DC2-B090-7E20EB2612B9}"/>
    <cellStyle name="40% - Accent6 3" xfId="728" xr:uid="{00000000-0005-0000-0000-00009C000000}"/>
    <cellStyle name="40% - Accent6 3 10" xfId="1983" xr:uid="{F822CF8B-775F-478F-9F77-40F9835C5B68}"/>
    <cellStyle name="40% - Accent6 3 11" xfId="2071" xr:uid="{F0EFDF5B-7C9A-4346-B6FB-B8116DF06BAB}"/>
    <cellStyle name="40% - Accent6 3 2" xfId="1186" xr:uid="{CBD050AC-F12D-4B15-B4D0-BD82DA3C2413}"/>
    <cellStyle name="40% - Accent6 3 3" xfId="1288" xr:uid="{0A639539-6162-4B1E-B5F7-E461809347EF}"/>
    <cellStyle name="40% - Accent6 3 4" xfId="1380" xr:uid="{7AE9C1D5-1DF6-435E-8B53-923F80626485}"/>
    <cellStyle name="40% - Accent6 3 5" xfId="1468" xr:uid="{7119DD4B-369D-48CD-8CCB-E5E278843E14}"/>
    <cellStyle name="40% - Accent6 3 6" xfId="1596" xr:uid="{3ED96CB3-9BBC-41A4-A9F7-5CAE6F2CE976}"/>
    <cellStyle name="40% - Accent6 3 7" xfId="1687" xr:uid="{FD0ACF10-AA58-45EB-B83A-DF5FC8339642}"/>
    <cellStyle name="40% - Accent6 3 8" xfId="1777" xr:uid="{98A7F81D-5101-44C0-BF54-9B80EB424FE8}"/>
    <cellStyle name="40% - Accent6 3 9" xfId="1866" xr:uid="{643CA00E-FE4B-4E12-AE02-F7FBD527F43C}"/>
    <cellStyle name="40% - Accent6 4" xfId="776" xr:uid="{00000000-0005-0000-0000-00009D000000}"/>
    <cellStyle name="40% - Accent6 5" xfId="832" xr:uid="{00000000-0005-0000-0000-00009E000000}"/>
    <cellStyle name="40% - Accent6 6" xfId="881" xr:uid="{00000000-0005-0000-0000-00009F000000}"/>
    <cellStyle name="40% - Accent6 7" xfId="910" xr:uid="{00000000-0005-0000-0000-0000A0000000}"/>
    <cellStyle name="40% - Accent6 8" xfId="951" xr:uid="{00000000-0005-0000-0000-0000A1000000}"/>
    <cellStyle name="40% - Accent6 9" xfId="1011" xr:uid="{0AF0878F-7107-4357-966A-5136F6CEF37E}"/>
    <cellStyle name="4dp" xfId="68" xr:uid="{00000000-0005-0000-0000-0000A2000000}"/>
    <cellStyle name="4dp 2" xfId="69" xr:uid="{00000000-0005-0000-0000-0000A3000000}"/>
    <cellStyle name="4dp 2 2" xfId="558" xr:uid="{00000000-0005-0000-0000-0000A4000000}"/>
    <cellStyle name="4dp 3" xfId="557" xr:uid="{00000000-0005-0000-0000-0000A5000000}"/>
    <cellStyle name="60% - Accent1" xfId="70" builtinId="32" customBuiltin="1"/>
    <cellStyle name="60% - Accent1 10" xfId="1533" xr:uid="{2CE3F822-AE36-4DDB-86B7-3413D23CD64C}"/>
    <cellStyle name="60% - Accent1 11" xfId="1625" xr:uid="{B0C45388-5DDE-4657-BB21-6C255BFE7640}"/>
    <cellStyle name="60% - Accent1 12" xfId="1715" xr:uid="{1A80E55A-DB5B-4FB4-AEB5-32A331CEF539}"/>
    <cellStyle name="60% - Accent1 13" xfId="1921" xr:uid="{87F333E9-E253-42E6-9392-ADD845593842}"/>
    <cellStyle name="60% - Accent1 14" xfId="2009" xr:uid="{9FF337A2-1B8E-4C77-AAAA-E363A9B33EDA}"/>
    <cellStyle name="60% - Accent1 2" xfId="71" xr:uid="{00000000-0005-0000-0000-0000A7000000}"/>
    <cellStyle name="60% - Accent1 2 10" xfId="1737" xr:uid="{C8E05C36-7E86-4DC8-87C3-7930959EB529}"/>
    <cellStyle name="60% - Accent1 2 11" xfId="1867" xr:uid="{426B5421-51D8-4ABD-859E-44D8746C824B}"/>
    <cellStyle name="60% - Accent1 2 12" xfId="1943" xr:uid="{6BA16EB1-B772-47DC-882C-38F241E21B46}"/>
    <cellStyle name="60% - Accent1 2 13" xfId="2031" xr:uid="{B5F5D499-9A1F-45FA-8C7E-60E2369B116E}"/>
    <cellStyle name="60% - Accent1 2 14" xfId="2117" xr:uid="{9621DDEA-1D9A-4AEC-9BA3-024030F4DB78}"/>
    <cellStyle name="60% - Accent1 2 2" xfId="1014" xr:uid="{3376BDEC-5994-4DA9-AFE9-C56CFC078243}"/>
    <cellStyle name="60% - Accent1 2 2 10" xfId="1986" xr:uid="{4A0036E1-B890-4F54-A77F-DCA2649E57B2}"/>
    <cellStyle name="60% - Accent1 2 2 11" xfId="2074" xr:uid="{591B1618-4A45-4FD0-84A7-11A594F73670}"/>
    <cellStyle name="60% - Accent1 2 2 2" xfId="1189" xr:uid="{EF023001-70F8-47AC-9216-8772F0D975FE}"/>
    <cellStyle name="60% - Accent1 2 2 3" xfId="1291" xr:uid="{2E723A56-F5EA-41A5-AFD1-4ABB25978977}"/>
    <cellStyle name="60% - Accent1 2 2 4" xfId="1383" xr:uid="{13A67DEB-182D-41F6-AC7F-E3E03C2C9B0C}"/>
    <cellStyle name="60% - Accent1 2 2 5" xfId="1471" xr:uid="{85D3486D-FFC0-4D72-A94C-2C0E7CE0F6CE}"/>
    <cellStyle name="60% - Accent1 2 2 6" xfId="1599" xr:uid="{7D5D1B13-8EF3-45FD-8835-9DE01A19E456}"/>
    <cellStyle name="60% - Accent1 2 2 7" xfId="1690" xr:uid="{DE6C1BEA-2775-4373-A293-DB79ADB129FA}"/>
    <cellStyle name="60% - Accent1 2 2 8" xfId="1780" xr:uid="{81828D1A-5B99-4121-BCB5-6AFA6F7D347A}"/>
    <cellStyle name="60% - Accent1 2 2 9" xfId="1868" xr:uid="{D9D6DCA1-A4CF-4A3E-BC94-9DFCDF16A115}"/>
    <cellStyle name="60% - Accent1 2 3" xfId="1067" xr:uid="{2309EA81-DF8D-4691-971B-1DD24721B2D2}"/>
    <cellStyle name="60% - Accent1 2 4" xfId="1188" xr:uid="{A8B12C27-0512-4B97-8B1E-FE0B099287F5}"/>
    <cellStyle name="60% - Accent1 2 5" xfId="1290" xr:uid="{F33CB217-B001-4A71-A069-5023F141209F}"/>
    <cellStyle name="60% - Accent1 2 6" xfId="1382" xr:uid="{4AD0C29B-2DAA-4476-B2F7-1C9299EB96EE}"/>
    <cellStyle name="60% - Accent1 2 7" xfId="1470" xr:uid="{5655F92D-0369-4736-A2FC-40F62887E256}"/>
    <cellStyle name="60% - Accent1 2 8" xfId="1556" xr:uid="{5C407F1B-C514-4408-8B03-5B88BEB03052}"/>
    <cellStyle name="60% - Accent1 2 9" xfId="1647" xr:uid="{A1B19F45-990A-4534-AF3B-0CFB47C379BD}"/>
    <cellStyle name="60% - Accent1 3" xfId="729" xr:uid="{00000000-0005-0000-0000-0000A8000000}"/>
    <cellStyle name="60% - Accent1 3 10" xfId="1985" xr:uid="{3E15085D-D3F9-4CD6-A3C1-BD3FF0CE02DD}"/>
    <cellStyle name="60% - Accent1 3 11" xfId="2073" xr:uid="{D59E9760-A394-4152-A9AC-2D717557D203}"/>
    <cellStyle name="60% - Accent1 3 2" xfId="1190" xr:uid="{3E8C4A1B-510D-4EAE-A99B-434C9A38ED7A}"/>
    <cellStyle name="60% - Accent1 3 3" xfId="1292" xr:uid="{B2CB55B7-381A-436F-A0F5-EBC20EEB8D19}"/>
    <cellStyle name="60% - Accent1 3 4" xfId="1384" xr:uid="{1A925A3A-9502-4711-AA47-F5CEF67E0A37}"/>
    <cellStyle name="60% - Accent1 3 5" xfId="1472" xr:uid="{4373F316-B35F-4A12-BBBF-4D2431ABEACC}"/>
    <cellStyle name="60% - Accent1 3 6" xfId="1598" xr:uid="{D6E79D37-6507-4D67-A2B8-4806F1E8171C}"/>
    <cellStyle name="60% - Accent1 3 7" xfId="1689" xr:uid="{D86B8BBD-1E20-4A2D-8F41-10BFB3990A09}"/>
    <cellStyle name="60% - Accent1 3 8" xfId="1779" xr:uid="{0BAAC75E-B167-48C2-8D98-DD5E65103A92}"/>
    <cellStyle name="60% - Accent1 3 9" xfId="1869" xr:uid="{E13712E8-17D2-4936-B281-947FF9951ED3}"/>
    <cellStyle name="60% - Accent1 4" xfId="1013" xr:uid="{808B8CDF-10F7-4AC5-8527-D3FCC0CAC9FB}"/>
    <cellStyle name="60% - Accent1 4 2" xfId="1870" xr:uid="{31DC5FF7-A483-432E-909B-7A0B3A6F627C}"/>
    <cellStyle name="60% - Accent1 5" xfId="1066" xr:uid="{279FE04E-9C9D-453E-A3FC-46BEAD76F158}"/>
    <cellStyle name="60% - Accent1 6" xfId="1187" xr:uid="{70EEF08B-22A9-4DC1-9725-1847438AA7C0}"/>
    <cellStyle name="60% - Accent1 7" xfId="1289" xr:uid="{A4B43EA2-EEBC-4F9C-A5FA-F7CE085237FC}"/>
    <cellStyle name="60% - Accent1 8" xfId="1381" xr:uid="{3A635ED6-76F6-4645-8919-AAEBB41122DE}"/>
    <cellStyle name="60% - Accent1 9" xfId="1469" xr:uid="{F8F0C5D3-945C-411C-9104-FC4F89F4E265}"/>
    <cellStyle name="60% - Accent2" xfId="72" builtinId="36" customBuiltin="1"/>
    <cellStyle name="60% - Accent2 10" xfId="1536" xr:uid="{A5E0FAF2-99F7-4FF4-A75F-9AB13B2436D6}"/>
    <cellStyle name="60% - Accent2 11" xfId="1628" xr:uid="{0C4A5A89-465B-4F25-9D6F-DCC9315618C8}"/>
    <cellStyle name="60% - Accent2 12" xfId="1718" xr:uid="{6D5E98C5-A3E1-47D5-A53E-A759A196FC85}"/>
    <cellStyle name="60% - Accent2 13" xfId="1924" xr:uid="{C5C66D9E-1C74-4417-BBE5-CA75D2ADE80E}"/>
    <cellStyle name="60% - Accent2 14" xfId="2012" xr:uid="{AC8ED113-9043-4EE7-A724-C3BEB121A913}"/>
    <cellStyle name="60% - Accent2 2" xfId="73" xr:uid="{00000000-0005-0000-0000-0000AA000000}"/>
    <cellStyle name="60% - Accent2 2 10" xfId="1740" xr:uid="{AF08DB1A-BECA-4922-9C4F-8F74A346230A}"/>
    <cellStyle name="60% - Accent2 2 11" xfId="1871" xr:uid="{91F9155B-AD7E-4548-92F6-2FBC0F426D35}"/>
    <cellStyle name="60% - Accent2 2 12" xfId="1946" xr:uid="{948A8EF7-E711-4977-8C6E-6969120EBD5E}"/>
    <cellStyle name="60% - Accent2 2 13" xfId="2034" xr:uid="{0503D849-7583-4854-9432-6B4C1841D835}"/>
    <cellStyle name="60% - Accent2 2 14" xfId="2118" xr:uid="{48296955-773B-4547-A022-0AE7F944B415}"/>
    <cellStyle name="60% - Accent2 2 2" xfId="1016" xr:uid="{23D623F9-83DD-4C69-B8A7-F21BFF86C9DE}"/>
    <cellStyle name="60% - Accent2 2 2 10" xfId="1988" xr:uid="{3A34AFE0-2B1C-4CC9-B4CA-256F2EA5EDA5}"/>
    <cellStyle name="60% - Accent2 2 2 11" xfId="2076" xr:uid="{907CD119-008D-47D6-849B-62ADF23E3F58}"/>
    <cellStyle name="60% - Accent2 2 2 2" xfId="1193" xr:uid="{9ECA2FF2-C423-4D4C-A1A4-DFF60B4A49E6}"/>
    <cellStyle name="60% - Accent2 2 2 3" xfId="1295" xr:uid="{AE747046-F5CD-4CBA-ABD9-27D43506CDE6}"/>
    <cellStyle name="60% - Accent2 2 2 4" xfId="1387" xr:uid="{0BA085CD-0FC0-4F53-B34F-FC98427FC21E}"/>
    <cellStyle name="60% - Accent2 2 2 5" xfId="1475" xr:uid="{5367F4D7-AD33-4EBB-8DFB-246F9FC8F05A}"/>
    <cellStyle name="60% - Accent2 2 2 6" xfId="1601" xr:uid="{2557CCE6-7B98-43CA-B0D7-D98663C3B18E}"/>
    <cellStyle name="60% - Accent2 2 2 7" xfId="1692" xr:uid="{AD70009C-2277-4ADC-9661-420C20A4F30F}"/>
    <cellStyle name="60% - Accent2 2 2 8" xfId="1782" xr:uid="{23F1C6E7-9020-4F49-8916-F7F2862687F6}"/>
    <cellStyle name="60% - Accent2 2 2 9" xfId="1872" xr:uid="{EDBBCFF4-C9B8-4193-B35C-09AE52D367D5}"/>
    <cellStyle name="60% - Accent2 2 3" xfId="1069" xr:uid="{B1DB3919-FFF6-4F62-8D0A-B06EA5CBE0AC}"/>
    <cellStyle name="60% - Accent2 2 4" xfId="1192" xr:uid="{48E2BEC2-A9FB-446F-8F04-00ACD573362D}"/>
    <cellStyle name="60% - Accent2 2 5" xfId="1294" xr:uid="{B0437205-1832-47B4-9920-B2C3C65C89FD}"/>
    <cellStyle name="60% - Accent2 2 6" xfId="1386" xr:uid="{01EB752F-28EC-4E04-930D-6C04D6EFFFDD}"/>
    <cellStyle name="60% - Accent2 2 7" xfId="1474" xr:uid="{98688D86-EF9D-422B-B515-AD2C251084BD}"/>
    <cellStyle name="60% - Accent2 2 8" xfId="1559" xr:uid="{F79C1533-77B1-4204-8A51-1E6D3536868F}"/>
    <cellStyle name="60% - Accent2 2 9" xfId="1650" xr:uid="{ECF8420D-661A-45F1-BE72-A7CFA31655BF}"/>
    <cellStyle name="60% - Accent2 3" xfId="730" xr:uid="{00000000-0005-0000-0000-0000AB000000}"/>
    <cellStyle name="60% - Accent2 3 10" xfId="1987" xr:uid="{AF033E44-E825-4EED-9199-993CFE19CE63}"/>
    <cellStyle name="60% - Accent2 3 11" xfId="2075" xr:uid="{FA9E9BE9-ABF3-4DB3-A97C-0959B5CD3D2C}"/>
    <cellStyle name="60% - Accent2 3 2" xfId="1194" xr:uid="{2A90CB1C-D727-4EE2-9471-FF442D9142FB}"/>
    <cellStyle name="60% - Accent2 3 3" xfId="1296" xr:uid="{FF5ECEAC-B60C-431A-AE84-D2D31339DD0C}"/>
    <cellStyle name="60% - Accent2 3 4" xfId="1388" xr:uid="{118A8ACD-B293-41D9-92F5-7A592217A8E9}"/>
    <cellStyle name="60% - Accent2 3 5" xfId="1476" xr:uid="{4E329B81-36CA-491A-B15D-C47C0B26DC3E}"/>
    <cellStyle name="60% - Accent2 3 6" xfId="1600" xr:uid="{BEF65960-03C8-4C7A-B2E2-20B36885C35B}"/>
    <cellStyle name="60% - Accent2 3 7" xfId="1691" xr:uid="{CD412713-9159-477D-9A8A-F01C41AF71DC}"/>
    <cellStyle name="60% - Accent2 3 8" xfId="1781" xr:uid="{53C09EE0-DF75-4153-BFF7-43E7D6A34999}"/>
    <cellStyle name="60% - Accent2 3 9" xfId="1873" xr:uid="{947E3C6C-670D-4C06-A9A8-A3513E92AAAF}"/>
    <cellStyle name="60% - Accent2 4" xfId="1015" xr:uid="{82DB1594-6B3B-4197-B9F3-07F031C7B8EA}"/>
    <cellStyle name="60% - Accent2 4 2" xfId="1874" xr:uid="{CAE0EE18-5F23-4A68-AD7F-96A02C0125AD}"/>
    <cellStyle name="60% - Accent2 5" xfId="1068" xr:uid="{85C08DA8-2744-440F-907A-CF13459883ED}"/>
    <cellStyle name="60% - Accent2 6" xfId="1191" xr:uid="{181C70A4-AD4B-41FF-BB29-D147D7538F79}"/>
    <cellStyle name="60% - Accent2 7" xfId="1293" xr:uid="{C461496F-0B35-4716-AF4D-EA0FCFFB3709}"/>
    <cellStyle name="60% - Accent2 8" xfId="1385" xr:uid="{61E869DE-D283-4961-8CD9-6B2F45B4AA6C}"/>
    <cellStyle name="60% - Accent2 9" xfId="1473" xr:uid="{7F70E8A1-26B3-4A4D-8BE0-DCF65EC35C39}"/>
    <cellStyle name="60% - Accent3" xfId="74" builtinId="40" customBuiltin="1"/>
    <cellStyle name="60% - Accent3 10" xfId="1539" xr:uid="{41A0512A-7DA7-4579-B007-12036BD01FFF}"/>
    <cellStyle name="60% - Accent3 11" xfId="1631" xr:uid="{64122759-7D12-44A7-825F-B735538290B7}"/>
    <cellStyle name="60% - Accent3 12" xfId="1721" xr:uid="{FA686BC7-FA86-4816-B0CF-5FCBBF0BD187}"/>
    <cellStyle name="60% - Accent3 13" xfId="1927" xr:uid="{62703A11-8F37-48FF-9F61-10692C00D313}"/>
    <cellStyle name="60% - Accent3 14" xfId="2015" xr:uid="{CF1F206A-7C91-46E0-B1A0-6DA9A256202A}"/>
    <cellStyle name="60% - Accent3 2" xfId="75" xr:uid="{00000000-0005-0000-0000-0000AD000000}"/>
    <cellStyle name="60% - Accent3 2 10" xfId="1743" xr:uid="{A61F48D4-9128-4D3B-96E7-B1902156037E}"/>
    <cellStyle name="60% - Accent3 2 11" xfId="1875" xr:uid="{0614913B-1DA4-4662-92B4-4CBD0C7CC043}"/>
    <cellStyle name="60% - Accent3 2 12" xfId="1949" xr:uid="{5E4BDFBD-9B7C-4EA3-BCBD-7DF485789DFD}"/>
    <cellStyle name="60% - Accent3 2 13" xfId="2037" xr:uid="{8DA5946C-C97F-4C36-B9F5-6399CD7A606B}"/>
    <cellStyle name="60% - Accent3 2 14" xfId="2119" xr:uid="{5FE0F16C-2E1E-43DF-BED7-43601E69E4AB}"/>
    <cellStyle name="60% - Accent3 2 2" xfId="1018" xr:uid="{2E423C15-CA62-400E-BE03-20C155F898B4}"/>
    <cellStyle name="60% - Accent3 2 2 10" xfId="1990" xr:uid="{5C6EB901-8E95-4C15-8912-6FA8C6D35C15}"/>
    <cellStyle name="60% - Accent3 2 2 11" xfId="2078" xr:uid="{F2041C53-95F2-4435-BF63-8FD45D2AF779}"/>
    <cellStyle name="60% - Accent3 2 2 2" xfId="1197" xr:uid="{34F25E54-81A9-477C-8535-E9C1A0E2C666}"/>
    <cellStyle name="60% - Accent3 2 2 3" xfId="1299" xr:uid="{2C86EE29-D857-4F00-B9B6-90F7D185E2DE}"/>
    <cellStyle name="60% - Accent3 2 2 4" xfId="1391" xr:uid="{64F0D97E-C6EA-4787-A056-AA4122AFDEBB}"/>
    <cellStyle name="60% - Accent3 2 2 5" xfId="1479" xr:uid="{C4E0EE88-9131-4667-B542-293B200AB1E0}"/>
    <cellStyle name="60% - Accent3 2 2 6" xfId="1603" xr:uid="{4EFE3E57-B549-4EF8-9C4C-47EF820C351C}"/>
    <cellStyle name="60% - Accent3 2 2 7" xfId="1694" xr:uid="{CCAAA981-45FA-49DE-90D2-020ABE50F7E5}"/>
    <cellStyle name="60% - Accent3 2 2 8" xfId="1784" xr:uid="{28504E23-8E2A-4D5D-A38F-98F585B38E96}"/>
    <cellStyle name="60% - Accent3 2 2 9" xfId="1876" xr:uid="{D84845BA-275E-44C7-BC6C-8258B6775DF2}"/>
    <cellStyle name="60% - Accent3 2 3" xfId="1071" xr:uid="{CDDF033A-F49D-4455-ABFD-7F06DF241B5F}"/>
    <cellStyle name="60% - Accent3 2 4" xfId="1196" xr:uid="{8A920015-13B1-4E9F-977E-E8BC6B051610}"/>
    <cellStyle name="60% - Accent3 2 5" xfId="1298" xr:uid="{F9AEC62E-8C7C-4AF2-8375-AEACE8C0DE11}"/>
    <cellStyle name="60% - Accent3 2 6" xfId="1390" xr:uid="{2E7C5B7C-E44D-4DD9-8ACC-10F004E2FAEA}"/>
    <cellStyle name="60% - Accent3 2 7" xfId="1478" xr:uid="{FAFDEE2D-EDE5-4613-B7F4-E980CD062E09}"/>
    <cellStyle name="60% - Accent3 2 8" xfId="1562" xr:uid="{00AFBF3F-91AA-46E8-98C4-F3936EC168B3}"/>
    <cellStyle name="60% - Accent3 2 9" xfId="1653" xr:uid="{2A3E994B-C411-4FA5-9680-1C2649BD38C2}"/>
    <cellStyle name="60% - Accent3 3" xfId="731" xr:uid="{00000000-0005-0000-0000-0000AE000000}"/>
    <cellStyle name="60% - Accent3 3 10" xfId="1989" xr:uid="{8E937F56-6440-480D-AD97-8C8CBC30AF2C}"/>
    <cellStyle name="60% - Accent3 3 11" xfId="2077" xr:uid="{7F3920CB-0BDE-4A20-82F0-401A1198967D}"/>
    <cellStyle name="60% - Accent3 3 2" xfId="1198" xr:uid="{69C96C12-9B4B-431A-8A4A-C0471718FC38}"/>
    <cellStyle name="60% - Accent3 3 3" xfId="1300" xr:uid="{A83B5058-CC9B-4CE3-B0BB-1AF979FF62E8}"/>
    <cellStyle name="60% - Accent3 3 4" xfId="1392" xr:uid="{6F333295-4523-4529-92EC-695505BD4C0D}"/>
    <cellStyle name="60% - Accent3 3 5" xfId="1480" xr:uid="{E360E3C0-CF0C-4B3E-878E-CC68E2F881F7}"/>
    <cellStyle name="60% - Accent3 3 6" xfId="1602" xr:uid="{B41036EE-159B-4EB1-A311-3E48F7E2A15D}"/>
    <cellStyle name="60% - Accent3 3 7" xfId="1693" xr:uid="{71BBCE31-4A85-42AB-8E98-A38D0A5639F0}"/>
    <cellStyle name="60% - Accent3 3 8" xfId="1783" xr:uid="{197616A5-5A74-4376-B7C0-556CC697A36C}"/>
    <cellStyle name="60% - Accent3 3 9" xfId="1877" xr:uid="{8944E4BC-B257-4853-B4EB-79E83A45BD95}"/>
    <cellStyle name="60% - Accent3 4" xfId="1017" xr:uid="{8609399C-7C3B-4FA0-9FF8-AA0C8709DCF2}"/>
    <cellStyle name="60% - Accent3 4 2" xfId="1878" xr:uid="{46A354AF-B6DB-4E7C-BFCE-D09E5D8B916E}"/>
    <cellStyle name="60% - Accent3 5" xfId="1070" xr:uid="{8401928E-6398-4F39-9886-989234763CF1}"/>
    <cellStyle name="60% - Accent3 6" xfId="1195" xr:uid="{39756EB1-B57D-4F83-B36D-B3FAACA9340B}"/>
    <cellStyle name="60% - Accent3 7" xfId="1297" xr:uid="{99098162-B6F2-4249-BECC-8638E86F1CD9}"/>
    <cellStyle name="60% - Accent3 8" xfId="1389" xr:uid="{15FD512F-D906-4AC4-A9DD-55FB9E303A2C}"/>
    <cellStyle name="60% - Accent3 9" xfId="1477" xr:uid="{47B4D885-074F-4B87-89B0-242B473B045B}"/>
    <cellStyle name="60% - Accent4" xfId="76" builtinId="44" customBuiltin="1"/>
    <cellStyle name="60% - Accent4 10" xfId="1543" xr:uid="{9CDDE66C-D54E-41ED-82F7-1F22315B651C}"/>
    <cellStyle name="60% - Accent4 11" xfId="1634" xr:uid="{57D8D761-E6CA-44BF-96E4-2D91FEE1B3E1}"/>
    <cellStyle name="60% - Accent4 12" xfId="1724" xr:uid="{68CF3CA8-125B-412C-86A6-5AB2E3824A32}"/>
    <cellStyle name="60% - Accent4 13" xfId="1930" xr:uid="{D063845A-8ADF-46CD-9BB8-BC45AD7FC62F}"/>
    <cellStyle name="60% - Accent4 14" xfId="2018" xr:uid="{D5DBD6C0-9EC7-47AF-857F-F9B69934B3C5}"/>
    <cellStyle name="60% - Accent4 2" xfId="77" xr:uid="{00000000-0005-0000-0000-0000B0000000}"/>
    <cellStyle name="60% - Accent4 2 10" xfId="1746" xr:uid="{592BFD12-F449-4624-BAAA-A3F211BE1EA1}"/>
    <cellStyle name="60% - Accent4 2 11" xfId="1879" xr:uid="{4BC9D706-E796-4143-8D6A-70BDEC8748A0}"/>
    <cellStyle name="60% - Accent4 2 12" xfId="1952" xr:uid="{11F52542-E7A5-49C0-9EE0-0D359C814105}"/>
    <cellStyle name="60% - Accent4 2 13" xfId="2040" xr:uid="{C94A4E22-17FD-4090-8B15-D25B2B0280B9}"/>
    <cellStyle name="60% - Accent4 2 14" xfId="2120" xr:uid="{6A71F77D-58DA-417E-9C80-4D70956A7AE4}"/>
    <cellStyle name="60% - Accent4 2 2" xfId="1020" xr:uid="{9494CDF5-F128-43DE-A789-94150060136F}"/>
    <cellStyle name="60% - Accent4 2 2 10" xfId="1992" xr:uid="{4FF0B6EC-2C86-41F9-9094-051FB56F48F4}"/>
    <cellStyle name="60% - Accent4 2 2 11" xfId="2080" xr:uid="{CE1D64EC-A18A-4610-8869-0C40F2C69F26}"/>
    <cellStyle name="60% - Accent4 2 2 2" xfId="1201" xr:uid="{58BF67BA-0F6C-49AD-8201-22FE373C94EB}"/>
    <cellStyle name="60% - Accent4 2 2 3" xfId="1303" xr:uid="{A8FFA1F1-2F15-4F9D-9FC4-DD217B3184A4}"/>
    <cellStyle name="60% - Accent4 2 2 4" xfId="1395" xr:uid="{A1A7AB45-57FB-47D6-A698-4FD39A1CB075}"/>
    <cellStyle name="60% - Accent4 2 2 5" xfId="1483" xr:uid="{6B03217C-F827-4F4E-9BF2-12E8900D50F4}"/>
    <cellStyle name="60% - Accent4 2 2 6" xfId="1605" xr:uid="{FE0D805B-FB13-4AF3-A089-FC516B00C0E7}"/>
    <cellStyle name="60% - Accent4 2 2 7" xfId="1696" xr:uid="{53F2664E-C5F0-4E7A-A0F8-4C058CDA509C}"/>
    <cellStyle name="60% - Accent4 2 2 8" xfId="1786" xr:uid="{C4C30853-69E2-4D90-8B19-328BA03C5763}"/>
    <cellStyle name="60% - Accent4 2 2 9" xfId="1880" xr:uid="{880F6EBA-0F23-4FB1-8BCE-6C7D8998ACEF}"/>
    <cellStyle name="60% - Accent4 2 3" xfId="1073" xr:uid="{9AEA5F68-867F-4577-AACA-4F3BB022A84C}"/>
    <cellStyle name="60% - Accent4 2 4" xfId="1200" xr:uid="{E92C49F5-6B1E-4025-BE4E-AFE9BC53AAC9}"/>
    <cellStyle name="60% - Accent4 2 5" xfId="1302" xr:uid="{50496503-1B9B-464E-ABBA-A8DCF3F5908E}"/>
    <cellStyle name="60% - Accent4 2 6" xfId="1394" xr:uid="{C0AEB27D-6296-4506-AAFA-73A32F49CB24}"/>
    <cellStyle name="60% - Accent4 2 7" xfId="1482" xr:uid="{AE64628F-5BE5-4565-BC8E-613F42A5C438}"/>
    <cellStyle name="60% - Accent4 2 8" xfId="1565" xr:uid="{DEC20EF9-617C-4A91-89E1-20E7F48D187A}"/>
    <cellStyle name="60% - Accent4 2 9" xfId="1656" xr:uid="{B2CA9069-0F70-4F11-A89C-77B6A6D61AAA}"/>
    <cellStyle name="60% - Accent4 3" xfId="732" xr:uid="{00000000-0005-0000-0000-0000B1000000}"/>
    <cellStyle name="60% - Accent4 3 10" xfId="1991" xr:uid="{57D04088-9CC8-4E98-AFBB-EF5FFA701CAC}"/>
    <cellStyle name="60% - Accent4 3 11" xfId="2079" xr:uid="{2BDB5B43-D04F-4A6F-9C32-3B9FC88A5DFB}"/>
    <cellStyle name="60% - Accent4 3 2" xfId="1202" xr:uid="{0A70DBE7-A376-4766-B148-EC5E6B5A494D}"/>
    <cellStyle name="60% - Accent4 3 3" xfId="1304" xr:uid="{C3C1D313-CE4D-4C4D-AB2F-7DABA60CFA63}"/>
    <cellStyle name="60% - Accent4 3 4" xfId="1396" xr:uid="{AD329563-6C6D-4049-A863-7FF210CE3DB7}"/>
    <cellStyle name="60% - Accent4 3 5" xfId="1484" xr:uid="{BE344029-1CE9-4316-A2E1-4C61F8B9A079}"/>
    <cellStyle name="60% - Accent4 3 6" xfId="1604" xr:uid="{F8EBECEE-C357-4FBB-AF94-B2CCF342E9C3}"/>
    <cellStyle name="60% - Accent4 3 7" xfId="1695" xr:uid="{F20905B0-8015-4283-80FF-725D09940DCD}"/>
    <cellStyle name="60% - Accent4 3 8" xfId="1785" xr:uid="{A9C31103-189F-4C91-989B-0FD464AF6DC4}"/>
    <cellStyle name="60% - Accent4 3 9" xfId="1881" xr:uid="{31242B1D-9231-4ABD-A2CC-16AA172C1AD3}"/>
    <cellStyle name="60% - Accent4 4" xfId="1019" xr:uid="{4E7C3B95-BD53-4ED6-982D-716EDABC1DED}"/>
    <cellStyle name="60% - Accent4 4 2" xfId="1882" xr:uid="{5D3334FB-89E6-4F9A-9092-E5CFB506B6F1}"/>
    <cellStyle name="60% - Accent4 5" xfId="1072" xr:uid="{E83CCF7F-F520-4989-B685-83CEC82E7BE0}"/>
    <cellStyle name="60% - Accent4 6" xfId="1199" xr:uid="{9E272AE8-2381-41C9-84A2-AA7B99383356}"/>
    <cellStyle name="60% - Accent4 7" xfId="1301" xr:uid="{398BF30A-82CF-4F6F-B7B1-7D9809510F25}"/>
    <cellStyle name="60% - Accent4 8" xfId="1393" xr:uid="{ACB59E57-99C0-4453-9921-ADEEEEEC2B59}"/>
    <cellStyle name="60% - Accent4 9" xfId="1481" xr:uid="{D9F84FC9-6118-452D-8D95-2CA471C41B79}"/>
    <cellStyle name="60% - Accent5" xfId="78" builtinId="48" customBuiltin="1"/>
    <cellStyle name="60% - Accent5 10" xfId="1546" xr:uid="{EB86F78A-8B7F-4520-A43D-98EB859367A8}"/>
    <cellStyle name="60% - Accent5 11" xfId="1637" xr:uid="{927C0E46-F303-483D-816B-BE06C717F4B9}"/>
    <cellStyle name="60% - Accent5 12" xfId="1727" xr:uid="{EBE5CF19-5E97-48E7-AA0B-F9E46BF39BCC}"/>
    <cellStyle name="60% - Accent5 13" xfId="1933" xr:uid="{12AE04AE-6E1A-4E50-9380-DED7F374CFB7}"/>
    <cellStyle name="60% - Accent5 14" xfId="2021" xr:uid="{172D5F5B-0C30-42DC-9051-B72671BB7D99}"/>
    <cellStyle name="60% - Accent5 2" xfId="79" xr:uid="{00000000-0005-0000-0000-0000B3000000}"/>
    <cellStyle name="60% - Accent5 2 10" xfId="1749" xr:uid="{E151DF84-D3B2-43AC-9E16-1E75918E417A}"/>
    <cellStyle name="60% - Accent5 2 11" xfId="1883" xr:uid="{462B5011-9CD5-4AE0-9850-FF950BC46DB7}"/>
    <cellStyle name="60% - Accent5 2 12" xfId="1955" xr:uid="{FF2C4DAC-9ADA-403B-9CD1-E9673ED7DE35}"/>
    <cellStyle name="60% - Accent5 2 13" xfId="2043" xr:uid="{5101F2FD-6102-482C-A8FD-1602770BD627}"/>
    <cellStyle name="60% - Accent5 2 14" xfId="2121" xr:uid="{D369FB99-0DBA-441C-B0C5-86C9CF670EF5}"/>
    <cellStyle name="60% - Accent5 2 2" xfId="1022" xr:uid="{8B026352-7AC9-490C-9B97-5D2F5C63CD23}"/>
    <cellStyle name="60% - Accent5 2 2 10" xfId="1994" xr:uid="{597392C0-5706-43E8-8FDA-0C2E9A13781D}"/>
    <cellStyle name="60% - Accent5 2 2 11" xfId="2082" xr:uid="{3E0483BA-0EB6-4984-9530-6E1B67241D59}"/>
    <cellStyle name="60% - Accent5 2 2 2" xfId="1205" xr:uid="{8FB500FB-5F6D-4880-B9A8-25C8B15AE1C2}"/>
    <cellStyle name="60% - Accent5 2 2 3" xfId="1307" xr:uid="{33A619A9-64C1-45A9-8089-4618676C26B5}"/>
    <cellStyle name="60% - Accent5 2 2 4" xfId="1399" xr:uid="{07C2D015-F0D5-49D5-85CA-0228E0239181}"/>
    <cellStyle name="60% - Accent5 2 2 5" xfId="1487" xr:uid="{A572ED4D-090E-4962-BD59-3EC965E0C7D0}"/>
    <cellStyle name="60% - Accent5 2 2 6" xfId="1607" xr:uid="{69A06444-4C71-4821-85A4-0D04FBF2C91E}"/>
    <cellStyle name="60% - Accent5 2 2 7" xfId="1698" xr:uid="{606737A2-09FE-486B-8A0F-459A5FE47584}"/>
    <cellStyle name="60% - Accent5 2 2 8" xfId="1788" xr:uid="{ED6CF10E-BD2A-431B-B007-ADE968B85442}"/>
    <cellStyle name="60% - Accent5 2 2 9" xfId="1884" xr:uid="{20B6263D-7BC4-4D54-A59C-30158B0246AB}"/>
    <cellStyle name="60% - Accent5 2 3" xfId="1075" xr:uid="{01C26543-B22F-444C-B557-B4570BF3C671}"/>
    <cellStyle name="60% - Accent5 2 4" xfId="1204" xr:uid="{49BBA6B2-48D9-4D00-86C6-847CD0E12E86}"/>
    <cellStyle name="60% - Accent5 2 5" xfId="1306" xr:uid="{F7089C36-6E07-4452-80A5-AFED18F9D63D}"/>
    <cellStyle name="60% - Accent5 2 6" xfId="1398" xr:uid="{00819DFA-7F14-4544-BEF3-08ED050559A0}"/>
    <cellStyle name="60% - Accent5 2 7" xfId="1486" xr:uid="{FC02D433-0ADD-44AA-BD10-B6AB49E615F1}"/>
    <cellStyle name="60% - Accent5 2 8" xfId="1568" xr:uid="{6F84DE56-1EDE-4CC1-B9AC-F2FDE2173606}"/>
    <cellStyle name="60% - Accent5 2 9" xfId="1659" xr:uid="{092DD71E-23DB-401E-B72D-C5228D6970FC}"/>
    <cellStyle name="60% - Accent5 3" xfId="733" xr:uid="{00000000-0005-0000-0000-0000B4000000}"/>
    <cellStyle name="60% - Accent5 3 10" xfId="1993" xr:uid="{5C84A2FE-AC71-4CB9-9953-BA8C912049D8}"/>
    <cellStyle name="60% - Accent5 3 11" xfId="2081" xr:uid="{C48673F1-E0E0-4B87-B26D-69C678B0B185}"/>
    <cellStyle name="60% - Accent5 3 2" xfId="1206" xr:uid="{00212910-A667-4408-BA2E-6D8C1C1085E8}"/>
    <cellStyle name="60% - Accent5 3 3" xfId="1308" xr:uid="{03A9C05C-EB83-4692-86C4-3EE813E2970F}"/>
    <cellStyle name="60% - Accent5 3 4" xfId="1400" xr:uid="{17D9FA30-CC83-41FA-92D2-FF8E66BE4238}"/>
    <cellStyle name="60% - Accent5 3 5" xfId="1488" xr:uid="{94B66246-8726-4B1F-8D95-9B3D2974CE34}"/>
    <cellStyle name="60% - Accent5 3 6" xfId="1606" xr:uid="{B3241BC7-461F-49B9-9679-73BF021E87C1}"/>
    <cellStyle name="60% - Accent5 3 7" xfId="1697" xr:uid="{BF6B2471-1429-441A-A482-722C1C8E2FC3}"/>
    <cellStyle name="60% - Accent5 3 8" xfId="1787" xr:uid="{F7C2C840-9A11-44B2-95A2-048D04CCDCF0}"/>
    <cellStyle name="60% - Accent5 3 9" xfId="1885" xr:uid="{203DE625-1C63-4BB1-A241-D9233C7459C8}"/>
    <cellStyle name="60% - Accent5 4" xfId="1021" xr:uid="{0364D665-A543-46F6-A73D-E38281030C7F}"/>
    <cellStyle name="60% - Accent5 4 2" xfId="1886" xr:uid="{EE2F98D1-6959-4368-8F3D-E59E5227DFBC}"/>
    <cellStyle name="60% - Accent5 5" xfId="1074" xr:uid="{05B1AE16-8D07-4F60-94B5-91B4FBA67C82}"/>
    <cellStyle name="60% - Accent5 6" xfId="1203" xr:uid="{360244D8-EDF5-4B71-AB3C-F6B55033CADE}"/>
    <cellStyle name="60% - Accent5 7" xfId="1305" xr:uid="{FEFF43E5-BDB3-4F95-B33B-5F3C17E8EA44}"/>
    <cellStyle name="60% - Accent5 8" xfId="1397" xr:uid="{3A90F991-258E-4E96-B71F-27F9A5FBF25D}"/>
    <cellStyle name="60% - Accent5 9" xfId="1485" xr:uid="{8E09DFF8-90B7-431D-83F8-D68238FCA48F}"/>
    <cellStyle name="60% - Accent6" xfId="80" builtinId="52" customBuiltin="1"/>
    <cellStyle name="60% - Accent6 10" xfId="1549" xr:uid="{1EB05815-147C-4D84-A6EA-EC10983DFCA8}"/>
    <cellStyle name="60% - Accent6 11" xfId="1640" xr:uid="{9DEAE9F5-B68A-4C1C-9C74-385E3CE21B1A}"/>
    <cellStyle name="60% - Accent6 12" xfId="1730" xr:uid="{E4DEA297-FBA1-41FE-9EC4-71880DA6A49F}"/>
    <cellStyle name="60% - Accent6 13" xfId="1936" xr:uid="{EB878F77-D984-4467-BEB5-5844E3340C41}"/>
    <cellStyle name="60% - Accent6 14" xfId="2024" xr:uid="{3F5E63E8-6EC8-4236-837D-F2C4DBBBA008}"/>
    <cellStyle name="60% - Accent6 2" xfId="81" xr:uid="{00000000-0005-0000-0000-0000B6000000}"/>
    <cellStyle name="60% - Accent6 2 10" xfId="1752" xr:uid="{AA80F8CC-D0F5-4BB5-AF5F-EE67E0017582}"/>
    <cellStyle name="60% - Accent6 2 11" xfId="1887" xr:uid="{1833EA71-E697-4A3D-B319-D628C0D15E9E}"/>
    <cellStyle name="60% - Accent6 2 12" xfId="1958" xr:uid="{3A271778-848E-4CFF-A2F1-7A83EFDAE62A}"/>
    <cellStyle name="60% - Accent6 2 13" xfId="2046" xr:uid="{A34B7DD3-FA5D-4122-ABBD-EA1D7458356D}"/>
    <cellStyle name="60% - Accent6 2 14" xfId="2122" xr:uid="{7E583C0C-48E5-42E4-8E26-58C69C4B163C}"/>
    <cellStyle name="60% - Accent6 2 2" xfId="1024" xr:uid="{62328171-5980-42E9-A9AA-93F4DF8BA4A4}"/>
    <cellStyle name="60% - Accent6 2 2 10" xfId="1996" xr:uid="{1B4D34F9-DD41-44FC-A9F7-A635EBA22DF5}"/>
    <cellStyle name="60% - Accent6 2 2 11" xfId="2084" xr:uid="{31A38F5D-86E2-42A3-8A8A-03FCB712B6FB}"/>
    <cellStyle name="60% - Accent6 2 2 2" xfId="1209" xr:uid="{9EB0AFEF-8D1B-440D-87FA-80CB2085FC18}"/>
    <cellStyle name="60% - Accent6 2 2 3" xfId="1311" xr:uid="{686551AD-3F44-4FF1-8C7F-983964BACF3A}"/>
    <cellStyle name="60% - Accent6 2 2 4" xfId="1403" xr:uid="{5D8E2E80-0A95-45B5-9E95-3E11BD928760}"/>
    <cellStyle name="60% - Accent6 2 2 5" xfId="1491" xr:uid="{A8371F8F-3E5F-47F3-939D-E6DFAB904B2C}"/>
    <cellStyle name="60% - Accent6 2 2 6" xfId="1609" xr:uid="{02016ACB-F0FA-41E2-9A0A-346B111BBC62}"/>
    <cellStyle name="60% - Accent6 2 2 7" xfId="1700" xr:uid="{B9BFF479-3185-4E02-B7D3-00A1A6794F10}"/>
    <cellStyle name="60% - Accent6 2 2 8" xfId="1790" xr:uid="{DBD2A1EF-4D34-4470-9751-AC676E293633}"/>
    <cellStyle name="60% - Accent6 2 2 9" xfId="1888" xr:uid="{CDE068CB-B964-4C39-A5FF-03D96ABD38C5}"/>
    <cellStyle name="60% - Accent6 2 3" xfId="1077" xr:uid="{D3CA9317-D6F2-4517-9A2E-41DC6FAF7724}"/>
    <cellStyle name="60% - Accent6 2 4" xfId="1208" xr:uid="{BDAC3D32-0DA0-4DC6-A5B5-AB23FFDDF586}"/>
    <cellStyle name="60% - Accent6 2 5" xfId="1310" xr:uid="{804EC060-5244-4D80-ADA2-008CC0E408A5}"/>
    <cellStyle name="60% - Accent6 2 6" xfId="1402" xr:uid="{EB4E7280-E720-4C05-97D0-A1A1FE40BB8D}"/>
    <cellStyle name="60% - Accent6 2 7" xfId="1490" xr:uid="{2FC42EDB-2652-4938-B3E0-B36027DA3231}"/>
    <cellStyle name="60% - Accent6 2 8" xfId="1571" xr:uid="{59146DF0-D260-46F5-BED4-1D5059F6534C}"/>
    <cellStyle name="60% - Accent6 2 9" xfId="1662" xr:uid="{E6BDB13D-DB16-4D79-9C27-613BD83FA08E}"/>
    <cellStyle name="60% - Accent6 3" xfId="734" xr:uid="{00000000-0005-0000-0000-0000B7000000}"/>
    <cellStyle name="60% - Accent6 3 10" xfId="1995" xr:uid="{0EEACA1C-A01B-4F5E-AEBC-FBEC3C5ACA8A}"/>
    <cellStyle name="60% - Accent6 3 11" xfId="2083" xr:uid="{8EDF26F1-70F9-4979-997A-463E84670B6C}"/>
    <cellStyle name="60% - Accent6 3 2" xfId="1210" xr:uid="{73ACEC85-58CF-4BAD-80C9-D9C0C0D1C371}"/>
    <cellStyle name="60% - Accent6 3 3" xfId="1312" xr:uid="{36B16524-6E1A-4317-8E04-FEAF4D935252}"/>
    <cellStyle name="60% - Accent6 3 4" xfId="1404" xr:uid="{948EEA97-1F8F-4ED1-A26E-59856CCE5AD6}"/>
    <cellStyle name="60% - Accent6 3 5" xfId="1492" xr:uid="{153211B8-CC4C-4DAC-BEA7-32065693A727}"/>
    <cellStyle name="60% - Accent6 3 6" xfId="1608" xr:uid="{BE6AC38F-9757-44F7-B0DA-06E80EC45018}"/>
    <cellStyle name="60% - Accent6 3 7" xfId="1699" xr:uid="{09E982C8-4298-4C71-B47D-7CCE5C47A45E}"/>
    <cellStyle name="60% - Accent6 3 8" xfId="1789" xr:uid="{C9A4702E-3122-4DE2-A309-55E034D6CE10}"/>
    <cellStyle name="60% - Accent6 3 9" xfId="1889" xr:uid="{33BACB7E-C46E-429C-ADFF-8824C1C11F82}"/>
    <cellStyle name="60% - Accent6 4" xfId="1023" xr:uid="{27AB51D4-5CB8-4DB7-B5BE-5DFDCB9F74AD}"/>
    <cellStyle name="60% - Accent6 4 2" xfId="1890" xr:uid="{04EFD26F-1FDB-426D-A13D-E6EC7190CC47}"/>
    <cellStyle name="60% - Accent6 5" xfId="1076" xr:uid="{0905F238-A395-4483-90E5-435C0CBBAD19}"/>
    <cellStyle name="60% - Accent6 6" xfId="1207" xr:uid="{F4D27716-0537-44AD-B21D-295B4AD3E759}"/>
    <cellStyle name="60% - Accent6 7" xfId="1309" xr:uid="{AD8A85B4-ADFE-421D-A2E3-C7FF3ADBDA95}"/>
    <cellStyle name="60% - Accent6 8" xfId="1401" xr:uid="{04D827A2-3CF6-4342-9FA7-DCCE188A5AB5}"/>
    <cellStyle name="60% - Accent6 9" xfId="1489" xr:uid="{A5BCBB8C-2C24-4836-8643-1909B3F9A856}"/>
    <cellStyle name="Accent1" xfId="82" builtinId="29" customBuiltin="1"/>
    <cellStyle name="Accent1 2" xfId="83" xr:uid="{00000000-0005-0000-0000-0000B9000000}"/>
    <cellStyle name="Accent1 2 2" xfId="2123" xr:uid="{D9547112-3162-47EF-ADE5-1B5B269D7256}"/>
    <cellStyle name="Accent1 3" xfId="735" xr:uid="{00000000-0005-0000-0000-0000BA000000}"/>
    <cellStyle name="Accent2" xfId="84" builtinId="33" customBuiltin="1"/>
    <cellStyle name="Accent2 2" xfId="85" xr:uid="{00000000-0005-0000-0000-0000BC000000}"/>
    <cellStyle name="Accent2 2 2" xfId="2124" xr:uid="{B63DF8E6-31C0-48EB-8404-9DCED424957B}"/>
    <cellStyle name="Accent2 3" xfId="736" xr:uid="{00000000-0005-0000-0000-0000BD000000}"/>
    <cellStyle name="Accent3" xfId="86" builtinId="37" customBuiltin="1"/>
    <cellStyle name="Accent3 2" xfId="87" xr:uid="{00000000-0005-0000-0000-0000BF000000}"/>
    <cellStyle name="Accent3 2 2" xfId="2125" xr:uid="{5A464319-E2AF-4EDD-A465-01D167CEA834}"/>
    <cellStyle name="Accent3 3" xfId="737" xr:uid="{00000000-0005-0000-0000-0000C0000000}"/>
    <cellStyle name="Accent4" xfId="88" builtinId="41" customBuiltin="1"/>
    <cellStyle name="Accent4 2" xfId="89" xr:uid="{00000000-0005-0000-0000-0000C2000000}"/>
    <cellStyle name="Accent4 2 2" xfId="2126" xr:uid="{E4EB85D3-839E-4F05-820B-884FF31092F6}"/>
    <cellStyle name="Accent4 3" xfId="738" xr:uid="{00000000-0005-0000-0000-0000C3000000}"/>
    <cellStyle name="Accent5" xfId="90" builtinId="45" customBuiltin="1"/>
    <cellStyle name="Accent5 2" xfId="91" xr:uid="{00000000-0005-0000-0000-0000C5000000}"/>
    <cellStyle name="Accent5 2 2" xfId="2127" xr:uid="{E51531AC-6F02-4458-8DA8-889024A8DBE1}"/>
    <cellStyle name="Accent5 3" xfId="739" xr:uid="{00000000-0005-0000-0000-0000C6000000}"/>
    <cellStyle name="Accent6" xfId="92" builtinId="49" customBuiltin="1"/>
    <cellStyle name="Accent6 2" xfId="93" xr:uid="{00000000-0005-0000-0000-0000C8000000}"/>
    <cellStyle name="Accent6 2 2" xfId="2128" xr:uid="{7BD9E977-A7F1-4D5D-B3FB-86E20B2DC759}"/>
    <cellStyle name="Accent6 3" xfId="740" xr:uid="{00000000-0005-0000-0000-0000C9000000}"/>
    <cellStyle name="Adjustable" xfId="94" xr:uid="{00000000-0005-0000-0000-0000CA000000}"/>
    <cellStyle name="Bad" xfId="95" builtinId="27" customBuiltin="1"/>
    <cellStyle name="Bad 2" xfId="96" xr:uid="{00000000-0005-0000-0000-0000CC000000}"/>
    <cellStyle name="Bad 2 2" xfId="2129" xr:uid="{B9457AB4-6723-4906-A8E3-3F539FD77B82}"/>
    <cellStyle name="Bad 3" xfId="741" xr:uid="{00000000-0005-0000-0000-0000CD000000}"/>
    <cellStyle name="Bid £m format" xfId="97" xr:uid="{00000000-0005-0000-0000-0000CE000000}"/>
    <cellStyle name="Bid £m format 2" xfId="559" xr:uid="{00000000-0005-0000-0000-0000CF000000}"/>
    <cellStyle name="blue" xfId="98" xr:uid="{00000000-0005-0000-0000-0000D0000000}"/>
    <cellStyle name="Border" xfId="99" xr:uid="{00000000-0005-0000-0000-0000D1000000}"/>
    <cellStyle name="Brand Align Left Text" xfId="100" xr:uid="{00000000-0005-0000-0000-0000D2000000}"/>
    <cellStyle name="Brand Default" xfId="101" xr:uid="{00000000-0005-0000-0000-0000D3000000}"/>
    <cellStyle name="Brand Percent" xfId="102" xr:uid="{00000000-0005-0000-0000-0000D4000000}"/>
    <cellStyle name="Brand Source" xfId="103" xr:uid="{00000000-0005-0000-0000-0000D5000000}"/>
    <cellStyle name="Brand Subtitle with Underline" xfId="104" xr:uid="{00000000-0005-0000-0000-0000D6000000}"/>
    <cellStyle name="Brand Subtitle without Underline" xfId="105" xr:uid="{00000000-0005-0000-0000-0000D7000000}"/>
    <cellStyle name="Brand Title" xfId="106" xr:uid="{00000000-0005-0000-0000-0000D8000000}"/>
    <cellStyle name="Calculation" xfId="107" builtinId="22" customBuiltin="1"/>
    <cellStyle name="Calculation 2" xfId="108" xr:uid="{00000000-0005-0000-0000-0000DA000000}"/>
    <cellStyle name="Calculation 2 2" xfId="2130" xr:uid="{FA2E6C52-A334-4D98-9294-8E8A6831FE0D}"/>
    <cellStyle name="Calculation 3" xfId="742" xr:uid="{00000000-0005-0000-0000-0000DB000000}"/>
    <cellStyle name="Characteristic" xfId="109" xr:uid="{00000000-0005-0000-0000-0000DC000000}"/>
    <cellStyle name="Characteristic 2" xfId="560" xr:uid="{00000000-0005-0000-0000-0000DD000000}"/>
    <cellStyle name="CharactGroup" xfId="110" xr:uid="{00000000-0005-0000-0000-0000DE000000}"/>
    <cellStyle name="CharactNote" xfId="111" xr:uid="{00000000-0005-0000-0000-0000DF000000}"/>
    <cellStyle name="CharactNote 2" xfId="561" xr:uid="{00000000-0005-0000-0000-0000E0000000}"/>
    <cellStyle name="CharactType" xfId="112" xr:uid="{00000000-0005-0000-0000-0000E1000000}"/>
    <cellStyle name="CharactType 2" xfId="562" xr:uid="{00000000-0005-0000-0000-0000E2000000}"/>
    <cellStyle name="CharactValue" xfId="113" xr:uid="{00000000-0005-0000-0000-0000E3000000}"/>
    <cellStyle name="CharactValueNote" xfId="114" xr:uid="{00000000-0005-0000-0000-0000E4000000}"/>
    <cellStyle name="CharactValueNote 2" xfId="563" xr:uid="{00000000-0005-0000-0000-0000E5000000}"/>
    <cellStyle name="CharShortType" xfId="115" xr:uid="{00000000-0005-0000-0000-0000E6000000}"/>
    <cellStyle name="Check Cell" xfId="116" builtinId="23" customBuiltin="1"/>
    <cellStyle name="Check Cell 2" xfId="117" xr:uid="{00000000-0005-0000-0000-0000E8000000}"/>
    <cellStyle name="Check Cell 2 2" xfId="2131" xr:uid="{F093A6B8-E72B-41BB-9984-C260F357B4D6}"/>
    <cellStyle name="Check Cell 3" xfId="743" xr:uid="{00000000-0005-0000-0000-0000E9000000}"/>
    <cellStyle name="CIL" xfId="118" xr:uid="{00000000-0005-0000-0000-0000EA000000}"/>
    <cellStyle name="CIL 2" xfId="564" xr:uid="{00000000-0005-0000-0000-0000EB000000}"/>
    <cellStyle name="CIU" xfId="119" xr:uid="{00000000-0005-0000-0000-0000EC000000}"/>
    <cellStyle name="CIU 2" xfId="565" xr:uid="{00000000-0005-0000-0000-0000ED000000}"/>
    <cellStyle name="Comma" xfId="531" builtinId="3"/>
    <cellStyle name="Comma -" xfId="120" xr:uid="{00000000-0005-0000-0000-0000EF000000}"/>
    <cellStyle name="Comma  - Style1" xfId="121" xr:uid="{00000000-0005-0000-0000-0000F0000000}"/>
    <cellStyle name="Comma  - Style2" xfId="122" xr:uid="{00000000-0005-0000-0000-0000F1000000}"/>
    <cellStyle name="Comma  - Style3" xfId="123" xr:uid="{00000000-0005-0000-0000-0000F2000000}"/>
    <cellStyle name="Comma  - Style4" xfId="124" xr:uid="{00000000-0005-0000-0000-0000F3000000}"/>
    <cellStyle name="Comma  - Style5" xfId="125" xr:uid="{00000000-0005-0000-0000-0000F4000000}"/>
    <cellStyle name="Comma  - Style6" xfId="126" xr:uid="{00000000-0005-0000-0000-0000F5000000}"/>
    <cellStyle name="Comma  - Style7" xfId="127" xr:uid="{00000000-0005-0000-0000-0000F6000000}"/>
    <cellStyle name="Comma  - Style8" xfId="128" xr:uid="{00000000-0005-0000-0000-0000F7000000}"/>
    <cellStyle name="Comma 0" xfId="129" xr:uid="{00000000-0005-0000-0000-0000F8000000}"/>
    <cellStyle name="Comma 0*" xfId="130" xr:uid="{00000000-0005-0000-0000-0000F9000000}"/>
    <cellStyle name="Comma 0__MasterJRComps" xfId="131" xr:uid="{00000000-0005-0000-0000-0000FA000000}"/>
    <cellStyle name="Comma 2" xfId="132" xr:uid="{00000000-0005-0000-0000-0000FB000000}"/>
    <cellStyle name="Comma 2 2" xfId="133" xr:uid="{00000000-0005-0000-0000-0000FC000000}"/>
    <cellStyle name="Comma 2 2 2" xfId="567" xr:uid="{00000000-0005-0000-0000-0000FD000000}"/>
    <cellStyle name="Comma 2 3" xfId="566" xr:uid="{00000000-0005-0000-0000-0000FE000000}"/>
    <cellStyle name="Comma 2 4" xfId="981" xr:uid="{E9897ADB-C252-461D-86CB-C78DA83F3548}"/>
    <cellStyle name="Comma 2*" xfId="134" xr:uid="{00000000-0005-0000-0000-0000FF000000}"/>
    <cellStyle name="Comma 2__MasterJRComps" xfId="135" xr:uid="{00000000-0005-0000-0000-000000010000}"/>
    <cellStyle name="Comma 3" xfId="136" xr:uid="{00000000-0005-0000-0000-000001010000}"/>
    <cellStyle name="Comma 3 2" xfId="137" xr:uid="{00000000-0005-0000-0000-000002010000}"/>
    <cellStyle name="Comma 3 2 2" xfId="569" xr:uid="{00000000-0005-0000-0000-000003010000}"/>
    <cellStyle name="Comma 3 3" xfId="138" xr:uid="{00000000-0005-0000-0000-000004010000}"/>
    <cellStyle name="Comma 3 3 2" xfId="570" xr:uid="{00000000-0005-0000-0000-000005010000}"/>
    <cellStyle name="Comma 3 4" xfId="568" xr:uid="{00000000-0005-0000-0000-000006010000}"/>
    <cellStyle name="Comma 3*" xfId="139" xr:uid="{00000000-0005-0000-0000-000007010000}"/>
    <cellStyle name="Comma 4" xfId="140" xr:uid="{00000000-0005-0000-0000-000008010000}"/>
    <cellStyle name="Comma 4 2" xfId="571" xr:uid="{00000000-0005-0000-0000-000009010000}"/>
    <cellStyle name="Comma 5" xfId="141" xr:uid="{00000000-0005-0000-0000-00000A010000}"/>
    <cellStyle name="Comma 5 2" xfId="572" xr:uid="{00000000-0005-0000-0000-00000B010000}"/>
    <cellStyle name="Comma 6" xfId="982" xr:uid="{85F5C6AC-8F64-4BBF-9BD8-56B3B9D414CB}"/>
    <cellStyle name="Comma*" xfId="142" xr:uid="{00000000-0005-0000-0000-00000C010000}"/>
    <cellStyle name="Comma0" xfId="143" xr:uid="{00000000-0005-0000-0000-00000D010000}"/>
    <cellStyle name="Comma0 - Modelo1" xfId="144" xr:uid="{00000000-0005-0000-0000-00000E010000}"/>
    <cellStyle name="Comma0 - Style1" xfId="145" xr:uid="{00000000-0005-0000-0000-00000F010000}"/>
    <cellStyle name="Comma1 - Modelo2" xfId="146" xr:uid="{00000000-0005-0000-0000-000010010000}"/>
    <cellStyle name="Comma1 - Style2" xfId="147" xr:uid="{00000000-0005-0000-0000-000011010000}"/>
    <cellStyle name="Condition" xfId="148" xr:uid="{00000000-0005-0000-0000-000012010000}"/>
    <cellStyle name="Condition 2" xfId="573" xr:uid="{00000000-0005-0000-0000-000013010000}"/>
    <cellStyle name="CondMandatory" xfId="149" xr:uid="{00000000-0005-0000-0000-000014010000}"/>
    <cellStyle name="CondMandatory 2" xfId="574" xr:uid="{00000000-0005-0000-0000-000015010000}"/>
    <cellStyle name="Content1" xfId="150" xr:uid="{00000000-0005-0000-0000-000016010000}"/>
    <cellStyle name="Content1 2" xfId="575" xr:uid="{00000000-0005-0000-0000-000017010000}"/>
    <cellStyle name="Content2" xfId="151" xr:uid="{00000000-0005-0000-0000-000018010000}"/>
    <cellStyle name="Content3" xfId="152" xr:uid="{00000000-0005-0000-0000-000019010000}"/>
    <cellStyle name="Cover Date" xfId="153" xr:uid="{00000000-0005-0000-0000-00001A010000}"/>
    <cellStyle name="Cover Date 2" xfId="576" xr:uid="{00000000-0005-0000-0000-00001B010000}"/>
    <cellStyle name="Cover Subtitle" xfId="154" xr:uid="{00000000-0005-0000-0000-00001C010000}"/>
    <cellStyle name="Cover Subtitle 2" xfId="577" xr:uid="{00000000-0005-0000-0000-00001D010000}"/>
    <cellStyle name="Cover Title" xfId="155" xr:uid="{00000000-0005-0000-0000-00001E010000}"/>
    <cellStyle name="Cover Title 2" xfId="578" xr:uid="{00000000-0005-0000-0000-00001F010000}"/>
    <cellStyle name="Currency 0" xfId="156" xr:uid="{00000000-0005-0000-0000-000020010000}"/>
    <cellStyle name="Currency 2" xfId="157" xr:uid="{00000000-0005-0000-0000-000021010000}"/>
    <cellStyle name="Currency 2 2" xfId="158" xr:uid="{00000000-0005-0000-0000-000022010000}"/>
    <cellStyle name="Currency 2 2 2" xfId="580" xr:uid="{00000000-0005-0000-0000-000023010000}"/>
    <cellStyle name="Currency 2 3" xfId="159" xr:uid="{00000000-0005-0000-0000-000024010000}"/>
    <cellStyle name="Currency 2 3 2" xfId="581" xr:uid="{00000000-0005-0000-0000-000025010000}"/>
    <cellStyle name="Currency 2 4" xfId="579" xr:uid="{00000000-0005-0000-0000-000026010000}"/>
    <cellStyle name="Currency 2*" xfId="160" xr:uid="{00000000-0005-0000-0000-000027010000}"/>
    <cellStyle name="Currency 2_% Change" xfId="161" xr:uid="{00000000-0005-0000-0000-000028010000}"/>
    <cellStyle name="Currency 3*" xfId="162" xr:uid="{00000000-0005-0000-0000-000029010000}"/>
    <cellStyle name="Currency*" xfId="163" xr:uid="{00000000-0005-0000-0000-00002A010000}"/>
    <cellStyle name="Currency0" xfId="164" xr:uid="{00000000-0005-0000-0000-00002B010000}"/>
    <cellStyle name="Date" xfId="165" xr:uid="{00000000-0005-0000-0000-00002C010000}"/>
    <cellStyle name="Date Aligned" xfId="166" xr:uid="{00000000-0005-0000-0000-00002D010000}"/>
    <cellStyle name="Date Aligned*" xfId="167" xr:uid="{00000000-0005-0000-0000-00002E010000}"/>
    <cellStyle name="Date Aligned__MasterJRComps" xfId="168" xr:uid="{00000000-0005-0000-0000-00002F010000}"/>
    <cellStyle name="Description" xfId="169" xr:uid="{00000000-0005-0000-0000-000030010000}"/>
    <cellStyle name="Dia" xfId="170" xr:uid="{00000000-0005-0000-0000-000031010000}"/>
    <cellStyle name="Dia 2" xfId="582" xr:uid="{00000000-0005-0000-0000-000032010000}"/>
    <cellStyle name="DistributionType" xfId="171" xr:uid="{00000000-0005-0000-0000-000033010000}"/>
    <cellStyle name="DistributionType 2" xfId="583" xr:uid="{00000000-0005-0000-0000-000034010000}"/>
    <cellStyle name="Dotted Line" xfId="172" xr:uid="{00000000-0005-0000-0000-000035010000}"/>
    <cellStyle name="Encabez1" xfId="173" xr:uid="{00000000-0005-0000-0000-000036010000}"/>
    <cellStyle name="Encabez1 2" xfId="584" xr:uid="{00000000-0005-0000-0000-000037010000}"/>
    <cellStyle name="Encabez2" xfId="174" xr:uid="{00000000-0005-0000-0000-000038010000}"/>
    <cellStyle name="Encabez2 2" xfId="585" xr:uid="{00000000-0005-0000-0000-000039010000}"/>
    <cellStyle name="Euro" xfId="175" xr:uid="{00000000-0005-0000-0000-00003A010000}"/>
    <cellStyle name="Euro 2" xfId="176" xr:uid="{00000000-0005-0000-0000-00003B010000}"/>
    <cellStyle name="Euro 3" xfId="586" xr:uid="{00000000-0005-0000-0000-00003C010000}"/>
    <cellStyle name="Explanatory Text" xfId="177" builtinId="53" customBuiltin="1"/>
    <cellStyle name="Explanatory Text 2" xfId="178" xr:uid="{00000000-0005-0000-0000-00003E010000}"/>
    <cellStyle name="Explanatory Text 2 2" xfId="2132" xr:uid="{C96CFB81-D83B-4EB3-8D51-4A6ED87D8EE8}"/>
    <cellStyle name="Explanatory Text 3" xfId="744" xr:uid="{00000000-0005-0000-0000-00003F010000}"/>
    <cellStyle name="F2" xfId="179" xr:uid="{00000000-0005-0000-0000-000040010000}"/>
    <cellStyle name="F2 2" xfId="587" xr:uid="{00000000-0005-0000-0000-000041010000}"/>
    <cellStyle name="F3" xfId="180" xr:uid="{00000000-0005-0000-0000-000042010000}"/>
    <cellStyle name="F3 2" xfId="588" xr:uid="{00000000-0005-0000-0000-000043010000}"/>
    <cellStyle name="F4" xfId="181" xr:uid="{00000000-0005-0000-0000-000044010000}"/>
    <cellStyle name="F4 2" xfId="589" xr:uid="{00000000-0005-0000-0000-000045010000}"/>
    <cellStyle name="F5" xfId="182" xr:uid="{00000000-0005-0000-0000-000046010000}"/>
    <cellStyle name="F5 2" xfId="590" xr:uid="{00000000-0005-0000-0000-000047010000}"/>
    <cellStyle name="F6" xfId="183" xr:uid="{00000000-0005-0000-0000-000048010000}"/>
    <cellStyle name="F6 2" xfId="591" xr:uid="{00000000-0005-0000-0000-000049010000}"/>
    <cellStyle name="F7" xfId="184" xr:uid="{00000000-0005-0000-0000-00004A010000}"/>
    <cellStyle name="F7 2" xfId="592" xr:uid="{00000000-0005-0000-0000-00004B010000}"/>
    <cellStyle name="F8" xfId="185" xr:uid="{00000000-0005-0000-0000-00004C010000}"/>
    <cellStyle name="F8 2" xfId="593" xr:uid="{00000000-0005-0000-0000-00004D010000}"/>
    <cellStyle name="Fijo" xfId="186" xr:uid="{00000000-0005-0000-0000-00004E010000}"/>
    <cellStyle name="Fijo 2" xfId="594" xr:uid="{00000000-0005-0000-0000-00004F010000}"/>
    <cellStyle name="Financiero" xfId="187" xr:uid="{00000000-0005-0000-0000-000050010000}"/>
    <cellStyle name="Financiero 2" xfId="595" xr:uid="{00000000-0005-0000-0000-000051010000}"/>
    <cellStyle name="Fixed" xfId="188" xr:uid="{00000000-0005-0000-0000-000052010000}"/>
    <cellStyle name="Flag" xfId="189" xr:uid="{00000000-0005-0000-0000-000053010000}"/>
    <cellStyle name="Flash" xfId="190" xr:uid="{00000000-0005-0000-0000-000054010000}"/>
    <cellStyle name="Fonts" xfId="191" xr:uid="{00000000-0005-0000-0000-000055010000}"/>
    <cellStyle name="Footer SBILogo1" xfId="192" xr:uid="{00000000-0005-0000-0000-000056010000}"/>
    <cellStyle name="Footer SBILogo1 2" xfId="596" xr:uid="{00000000-0005-0000-0000-000057010000}"/>
    <cellStyle name="Footer SBILogo2" xfId="193" xr:uid="{00000000-0005-0000-0000-000058010000}"/>
    <cellStyle name="Footnote" xfId="194" xr:uid="{00000000-0005-0000-0000-000059010000}"/>
    <cellStyle name="footnote ref" xfId="195" xr:uid="{00000000-0005-0000-0000-00005A010000}"/>
    <cellStyle name="Footnote Reference" xfId="196" xr:uid="{00000000-0005-0000-0000-00005B010000}"/>
    <cellStyle name="footnote text" xfId="197" xr:uid="{00000000-0005-0000-0000-00005C010000}"/>
    <cellStyle name="Footnote_% Change" xfId="198" xr:uid="{00000000-0005-0000-0000-00005D010000}"/>
    <cellStyle name="General" xfId="199" xr:uid="{00000000-0005-0000-0000-00005E010000}"/>
    <cellStyle name="General 2" xfId="200" xr:uid="{00000000-0005-0000-0000-00005F010000}"/>
    <cellStyle name="General 2 2" xfId="598" xr:uid="{00000000-0005-0000-0000-000060010000}"/>
    <cellStyle name="General 3" xfId="597" xr:uid="{00000000-0005-0000-0000-000061010000}"/>
    <cellStyle name="Good" xfId="201" builtinId="26" customBuiltin="1"/>
    <cellStyle name="Good 2" xfId="202" xr:uid="{00000000-0005-0000-0000-000063010000}"/>
    <cellStyle name="Good 2 2" xfId="2133" xr:uid="{2B6D8E84-3A30-4C97-A302-4FAB6EE4270A}"/>
    <cellStyle name="Good 3" xfId="745" xr:uid="{00000000-0005-0000-0000-000064010000}"/>
    <cellStyle name="Grey" xfId="203" xr:uid="{00000000-0005-0000-0000-000065010000}"/>
    <cellStyle name="Grey 2" xfId="599" xr:uid="{00000000-0005-0000-0000-000066010000}"/>
    <cellStyle name="Group" xfId="204" xr:uid="{00000000-0005-0000-0000-000067010000}"/>
    <cellStyle name="Group 2" xfId="600" xr:uid="{00000000-0005-0000-0000-000068010000}"/>
    <cellStyle name="GroupNote" xfId="205" xr:uid="{00000000-0005-0000-0000-000069010000}"/>
    <cellStyle name="Hard Percent" xfId="206" xr:uid="{00000000-0005-0000-0000-00006A010000}"/>
    <cellStyle name="Header" xfId="207" xr:uid="{00000000-0005-0000-0000-00006B010000}"/>
    <cellStyle name="Header Draft Stamp" xfId="208" xr:uid="{00000000-0005-0000-0000-00006C010000}"/>
    <cellStyle name="Header_% Change" xfId="209" xr:uid="{00000000-0005-0000-0000-00006D010000}"/>
    <cellStyle name="Header1" xfId="210" xr:uid="{00000000-0005-0000-0000-00006E010000}"/>
    <cellStyle name="Header2" xfId="211" xr:uid="{00000000-0005-0000-0000-00006F010000}"/>
    <cellStyle name="HeaderLabel" xfId="212" xr:uid="{00000000-0005-0000-0000-000070010000}"/>
    <cellStyle name="HeaderText" xfId="213" xr:uid="{00000000-0005-0000-0000-000071010000}"/>
    <cellStyle name="Heading" xfId="214" xr:uid="{00000000-0005-0000-0000-000072010000}"/>
    <cellStyle name="Heading 1" xfId="215" builtinId="16" customBuiltin="1"/>
    <cellStyle name="Heading 1 10" xfId="833" xr:uid="{00000000-0005-0000-0000-000074010000}"/>
    <cellStyle name="Heading 1 2" xfId="216" xr:uid="{00000000-0005-0000-0000-000075010000}"/>
    <cellStyle name="Heading 1 2 2" xfId="217" xr:uid="{00000000-0005-0000-0000-000076010000}"/>
    <cellStyle name="Heading 1 2 3" xfId="2134" xr:uid="{55D037BC-0158-4C05-BAEF-4CB6BC21D042}"/>
    <cellStyle name="Heading 1 2_asset sales" xfId="218" xr:uid="{00000000-0005-0000-0000-000077010000}"/>
    <cellStyle name="Heading 1 3" xfId="219" xr:uid="{00000000-0005-0000-0000-000078010000}"/>
    <cellStyle name="Heading 1 4" xfId="220" xr:uid="{00000000-0005-0000-0000-000079010000}"/>
    <cellStyle name="Heading 1 5" xfId="746" xr:uid="{00000000-0005-0000-0000-00007A010000}"/>
    <cellStyle name="Heading 1 6" xfId="762" xr:uid="{00000000-0005-0000-0000-00007B010000}"/>
    <cellStyle name="Heading 1 7" xfId="777" xr:uid="{00000000-0005-0000-0000-00007C010000}"/>
    <cellStyle name="Heading 1 8" xfId="834" xr:uid="{00000000-0005-0000-0000-00007D010000}"/>
    <cellStyle name="Heading 1 9" xfId="820" xr:uid="{00000000-0005-0000-0000-00007E010000}"/>
    <cellStyle name="Heading 1 Above" xfId="221" xr:uid="{00000000-0005-0000-0000-00007F010000}"/>
    <cellStyle name="Heading 1+" xfId="222" xr:uid="{00000000-0005-0000-0000-000080010000}"/>
    <cellStyle name="Heading 1+ 2" xfId="601" xr:uid="{00000000-0005-0000-0000-000081010000}"/>
    <cellStyle name="Heading 2" xfId="223" builtinId="17" customBuiltin="1"/>
    <cellStyle name="Heading 2 2" xfId="224" xr:uid="{00000000-0005-0000-0000-000083010000}"/>
    <cellStyle name="Heading 2 2 2" xfId="2135" xr:uid="{A62DDB5C-6141-4389-8834-3C99A952F393}"/>
    <cellStyle name="Heading 2 3" xfId="225" xr:uid="{00000000-0005-0000-0000-000084010000}"/>
    <cellStyle name="Heading 2 4" xfId="747" xr:uid="{00000000-0005-0000-0000-000085010000}"/>
    <cellStyle name="Heading 2 Below" xfId="226" xr:uid="{00000000-0005-0000-0000-000086010000}"/>
    <cellStyle name="Heading 2+" xfId="227" xr:uid="{00000000-0005-0000-0000-000087010000}"/>
    <cellStyle name="Heading 2+ 2" xfId="602" xr:uid="{00000000-0005-0000-0000-000088010000}"/>
    <cellStyle name="Heading 3" xfId="228" builtinId="18" customBuiltin="1"/>
    <cellStyle name="Heading 3 2" xfId="229" xr:uid="{00000000-0005-0000-0000-00008A010000}"/>
    <cellStyle name="Heading 3 2 2" xfId="2136" xr:uid="{EE725C86-1A92-4EF6-B44D-2D7D012EE0EF}"/>
    <cellStyle name="Heading 3 3" xfId="230" xr:uid="{00000000-0005-0000-0000-00008B010000}"/>
    <cellStyle name="Heading 3 4" xfId="748" xr:uid="{00000000-0005-0000-0000-00008C010000}"/>
    <cellStyle name="Heading 3+" xfId="231" xr:uid="{00000000-0005-0000-0000-00008D010000}"/>
    <cellStyle name="Heading 4" xfId="232" builtinId="19" customBuiltin="1"/>
    <cellStyle name="Heading 4 2" xfId="233" xr:uid="{00000000-0005-0000-0000-00008F010000}"/>
    <cellStyle name="Heading 4 2 2" xfId="2137" xr:uid="{E571F59B-1576-45CD-987E-3517D47788F4}"/>
    <cellStyle name="Heading 4 3" xfId="234" xr:uid="{00000000-0005-0000-0000-000090010000}"/>
    <cellStyle name="Heading 4 4" xfId="749" xr:uid="{00000000-0005-0000-0000-000091010000}"/>
    <cellStyle name="Heading 5" xfId="235" xr:uid="{00000000-0005-0000-0000-000092010000}"/>
    <cellStyle name="Heading 6" xfId="236" xr:uid="{00000000-0005-0000-0000-000093010000}"/>
    <cellStyle name="Heading 7" xfId="237" xr:uid="{00000000-0005-0000-0000-000094010000}"/>
    <cellStyle name="Heading 8" xfId="238" xr:uid="{00000000-0005-0000-0000-000095010000}"/>
    <cellStyle name="Heading1" xfId="239" xr:uid="{00000000-0005-0000-0000-000096010000}"/>
    <cellStyle name="Heading2" xfId="240" xr:uid="{00000000-0005-0000-0000-000097010000}"/>
    <cellStyle name="Heading3" xfId="241" xr:uid="{00000000-0005-0000-0000-000098010000}"/>
    <cellStyle name="Heading4" xfId="242" xr:uid="{00000000-0005-0000-0000-000099010000}"/>
    <cellStyle name="Heading5" xfId="243" xr:uid="{00000000-0005-0000-0000-00009A010000}"/>
    <cellStyle name="Horizontal" xfId="244" xr:uid="{00000000-0005-0000-0000-00009B010000}"/>
    <cellStyle name="Hyperlink" xfId="528" builtinId="8"/>
    <cellStyle name="Hyperlink 2" xfId="245" xr:uid="{00000000-0005-0000-0000-00009D010000}"/>
    <cellStyle name="Hyperlink 2 2" xfId="246" xr:uid="{00000000-0005-0000-0000-00009E010000}"/>
    <cellStyle name="Hyperlink 2 2 2" xfId="983" xr:uid="{27B5DEE3-D787-45D8-8555-4C96CCE9DD30}"/>
    <cellStyle name="Hyperlink 2 3" xfId="979" xr:uid="{883CB9CF-3D60-45A3-B579-917AD01933B2}"/>
    <cellStyle name="Hyperlink 3" xfId="525" xr:uid="{00000000-0005-0000-0000-00009F010000}"/>
    <cellStyle name="Hyperlink 4" xfId="705" xr:uid="{00000000-0005-0000-0000-0000A0010000}"/>
    <cellStyle name="Information" xfId="247" xr:uid="{00000000-0005-0000-0000-0000A1010000}"/>
    <cellStyle name="Input" xfId="248" builtinId="20" customBuiltin="1"/>
    <cellStyle name="Input [yellow]" xfId="249" xr:uid="{00000000-0005-0000-0000-0000A3010000}"/>
    <cellStyle name="Input [yellow] 2" xfId="603" xr:uid="{00000000-0005-0000-0000-0000A4010000}"/>
    <cellStyle name="Input 10" xfId="250" xr:uid="{00000000-0005-0000-0000-0000A5010000}"/>
    <cellStyle name="Input 11" xfId="251" xr:uid="{00000000-0005-0000-0000-0000A6010000}"/>
    <cellStyle name="Input 12" xfId="252" xr:uid="{00000000-0005-0000-0000-0000A7010000}"/>
    <cellStyle name="Input 13" xfId="253" xr:uid="{00000000-0005-0000-0000-0000A8010000}"/>
    <cellStyle name="Input 14" xfId="254" xr:uid="{00000000-0005-0000-0000-0000A9010000}"/>
    <cellStyle name="Input 15" xfId="255" xr:uid="{00000000-0005-0000-0000-0000AA010000}"/>
    <cellStyle name="Input 16" xfId="256" xr:uid="{00000000-0005-0000-0000-0000AB010000}"/>
    <cellStyle name="Input 17" xfId="257" xr:uid="{00000000-0005-0000-0000-0000AC010000}"/>
    <cellStyle name="Input 18" xfId="258" xr:uid="{00000000-0005-0000-0000-0000AD010000}"/>
    <cellStyle name="Input 19" xfId="259" xr:uid="{00000000-0005-0000-0000-0000AE010000}"/>
    <cellStyle name="Input 2" xfId="260" xr:uid="{00000000-0005-0000-0000-0000AF010000}"/>
    <cellStyle name="Input 2 2" xfId="2139" xr:uid="{841275DC-9F1C-48C4-BA13-6709AC4FF3B2}"/>
    <cellStyle name="Input 20" xfId="750" xr:uid="{00000000-0005-0000-0000-0000B0010000}"/>
    <cellStyle name="Input 21" xfId="763" xr:uid="{00000000-0005-0000-0000-0000B1010000}"/>
    <cellStyle name="Input 22" xfId="778" xr:uid="{00000000-0005-0000-0000-0000B2010000}"/>
    <cellStyle name="Input 23" xfId="836" xr:uid="{00000000-0005-0000-0000-0000B3010000}"/>
    <cellStyle name="Input 24" xfId="842" xr:uid="{00000000-0005-0000-0000-0000B4010000}"/>
    <cellStyle name="Input 25" xfId="835" xr:uid="{00000000-0005-0000-0000-0000B5010000}"/>
    <cellStyle name="Input 26" xfId="843" xr:uid="{00000000-0005-0000-0000-0000B6010000}"/>
    <cellStyle name="Input 27" xfId="837" xr:uid="{00000000-0005-0000-0000-0000B7010000}"/>
    <cellStyle name="Input 28" xfId="844" xr:uid="{00000000-0005-0000-0000-0000B8010000}"/>
    <cellStyle name="Input 29" xfId="838" xr:uid="{00000000-0005-0000-0000-0000B9010000}"/>
    <cellStyle name="Input 3" xfId="261" xr:uid="{00000000-0005-0000-0000-0000BA010000}"/>
    <cellStyle name="Input 30" xfId="886" xr:uid="{00000000-0005-0000-0000-0000BB010000}"/>
    <cellStyle name="Input 31" xfId="890" xr:uid="{00000000-0005-0000-0000-0000BC010000}"/>
    <cellStyle name="Input 32" xfId="914" xr:uid="{00000000-0005-0000-0000-0000BD010000}"/>
    <cellStyle name="Input 33" xfId="919" xr:uid="{00000000-0005-0000-0000-0000BE010000}"/>
    <cellStyle name="Input 34" xfId="913" xr:uid="{00000000-0005-0000-0000-0000BF010000}"/>
    <cellStyle name="Input 35" xfId="957" xr:uid="{00000000-0005-0000-0000-0000C0010000}"/>
    <cellStyle name="Input 36" xfId="962" xr:uid="{00000000-0005-0000-0000-0000C1010000}"/>
    <cellStyle name="Input 37" xfId="958" xr:uid="{00000000-0005-0000-0000-0000C2010000}"/>
    <cellStyle name="Input 38" xfId="952" xr:uid="{00000000-0005-0000-0000-0000C3010000}"/>
    <cellStyle name="Input 39" xfId="1026" xr:uid="{8F7D3459-0BAD-4569-B981-86E34E7CBCA9}"/>
    <cellStyle name="Input 4" xfId="262" xr:uid="{00000000-0005-0000-0000-0000C4010000}"/>
    <cellStyle name="Input 40" xfId="1037" xr:uid="{84CE8941-2A6C-4A88-8AB6-1A7369B68020}"/>
    <cellStyle name="Input 41" xfId="1025" xr:uid="{AF8B4E0D-5738-4B03-BF13-49025A804B32}"/>
    <cellStyle name="Input 42" xfId="1078" xr:uid="{2810A382-1397-49AA-AB1C-DF8DF5B98E95}"/>
    <cellStyle name="Input 43" xfId="1087" xr:uid="{2B5088DC-0485-4A54-9BEA-0854584584DA}"/>
    <cellStyle name="Input 44" xfId="1102" xr:uid="{5F5EE23A-2E7D-429E-AD6A-0E65391B8D8B}"/>
    <cellStyle name="Input 45" xfId="1124" xr:uid="{C3087F52-0296-40EA-BA2B-DBF26572B0DC}"/>
    <cellStyle name="Input 46" xfId="1130" xr:uid="{A2DC0AA4-2996-4BAE-A7C5-FA907D247C8F}"/>
    <cellStyle name="Input 47" xfId="1122" xr:uid="{0102A839-0873-43CA-A101-9DC7BAE0E3A2}"/>
    <cellStyle name="Input 48" xfId="1131" xr:uid="{734B3EDA-ABEF-4552-9176-C1EA5238BE65}"/>
    <cellStyle name="Input 49" xfId="1123" xr:uid="{BF97BFB2-B6BE-4DE9-8653-7D39FB509C31}"/>
    <cellStyle name="Input 5" xfId="263" xr:uid="{00000000-0005-0000-0000-0000C5010000}"/>
    <cellStyle name="Input 50" xfId="1214" xr:uid="{E38B7A7E-7370-4F4A-B940-06AE2D6C6037}"/>
    <cellStyle name="Input 51" xfId="1233" xr:uid="{9A86FE8C-BE69-4362-8AD1-4372214C84FE}"/>
    <cellStyle name="Input 52" xfId="1211" xr:uid="{25B7AD88-2A80-4631-8DC8-3C69EB344582}"/>
    <cellStyle name="Input 53" xfId="1234" xr:uid="{936B1091-EC31-4AF7-A911-D47F1954606F}"/>
    <cellStyle name="Input 54" xfId="1212" xr:uid="{02B299CE-B419-4C07-AD46-281C2CB6ADD8}"/>
    <cellStyle name="Input 55" xfId="1230" xr:uid="{F23AF7F3-9BDB-4066-BFB1-0520B5715966}"/>
    <cellStyle name="Input 56" xfId="1213" xr:uid="{86D92BF5-7D6A-45AF-A64F-95E18BD29CED}"/>
    <cellStyle name="Input 57" xfId="1231" xr:uid="{5F7C00D5-85F9-4352-B651-ABE906FE1F20}"/>
    <cellStyle name="Input 58" xfId="1314" xr:uid="{6CA0E9C4-F337-4BF8-8641-D19B69B2981F}"/>
    <cellStyle name="Input 59" xfId="1330" xr:uid="{A190F581-1C89-4EB3-9287-9A291F20BB6C}"/>
    <cellStyle name="Input 6" xfId="264" xr:uid="{00000000-0005-0000-0000-0000C6010000}"/>
    <cellStyle name="Input 60" xfId="1313" xr:uid="{506BBF07-456D-448F-B9D2-C01231905C48}"/>
    <cellStyle name="Input 61" xfId="1405" xr:uid="{82B9E2A1-1936-4638-8718-C66BA13B7C42}"/>
    <cellStyle name="Input 62" xfId="1493" xr:uid="{1689F53E-FEA9-471E-B871-93F431323CE8}"/>
    <cellStyle name="Input 63" xfId="1521" xr:uid="{2442E0A6-8BBE-449C-BB7D-3558E39851CB}"/>
    <cellStyle name="Input 64" xfId="1526" xr:uid="{BC9DB569-F003-4BCB-B9E3-24897F9CA38A}"/>
    <cellStyle name="Input 65" xfId="1528" xr:uid="{8F5275D3-C763-493C-BBDE-8151C95E758C}"/>
    <cellStyle name="Input 66" xfId="1619" xr:uid="{877AF01F-17E3-4F2B-A656-516920B0EEB0}"/>
    <cellStyle name="Input 67" xfId="1617" xr:uid="{803ADEB2-F91A-4B58-B2FC-53D6B28A1263}"/>
    <cellStyle name="Input 68" xfId="1618" xr:uid="{B419E94D-3D2D-416F-8477-DE82CBDD2FBD}"/>
    <cellStyle name="Input 69" xfId="1622" xr:uid="{5E92EA21-3E82-4E2F-9662-12564AB5D69E}"/>
    <cellStyle name="Input 7" xfId="265" xr:uid="{00000000-0005-0000-0000-0000C7010000}"/>
    <cellStyle name="Input 70" xfId="1711" xr:uid="{3729051B-2DF4-42EF-AF08-ECCB75F2FE9E}"/>
    <cellStyle name="Input 71" xfId="1798" xr:uid="{E5B1626C-CC43-4ACB-AAC0-78894C184115}"/>
    <cellStyle name="Input 72" xfId="1710" xr:uid="{421935F9-F3C2-4510-BE72-A477007D4E21}"/>
    <cellStyle name="Input 73" xfId="1814" xr:uid="{75E8E3D2-235F-44CC-AB50-FB462AAC72FA}"/>
    <cellStyle name="Input 74" xfId="1891" xr:uid="{854ABE77-F6C8-4B68-B340-5F36F5513B5E}"/>
    <cellStyle name="Input 75" xfId="1912" xr:uid="{15B8B8B4-1C87-4AC1-B990-BA3E9C2E904F}"/>
    <cellStyle name="Input 76" xfId="1818" xr:uid="{82B206A5-9190-45FF-8E23-2A431288F00C}"/>
    <cellStyle name="Input 77" xfId="1913" xr:uid="{6B819F7C-FE51-448E-BE12-E338038DC709}"/>
    <cellStyle name="Input 78" xfId="1911" xr:uid="{341FFFC0-7381-42A4-BA34-D729F5D13250}"/>
    <cellStyle name="Input 79" xfId="1918" xr:uid="{39CDF22B-473C-4B7F-8109-2006AAB42ACF}"/>
    <cellStyle name="Input 8" xfId="266" xr:uid="{00000000-0005-0000-0000-0000C8010000}"/>
    <cellStyle name="Input 80" xfId="2006" xr:uid="{8EA589C0-DA64-4757-B2F5-DE2B958B5163}"/>
    <cellStyle name="Input 81" xfId="2138" xr:uid="{152D0D28-5BE7-42C2-B6B5-3BEF588F5E35}"/>
    <cellStyle name="Input 9" xfId="267" xr:uid="{00000000-0005-0000-0000-0000C9010000}"/>
    <cellStyle name="Input Currency" xfId="268" xr:uid="{00000000-0005-0000-0000-0000CA010000}"/>
    <cellStyle name="Input Currency 2" xfId="269" xr:uid="{00000000-0005-0000-0000-0000CB010000}"/>
    <cellStyle name="Input Multiple" xfId="270" xr:uid="{00000000-0005-0000-0000-0000CC010000}"/>
    <cellStyle name="Input Percent" xfId="271" xr:uid="{00000000-0005-0000-0000-0000CD010000}"/>
    <cellStyle name="LabelIntersect" xfId="272" xr:uid="{00000000-0005-0000-0000-0000CE010000}"/>
    <cellStyle name="LabelLeft" xfId="273" xr:uid="{00000000-0005-0000-0000-0000CF010000}"/>
    <cellStyle name="LabelTop" xfId="274" xr:uid="{00000000-0005-0000-0000-0000D0010000}"/>
    <cellStyle name="Level" xfId="275" xr:uid="{00000000-0005-0000-0000-0000D1010000}"/>
    <cellStyle name="Level 2" xfId="604" xr:uid="{00000000-0005-0000-0000-0000D2010000}"/>
    <cellStyle name="Linked Cell" xfId="276" builtinId="24" customBuiltin="1"/>
    <cellStyle name="Linked Cell 2" xfId="277" xr:uid="{00000000-0005-0000-0000-0000D4010000}"/>
    <cellStyle name="Linked Cell 2 2" xfId="2140" xr:uid="{E95C82BD-F367-402E-AD9B-CAE010485FA7}"/>
    <cellStyle name="Linked Cell 3" xfId="751" xr:uid="{00000000-0005-0000-0000-0000D5010000}"/>
    <cellStyle name="Mik" xfId="278" xr:uid="{00000000-0005-0000-0000-0000D6010000}"/>
    <cellStyle name="Mik 2" xfId="279" xr:uid="{00000000-0005-0000-0000-0000D7010000}"/>
    <cellStyle name="Mik 2 2" xfId="606" xr:uid="{00000000-0005-0000-0000-0000D8010000}"/>
    <cellStyle name="Mik 3" xfId="605" xr:uid="{00000000-0005-0000-0000-0000D9010000}"/>
    <cellStyle name="Mik_Fiscal Tables" xfId="280" xr:uid="{00000000-0005-0000-0000-0000DA010000}"/>
    <cellStyle name="Millares [0]_10 AVERIAS MASIVAS + ANT" xfId="281" xr:uid="{00000000-0005-0000-0000-0000DB010000}"/>
    <cellStyle name="Millares_10 AVERIAS MASIVAS + ANT" xfId="282" xr:uid="{00000000-0005-0000-0000-0000DC010000}"/>
    <cellStyle name="Moneda [0]_Clasif por Diferencial" xfId="283" xr:uid="{00000000-0005-0000-0000-0000DD010000}"/>
    <cellStyle name="Moneda_Clasif por Diferencial" xfId="284" xr:uid="{00000000-0005-0000-0000-0000DE010000}"/>
    <cellStyle name="MS_English" xfId="285" xr:uid="{00000000-0005-0000-0000-0000DF010000}"/>
    <cellStyle name="Multiple" xfId="286" xr:uid="{00000000-0005-0000-0000-0000E0010000}"/>
    <cellStyle name="MultipleBelow" xfId="287" xr:uid="{00000000-0005-0000-0000-0000E1010000}"/>
    <cellStyle name="N" xfId="288" xr:uid="{00000000-0005-0000-0000-0000E2010000}"/>
    <cellStyle name="N 2" xfId="289" xr:uid="{00000000-0005-0000-0000-0000E3010000}"/>
    <cellStyle name="N 2 2" xfId="608" xr:uid="{00000000-0005-0000-0000-0000E4010000}"/>
    <cellStyle name="N 3" xfId="607" xr:uid="{00000000-0005-0000-0000-0000E5010000}"/>
    <cellStyle name="Neutral" xfId="290" builtinId="28" customBuiltin="1"/>
    <cellStyle name="Neutral 2" xfId="291" xr:uid="{00000000-0005-0000-0000-0000E7010000}"/>
    <cellStyle name="Neutral 2 2" xfId="1892" xr:uid="{B9DC976C-CF69-421A-8685-2F6FC4C28CA9}"/>
    <cellStyle name="Neutral 2 3" xfId="2141" xr:uid="{03EE92D9-8F57-427D-B0E1-F7E47DDF7767}"/>
    <cellStyle name="Neutral 3" xfId="752" xr:uid="{00000000-0005-0000-0000-0000E8010000}"/>
    <cellStyle name="Neutral 4" xfId="1027" xr:uid="{54032694-59FE-48E0-840E-B3E87453B195}"/>
    <cellStyle name="no dec" xfId="292" xr:uid="{00000000-0005-0000-0000-0000E9010000}"/>
    <cellStyle name="Normal" xfId="0" builtinId="0"/>
    <cellStyle name="Normal - Style1" xfId="293" xr:uid="{00000000-0005-0000-0000-0000EB010000}"/>
    <cellStyle name="Normal - Style1 2" xfId="294" xr:uid="{00000000-0005-0000-0000-0000EC010000}"/>
    <cellStyle name="Normal - Style2" xfId="295" xr:uid="{00000000-0005-0000-0000-0000ED010000}"/>
    <cellStyle name="Normal - Style3" xfId="296" xr:uid="{00000000-0005-0000-0000-0000EE010000}"/>
    <cellStyle name="Normal - Style4" xfId="297" xr:uid="{00000000-0005-0000-0000-0000EF010000}"/>
    <cellStyle name="Normal - Style5" xfId="298" xr:uid="{00000000-0005-0000-0000-0000F0010000}"/>
    <cellStyle name="Normal 0" xfId="299" xr:uid="{00000000-0005-0000-0000-0000F1010000}"/>
    <cellStyle name="Normal 10" xfId="300" xr:uid="{00000000-0005-0000-0000-0000F2010000}"/>
    <cellStyle name="Normal 10 2" xfId="609" xr:uid="{00000000-0005-0000-0000-0000F3010000}"/>
    <cellStyle name="Normal 100" xfId="861" xr:uid="{00000000-0005-0000-0000-0000F4010000}"/>
    <cellStyle name="Normal 101" xfId="862" xr:uid="{00000000-0005-0000-0000-0000F5010000}"/>
    <cellStyle name="Normal 102" xfId="863" xr:uid="{00000000-0005-0000-0000-0000F6010000}"/>
    <cellStyle name="Normal 103" xfId="865" xr:uid="{00000000-0005-0000-0000-0000F7010000}"/>
    <cellStyle name="Normal 104" xfId="866" xr:uid="{00000000-0005-0000-0000-0000F8010000}"/>
    <cellStyle name="Normal 105" xfId="871" xr:uid="{00000000-0005-0000-0000-0000F9010000}"/>
    <cellStyle name="Normal 106" xfId="889" xr:uid="{00000000-0005-0000-0000-0000FA010000}"/>
    <cellStyle name="Normal 107" xfId="870" xr:uid="{00000000-0005-0000-0000-0000FB010000}"/>
    <cellStyle name="Normal 108" xfId="882" xr:uid="{00000000-0005-0000-0000-0000FC010000}"/>
    <cellStyle name="Normal 109" xfId="883" xr:uid="{00000000-0005-0000-0000-0000FD010000}"/>
    <cellStyle name="Normal 11" xfId="301" xr:uid="{00000000-0005-0000-0000-0000FE010000}"/>
    <cellStyle name="Normal 11 2" xfId="610" xr:uid="{00000000-0005-0000-0000-0000FF010000}"/>
    <cellStyle name="Normal 110" xfId="884" xr:uid="{00000000-0005-0000-0000-000000020000}"/>
    <cellStyle name="Normal 111" xfId="885" xr:uid="{00000000-0005-0000-0000-000001020000}"/>
    <cellStyle name="Normal 112" xfId="887" xr:uid="{00000000-0005-0000-0000-000002020000}"/>
    <cellStyle name="Normal 113" xfId="891" xr:uid="{00000000-0005-0000-0000-000003020000}"/>
    <cellStyle name="Normal 114" xfId="892" xr:uid="{00000000-0005-0000-0000-000004020000}"/>
    <cellStyle name="Normal 115" xfId="893" xr:uid="{00000000-0005-0000-0000-000005020000}"/>
    <cellStyle name="Normal 116" xfId="894" xr:uid="{00000000-0005-0000-0000-000006020000}"/>
    <cellStyle name="Normal 117" xfId="895" xr:uid="{00000000-0005-0000-0000-000007020000}"/>
    <cellStyle name="Normal 118" xfId="896" xr:uid="{00000000-0005-0000-0000-000008020000}"/>
    <cellStyle name="Normal 119" xfId="900" xr:uid="{00000000-0005-0000-0000-000009020000}"/>
    <cellStyle name="Normal 12" xfId="302" xr:uid="{00000000-0005-0000-0000-00000A020000}"/>
    <cellStyle name="Normal 12 2" xfId="611" xr:uid="{00000000-0005-0000-0000-00000B020000}"/>
    <cellStyle name="Normal 120" xfId="918" xr:uid="{00000000-0005-0000-0000-00000C020000}"/>
    <cellStyle name="Normal 121" xfId="920" xr:uid="{00000000-0005-0000-0000-00000D020000}"/>
    <cellStyle name="Normal 122" xfId="921" xr:uid="{00000000-0005-0000-0000-00000E020000}"/>
    <cellStyle name="Normal 123" xfId="916" xr:uid="{00000000-0005-0000-0000-00000F020000}"/>
    <cellStyle name="Normal 124" xfId="915" xr:uid="{00000000-0005-0000-0000-000010020000}"/>
    <cellStyle name="Normal 125" xfId="912" xr:uid="{00000000-0005-0000-0000-000011020000}"/>
    <cellStyle name="Normal 126" xfId="911" xr:uid="{00000000-0005-0000-0000-000012020000}"/>
    <cellStyle name="Normal 127" xfId="922" xr:uid="{00000000-0005-0000-0000-000013020000}"/>
    <cellStyle name="Normal 128" xfId="923" xr:uid="{00000000-0005-0000-0000-000014020000}"/>
    <cellStyle name="Normal 129" xfId="924" xr:uid="{00000000-0005-0000-0000-000015020000}"/>
    <cellStyle name="Normal 13" xfId="303" xr:uid="{00000000-0005-0000-0000-000016020000}"/>
    <cellStyle name="Normal 13 2" xfId="612" xr:uid="{00000000-0005-0000-0000-000017020000}"/>
    <cellStyle name="Normal 130" xfId="926" xr:uid="{00000000-0005-0000-0000-000018020000}"/>
    <cellStyle name="Normal 131" xfId="928" xr:uid="{00000000-0005-0000-0000-000019020000}"/>
    <cellStyle name="Normal 132" xfId="929" xr:uid="{00000000-0005-0000-0000-00001A020000}"/>
    <cellStyle name="Normal 133" xfId="925" xr:uid="{00000000-0005-0000-0000-00001B020000}"/>
    <cellStyle name="Normal 134" xfId="930" xr:uid="{00000000-0005-0000-0000-00001C020000}"/>
    <cellStyle name="Normal 135" xfId="931" xr:uid="{00000000-0005-0000-0000-00001D020000}"/>
    <cellStyle name="Normal 136" xfId="932" xr:uid="{00000000-0005-0000-0000-00001E020000}"/>
    <cellStyle name="Normal 137" xfId="933" xr:uid="{00000000-0005-0000-0000-00001F020000}"/>
    <cellStyle name="Normal 138" xfId="935" xr:uid="{00000000-0005-0000-0000-000020020000}"/>
    <cellStyle name="Normal 139" xfId="940" xr:uid="{00000000-0005-0000-0000-000021020000}"/>
    <cellStyle name="Normal 14" xfId="304" xr:uid="{00000000-0005-0000-0000-000022020000}"/>
    <cellStyle name="Normal 14 2" xfId="613" xr:uid="{00000000-0005-0000-0000-000023020000}"/>
    <cellStyle name="Normal 140" xfId="942" xr:uid="{00000000-0005-0000-0000-000024020000}"/>
    <cellStyle name="Normal 141" xfId="943" xr:uid="{00000000-0005-0000-0000-000025020000}"/>
    <cellStyle name="Normal 142" xfId="941" xr:uid="{00000000-0005-0000-0000-000026020000}"/>
    <cellStyle name="Normal 143" xfId="960" xr:uid="{00000000-0005-0000-0000-000027020000}"/>
    <cellStyle name="Normal 144" xfId="964" xr:uid="{00000000-0005-0000-0000-000028020000}"/>
    <cellStyle name="Normal 145" xfId="965" xr:uid="{00000000-0005-0000-0000-000029020000}"/>
    <cellStyle name="Normal 146" xfId="966" xr:uid="{00000000-0005-0000-0000-00002A020000}"/>
    <cellStyle name="Normal 147" xfId="963" xr:uid="{00000000-0005-0000-0000-00002B020000}"/>
    <cellStyle name="Normal 148" xfId="961" xr:uid="{00000000-0005-0000-0000-00002C020000}"/>
    <cellStyle name="Normal 149" xfId="953" xr:uid="{00000000-0005-0000-0000-00002D020000}"/>
    <cellStyle name="Normal 15" xfId="305" xr:uid="{00000000-0005-0000-0000-00002E020000}"/>
    <cellStyle name="Normal 15 2" xfId="614" xr:uid="{00000000-0005-0000-0000-00002F020000}"/>
    <cellStyle name="Normal 15 3" xfId="306" xr:uid="{00000000-0005-0000-0000-000030020000}"/>
    <cellStyle name="Normal 15 3 2" xfId="615" xr:uid="{00000000-0005-0000-0000-000031020000}"/>
    <cellStyle name="Normal 150" xfId="954" xr:uid="{00000000-0005-0000-0000-000032020000}"/>
    <cellStyle name="Normal 151" xfId="955" xr:uid="{00000000-0005-0000-0000-000033020000}"/>
    <cellStyle name="Normal 152" xfId="956" xr:uid="{00000000-0005-0000-0000-000034020000}"/>
    <cellStyle name="Normal 153" xfId="967" xr:uid="{00000000-0005-0000-0000-000035020000}"/>
    <cellStyle name="Normal 154" xfId="969" xr:uid="{00000000-0005-0000-0000-000036020000}"/>
    <cellStyle name="Normal 155" xfId="970" xr:uid="{00000000-0005-0000-0000-000037020000}"/>
    <cellStyle name="Normal 156" xfId="971" xr:uid="{00000000-0005-0000-0000-000038020000}"/>
    <cellStyle name="Normal 157" xfId="972" xr:uid="{00000000-0005-0000-0000-000039020000}"/>
    <cellStyle name="Normal 158" xfId="973" xr:uid="{00000000-0005-0000-0000-00003A020000}"/>
    <cellStyle name="Normal 159" xfId="974" xr:uid="{00000000-0005-0000-0000-00003B020000}"/>
    <cellStyle name="Normal 16" xfId="307" xr:uid="{00000000-0005-0000-0000-00003C020000}"/>
    <cellStyle name="Normal 16 2" xfId="616" xr:uid="{00000000-0005-0000-0000-00003D020000}"/>
    <cellStyle name="Normal 160" xfId="976" xr:uid="{00000000-0005-0000-0000-00003E020000}"/>
    <cellStyle name="Normal 161" xfId="977" xr:uid="{00000000-0005-0000-0000-00003F020000}"/>
    <cellStyle name="Normal 162" xfId="984" xr:uid="{F48554B2-CBE1-4027-BF30-77D123309FC2}"/>
    <cellStyle name="Normal 163" xfId="987" xr:uid="{53B14F64-D81C-4A85-BC7A-28FB609B7D03}"/>
    <cellStyle name="Normal 164" xfId="988" xr:uid="{3C7F95A7-A7ED-4CE6-AD6C-2AED9F84F202}"/>
    <cellStyle name="Normal 165" xfId="1036" xr:uid="{DAC0D2A4-07FF-48F5-ABD3-14C443F2B5CB}"/>
    <cellStyle name="Normal 166" xfId="1038" xr:uid="{AE66D4CF-06AF-4FB5-8EAF-EF81FEA9006E}"/>
    <cellStyle name="Normal 167" xfId="1039" xr:uid="{41433185-16B7-4EC4-A069-90B7589E87B8}"/>
    <cellStyle name="Normal 168" xfId="1040" xr:uid="{69F8BFA3-014F-446C-8E2E-BA142CB8B87C}"/>
    <cellStyle name="Normal 169" xfId="1041" xr:uid="{893F7743-278A-49B2-8981-61A91AA7E05B}"/>
    <cellStyle name="Normal 17" xfId="308" xr:uid="{00000000-0005-0000-0000-000040020000}"/>
    <cellStyle name="Normal 17 2" xfId="617" xr:uid="{00000000-0005-0000-0000-000041020000}"/>
    <cellStyle name="Normal 170" xfId="1086" xr:uid="{807B0E13-EB5B-4F84-86A8-84665FC4F986}"/>
    <cellStyle name="Normal 171" xfId="1088" xr:uid="{E733F62D-B179-4BEF-8340-A4B85EB97AC6}"/>
    <cellStyle name="Normal 172" xfId="1089" xr:uid="{F6146E3B-D555-4960-BCDF-A4A2F5FFE403}"/>
    <cellStyle name="Normal 173" xfId="1107" xr:uid="{29201549-5712-45C7-B05B-089DB32BF50B}"/>
    <cellStyle name="Normal 174" xfId="1108" xr:uid="{E17A8A6A-868B-4645-8565-9BD6169C405D}"/>
    <cellStyle name="Normal 175" xfId="1109" xr:uid="{F903D955-2A0C-4B12-84CB-D3F3436C8633}"/>
    <cellStyle name="Normal 176" xfId="1129" xr:uid="{0AF198E4-AF9F-4B21-9D39-6BE8D21EF5B5}"/>
    <cellStyle name="Normal 177" xfId="1132" xr:uid="{929AC752-09AD-447D-BC6E-F4CD7C35006B}"/>
    <cellStyle name="Normal 178" xfId="1134" xr:uid="{4FF067ED-0970-4368-8852-B47E6AB34CBF}"/>
    <cellStyle name="Normal 179" xfId="1135" xr:uid="{576AB7DE-1230-46D0-A471-0F18D779DFD7}"/>
    <cellStyle name="Normal 18" xfId="309" xr:uid="{00000000-0005-0000-0000-000042020000}"/>
    <cellStyle name="Normal 18 2" xfId="618" xr:uid="{00000000-0005-0000-0000-000043020000}"/>
    <cellStyle name="Normal 180" xfId="1136" xr:uid="{F39C5739-BBD5-44F6-AD3A-DFD4DAC7BE94}"/>
    <cellStyle name="Normal 181" xfId="1133" xr:uid="{A35A542F-9996-4CEB-94D8-B955C7624721}"/>
    <cellStyle name="Normal 182" xfId="1128" xr:uid="{831FC37E-55EF-4B00-832A-6A3B4DAA3E8F}"/>
    <cellStyle name="Normal 183" xfId="1137" xr:uid="{EAE94C07-7D64-4F0D-9B77-1C641799B0EE}"/>
    <cellStyle name="Normal 184" xfId="1138" xr:uid="{271A11EF-442A-45C7-BBF0-6A47F381D1F3}"/>
    <cellStyle name="Normal 185" xfId="1229" xr:uid="{53964D97-3D87-40E0-B427-6EFBF79B00E8}"/>
    <cellStyle name="Normal 186" xfId="1235" xr:uid="{09886B86-C7B7-4168-979D-D890CFD803B5}"/>
    <cellStyle name="Normal 187" xfId="1236" xr:uid="{D15D560C-788D-479B-8C68-B37DEACD6C84}"/>
    <cellStyle name="Normal 188" xfId="1237" xr:uid="{709EE065-8D1F-4B3F-BD77-E2386E2EC16D}"/>
    <cellStyle name="Normal 189" xfId="1238" xr:uid="{BFBDBC51-D69C-4DD1-B861-12D5E69B9327}"/>
    <cellStyle name="Normal 19" xfId="310" xr:uid="{00000000-0005-0000-0000-000044020000}"/>
    <cellStyle name="Normal 19 2" xfId="619" xr:uid="{00000000-0005-0000-0000-000045020000}"/>
    <cellStyle name="Normal 190" xfId="1232" xr:uid="{B1BF0046-BCBB-4837-99B1-2234A0E8800F}"/>
    <cellStyle name="Normal 191" xfId="1239" xr:uid="{DC536DE6-8AD0-4736-93C2-9BCC0EEA56DC}"/>
    <cellStyle name="Normal 192" xfId="1240" xr:uid="{7CDECD0C-C12D-4A2D-ADF5-72E88E080174}"/>
    <cellStyle name="Normal 193" xfId="1329" xr:uid="{1836BAF8-10C8-44B0-8C1A-D46732FB60F5}"/>
    <cellStyle name="Normal 194" xfId="1331" xr:uid="{43424B38-3E2A-4579-BB28-B29FF8A12491}"/>
    <cellStyle name="Normal 195" xfId="1332" xr:uid="{26AE9B4B-8F81-4084-AE36-9AFF566D5F9E}"/>
    <cellStyle name="Normal 196" xfId="1420" xr:uid="{D9E424CA-4EFD-444D-A6E5-B69513A53E5A}"/>
    <cellStyle name="Normal 197" xfId="1508" xr:uid="{F44ECDA3-B89F-46B2-9082-311B7DBA8837}"/>
    <cellStyle name="Normal 198" xfId="1524" xr:uid="{333925C3-334E-4114-A6F9-9FB9C9191FD3}"/>
    <cellStyle name="Normal 199" xfId="1529" xr:uid="{87DE7C60-3492-400F-854D-51D4563E419C}"/>
    <cellStyle name="Normal 2" xfId="311" xr:uid="{00000000-0005-0000-0000-000046020000}"/>
    <cellStyle name="Normal 2 2" xfId="312" xr:uid="{00000000-0005-0000-0000-000047020000}"/>
    <cellStyle name="Normal 2 2 2" xfId="753" xr:uid="{00000000-0005-0000-0000-000048020000}"/>
    <cellStyle name="Normal 2 3" xfId="620" xr:uid="{00000000-0005-0000-0000-000049020000}"/>
    <cellStyle name="Normal 2 3 2" xfId="1103" xr:uid="{FBEBD1F1-EE2B-4B67-A24A-B18EAF1CD0F4}"/>
    <cellStyle name="Normal 2 4" xfId="980" xr:uid="{08D7892F-99E0-4D81-9E9C-44DA80E146EF}"/>
    <cellStyle name="Normal 2 4 2" xfId="1104" xr:uid="{1AEFDCEA-B715-4B06-864C-8A9DA57B62C6}"/>
    <cellStyle name="Normal 2 5" xfId="985" xr:uid="{011C5C4A-A2CC-425C-805A-25ED72DCE200}"/>
    <cellStyle name="Normal 2_Fiscal Tables" xfId="313" xr:uid="{00000000-0005-0000-0000-00004A020000}"/>
    <cellStyle name="Normal 20" xfId="314" xr:uid="{00000000-0005-0000-0000-00004B020000}"/>
    <cellStyle name="Normal 20 2" xfId="621" xr:uid="{00000000-0005-0000-0000-00004C020000}"/>
    <cellStyle name="Normal 200" xfId="1540" xr:uid="{CF8BBB6E-A5B5-45A5-85FB-6B458DB21B33}"/>
    <cellStyle name="Normal 201" xfId="1527" xr:uid="{C8A7EB00-EE93-46AC-9165-D5BBC2E8CA4F}"/>
    <cellStyle name="Normal 202" xfId="1530" xr:uid="{A5CD9BFB-79A6-4CC9-88A0-1C1EE30CC04B}"/>
    <cellStyle name="Normal 203" xfId="1620" xr:uid="{D42AED61-EE17-4FA0-8811-D98DFDA58A73}"/>
    <cellStyle name="Normal 204" xfId="1708" xr:uid="{F41AFF4B-EA7D-45BB-B748-0AE54E66F203}"/>
    <cellStyle name="Normal 205" xfId="1712" xr:uid="{A906D312-1BCA-46C4-AB2B-CF44383318E3}"/>
    <cellStyle name="Normal 206" xfId="1799" xr:uid="{F1D6BDB1-41E6-4370-9855-4143126CD268}"/>
    <cellStyle name="Normal 207" xfId="1800" xr:uid="{332BF81D-C6EE-4BBC-BAC4-F484CB3CEDCB}"/>
    <cellStyle name="Normal 208" xfId="1801" xr:uid="{57B595D2-1E61-4209-B19A-F0E492E3C18D}"/>
    <cellStyle name="Normal 209" xfId="1817" xr:uid="{3D4B8781-46EF-417A-A1FD-C2A3D9695AB5}"/>
    <cellStyle name="Normal 21" xfId="315" xr:uid="{00000000-0005-0000-0000-00004D020000}"/>
    <cellStyle name="Normal 21 2" xfId="316" xr:uid="{00000000-0005-0000-0000-00004E020000}"/>
    <cellStyle name="Normal 21 2 2" xfId="623" xr:uid="{00000000-0005-0000-0000-00004F020000}"/>
    <cellStyle name="Normal 21 3" xfId="622" xr:uid="{00000000-0005-0000-0000-000050020000}"/>
    <cellStyle name="Normal 21_Book1" xfId="317" xr:uid="{00000000-0005-0000-0000-000051020000}"/>
    <cellStyle name="Normal 210" xfId="1910" xr:uid="{8D635A24-D054-4043-B4D5-C1375B15E30C}"/>
    <cellStyle name="Normal 211" xfId="1914" xr:uid="{6E740A57-E29D-4BC1-8043-541EE39554D5}"/>
    <cellStyle name="Normal 212" xfId="1893" xr:uid="{21F2D7C4-6886-411F-AE0C-02762A238DDF}"/>
    <cellStyle name="Normal 213" xfId="1915" xr:uid="{8237D361-D437-48A5-85AB-9CFEFEEE4315}"/>
    <cellStyle name="Normal 214" xfId="1916" xr:uid="{2BE5CD35-13B3-4522-ADA7-CD3780E4CBE7}"/>
    <cellStyle name="Normal 215" xfId="2004" xr:uid="{595000DD-E886-445C-9E55-662B76424E84}"/>
    <cellStyle name="Normal 216" xfId="2092" xr:uid="{C59B1786-3696-417F-97BB-3EA25CD62C40}"/>
    <cellStyle name="Normal 22" xfId="318" xr:uid="{00000000-0005-0000-0000-000052020000}"/>
    <cellStyle name="Normal 22 2" xfId="319" xr:uid="{00000000-0005-0000-0000-000053020000}"/>
    <cellStyle name="Normal 22 2 2" xfId="625" xr:uid="{00000000-0005-0000-0000-000054020000}"/>
    <cellStyle name="Normal 22 3" xfId="624" xr:uid="{00000000-0005-0000-0000-000055020000}"/>
    <cellStyle name="Normal 22_Book1" xfId="320" xr:uid="{00000000-0005-0000-0000-000056020000}"/>
    <cellStyle name="Normal 23" xfId="321" xr:uid="{00000000-0005-0000-0000-000057020000}"/>
    <cellStyle name="Normal 23 2" xfId="626" xr:uid="{00000000-0005-0000-0000-000058020000}"/>
    <cellStyle name="Normal 24" xfId="322" xr:uid="{00000000-0005-0000-0000-000059020000}"/>
    <cellStyle name="Normal 25" xfId="323" xr:uid="{00000000-0005-0000-0000-00005A020000}"/>
    <cellStyle name="Normal 26" xfId="324" xr:uid="{00000000-0005-0000-0000-00005B020000}"/>
    <cellStyle name="Normal 27" xfId="325" xr:uid="{00000000-0005-0000-0000-00005C020000}"/>
    <cellStyle name="Normal 28" xfId="326" xr:uid="{00000000-0005-0000-0000-00005D020000}"/>
    <cellStyle name="Normal 29" xfId="327" xr:uid="{00000000-0005-0000-0000-00005E020000}"/>
    <cellStyle name="Normal 3" xfId="328" xr:uid="{00000000-0005-0000-0000-00005F020000}"/>
    <cellStyle name="Normal 3 2" xfId="329" xr:uid="{00000000-0005-0000-0000-000060020000}"/>
    <cellStyle name="Normal 3 2 2" xfId="801" xr:uid="{00000000-0005-0000-0000-000061020000}"/>
    <cellStyle name="Normal 3 3" xfId="627" xr:uid="{00000000-0005-0000-0000-000062020000}"/>
    <cellStyle name="Normal 3 3 2" xfId="857" xr:uid="{00000000-0005-0000-0000-000063020000}"/>
    <cellStyle name="Normal 3 4" xfId="706" xr:uid="{00000000-0005-0000-0000-000064020000}"/>
    <cellStyle name="Normal 3 5" xfId="754" xr:uid="{00000000-0005-0000-0000-000065020000}"/>
    <cellStyle name="Normal 3 6" xfId="978" xr:uid="{4BD397AC-0987-4CA9-A0C9-AFF1C422F878}"/>
    <cellStyle name="Normal 3_asset sales" xfId="330" xr:uid="{00000000-0005-0000-0000-000066020000}"/>
    <cellStyle name="Normal 30" xfId="526" xr:uid="{00000000-0005-0000-0000-000067020000}"/>
    <cellStyle name="Normal 30 2" xfId="699" xr:uid="{00000000-0005-0000-0000-000068020000}"/>
    <cellStyle name="Normal 31" xfId="530" xr:uid="{00000000-0005-0000-0000-000069020000}"/>
    <cellStyle name="Normal 31 2" xfId="700" xr:uid="{00000000-0005-0000-0000-00006A020000}"/>
    <cellStyle name="Normal 32" xfId="532" xr:uid="{00000000-0005-0000-0000-00006B020000}"/>
    <cellStyle name="Normal 32 2" xfId="701" xr:uid="{00000000-0005-0000-0000-00006C020000}"/>
    <cellStyle name="Normal 33" xfId="533" xr:uid="{00000000-0005-0000-0000-00006D020000}"/>
    <cellStyle name="Normal 34" xfId="702" xr:uid="{00000000-0005-0000-0000-00006E020000}"/>
    <cellStyle name="Normal 35" xfId="704" xr:uid="{00000000-0005-0000-0000-00006F020000}"/>
    <cellStyle name="Normal 36" xfId="708" xr:uid="{00000000-0005-0000-0000-000070020000}"/>
    <cellStyle name="Normal 37" xfId="707" xr:uid="{00000000-0005-0000-0000-000071020000}"/>
    <cellStyle name="Normal 38" xfId="703" xr:uid="{00000000-0005-0000-0000-000072020000}"/>
    <cellStyle name="Normal 39" xfId="709" xr:uid="{00000000-0005-0000-0000-000073020000}"/>
    <cellStyle name="Normal 4" xfId="331" xr:uid="{00000000-0005-0000-0000-000074020000}"/>
    <cellStyle name="Normal 4 10" xfId="858" xr:uid="{00000000-0005-0000-0000-000075020000}"/>
    <cellStyle name="Normal 4 11" xfId="864" xr:uid="{00000000-0005-0000-0000-000076020000}"/>
    <cellStyle name="Normal 4 12" xfId="872" xr:uid="{00000000-0005-0000-0000-000077020000}"/>
    <cellStyle name="Normal 4 13" xfId="901" xr:uid="{00000000-0005-0000-0000-000078020000}"/>
    <cellStyle name="Normal 4 14" xfId="927" xr:uid="{00000000-0005-0000-0000-000079020000}"/>
    <cellStyle name="Normal 4 15" xfId="936" xr:uid="{00000000-0005-0000-0000-00007A020000}"/>
    <cellStyle name="Normal 4 16" xfId="968" xr:uid="{00000000-0005-0000-0000-00007B020000}"/>
    <cellStyle name="Normal 4 17" xfId="975" xr:uid="{00000000-0005-0000-0000-00007C020000}"/>
    <cellStyle name="Normal 4 18" xfId="1028" xr:uid="{7EAB6CE7-15B7-442E-A3CC-5E69372B25DF}"/>
    <cellStyle name="Normal 4 19" xfId="1079" xr:uid="{19CC21E0-2C57-44B1-8A38-ECCB9C1F3DD7}"/>
    <cellStyle name="Normal 4 2" xfId="332" xr:uid="{00000000-0005-0000-0000-00007D020000}"/>
    <cellStyle name="Normal 4 2 10" xfId="1663" xr:uid="{F378CE38-F404-416B-A828-33C8967A272A}"/>
    <cellStyle name="Normal 4 2 11" xfId="1753" xr:uid="{65790E59-504D-40C7-B411-7360EF751939}"/>
    <cellStyle name="Normal 4 2 12" xfId="1895" xr:uid="{809A760A-2363-4788-96EB-6AA94F48FBDB}"/>
    <cellStyle name="Normal 4 2 13" xfId="1959" xr:uid="{3197A252-BEAA-48F2-8EC2-7647C7726CAD}"/>
    <cellStyle name="Normal 4 2 14" xfId="2047" xr:uid="{07904B54-7B58-4E47-AE99-81F7AEACE8A0}"/>
    <cellStyle name="Normal 4 2 2" xfId="629" xr:uid="{00000000-0005-0000-0000-00007E020000}"/>
    <cellStyle name="Normal 4 2 2 10" xfId="1998" xr:uid="{AA8A6773-CF4B-4ABD-9C3A-1F8E07C6DD3B}"/>
    <cellStyle name="Normal 4 2 2 11" xfId="2086" xr:uid="{A1438C8E-BDDF-489A-8F78-DB1CF74D0AFD}"/>
    <cellStyle name="Normal 4 2 2 2" xfId="1217" xr:uid="{9564678B-3881-4005-95BF-7A39139E45EC}"/>
    <cellStyle name="Normal 4 2 2 3" xfId="1317" xr:uid="{4C6A3518-3CCA-41AB-8C12-17F6C770D356}"/>
    <cellStyle name="Normal 4 2 2 4" xfId="1408" xr:uid="{324AA15A-5935-48BC-973D-5B520AC7BC6A}"/>
    <cellStyle name="Normal 4 2 2 5" xfId="1496" xr:uid="{F4BCE140-A1E2-48C7-A48C-CE7BC8F51DDA}"/>
    <cellStyle name="Normal 4 2 2 6" xfId="1611" xr:uid="{B2C6E572-7441-4C3A-8B69-9240FF39AE6D}"/>
    <cellStyle name="Normal 4 2 2 7" xfId="1702" xr:uid="{EC936F25-E101-4DFF-8D1F-59F1439D20DA}"/>
    <cellStyle name="Normal 4 2 2 8" xfId="1792" xr:uid="{CEDBC10D-8E74-4EA6-85BB-A08D0990F5B7}"/>
    <cellStyle name="Normal 4 2 2 9" xfId="1896" xr:uid="{A1BB976F-9D36-4C9E-BAC5-F3F8B98D47AC}"/>
    <cellStyle name="Normal 4 2 3" xfId="1029" xr:uid="{C3F68F59-ED7B-4CBE-A761-CA4216FD2FD9}"/>
    <cellStyle name="Normal 4 2 4" xfId="1080" xr:uid="{6A25F2A5-0415-43AF-BE94-CFB5337881D5}"/>
    <cellStyle name="Normal 4 2 5" xfId="1216" xr:uid="{BF9600CE-F2D4-4A33-9BFF-688043753E33}"/>
    <cellStyle name="Normal 4 2 6" xfId="1316" xr:uid="{F7C29724-EF88-4896-8AD2-BEBA1ACB276E}"/>
    <cellStyle name="Normal 4 2 7" xfId="1407" xr:uid="{35693C88-A268-4C84-9569-72E339C4434D}"/>
    <cellStyle name="Normal 4 2 8" xfId="1495" xr:uid="{9D81016D-1612-43FE-9814-5891B4D26E86}"/>
    <cellStyle name="Normal 4 2 9" xfId="1572" xr:uid="{CCB48516-5247-46AD-B33D-8400EC974CF8}"/>
    <cellStyle name="Normal 4 20" xfId="1105" xr:uid="{03918682-26EF-4F7C-A619-14FAD3888279}"/>
    <cellStyle name="Normal 4 21" xfId="1125" xr:uid="{0807BEDA-BDE3-492C-B7AC-DA7EF1A30E7F}"/>
    <cellStyle name="Normal 4 22" xfId="1215" xr:uid="{60F6E747-44C4-4F10-A09C-D2CD53607720}"/>
    <cellStyle name="Normal 4 23" xfId="1315" xr:uid="{CC89CF30-DB94-4537-AAEA-441AB434D5DA}"/>
    <cellStyle name="Normal 4 24" xfId="1406" xr:uid="{BB8FA2D2-974E-4505-8FFB-8C2492C21439}"/>
    <cellStyle name="Normal 4 25" xfId="1494" xr:uid="{77951818-D8FC-4CAF-AE52-B7F605AF15CE}"/>
    <cellStyle name="Normal 4 26" xfId="1522" xr:uid="{37D049FD-6E6F-4682-9C29-9157F4FA2846}"/>
    <cellStyle name="Normal 4 27" xfId="1525" xr:uid="{19FBDF05-E13B-4202-90B1-60335D62ABA1}"/>
    <cellStyle name="Normal 4 28" xfId="1621" xr:uid="{FB90D948-E183-4060-BBC6-D31D0E846B61}"/>
    <cellStyle name="Normal 4 29" xfId="1709" xr:uid="{259C08AC-05EB-4A78-BF57-580104928F53}"/>
    <cellStyle name="Normal 4 3" xfId="333" xr:uid="{00000000-0005-0000-0000-00007F020000}"/>
    <cellStyle name="Normal 4 3 10" xfId="1897" xr:uid="{FE9B3E25-A1C5-4C86-ABE3-AC351C38E182}"/>
    <cellStyle name="Normal 4 3 11" xfId="1997" xr:uid="{77104FD0-8F0E-4A69-812B-DCDC72E4AEE9}"/>
    <cellStyle name="Normal 4 3 12" xfId="2085" xr:uid="{13B9E040-4F10-4FE8-A07E-FB82C5328ADC}"/>
    <cellStyle name="Normal 4 3 2" xfId="630" xr:uid="{00000000-0005-0000-0000-000080020000}"/>
    <cellStyle name="Normal 4 3 3" xfId="1218" xr:uid="{409C529B-74B4-4241-A8F6-CDF9F3C0888B}"/>
    <cellStyle name="Normal 4 3 4" xfId="1318" xr:uid="{0B30C6B9-6A8C-44CF-B8A6-5989FF9E711D}"/>
    <cellStyle name="Normal 4 3 5" xfId="1409" xr:uid="{F6447079-98DD-4FF9-AEA0-E67AD8434D64}"/>
    <cellStyle name="Normal 4 3 6" xfId="1497" xr:uid="{011F8F50-6DAA-4881-9B49-6F22A6EC4990}"/>
    <cellStyle name="Normal 4 3 7" xfId="1610" xr:uid="{9D432A93-349A-4869-9028-E9FCA1023174}"/>
    <cellStyle name="Normal 4 3 8" xfId="1701" xr:uid="{C60355B4-5845-4C7A-B61B-4B4A82A2DE7F}"/>
    <cellStyle name="Normal 4 3 9" xfId="1791" xr:uid="{D0D2DA97-7578-4EA3-846B-7C49B3147632}"/>
    <cellStyle name="Normal 4 30" xfId="1815" xr:uid="{EBF0E890-8861-4870-BD49-632773BEAF43}"/>
    <cellStyle name="Normal 4 31" xfId="1894" xr:uid="{94303EFD-0E0E-4D14-953F-BCD43E33D3CB}"/>
    <cellStyle name="Normal 4 32" xfId="1917" xr:uid="{F3CEB2AB-5939-412A-97DF-04C9220F2972}"/>
    <cellStyle name="Normal 4 33" xfId="2005" xr:uid="{06C077A8-56B6-4D59-900A-0D3551930048}"/>
    <cellStyle name="Normal 4 34" xfId="2142" xr:uid="{D920B6A2-0B75-4593-9266-69B5C9235F5E}"/>
    <cellStyle name="Normal 4 4" xfId="628" xr:uid="{00000000-0005-0000-0000-000081020000}"/>
    <cellStyle name="Normal 4 5" xfId="755" xr:uid="{00000000-0005-0000-0000-000082020000}"/>
    <cellStyle name="Normal 4 6" xfId="779" xr:uid="{00000000-0005-0000-0000-000083020000}"/>
    <cellStyle name="Normal 4 7" xfId="802" xr:uid="{00000000-0005-0000-0000-000084020000}"/>
    <cellStyle name="Normal 4 8" xfId="807" xr:uid="{00000000-0005-0000-0000-000085020000}"/>
    <cellStyle name="Normal 4 9" xfId="839" xr:uid="{00000000-0005-0000-0000-000086020000}"/>
    <cellStyle name="Normal 4_inc to ex AS12 EFOsupps" xfId="334" xr:uid="{00000000-0005-0000-0000-000087020000}"/>
    <cellStyle name="Normal 40" xfId="710" xr:uid="{00000000-0005-0000-0000-000088020000}"/>
    <cellStyle name="Normal 41" xfId="711" xr:uid="{00000000-0005-0000-0000-000089020000}"/>
    <cellStyle name="Normal 42" xfId="712" xr:uid="{00000000-0005-0000-0000-00008A020000}"/>
    <cellStyle name="Normal 43" xfId="713" xr:uid="{00000000-0005-0000-0000-00008B020000}"/>
    <cellStyle name="Normal 44" xfId="714" xr:uid="{00000000-0005-0000-0000-00008C020000}"/>
    <cellStyle name="Normal 45" xfId="715" xr:uid="{00000000-0005-0000-0000-00008D020000}"/>
    <cellStyle name="Normal 46" xfId="716" xr:uid="{00000000-0005-0000-0000-00008E020000}"/>
    <cellStyle name="Normal 47" xfId="756" xr:uid="{00000000-0005-0000-0000-00008F020000}"/>
    <cellStyle name="Normal 48" xfId="764" xr:uid="{00000000-0005-0000-0000-000090020000}"/>
    <cellStyle name="Normal 49" xfId="781" xr:uid="{00000000-0005-0000-0000-000091020000}"/>
    <cellStyle name="Normal 5" xfId="335" xr:uid="{00000000-0005-0000-0000-000092020000}"/>
    <cellStyle name="Normal 5 10" xfId="1641" xr:uid="{9E8E471A-E1EA-4427-ADD8-D29A80D255A8}"/>
    <cellStyle name="Normal 5 11" xfId="1731" xr:uid="{47145A61-9892-4239-A286-C915243206EA}"/>
    <cellStyle name="Normal 5 12" xfId="1898" xr:uid="{3A442377-DC7B-4269-9367-307B9BB0C1FB}"/>
    <cellStyle name="Normal 5 13" xfId="1937" xr:uid="{075E4F0B-C6A7-4DC8-9E37-730F7A46B74F}"/>
    <cellStyle name="Normal 5 14" xfId="2025" xr:uid="{DA6E4A6F-BA7B-4E62-B5FD-040071CC81FF}"/>
    <cellStyle name="Normal 5 2" xfId="529" xr:uid="{00000000-0005-0000-0000-000093020000}"/>
    <cellStyle name="Normal 5 2 10" xfId="1999" xr:uid="{D3A9A99C-C23F-44E8-985D-BAC104B5949D}"/>
    <cellStyle name="Normal 5 2 11" xfId="2087" xr:uid="{254C6A29-0ECA-4B1B-90B6-2967B5F462FF}"/>
    <cellStyle name="Normal 5 2 2" xfId="1220" xr:uid="{2A496CF5-C9A7-49C7-9230-5270215547F1}"/>
    <cellStyle name="Normal 5 2 3" xfId="1320" xr:uid="{FEBD1E44-490A-4281-AAF0-BB32476ED938}"/>
    <cellStyle name="Normal 5 2 4" xfId="1411" xr:uid="{F6815840-5977-4BB0-AFF8-5ED2BB9A0114}"/>
    <cellStyle name="Normal 5 2 5" xfId="1499" xr:uid="{18F7A4F9-11C7-449B-B64A-EBBBA7101534}"/>
    <cellStyle name="Normal 5 2 6" xfId="1612" xr:uid="{DFDBC493-3353-4761-BD22-4E231A9CCAF4}"/>
    <cellStyle name="Normal 5 2 7" xfId="1703" xr:uid="{E2DDEA7A-16EA-4E6A-B61B-BC88C299909D}"/>
    <cellStyle name="Normal 5 2 8" xfId="1793" xr:uid="{252AC988-D5D1-42E8-ACDF-BB132288F6DC}"/>
    <cellStyle name="Normal 5 2 9" xfId="1899" xr:uid="{304C06C5-5B17-452D-A148-9FC121A79D5D}"/>
    <cellStyle name="Normal 5 3" xfId="1030" xr:uid="{F2714187-B564-4995-9230-8CFD366E8CF7}"/>
    <cellStyle name="Normal 5 4" xfId="1081" xr:uid="{804D19D3-AD74-4660-8FA1-1C941C2CDE7D}"/>
    <cellStyle name="Normal 5 5" xfId="1219" xr:uid="{8A33837F-D0A9-4760-813B-E2C3923E7F37}"/>
    <cellStyle name="Normal 5 6" xfId="1319" xr:uid="{D1E76499-029D-4829-8F08-D5A2856AED16}"/>
    <cellStyle name="Normal 5 7" xfId="1410" xr:uid="{BA256E26-DA05-41D3-928B-31FE24E79757}"/>
    <cellStyle name="Normal 5 8" xfId="1498" xr:uid="{14DC369B-5E60-4BC0-B975-9D9338331E4C}"/>
    <cellStyle name="Normal 5 9" xfId="1550" xr:uid="{8CBEBE8A-1491-4747-83E8-81D578F0213C}"/>
    <cellStyle name="Normal 50" xfId="782" xr:uid="{00000000-0005-0000-0000-000094020000}"/>
    <cellStyle name="Normal 51" xfId="783" xr:uid="{00000000-0005-0000-0000-000095020000}"/>
    <cellStyle name="Normal 52" xfId="784" xr:uid="{00000000-0005-0000-0000-000096020000}"/>
    <cellStyle name="Normal 53" xfId="785" xr:uid="{00000000-0005-0000-0000-000097020000}"/>
    <cellStyle name="Normal 54" xfId="786" xr:uid="{00000000-0005-0000-0000-000098020000}"/>
    <cellStyle name="Normal 55" xfId="787" xr:uid="{00000000-0005-0000-0000-000099020000}"/>
    <cellStyle name="Normal 56" xfId="788" xr:uid="{00000000-0005-0000-0000-00009A020000}"/>
    <cellStyle name="Normal 57" xfId="789" xr:uid="{00000000-0005-0000-0000-00009B020000}"/>
    <cellStyle name="Normal 58" xfId="790" xr:uid="{00000000-0005-0000-0000-00009C020000}"/>
    <cellStyle name="Normal 59" xfId="791" xr:uid="{00000000-0005-0000-0000-00009D020000}"/>
    <cellStyle name="Normal 6" xfId="336" xr:uid="{00000000-0005-0000-0000-00009E020000}"/>
    <cellStyle name="Normal 6 10" xfId="1552" xr:uid="{89CCB93A-C3EB-494D-B30A-BC827B67DC4A}"/>
    <cellStyle name="Normal 6 11" xfId="1643" xr:uid="{8403D6EA-CD2C-402C-A0E2-E092054D82C1}"/>
    <cellStyle name="Normal 6 12" xfId="1733" xr:uid="{3911DA26-AB69-47F8-AA79-FC3AA47DEFB6}"/>
    <cellStyle name="Normal 6 13" xfId="1900" xr:uid="{5A8EA936-56D0-41CF-8243-86C2E842DBD0}"/>
    <cellStyle name="Normal 6 14" xfId="1939" xr:uid="{F3D7C56E-44F2-461F-BD4F-F216BD7886AE}"/>
    <cellStyle name="Normal 6 15" xfId="2027" xr:uid="{ECCD5BDB-1457-4AB7-8382-B8652FCBB757}"/>
    <cellStyle name="Normal 6 2" xfId="631" xr:uid="{00000000-0005-0000-0000-00009F020000}"/>
    <cellStyle name="Normal 6 2 10" xfId="2000" xr:uid="{E8C81AEF-0D00-4D73-8F17-533CE3F23D66}"/>
    <cellStyle name="Normal 6 2 11" xfId="2088" xr:uid="{F7A4BDB9-F600-4BA6-8D23-F2B779637CCF}"/>
    <cellStyle name="Normal 6 2 2" xfId="1222" xr:uid="{2EC77A75-087D-4BFF-B6F4-468F60CF4402}"/>
    <cellStyle name="Normal 6 2 3" xfId="1322" xr:uid="{8F99A8F5-CEBB-4286-A516-0439A737B0C9}"/>
    <cellStyle name="Normal 6 2 4" xfId="1413" xr:uid="{8F9AA7F8-E03B-46E6-BD1F-03C10BCEE7E3}"/>
    <cellStyle name="Normal 6 2 5" xfId="1501" xr:uid="{66763DEB-183F-4117-8EBC-D9EA28BD54AB}"/>
    <cellStyle name="Normal 6 2 6" xfId="1613" xr:uid="{8CBA3536-1E1E-45F8-B328-BAB4B3E2E14B}"/>
    <cellStyle name="Normal 6 2 7" xfId="1704" xr:uid="{D6070ABE-4124-4678-B174-80AB1A325E6F}"/>
    <cellStyle name="Normal 6 2 8" xfId="1794" xr:uid="{81D78E8A-8C21-4324-87F5-24EF627A3D22}"/>
    <cellStyle name="Normal 6 2 9" xfId="1901" xr:uid="{97BA6DB4-E2A6-442F-ABF4-59AAC54E8EDE}"/>
    <cellStyle name="Normal 6 3" xfId="1031" xr:uid="{EAC18F67-2F68-4203-BCD0-9FAEEE176442}"/>
    <cellStyle name="Normal 6 4" xfId="1082" xr:uid="{26C65265-08F1-4691-963A-A90125940863}"/>
    <cellStyle name="Normal 6 5" xfId="1126" xr:uid="{29FC28CB-6BC0-4E08-A728-830C7DE75A72}"/>
    <cellStyle name="Normal 6 6" xfId="1221" xr:uid="{D4E1155F-F2E6-4B37-88B7-F1A338919BA2}"/>
    <cellStyle name="Normal 6 7" xfId="1321" xr:uid="{1A18BCD2-2612-47BF-AC2F-984B797604A7}"/>
    <cellStyle name="Normal 6 8" xfId="1412" xr:uid="{213031BA-FDB8-4ACE-BB4C-EB491C686D81}"/>
    <cellStyle name="Normal 6 9" xfId="1500" xr:uid="{B8A1E6CA-9A12-491D-9753-EF6D332608F4}"/>
    <cellStyle name="Normal 60" xfId="792" xr:uid="{00000000-0005-0000-0000-0000A0020000}"/>
    <cellStyle name="Normal 61" xfId="793" xr:uid="{00000000-0005-0000-0000-0000A1020000}"/>
    <cellStyle name="Normal 62" xfId="794" xr:uid="{00000000-0005-0000-0000-0000A2020000}"/>
    <cellStyle name="Normal 63" xfId="795" xr:uid="{00000000-0005-0000-0000-0000A3020000}"/>
    <cellStyle name="Normal 64" xfId="796" xr:uid="{00000000-0005-0000-0000-0000A4020000}"/>
    <cellStyle name="Normal 65" xfId="797" xr:uid="{00000000-0005-0000-0000-0000A5020000}"/>
    <cellStyle name="Normal 66" xfId="798" xr:uid="{00000000-0005-0000-0000-0000A6020000}"/>
    <cellStyle name="Normal 67" xfId="799" xr:uid="{00000000-0005-0000-0000-0000A7020000}"/>
    <cellStyle name="Normal 68" xfId="800" xr:uid="{00000000-0005-0000-0000-0000A8020000}"/>
    <cellStyle name="Normal 69" xfId="803" xr:uid="{00000000-0005-0000-0000-0000A9020000}"/>
    <cellStyle name="Normal 7" xfId="337" xr:uid="{00000000-0005-0000-0000-0000AA020000}"/>
    <cellStyle name="Normal 7 10" xfId="1664" xr:uid="{A5B54CE5-634D-42A1-871C-7854D6BB5F71}"/>
    <cellStyle name="Normal 7 11" xfId="1754" xr:uid="{0EC0F11A-A2D5-4773-8213-F2958B1A31CF}"/>
    <cellStyle name="Normal 7 12" xfId="1902" xr:uid="{599B97EA-C83D-4B1E-824D-37C826E4FBF7}"/>
    <cellStyle name="Normal 7 13" xfId="1960" xr:uid="{D9E3471D-0DA8-407B-BB53-EB0D37F852BC}"/>
    <cellStyle name="Normal 7 14" xfId="2048" xr:uid="{6933211C-7DE0-491F-A157-FD549BACE14A}"/>
    <cellStyle name="Normal 7 15" xfId="2143" xr:uid="{9F533C05-F36C-4A0E-85C7-910592C87D0E}"/>
    <cellStyle name="Normal 7 2" xfId="632" xr:uid="{00000000-0005-0000-0000-0000AB020000}"/>
    <cellStyle name="Normal 7 2 10" xfId="2001" xr:uid="{06AB66A6-CC51-4B19-9FB4-4E7D85ADAE54}"/>
    <cellStyle name="Normal 7 2 11" xfId="2089" xr:uid="{6E445075-1AAC-4D76-ABC6-1ED3FC0C406F}"/>
    <cellStyle name="Normal 7 2 2" xfId="1224" xr:uid="{ADCB68F2-D6DD-4FBC-B147-868875B17D45}"/>
    <cellStyle name="Normal 7 2 3" xfId="1324" xr:uid="{9AA248F1-5620-4096-8C08-3C5285B7E379}"/>
    <cellStyle name="Normal 7 2 4" xfId="1415" xr:uid="{CD944BBB-FADA-4499-9C82-FF252EFAFAD8}"/>
    <cellStyle name="Normal 7 2 5" xfId="1503" xr:uid="{FC8092FE-2E81-4561-B40C-80F8CD644D58}"/>
    <cellStyle name="Normal 7 2 6" xfId="1614" xr:uid="{61913DE7-56DB-4B1B-BCC8-6493E5B52DAE}"/>
    <cellStyle name="Normal 7 2 7" xfId="1705" xr:uid="{6762A2A1-B9C3-4CDF-9D90-5233465B5983}"/>
    <cellStyle name="Normal 7 2 8" xfId="1795" xr:uid="{05374A32-BD4A-43F9-B065-1D44DBE9E5E3}"/>
    <cellStyle name="Normal 7 2 9" xfId="1903" xr:uid="{AB0C0741-9A78-47C4-BD31-0B0FBDB88FFF}"/>
    <cellStyle name="Normal 7 3" xfId="1032" xr:uid="{07865B98-F4B8-493C-97CC-C637BCE94DAD}"/>
    <cellStyle name="Normal 7 4" xfId="1083" xr:uid="{EE042993-EBC3-43E6-99FF-6EB4C4E1371E}"/>
    <cellStyle name="Normal 7 5" xfId="1223" xr:uid="{38F16135-8D59-49D7-B732-F24B5B02651B}"/>
    <cellStyle name="Normal 7 6" xfId="1323" xr:uid="{311A3FA8-184D-415C-B21A-70F989698B54}"/>
    <cellStyle name="Normal 7 7" xfId="1414" xr:uid="{F08A8911-6255-4828-B1A5-2133F2BEC3A1}"/>
    <cellStyle name="Normal 7 8" xfId="1502" xr:uid="{876C731E-F83A-47DC-B05E-96F344757840}"/>
    <cellStyle name="Normal 7 9" xfId="1573" xr:uid="{E570595D-9BDA-4ED9-A085-3053AA122717}"/>
    <cellStyle name="Normal 70" xfId="804" xr:uid="{00000000-0005-0000-0000-0000AC020000}"/>
    <cellStyle name="Normal 71" xfId="805" xr:uid="{00000000-0005-0000-0000-0000AD020000}"/>
    <cellStyle name="Normal 72" xfId="806" xr:uid="{00000000-0005-0000-0000-0000AE020000}"/>
    <cellStyle name="Normal 73" xfId="808" xr:uid="{00000000-0005-0000-0000-0000AF020000}"/>
    <cellStyle name="Normal 74" xfId="809" xr:uid="{00000000-0005-0000-0000-0000B0020000}"/>
    <cellStyle name="Normal 75" xfId="810" xr:uid="{00000000-0005-0000-0000-0000B1020000}"/>
    <cellStyle name="Normal 76" xfId="811" xr:uid="{00000000-0005-0000-0000-0000B2020000}"/>
    <cellStyle name="Normal 77" xfId="812" xr:uid="{00000000-0005-0000-0000-0000B3020000}"/>
    <cellStyle name="Normal 78" xfId="813" xr:uid="{00000000-0005-0000-0000-0000B4020000}"/>
    <cellStyle name="Normal 79" xfId="814" xr:uid="{00000000-0005-0000-0000-0000B5020000}"/>
    <cellStyle name="Normal 8" xfId="338" xr:uid="{00000000-0005-0000-0000-0000B6020000}"/>
    <cellStyle name="Normal 8 2" xfId="633" xr:uid="{00000000-0005-0000-0000-0000B7020000}"/>
    <cellStyle name="Normal 8 3" xfId="1904" xr:uid="{89009CEE-5366-42D5-9674-8A67EB195DB0}"/>
    <cellStyle name="Normal 80" xfId="815" xr:uid="{00000000-0005-0000-0000-0000B8020000}"/>
    <cellStyle name="Normal 81" xfId="816" xr:uid="{00000000-0005-0000-0000-0000B9020000}"/>
    <cellStyle name="Normal 82" xfId="817" xr:uid="{00000000-0005-0000-0000-0000BA020000}"/>
    <cellStyle name="Normal 83" xfId="818" xr:uid="{00000000-0005-0000-0000-0000BB020000}"/>
    <cellStyle name="Normal 84" xfId="819" xr:uid="{00000000-0005-0000-0000-0000BC020000}"/>
    <cellStyle name="Normal 85" xfId="841" xr:uid="{00000000-0005-0000-0000-0000BD020000}"/>
    <cellStyle name="Normal 86" xfId="845" xr:uid="{00000000-0005-0000-0000-0000BE020000}"/>
    <cellStyle name="Normal 87" xfId="846" xr:uid="{00000000-0005-0000-0000-0000BF020000}"/>
    <cellStyle name="Normal 88" xfId="847" xr:uid="{00000000-0005-0000-0000-0000C0020000}"/>
    <cellStyle name="Normal 89" xfId="848" xr:uid="{00000000-0005-0000-0000-0000C1020000}"/>
    <cellStyle name="Normal 9" xfId="339" xr:uid="{00000000-0005-0000-0000-0000C2020000}"/>
    <cellStyle name="Normal 9 2" xfId="634" xr:uid="{00000000-0005-0000-0000-0000C3020000}"/>
    <cellStyle name="Normal 90" xfId="849" xr:uid="{00000000-0005-0000-0000-0000C4020000}"/>
    <cellStyle name="Normal 91" xfId="850" xr:uid="{00000000-0005-0000-0000-0000C5020000}"/>
    <cellStyle name="Normal 92" xfId="851" xr:uid="{00000000-0005-0000-0000-0000C6020000}"/>
    <cellStyle name="Normal 93" xfId="852" xr:uid="{00000000-0005-0000-0000-0000C7020000}"/>
    <cellStyle name="Normal 94" xfId="853" xr:uid="{00000000-0005-0000-0000-0000C8020000}"/>
    <cellStyle name="Normal 95" xfId="854" xr:uid="{00000000-0005-0000-0000-0000C9020000}"/>
    <cellStyle name="Normal 96" xfId="855" xr:uid="{00000000-0005-0000-0000-0000CA020000}"/>
    <cellStyle name="Normal 97" xfId="856" xr:uid="{00000000-0005-0000-0000-0000CB020000}"/>
    <cellStyle name="Normal 98" xfId="859" xr:uid="{00000000-0005-0000-0000-0000CC020000}"/>
    <cellStyle name="Normal 99" xfId="860" xr:uid="{00000000-0005-0000-0000-0000CD020000}"/>
    <cellStyle name="Normal_Fiscal Tables" xfId="340" xr:uid="{00000000-0005-0000-0000-0000CE020000}"/>
    <cellStyle name="Note" xfId="341" builtinId="10" customBuiltin="1"/>
    <cellStyle name="Note 2" xfId="342" xr:uid="{00000000-0005-0000-0000-0000D0020000}"/>
    <cellStyle name="Note 2 10" xfId="1084" xr:uid="{8E6D5FC5-0494-4BB4-8810-9ADBF324B85D}"/>
    <cellStyle name="Note 2 11" xfId="1106" xr:uid="{FEEB3417-2EEC-4301-8F5B-B2D3C0331403}"/>
    <cellStyle name="Note 2 12" xfId="1127" xr:uid="{FA8853E3-0036-445B-B705-EB39CA8DE263}"/>
    <cellStyle name="Note 2 13" xfId="1225" xr:uid="{D0F9743C-48DA-46F2-993B-1A033E56702B}"/>
    <cellStyle name="Note 2 14" xfId="1325" xr:uid="{1C556971-291C-47FD-985B-396503FD4399}"/>
    <cellStyle name="Note 2 15" xfId="1416" xr:uid="{A77228AA-DF4E-4568-A132-D67BE51C44F6}"/>
    <cellStyle name="Note 2 16" xfId="1504" xr:uid="{0A34BD00-FCA6-4927-8A8D-E1C5301A1526}"/>
    <cellStyle name="Note 2 17" xfId="1523" xr:uid="{269862A9-835D-4016-B0CB-4046F050D203}"/>
    <cellStyle name="Note 2 18" xfId="1551" xr:uid="{D556ECDF-273F-4F44-8DF0-300288A1FF7D}"/>
    <cellStyle name="Note 2 19" xfId="1642" xr:uid="{F66176F7-848D-422A-8DE5-193FFC706A37}"/>
    <cellStyle name="Note 2 2" xfId="635" xr:uid="{00000000-0005-0000-0000-0000D1020000}"/>
    <cellStyle name="Note 2 2 10" xfId="2002" xr:uid="{85D51544-0C8E-4833-9E78-4FBC0D1F8EAF}"/>
    <cellStyle name="Note 2 2 11" xfId="2090" xr:uid="{B60CABF9-DE6B-45CE-9610-5DE5895A8522}"/>
    <cellStyle name="Note 2 2 2" xfId="1226" xr:uid="{E8370FDB-DF41-4F64-948C-EDA98B25091B}"/>
    <cellStyle name="Note 2 2 3" xfId="1326" xr:uid="{DCC78892-2062-47C3-B30D-6963EE271A05}"/>
    <cellStyle name="Note 2 2 4" xfId="1417" xr:uid="{9BC227FF-18D5-48E9-A85B-6AE834326F73}"/>
    <cellStyle name="Note 2 2 5" xfId="1505" xr:uid="{EB1ED916-C2BE-46CF-9165-5704D09837CA}"/>
    <cellStyle name="Note 2 2 6" xfId="1615" xr:uid="{48CA59E7-1737-4A95-AE06-ABE73ADC0E58}"/>
    <cellStyle name="Note 2 2 7" xfId="1706" xr:uid="{DC347703-0830-4859-BF22-206080AC8DDC}"/>
    <cellStyle name="Note 2 2 8" xfId="1796" xr:uid="{8FCFA399-A446-42A3-8D40-E2E3BA301E37}"/>
    <cellStyle name="Note 2 2 9" xfId="1906" xr:uid="{61F210F6-22C2-42E0-A996-3F75668A444E}"/>
    <cellStyle name="Note 2 20" xfId="1732" xr:uid="{71B66A48-DC74-4CD3-9B6B-FA6ECEEE2DCA}"/>
    <cellStyle name="Note 2 21" xfId="1816" xr:uid="{BC1FDD7F-8F72-4D6D-B01F-6328E876858A}"/>
    <cellStyle name="Note 2 22" xfId="1905" xr:uid="{34AF0A18-AE9E-4A9D-85CF-DDA0E5DC9BB9}"/>
    <cellStyle name="Note 2 23" xfId="1938" xr:uid="{6DBB32F9-90BA-4207-8E36-8BF6FBF3E2B2}"/>
    <cellStyle name="Note 2 24" xfId="2026" xr:uid="{87549D90-BD6F-4BC7-8AB4-A284BF19561B}"/>
    <cellStyle name="Note 2 25" xfId="2144" xr:uid="{D72E2A1B-14B3-454A-A771-D7064B4DDE18}"/>
    <cellStyle name="Note 2 3" xfId="757" xr:uid="{00000000-0005-0000-0000-0000D2020000}"/>
    <cellStyle name="Note 2 4" xfId="780" xr:uid="{00000000-0005-0000-0000-0000D3020000}"/>
    <cellStyle name="Note 2 5" xfId="840" xr:uid="{00000000-0005-0000-0000-0000D4020000}"/>
    <cellStyle name="Note 2 6" xfId="888" xr:uid="{00000000-0005-0000-0000-0000D5020000}"/>
    <cellStyle name="Note 2 7" xfId="917" xr:uid="{00000000-0005-0000-0000-0000D6020000}"/>
    <cellStyle name="Note 2 8" xfId="959" xr:uid="{00000000-0005-0000-0000-0000D7020000}"/>
    <cellStyle name="Note 2 9" xfId="1033" xr:uid="{40C3FD50-571B-4B1E-BF98-8E7B2D106C43}"/>
    <cellStyle name="Note 3" xfId="1034" xr:uid="{9F9CE828-9760-42D3-9578-149CB3D0D554}"/>
    <cellStyle name="Note 3 10" xfId="1907" xr:uid="{13C9C4E1-9A9F-454A-A032-4CC718CDCFF0}"/>
    <cellStyle name="Note 3 11" xfId="1940" xr:uid="{B8048E6B-567C-4D26-A7FE-5FD1A1314761}"/>
    <cellStyle name="Note 3 12" xfId="2028" xr:uid="{1E9BAFD6-ACE9-4925-BD45-0B381E0F7B7D}"/>
    <cellStyle name="Note 3 13" xfId="2145" xr:uid="{2E2270A3-9987-4155-9C5E-939024268AF1}"/>
    <cellStyle name="Note 3 2" xfId="1085" xr:uid="{0B4A6660-EC35-4B3F-A796-1229916C2EF4}"/>
    <cellStyle name="Note 3 2 10" xfId="2003" xr:uid="{6BD666CC-BE4D-4123-818B-0E9F6CD5618A}"/>
    <cellStyle name="Note 3 2 11" xfId="2091" xr:uid="{B09C448C-1568-4C41-B4A7-884D8817CD54}"/>
    <cellStyle name="Note 3 2 2" xfId="1228" xr:uid="{B836AA65-7F9A-4051-AB40-8BDD38DFD55E}"/>
    <cellStyle name="Note 3 2 3" xfId="1328" xr:uid="{2285DB21-0C60-4BBB-88BB-FFF97531E1E4}"/>
    <cellStyle name="Note 3 2 4" xfId="1419" xr:uid="{9B8E78BF-C9D4-4449-994B-BC32877FDCD4}"/>
    <cellStyle name="Note 3 2 5" xfId="1507" xr:uid="{27406B02-3893-4939-AF35-4AA720463473}"/>
    <cellStyle name="Note 3 2 6" xfId="1616" xr:uid="{538E5431-9CD0-4908-BA05-7FED9260994C}"/>
    <cellStyle name="Note 3 2 7" xfId="1707" xr:uid="{168385EA-D150-4AB3-9D68-B04B246FA751}"/>
    <cellStyle name="Note 3 2 8" xfId="1797" xr:uid="{E55DD6B9-5DB8-47BD-8D98-25EB28CEE11F}"/>
    <cellStyle name="Note 3 2 9" xfId="1908" xr:uid="{3BC388EE-1EA5-436C-89B0-181299514BCC}"/>
    <cellStyle name="Note 3 3" xfId="1227" xr:uid="{DB1FF122-08FE-44DE-BF72-BD3C68525132}"/>
    <cellStyle name="Note 3 4" xfId="1327" xr:uid="{1C3EF3E8-6F51-44B9-BA47-78A0F796EDE9}"/>
    <cellStyle name="Note 3 5" xfId="1418" xr:uid="{E089B210-71CC-466E-8E40-9658030E5806}"/>
    <cellStyle name="Note 3 6" xfId="1506" xr:uid="{F565BF67-C63C-4D30-8745-650D0FEFA22E}"/>
    <cellStyle name="Note 3 7" xfId="1553" xr:uid="{95844914-3EF5-4E60-9798-CB0B0A01DE3C}"/>
    <cellStyle name="Note 3 8" xfId="1644" xr:uid="{C8B47F1A-AB19-42A6-B361-149952E0992D}"/>
    <cellStyle name="Note 3 9" xfId="1734" xr:uid="{F2552F5E-8C47-4E29-9490-4A186A7845E3}"/>
    <cellStyle name="Option" xfId="343" xr:uid="{00000000-0005-0000-0000-0000D8020000}"/>
    <cellStyle name="OptionHeading" xfId="344" xr:uid="{00000000-0005-0000-0000-0000D9020000}"/>
    <cellStyle name="OptionHeading2" xfId="345" xr:uid="{00000000-0005-0000-0000-0000DA020000}"/>
    <cellStyle name="Output" xfId="346" builtinId="21" customBuiltin="1"/>
    <cellStyle name="Output 2" xfId="347" xr:uid="{00000000-0005-0000-0000-0000DC020000}"/>
    <cellStyle name="Output 2 2" xfId="2146" xr:uid="{2681E363-10CE-4D54-B59B-B23274528304}"/>
    <cellStyle name="Output 3" xfId="758" xr:uid="{00000000-0005-0000-0000-0000DD020000}"/>
    <cellStyle name="Output Amounts" xfId="348" xr:uid="{00000000-0005-0000-0000-0000DE020000}"/>
    <cellStyle name="Output Column Headings" xfId="349" xr:uid="{00000000-0005-0000-0000-0000DF020000}"/>
    <cellStyle name="Output Line Items" xfId="350" xr:uid="{00000000-0005-0000-0000-0000E0020000}"/>
    <cellStyle name="Output Report Heading" xfId="351" xr:uid="{00000000-0005-0000-0000-0000E1020000}"/>
    <cellStyle name="Output Report Title" xfId="352" xr:uid="{00000000-0005-0000-0000-0000E2020000}"/>
    <cellStyle name="P" xfId="353" xr:uid="{00000000-0005-0000-0000-0000E3020000}"/>
    <cellStyle name="P 2" xfId="354" xr:uid="{00000000-0005-0000-0000-0000E4020000}"/>
    <cellStyle name="P 2 2" xfId="637" xr:uid="{00000000-0005-0000-0000-0000E5020000}"/>
    <cellStyle name="P 3" xfId="636" xr:uid="{00000000-0005-0000-0000-0000E6020000}"/>
    <cellStyle name="Page Number" xfId="355" xr:uid="{00000000-0005-0000-0000-0000E7020000}"/>
    <cellStyle name="Percent" xfId="527" builtinId="5"/>
    <cellStyle name="Percent [0]" xfId="356" xr:uid="{00000000-0005-0000-0000-0000E9020000}"/>
    <cellStyle name="Percent [2]" xfId="357" xr:uid="{00000000-0005-0000-0000-0000EA020000}"/>
    <cellStyle name="Percent [2] 2" xfId="638" xr:uid="{00000000-0005-0000-0000-0000EB020000}"/>
    <cellStyle name="Percent 2" xfId="358" xr:uid="{00000000-0005-0000-0000-0000EC020000}"/>
    <cellStyle name="Percent 2 2" xfId="359" xr:uid="{00000000-0005-0000-0000-0000ED020000}"/>
    <cellStyle name="Percent 2 3" xfId="360" xr:uid="{00000000-0005-0000-0000-0000EE020000}"/>
    <cellStyle name="Percent 2 3 2" xfId="639" xr:uid="{00000000-0005-0000-0000-0000EF020000}"/>
    <cellStyle name="Percent 3" xfId="361" xr:uid="{00000000-0005-0000-0000-0000F0020000}"/>
    <cellStyle name="Percent 3 2" xfId="362" xr:uid="{00000000-0005-0000-0000-0000F1020000}"/>
    <cellStyle name="Percent 3 2 2" xfId="363" xr:uid="{00000000-0005-0000-0000-0000F2020000}"/>
    <cellStyle name="Percent 3 2 3" xfId="641" xr:uid="{00000000-0005-0000-0000-0000F3020000}"/>
    <cellStyle name="Percent 3 3" xfId="364" xr:uid="{00000000-0005-0000-0000-0000F4020000}"/>
    <cellStyle name="Percent 3 4" xfId="640" xr:uid="{00000000-0005-0000-0000-0000F5020000}"/>
    <cellStyle name="Percent 4" xfId="365" xr:uid="{00000000-0005-0000-0000-0000F6020000}"/>
    <cellStyle name="Percent 4 2" xfId="366" xr:uid="{00000000-0005-0000-0000-0000F7020000}"/>
    <cellStyle name="Percent 4 2 2" xfId="643" xr:uid="{00000000-0005-0000-0000-0000F8020000}"/>
    <cellStyle name="Percent 4 3" xfId="642" xr:uid="{00000000-0005-0000-0000-0000F9020000}"/>
    <cellStyle name="Percent 5" xfId="367" xr:uid="{00000000-0005-0000-0000-0000FA020000}"/>
    <cellStyle name="Percent 5 2" xfId="644" xr:uid="{00000000-0005-0000-0000-0000FB020000}"/>
    <cellStyle name="Percent 6" xfId="986" xr:uid="{FDF0A2A2-AA9D-469B-8257-839A54E8991D}"/>
    <cellStyle name="Percent*" xfId="368" xr:uid="{00000000-0005-0000-0000-0000FC020000}"/>
    <cellStyle name="Percent.0" xfId="369" xr:uid="{00000000-0005-0000-0000-0000FD020000}"/>
    <cellStyle name="Percent.00" xfId="370" xr:uid="{00000000-0005-0000-0000-0000FE020000}"/>
    <cellStyle name="Price" xfId="371" xr:uid="{00000000-0005-0000-0000-0000FF020000}"/>
    <cellStyle name="ProductClass" xfId="372" xr:uid="{00000000-0005-0000-0000-000000030000}"/>
    <cellStyle name="ProductType" xfId="373" xr:uid="{00000000-0005-0000-0000-000001030000}"/>
    <cellStyle name="ProductType 2" xfId="645" xr:uid="{00000000-0005-0000-0000-000002030000}"/>
    <cellStyle name="QvB" xfId="374" xr:uid="{00000000-0005-0000-0000-000003030000}"/>
    <cellStyle name="RebateValue" xfId="375" xr:uid="{00000000-0005-0000-0000-000004030000}"/>
    <cellStyle name="RebateValue 2" xfId="646" xr:uid="{00000000-0005-0000-0000-000005030000}"/>
    <cellStyle name="Refdb standard" xfId="376" xr:uid="{00000000-0005-0000-0000-000006030000}"/>
    <cellStyle name="Refdb standard 2" xfId="647" xr:uid="{00000000-0005-0000-0000-000007030000}"/>
    <cellStyle name="ReportData" xfId="377" xr:uid="{00000000-0005-0000-0000-000008030000}"/>
    <cellStyle name="ReportElements" xfId="378" xr:uid="{00000000-0005-0000-0000-000009030000}"/>
    <cellStyle name="ReportHeader" xfId="379" xr:uid="{00000000-0005-0000-0000-00000A030000}"/>
    <cellStyle name="ResellerType" xfId="380" xr:uid="{00000000-0005-0000-0000-00000B030000}"/>
    <cellStyle name="ResellerType 2" xfId="648" xr:uid="{00000000-0005-0000-0000-00000C030000}"/>
    <cellStyle name="Sample" xfId="381" xr:uid="{00000000-0005-0000-0000-00000D030000}"/>
    <cellStyle name="SAPBEXaggData" xfId="382" xr:uid="{00000000-0005-0000-0000-00000E030000}"/>
    <cellStyle name="SAPBEXaggData 2" xfId="649" xr:uid="{00000000-0005-0000-0000-00000F030000}"/>
    <cellStyle name="SAPBEXaggDataEmph" xfId="383" xr:uid="{00000000-0005-0000-0000-000010030000}"/>
    <cellStyle name="SAPBEXaggItem" xfId="384" xr:uid="{00000000-0005-0000-0000-000011030000}"/>
    <cellStyle name="SAPBEXaggItem 2" xfId="650" xr:uid="{00000000-0005-0000-0000-000012030000}"/>
    <cellStyle name="SAPBEXaggItemX" xfId="385" xr:uid="{00000000-0005-0000-0000-000013030000}"/>
    <cellStyle name="SAPBEXaggItemX 2" xfId="651" xr:uid="{00000000-0005-0000-0000-000014030000}"/>
    <cellStyle name="SAPBEXchaText" xfId="386" xr:uid="{00000000-0005-0000-0000-000015030000}"/>
    <cellStyle name="SAPBEXchaText 2" xfId="652" xr:uid="{00000000-0005-0000-0000-000016030000}"/>
    <cellStyle name="SAPBEXexcBad7" xfId="387" xr:uid="{00000000-0005-0000-0000-000017030000}"/>
    <cellStyle name="SAPBEXexcBad7 2" xfId="653" xr:uid="{00000000-0005-0000-0000-000018030000}"/>
    <cellStyle name="SAPBEXexcBad8" xfId="388" xr:uid="{00000000-0005-0000-0000-000019030000}"/>
    <cellStyle name="SAPBEXexcBad8 2" xfId="654" xr:uid="{00000000-0005-0000-0000-00001A030000}"/>
    <cellStyle name="SAPBEXexcBad9" xfId="389" xr:uid="{00000000-0005-0000-0000-00001B030000}"/>
    <cellStyle name="SAPBEXexcBad9 2" xfId="655" xr:uid="{00000000-0005-0000-0000-00001C030000}"/>
    <cellStyle name="SAPBEXexcCritical4" xfId="390" xr:uid="{00000000-0005-0000-0000-00001D030000}"/>
    <cellStyle name="SAPBEXexcCritical4 2" xfId="656" xr:uid="{00000000-0005-0000-0000-00001E030000}"/>
    <cellStyle name="SAPBEXexcCritical5" xfId="391" xr:uid="{00000000-0005-0000-0000-00001F030000}"/>
    <cellStyle name="SAPBEXexcCritical5 2" xfId="657" xr:uid="{00000000-0005-0000-0000-000020030000}"/>
    <cellStyle name="SAPBEXexcCritical6" xfId="392" xr:uid="{00000000-0005-0000-0000-000021030000}"/>
    <cellStyle name="SAPBEXexcCritical6 2" xfId="658" xr:uid="{00000000-0005-0000-0000-000022030000}"/>
    <cellStyle name="SAPBEXexcGood1" xfId="393" xr:uid="{00000000-0005-0000-0000-000023030000}"/>
    <cellStyle name="SAPBEXexcGood1 2" xfId="659" xr:uid="{00000000-0005-0000-0000-000024030000}"/>
    <cellStyle name="SAPBEXexcGood2" xfId="394" xr:uid="{00000000-0005-0000-0000-000025030000}"/>
    <cellStyle name="SAPBEXexcGood2 2" xfId="660" xr:uid="{00000000-0005-0000-0000-000026030000}"/>
    <cellStyle name="SAPBEXexcGood3" xfId="395" xr:uid="{00000000-0005-0000-0000-000027030000}"/>
    <cellStyle name="SAPBEXexcGood3 2" xfId="661" xr:uid="{00000000-0005-0000-0000-000028030000}"/>
    <cellStyle name="SAPBEXfilterDrill" xfId="396" xr:uid="{00000000-0005-0000-0000-000029030000}"/>
    <cellStyle name="SAPBEXfilterItem" xfId="397" xr:uid="{00000000-0005-0000-0000-00002A030000}"/>
    <cellStyle name="SAPBEXfilterItem 2" xfId="662" xr:uid="{00000000-0005-0000-0000-00002B030000}"/>
    <cellStyle name="SAPBEXfilterText" xfId="398" xr:uid="{00000000-0005-0000-0000-00002C030000}"/>
    <cellStyle name="SAPBEXformats" xfId="399" xr:uid="{00000000-0005-0000-0000-00002D030000}"/>
    <cellStyle name="SAPBEXformats 2" xfId="663" xr:uid="{00000000-0005-0000-0000-00002E030000}"/>
    <cellStyle name="SAPBEXheaderItem" xfId="400" xr:uid="{00000000-0005-0000-0000-00002F030000}"/>
    <cellStyle name="SAPBEXheaderItem 2" xfId="664" xr:uid="{00000000-0005-0000-0000-000030030000}"/>
    <cellStyle name="SAPBEXheaderText" xfId="401" xr:uid="{00000000-0005-0000-0000-000031030000}"/>
    <cellStyle name="SAPBEXheaderText 2" xfId="665" xr:uid="{00000000-0005-0000-0000-000032030000}"/>
    <cellStyle name="SAPBEXHLevel0" xfId="402" xr:uid="{00000000-0005-0000-0000-000033030000}"/>
    <cellStyle name="SAPBEXHLevel0 2" xfId="666" xr:uid="{00000000-0005-0000-0000-000034030000}"/>
    <cellStyle name="SAPBEXHLevel0X" xfId="403" xr:uid="{00000000-0005-0000-0000-000035030000}"/>
    <cellStyle name="SAPBEXHLevel0X 2" xfId="667" xr:uid="{00000000-0005-0000-0000-000036030000}"/>
    <cellStyle name="SAPBEXHLevel1" xfId="404" xr:uid="{00000000-0005-0000-0000-000037030000}"/>
    <cellStyle name="SAPBEXHLevel1 2" xfId="668" xr:uid="{00000000-0005-0000-0000-000038030000}"/>
    <cellStyle name="SAPBEXHLevel1X" xfId="405" xr:uid="{00000000-0005-0000-0000-000039030000}"/>
    <cellStyle name="SAPBEXHLevel1X 2" xfId="669" xr:uid="{00000000-0005-0000-0000-00003A030000}"/>
    <cellStyle name="SAPBEXHLevel2" xfId="406" xr:uid="{00000000-0005-0000-0000-00003B030000}"/>
    <cellStyle name="SAPBEXHLevel2 2" xfId="670" xr:uid="{00000000-0005-0000-0000-00003C030000}"/>
    <cellStyle name="SAPBEXHLevel2X" xfId="407" xr:uid="{00000000-0005-0000-0000-00003D030000}"/>
    <cellStyle name="SAPBEXHLevel2X 2" xfId="671" xr:uid="{00000000-0005-0000-0000-00003E030000}"/>
    <cellStyle name="SAPBEXHLevel3" xfId="408" xr:uid="{00000000-0005-0000-0000-00003F030000}"/>
    <cellStyle name="SAPBEXHLevel3 2" xfId="672" xr:uid="{00000000-0005-0000-0000-000040030000}"/>
    <cellStyle name="SAPBEXHLevel3X" xfId="409" xr:uid="{00000000-0005-0000-0000-000041030000}"/>
    <cellStyle name="SAPBEXHLevel3X 2" xfId="673" xr:uid="{00000000-0005-0000-0000-000042030000}"/>
    <cellStyle name="SAPBEXresData" xfId="410" xr:uid="{00000000-0005-0000-0000-000043030000}"/>
    <cellStyle name="SAPBEXresData 2" xfId="674" xr:uid="{00000000-0005-0000-0000-000044030000}"/>
    <cellStyle name="SAPBEXresDataEmph" xfId="411" xr:uid="{00000000-0005-0000-0000-000045030000}"/>
    <cellStyle name="SAPBEXresItem" xfId="412" xr:uid="{00000000-0005-0000-0000-000046030000}"/>
    <cellStyle name="SAPBEXresItem 2" xfId="675" xr:uid="{00000000-0005-0000-0000-000047030000}"/>
    <cellStyle name="SAPBEXresItemX" xfId="413" xr:uid="{00000000-0005-0000-0000-000048030000}"/>
    <cellStyle name="SAPBEXresItemX 2" xfId="676" xr:uid="{00000000-0005-0000-0000-000049030000}"/>
    <cellStyle name="SAPBEXstdData" xfId="414" xr:uid="{00000000-0005-0000-0000-00004A030000}"/>
    <cellStyle name="SAPBEXstdData 2" xfId="677" xr:uid="{00000000-0005-0000-0000-00004B030000}"/>
    <cellStyle name="SAPBEXstdDataEmph" xfId="415" xr:uid="{00000000-0005-0000-0000-00004C030000}"/>
    <cellStyle name="SAPBEXstdItem" xfId="416" xr:uid="{00000000-0005-0000-0000-00004D030000}"/>
    <cellStyle name="SAPBEXstdItem 2" xfId="678" xr:uid="{00000000-0005-0000-0000-00004E030000}"/>
    <cellStyle name="SAPBEXstdItemX" xfId="417" xr:uid="{00000000-0005-0000-0000-00004F030000}"/>
    <cellStyle name="SAPBEXstdItemX 2" xfId="679" xr:uid="{00000000-0005-0000-0000-000050030000}"/>
    <cellStyle name="SAPBEXtitle" xfId="418" xr:uid="{00000000-0005-0000-0000-000051030000}"/>
    <cellStyle name="SAPBEXundefined" xfId="419" xr:uid="{00000000-0005-0000-0000-000052030000}"/>
    <cellStyle name="Size" xfId="420" xr:uid="{00000000-0005-0000-0000-000053030000}"/>
    <cellStyle name="Style 1" xfId="421" xr:uid="{00000000-0005-0000-0000-000054030000}"/>
    <cellStyle name="Style 1 2" xfId="422" xr:uid="{00000000-0005-0000-0000-000055030000}"/>
    <cellStyle name="Style 1 3" xfId="423" xr:uid="{00000000-0005-0000-0000-000056030000}"/>
    <cellStyle name="Style 2" xfId="424" xr:uid="{00000000-0005-0000-0000-000057030000}"/>
    <cellStyle name="Style 2 2" xfId="680" xr:uid="{00000000-0005-0000-0000-000058030000}"/>
    <cellStyle name="Style1" xfId="425" xr:uid="{00000000-0005-0000-0000-000059030000}"/>
    <cellStyle name="Style2" xfId="426" xr:uid="{00000000-0005-0000-0000-00005A030000}"/>
    <cellStyle name="Style3" xfId="427" xr:uid="{00000000-0005-0000-0000-00005B030000}"/>
    <cellStyle name="Style4" xfId="428" xr:uid="{00000000-0005-0000-0000-00005C030000}"/>
    <cellStyle name="Style5" xfId="429" xr:uid="{00000000-0005-0000-0000-00005D030000}"/>
    <cellStyle name="Style6" xfId="430" xr:uid="{00000000-0005-0000-0000-00005E030000}"/>
    <cellStyle name="Styles" xfId="431" xr:uid="{00000000-0005-0000-0000-00005F030000}"/>
    <cellStyle name="Table Footnote" xfId="432" xr:uid="{00000000-0005-0000-0000-000060030000}"/>
    <cellStyle name="Table Footnote 2" xfId="433" xr:uid="{00000000-0005-0000-0000-000061030000}"/>
    <cellStyle name="Table Footnote 2 2" xfId="434" xr:uid="{00000000-0005-0000-0000-000062030000}"/>
    <cellStyle name="Table Footnote_Table 5.6 sales of assets 23Feb2010" xfId="435" xr:uid="{00000000-0005-0000-0000-000063030000}"/>
    <cellStyle name="Table Head" xfId="436" xr:uid="{00000000-0005-0000-0000-000064030000}"/>
    <cellStyle name="Table Head Aligned" xfId="437" xr:uid="{00000000-0005-0000-0000-000065030000}"/>
    <cellStyle name="Table Head Blue" xfId="438" xr:uid="{00000000-0005-0000-0000-000066030000}"/>
    <cellStyle name="Table Head Green" xfId="439" xr:uid="{00000000-0005-0000-0000-000067030000}"/>
    <cellStyle name="Table Head_% Change" xfId="440" xr:uid="{00000000-0005-0000-0000-000068030000}"/>
    <cellStyle name="Table Header" xfId="441" xr:uid="{00000000-0005-0000-0000-000069030000}"/>
    <cellStyle name="Table Header 2" xfId="442" xr:uid="{00000000-0005-0000-0000-00006A030000}"/>
    <cellStyle name="Table Header 2 2" xfId="443" xr:uid="{00000000-0005-0000-0000-00006B030000}"/>
    <cellStyle name="Table Header_Table 5.6 sales of assets 23Feb2010" xfId="444" xr:uid="{00000000-0005-0000-0000-00006C030000}"/>
    <cellStyle name="Table Heading" xfId="445" xr:uid="{00000000-0005-0000-0000-00006D030000}"/>
    <cellStyle name="Table Heading 1" xfId="446" xr:uid="{00000000-0005-0000-0000-00006E030000}"/>
    <cellStyle name="Table Heading 1 2" xfId="447" xr:uid="{00000000-0005-0000-0000-00006F030000}"/>
    <cellStyle name="Table Heading 1 2 2" xfId="448" xr:uid="{00000000-0005-0000-0000-000070030000}"/>
    <cellStyle name="Table Heading 1_Table 5.6 sales of assets 23Feb2010" xfId="449" xr:uid="{00000000-0005-0000-0000-000071030000}"/>
    <cellStyle name="Table Heading 2" xfId="450" xr:uid="{00000000-0005-0000-0000-000072030000}"/>
    <cellStyle name="Table Heading 2 2" xfId="451" xr:uid="{00000000-0005-0000-0000-000073030000}"/>
    <cellStyle name="Table Heading 2_Table 5.6 sales of assets 23Feb2010" xfId="452" xr:uid="{00000000-0005-0000-0000-000074030000}"/>
    <cellStyle name="Table Of Which" xfId="453" xr:uid="{00000000-0005-0000-0000-000075030000}"/>
    <cellStyle name="Table Of Which 2" xfId="454" xr:uid="{00000000-0005-0000-0000-000076030000}"/>
    <cellStyle name="Table Of Which_Table 5.6 sales of assets 23Feb2010" xfId="455" xr:uid="{00000000-0005-0000-0000-000077030000}"/>
    <cellStyle name="Table Row Billions" xfId="456" xr:uid="{00000000-0005-0000-0000-000078030000}"/>
    <cellStyle name="Table Row Billions 2" xfId="457" xr:uid="{00000000-0005-0000-0000-000079030000}"/>
    <cellStyle name="Table Row Billions 2 2" xfId="682" xr:uid="{00000000-0005-0000-0000-00007A030000}"/>
    <cellStyle name="Table Row Billions 3" xfId="681" xr:uid="{00000000-0005-0000-0000-00007B030000}"/>
    <cellStyle name="Table Row Billions Check" xfId="458" xr:uid="{00000000-0005-0000-0000-00007C030000}"/>
    <cellStyle name="Table Row Billions Check 2" xfId="459" xr:uid="{00000000-0005-0000-0000-00007D030000}"/>
    <cellStyle name="Table Row Billions Check 3" xfId="460" xr:uid="{00000000-0005-0000-0000-00007E030000}"/>
    <cellStyle name="Table Row Billions Check_asset sales" xfId="461" xr:uid="{00000000-0005-0000-0000-00007F030000}"/>
    <cellStyle name="Table Row Billions_Live" xfId="462" xr:uid="{00000000-0005-0000-0000-000080030000}"/>
    <cellStyle name="Table Row Millions" xfId="463" xr:uid="{00000000-0005-0000-0000-000081030000}"/>
    <cellStyle name="Table Row Millions 2" xfId="464" xr:uid="{00000000-0005-0000-0000-000082030000}"/>
    <cellStyle name="Table Row Millions 2 2" xfId="465" xr:uid="{00000000-0005-0000-0000-000083030000}"/>
    <cellStyle name="Table Row Millions 2 2 2" xfId="685" xr:uid="{00000000-0005-0000-0000-000084030000}"/>
    <cellStyle name="Table Row Millions 2 3" xfId="684" xr:uid="{00000000-0005-0000-0000-000085030000}"/>
    <cellStyle name="Table Row Millions 3" xfId="683" xr:uid="{00000000-0005-0000-0000-000086030000}"/>
    <cellStyle name="Table Row Millions Check" xfId="466" xr:uid="{00000000-0005-0000-0000-000087030000}"/>
    <cellStyle name="Table Row Millions Check 2" xfId="467" xr:uid="{00000000-0005-0000-0000-000088030000}"/>
    <cellStyle name="Table Row Millions Check 3" xfId="468" xr:uid="{00000000-0005-0000-0000-000089030000}"/>
    <cellStyle name="Table Row Millions Check 4" xfId="469" xr:uid="{00000000-0005-0000-0000-00008A030000}"/>
    <cellStyle name="Table Row Millions Check_asset sales" xfId="470" xr:uid="{00000000-0005-0000-0000-00008B030000}"/>
    <cellStyle name="Table Row Millions_Live" xfId="471" xr:uid="{00000000-0005-0000-0000-00008C030000}"/>
    <cellStyle name="Table Row Percentage" xfId="472" xr:uid="{00000000-0005-0000-0000-00008D030000}"/>
    <cellStyle name="Table Row Percentage 2" xfId="473" xr:uid="{00000000-0005-0000-0000-00008E030000}"/>
    <cellStyle name="Table Row Percentage 2 2" xfId="687" xr:uid="{00000000-0005-0000-0000-00008F030000}"/>
    <cellStyle name="Table Row Percentage 3" xfId="686" xr:uid="{00000000-0005-0000-0000-000090030000}"/>
    <cellStyle name="Table Row Percentage Check" xfId="474" xr:uid="{00000000-0005-0000-0000-000091030000}"/>
    <cellStyle name="Table Row Percentage Check 2" xfId="475" xr:uid="{00000000-0005-0000-0000-000092030000}"/>
    <cellStyle name="Table Row Percentage Check 3" xfId="476" xr:uid="{00000000-0005-0000-0000-000093030000}"/>
    <cellStyle name="Table Row Percentage Check_asset sales" xfId="477" xr:uid="{00000000-0005-0000-0000-000094030000}"/>
    <cellStyle name="Table Row Percentage_Live" xfId="478" xr:uid="{00000000-0005-0000-0000-000095030000}"/>
    <cellStyle name="Table Source" xfId="479" xr:uid="{00000000-0005-0000-0000-000096030000}"/>
    <cellStyle name="Table Text" xfId="480" xr:uid="{00000000-0005-0000-0000-000097030000}"/>
    <cellStyle name="Table Title" xfId="481" xr:uid="{00000000-0005-0000-0000-000098030000}"/>
    <cellStyle name="Table Total Billions" xfId="482" xr:uid="{00000000-0005-0000-0000-000099030000}"/>
    <cellStyle name="Table Total Billions 2" xfId="483" xr:uid="{00000000-0005-0000-0000-00009A030000}"/>
    <cellStyle name="Table Total Billions_Table 5.6 sales of assets 23Feb2010" xfId="484" xr:uid="{00000000-0005-0000-0000-00009B030000}"/>
    <cellStyle name="Table Total Millions" xfId="485" xr:uid="{00000000-0005-0000-0000-00009C030000}"/>
    <cellStyle name="Table Total Millions 2" xfId="486" xr:uid="{00000000-0005-0000-0000-00009D030000}"/>
    <cellStyle name="Table Total Millions 2 2" xfId="487" xr:uid="{00000000-0005-0000-0000-00009E030000}"/>
    <cellStyle name="Table Total Millions_Table 5.6 sales of assets 23Feb2010" xfId="488" xr:uid="{00000000-0005-0000-0000-00009F030000}"/>
    <cellStyle name="Table Total Percentage" xfId="489" xr:uid="{00000000-0005-0000-0000-0000A0030000}"/>
    <cellStyle name="Table Total Percentage 2" xfId="490" xr:uid="{00000000-0005-0000-0000-0000A1030000}"/>
    <cellStyle name="Table Total Percentage_Table 5.6 sales of assets 23Feb2010" xfId="491" xr:uid="{00000000-0005-0000-0000-0000A2030000}"/>
    <cellStyle name="Table Units" xfId="492" xr:uid="{00000000-0005-0000-0000-0000A3030000}"/>
    <cellStyle name="Table Units 2" xfId="493" xr:uid="{00000000-0005-0000-0000-0000A4030000}"/>
    <cellStyle name="Table Units 2 2" xfId="494" xr:uid="{00000000-0005-0000-0000-0000A5030000}"/>
    <cellStyle name="Table Units 3" xfId="495" xr:uid="{00000000-0005-0000-0000-0000A6030000}"/>
    <cellStyle name="Table Units 3 2" xfId="688" xr:uid="{00000000-0005-0000-0000-0000A7030000}"/>
    <cellStyle name="Table Units_LA Capital - Bud12 PRE MEASURES-AS11 POST MEASURES" xfId="496" xr:uid="{00000000-0005-0000-0000-0000A8030000}"/>
    <cellStyle name="TableBody" xfId="497" xr:uid="{00000000-0005-0000-0000-0000A9030000}"/>
    <cellStyle name="TableBody 2" xfId="689" xr:uid="{00000000-0005-0000-0000-0000AA030000}"/>
    <cellStyle name="TableColHeads" xfId="498" xr:uid="{00000000-0005-0000-0000-0000AB030000}"/>
    <cellStyle name="TableColHeads 2" xfId="690" xr:uid="{00000000-0005-0000-0000-0000AC030000}"/>
    <cellStyle name="Term" xfId="499" xr:uid="{00000000-0005-0000-0000-0000AD030000}"/>
    <cellStyle name="Term 2" xfId="691" xr:uid="{00000000-0005-0000-0000-0000AE030000}"/>
    <cellStyle name="Text 1" xfId="500" xr:uid="{00000000-0005-0000-0000-0000AF030000}"/>
    <cellStyle name="Text 2" xfId="501" xr:uid="{00000000-0005-0000-0000-0000B0030000}"/>
    <cellStyle name="Text Head 1" xfId="502" xr:uid="{00000000-0005-0000-0000-0000B1030000}"/>
    <cellStyle name="Text Head 1 2" xfId="692" xr:uid="{00000000-0005-0000-0000-0000B2030000}"/>
    <cellStyle name="Text Head 2" xfId="503" xr:uid="{00000000-0005-0000-0000-0000B3030000}"/>
    <cellStyle name="Text Head 2 2" xfId="693" xr:uid="{00000000-0005-0000-0000-0000B4030000}"/>
    <cellStyle name="Text Indent 1" xfId="504" xr:uid="{00000000-0005-0000-0000-0000B5030000}"/>
    <cellStyle name="Text Indent 2" xfId="505" xr:uid="{00000000-0005-0000-0000-0000B6030000}"/>
    <cellStyle name="Times New Roman" xfId="506" xr:uid="{00000000-0005-0000-0000-0000B7030000}"/>
    <cellStyle name="Title" xfId="507" builtinId="15" customBuiltin="1"/>
    <cellStyle name="Title 2" xfId="508" xr:uid="{00000000-0005-0000-0000-0000B9030000}"/>
    <cellStyle name="Title 2 2" xfId="1909" xr:uid="{301006F2-5766-4926-A41D-E254B5019373}"/>
    <cellStyle name="Title 3" xfId="509" xr:uid="{00000000-0005-0000-0000-0000BA030000}"/>
    <cellStyle name="Title 4" xfId="510" xr:uid="{00000000-0005-0000-0000-0000BB030000}"/>
    <cellStyle name="Title 5" xfId="759" xr:uid="{00000000-0005-0000-0000-0000BC030000}"/>
    <cellStyle name="Title 6" xfId="1035" xr:uid="{715449BB-03C3-4DCA-BF4B-BC28A149E924}"/>
    <cellStyle name="TOC 1" xfId="511" xr:uid="{00000000-0005-0000-0000-0000BD030000}"/>
    <cellStyle name="TOC 1 2" xfId="694" xr:uid="{00000000-0005-0000-0000-0000BE030000}"/>
    <cellStyle name="TOC 2" xfId="512" xr:uid="{00000000-0005-0000-0000-0000BF030000}"/>
    <cellStyle name="Total" xfId="513" builtinId="25" customBuiltin="1"/>
    <cellStyle name="Total 2" xfId="514" xr:uid="{00000000-0005-0000-0000-0000C1030000}"/>
    <cellStyle name="Total 2 2" xfId="2147" xr:uid="{36E9AA55-ED2C-4A5E-90CE-F773099419EA}"/>
    <cellStyle name="Total 3" xfId="760" xr:uid="{00000000-0005-0000-0000-0000C2030000}"/>
    <cellStyle name="Total Currency" xfId="515" xr:uid="{00000000-0005-0000-0000-0000C3030000}"/>
    <cellStyle name="Total Normal" xfId="516" xr:uid="{00000000-0005-0000-0000-0000C4030000}"/>
    <cellStyle name="TypeNote" xfId="517" xr:uid="{00000000-0005-0000-0000-0000C5030000}"/>
    <cellStyle name="TypeNote 2" xfId="695" xr:uid="{00000000-0005-0000-0000-0000C6030000}"/>
    <cellStyle name="Unit" xfId="518" xr:uid="{00000000-0005-0000-0000-0000C7030000}"/>
    <cellStyle name="UnitOfMeasure" xfId="519" xr:uid="{00000000-0005-0000-0000-0000C8030000}"/>
    <cellStyle name="UnitOfMeasure 2" xfId="696" xr:uid="{00000000-0005-0000-0000-0000C9030000}"/>
    <cellStyle name="Value" xfId="520" xr:uid="{00000000-0005-0000-0000-0000CA030000}"/>
    <cellStyle name="Value 2" xfId="697" xr:uid="{00000000-0005-0000-0000-0000CB030000}"/>
    <cellStyle name="Vertical" xfId="521" xr:uid="{00000000-0005-0000-0000-0000CC030000}"/>
    <cellStyle name="Warning Text" xfId="522" builtinId="11" customBuiltin="1"/>
    <cellStyle name="Warning Text 2" xfId="523" xr:uid="{00000000-0005-0000-0000-0000CE030000}"/>
    <cellStyle name="Warning Text 2 2" xfId="2148" xr:uid="{9F1E6133-30C7-4A94-9186-FA2670EE8BE8}"/>
    <cellStyle name="Warning Text 3" xfId="761" xr:uid="{00000000-0005-0000-0000-0000CF030000}"/>
    <cellStyle name="whole number" xfId="524" xr:uid="{00000000-0005-0000-0000-0000D0030000}"/>
    <cellStyle name="whole number 2" xfId="698" xr:uid="{00000000-0005-0000-0000-0000D1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BE3E8"/>
      <rgbColor rgb="00B5C7D4"/>
      <rgbColor rgb="0091ABBD"/>
      <rgbColor rgb="0099CCFF"/>
      <rgbColor rgb="00477391"/>
      <rgbColor rgb="00CC99FF"/>
      <rgbColor rgb="006B8FA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77391"/>
      <color rgb="FFD7E3EA"/>
      <color rgb="FFFFFF99"/>
      <color rgb="FFD7E3EC"/>
      <color rgb="FFDEA90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government spending and receipts (% of GDP)</a:t>
            </a:r>
          </a:p>
        </c:rich>
      </c:tx>
      <c:layout>
        <c:manualLayout>
          <c:xMode val="edge"/>
          <c:yMode val="edge"/>
          <c:x val="0.29162357807652534"/>
          <c:y val="2.0338983050847456E-2"/>
        </c:manualLayout>
      </c:layout>
      <c:overlay val="0"/>
      <c:spPr>
        <a:noFill/>
        <a:ln w="25400">
          <a:noFill/>
        </a:ln>
      </c:spPr>
    </c:title>
    <c:autoTitleDeleted val="0"/>
    <c:plotArea>
      <c:layout>
        <c:manualLayout>
          <c:layoutTarget val="inner"/>
          <c:xMode val="edge"/>
          <c:yMode val="edge"/>
          <c:x val="4.963805584281282E-2"/>
          <c:y val="7.9661016949152536E-2"/>
          <c:w val="0.9410548086866598"/>
          <c:h val="0.85593220338983056"/>
        </c:manualLayout>
      </c:layout>
      <c:barChart>
        <c:barDir val="col"/>
        <c:grouping val="clustered"/>
        <c:varyColors val="0"/>
        <c:ser>
          <c:idx val="2"/>
          <c:order val="2"/>
          <c:tx>
            <c:strRef>
              <c:f>'Aggregates (per cent of GDP)'!$BS$4</c:f>
              <c:strCache>
                <c:ptCount val="1"/>
                <c:pt idx="0">
                  <c:v>Forecast</c:v>
                </c:pt>
              </c:strCache>
            </c:strRef>
          </c:tx>
          <c:spPr>
            <a:solidFill>
              <a:schemeClr val="accent2">
                <a:alpha val="50000"/>
              </a:schemeClr>
            </a:solidFill>
          </c:spPr>
          <c:invertIfNegative val="0"/>
          <c:cat>
            <c:strRef>
              <c:f>'Aggregates (£bn)'!$B$8:$B$82</c:f>
              <c:strCache>
                <c:ptCount val="75"/>
                <c:pt idx="0">
                  <c:v>1946-47</c:v>
                </c:pt>
                <c:pt idx="1">
                  <c:v>1947-48</c:v>
                </c:pt>
                <c:pt idx="2">
                  <c:v>1948-49</c:v>
                </c:pt>
                <c:pt idx="3">
                  <c:v>1949-50</c:v>
                </c:pt>
                <c:pt idx="4">
                  <c:v>1950-51</c:v>
                </c:pt>
                <c:pt idx="5">
                  <c:v>1951-52</c:v>
                </c:pt>
                <c:pt idx="6">
                  <c:v>1952-53</c:v>
                </c:pt>
                <c:pt idx="7">
                  <c:v>1953-54</c:v>
                </c:pt>
                <c:pt idx="8">
                  <c:v>1954-55</c:v>
                </c:pt>
                <c:pt idx="9">
                  <c:v>1955-56</c:v>
                </c:pt>
                <c:pt idx="10">
                  <c:v>1956-57</c:v>
                </c:pt>
                <c:pt idx="11">
                  <c:v>1957-58</c:v>
                </c:pt>
                <c:pt idx="12">
                  <c:v>1958-59</c:v>
                </c:pt>
                <c:pt idx="13">
                  <c:v>1959-60</c:v>
                </c:pt>
                <c:pt idx="14">
                  <c:v>1960-61</c:v>
                </c:pt>
                <c:pt idx="15">
                  <c:v>1961-62</c:v>
                </c:pt>
                <c:pt idx="16">
                  <c:v>1962-63</c:v>
                </c:pt>
                <c:pt idx="17">
                  <c:v>1963-64</c:v>
                </c:pt>
                <c:pt idx="18">
                  <c:v>1964-65</c:v>
                </c:pt>
                <c:pt idx="19">
                  <c:v>1965-66</c:v>
                </c:pt>
                <c:pt idx="20">
                  <c:v>1966-67</c:v>
                </c:pt>
                <c:pt idx="21">
                  <c:v>1967-68</c:v>
                </c:pt>
                <c:pt idx="22">
                  <c:v>1968-69</c:v>
                </c:pt>
                <c:pt idx="23">
                  <c:v>1969-70</c:v>
                </c:pt>
                <c:pt idx="24">
                  <c:v>1970-71</c:v>
                </c:pt>
                <c:pt idx="25">
                  <c:v>1971-72</c:v>
                </c:pt>
                <c:pt idx="26">
                  <c:v>1972-73</c:v>
                </c:pt>
                <c:pt idx="27">
                  <c:v>1973-74</c:v>
                </c:pt>
                <c:pt idx="28">
                  <c:v>1974-75</c:v>
                </c:pt>
                <c:pt idx="29">
                  <c:v>1975-76</c:v>
                </c:pt>
                <c:pt idx="30">
                  <c:v>1976-77</c:v>
                </c:pt>
                <c:pt idx="31">
                  <c:v>1977-78</c:v>
                </c:pt>
                <c:pt idx="32">
                  <c:v>1978-79</c:v>
                </c:pt>
                <c:pt idx="33">
                  <c:v>1979-80</c:v>
                </c:pt>
                <c:pt idx="34">
                  <c:v>1980-81</c:v>
                </c:pt>
                <c:pt idx="35">
                  <c:v>1981-82</c:v>
                </c:pt>
                <c:pt idx="36">
                  <c:v>1982-83</c:v>
                </c:pt>
                <c:pt idx="37">
                  <c:v>1983-84</c:v>
                </c:pt>
                <c:pt idx="38">
                  <c:v>1984-85</c:v>
                </c:pt>
                <c:pt idx="39">
                  <c:v>1985-86</c:v>
                </c:pt>
                <c:pt idx="40">
                  <c:v>1986-87</c:v>
                </c:pt>
                <c:pt idx="41">
                  <c:v>1987-88</c:v>
                </c:pt>
                <c:pt idx="42">
                  <c:v>1988-89</c:v>
                </c:pt>
                <c:pt idx="43">
                  <c:v>1989-90</c:v>
                </c:pt>
                <c:pt idx="44">
                  <c:v>1990-91</c:v>
                </c:pt>
                <c:pt idx="45">
                  <c:v>1991-92</c:v>
                </c:pt>
                <c:pt idx="46">
                  <c:v>1992-93</c:v>
                </c:pt>
                <c:pt idx="47">
                  <c:v>1993-94</c:v>
                </c:pt>
                <c:pt idx="48">
                  <c:v>1994-95</c:v>
                </c:pt>
                <c:pt idx="49">
                  <c:v>1995-96</c:v>
                </c:pt>
                <c:pt idx="50">
                  <c:v>1996-97</c:v>
                </c:pt>
                <c:pt idx="51">
                  <c:v>1997-98</c:v>
                </c:pt>
                <c:pt idx="52">
                  <c:v>1998-99</c:v>
                </c:pt>
                <c:pt idx="53">
                  <c:v>1999-00</c:v>
                </c:pt>
                <c:pt idx="54">
                  <c:v>2000-01</c:v>
                </c:pt>
                <c:pt idx="55">
                  <c:v>2001-02</c:v>
                </c:pt>
                <c:pt idx="56">
                  <c:v>2002-03</c:v>
                </c:pt>
                <c:pt idx="57">
                  <c:v>2003-04</c:v>
                </c:pt>
                <c:pt idx="58">
                  <c:v>2004-05</c:v>
                </c:pt>
                <c:pt idx="59">
                  <c:v>2005-06</c:v>
                </c:pt>
                <c:pt idx="60">
                  <c:v>2006-07</c:v>
                </c:pt>
                <c:pt idx="61">
                  <c:v>2007-08</c:v>
                </c:pt>
                <c:pt idx="62">
                  <c:v>2008-09</c:v>
                </c:pt>
                <c:pt idx="63">
                  <c:v>2009-10</c:v>
                </c:pt>
                <c:pt idx="64">
                  <c:v>2010-11</c:v>
                </c:pt>
                <c:pt idx="65">
                  <c:v>2011-12</c:v>
                </c:pt>
                <c:pt idx="66">
                  <c:v>2012-13</c:v>
                </c:pt>
                <c:pt idx="67">
                  <c:v>2013-14</c:v>
                </c:pt>
                <c:pt idx="68">
                  <c:v>2014-15</c:v>
                </c:pt>
                <c:pt idx="69">
                  <c:v>2015-16</c:v>
                </c:pt>
                <c:pt idx="70">
                  <c:v>2016-17</c:v>
                </c:pt>
                <c:pt idx="71">
                  <c:v>2017-18</c:v>
                </c:pt>
                <c:pt idx="72">
                  <c:v>2018-19</c:v>
                </c:pt>
                <c:pt idx="73">
                  <c:v>2019-20</c:v>
                </c:pt>
                <c:pt idx="74">
                  <c:v>2020-21</c:v>
                </c:pt>
              </c:strCache>
            </c:strRef>
          </c:cat>
          <c:val>
            <c:numRef>
              <c:f>'Aggregates (per cent of GDP)'!$BS$5:$BS$82</c:f>
            </c:numRef>
          </c:val>
          <c:extLst>
            <c:ext xmlns:c16="http://schemas.microsoft.com/office/drawing/2014/chart" uri="{C3380CC4-5D6E-409C-BE32-E72D297353CC}">
              <c16:uniqueId val="{00000000-0F45-400C-B3E9-2572FE4F25CC}"/>
            </c:ext>
          </c:extLst>
        </c:ser>
        <c:dLbls>
          <c:showLegendKey val="0"/>
          <c:showVal val="0"/>
          <c:showCatName val="0"/>
          <c:showSerName val="0"/>
          <c:showPercent val="0"/>
          <c:showBubbleSize val="0"/>
        </c:dLbls>
        <c:gapWidth val="0"/>
        <c:overlap val="100"/>
        <c:axId val="427186384"/>
        <c:axId val="297461712"/>
      </c:barChart>
      <c:lineChart>
        <c:grouping val="standard"/>
        <c:varyColors val="0"/>
        <c:ser>
          <c:idx val="0"/>
          <c:order val="0"/>
          <c:tx>
            <c:strRef>
              <c:f>'Aggregates (£bn)'!$C$4</c:f>
              <c:strCache>
                <c:ptCount val="1"/>
                <c:pt idx="0">
                  <c:v>Public sector current receipts</c:v>
                </c:pt>
              </c:strCache>
            </c:strRef>
          </c:tx>
          <c:spPr>
            <a:ln w="38100">
              <a:solidFill>
                <a:srgbClr val="FFC000"/>
              </a:solidFill>
              <a:prstDash val="solid"/>
            </a:ln>
          </c:spPr>
          <c:marker>
            <c:symbol val="none"/>
          </c:marker>
          <c:cat>
            <c:strRef>
              <c:f>'Aggregates (per cent of GDP)'!$B$5:$B$84</c:f>
              <c:strCache>
                <c:ptCount val="80"/>
                <c:pt idx="0">
                  <c:v>1948</c:v>
                </c:pt>
                <c:pt idx="1">
                  <c:v>1949</c:v>
                </c:pt>
                <c:pt idx="2">
                  <c:v>1950</c:v>
                </c:pt>
                <c:pt idx="3">
                  <c:v>1951</c:v>
                </c:pt>
                <c:pt idx="4">
                  <c:v>1952</c:v>
                </c:pt>
                <c:pt idx="5">
                  <c:v>1953</c:v>
                </c:pt>
                <c:pt idx="6">
                  <c:v>1954</c:v>
                </c:pt>
                <c:pt idx="7">
                  <c:v>1955-56</c:v>
                </c:pt>
                <c:pt idx="8">
                  <c:v>1956-57</c:v>
                </c:pt>
                <c:pt idx="9">
                  <c:v>1957-58</c:v>
                </c:pt>
                <c:pt idx="10">
                  <c:v>1958-59</c:v>
                </c:pt>
                <c:pt idx="11">
                  <c:v>1959-60</c:v>
                </c:pt>
                <c:pt idx="12">
                  <c:v>1960-61</c:v>
                </c:pt>
                <c:pt idx="13">
                  <c:v>1961-62</c:v>
                </c:pt>
                <c:pt idx="14">
                  <c:v>1962-63</c:v>
                </c:pt>
                <c:pt idx="15">
                  <c:v>1963-64</c:v>
                </c:pt>
                <c:pt idx="16">
                  <c:v>1964-65</c:v>
                </c:pt>
                <c:pt idx="17">
                  <c:v>1965-66</c:v>
                </c:pt>
                <c:pt idx="18">
                  <c:v>1966-67</c:v>
                </c:pt>
                <c:pt idx="19">
                  <c:v>1967-68</c:v>
                </c:pt>
                <c:pt idx="20">
                  <c:v>1968-69</c:v>
                </c:pt>
                <c:pt idx="21">
                  <c:v>1969-70</c:v>
                </c:pt>
                <c:pt idx="22">
                  <c:v>1970-71</c:v>
                </c:pt>
                <c:pt idx="23">
                  <c:v>1971-72</c:v>
                </c:pt>
                <c:pt idx="24">
                  <c:v>1972-73</c:v>
                </c:pt>
                <c:pt idx="25">
                  <c:v>1973-74</c:v>
                </c:pt>
                <c:pt idx="26">
                  <c:v>1974-75</c:v>
                </c:pt>
                <c:pt idx="27">
                  <c:v>1975-76</c:v>
                </c:pt>
                <c:pt idx="28">
                  <c:v>1976-77</c:v>
                </c:pt>
                <c:pt idx="29">
                  <c:v>1977-78</c:v>
                </c:pt>
                <c:pt idx="30">
                  <c:v>1978-79</c:v>
                </c:pt>
                <c:pt idx="31">
                  <c:v>1979-80</c:v>
                </c:pt>
                <c:pt idx="32">
                  <c:v>1980-81</c:v>
                </c:pt>
                <c:pt idx="33">
                  <c:v>1981-82</c:v>
                </c:pt>
                <c:pt idx="34">
                  <c:v>1982-83</c:v>
                </c:pt>
                <c:pt idx="35">
                  <c:v>1983-84</c:v>
                </c:pt>
                <c:pt idx="36">
                  <c:v>1984-85</c:v>
                </c:pt>
                <c:pt idx="37">
                  <c:v>1985-86</c:v>
                </c:pt>
                <c:pt idx="38">
                  <c:v>1986-87</c:v>
                </c:pt>
                <c:pt idx="39">
                  <c:v>1987-88</c:v>
                </c:pt>
                <c:pt idx="40">
                  <c:v>1988-89</c:v>
                </c:pt>
                <c:pt idx="41">
                  <c:v>1989-90</c:v>
                </c:pt>
                <c:pt idx="42">
                  <c:v>1990-91</c:v>
                </c:pt>
                <c:pt idx="43">
                  <c:v>1991-92</c:v>
                </c:pt>
                <c:pt idx="44">
                  <c:v>1992-93</c:v>
                </c:pt>
                <c:pt idx="45">
                  <c:v>1993-94</c:v>
                </c:pt>
                <c:pt idx="46">
                  <c:v>1994-95</c:v>
                </c:pt>
                <c:pt idx="47">
                  <c:v>1995-96</c:v>
                </c:pt>
                <c:pt idx="48">
                  <c:v>1996-97</c:v>
                </c:pt>
                <c:pt idx="49">
                  <c:v>1997-98</c:v>
                </c:pt>
                <c:pt idx="50">
                  <c:v>1998-99</c:v>
                </c:pt>
                <c:pt idx="51">
                  <c:v>1999-00</c:v>
                </c:pt>
                <c:pt idx="52">
                  <c:v>2000-01</c:v>
                </c:pt>
                <c:pt idx="53">
                  <c:v>2001-02</c:v>
                </c:pt>
                <c:pt idx="54">
                  <c:v>2002-03</c:v>
                </c:pt>
                <c:pt idx="55">
                  <c:v>2003-04</c:v>
                </c:pt>
                <c:pt idx="56">
                  <c:v>2004-05</c:v>
                </c:pt>
                <c:pt idx="57">
                  <c:v>2005-06</c:v>
                </c:pt>
                <c:pt idx="58">
                  <c:v>2006-07</c:v>
                </c:pt>
                <c:pt idx="59">
                  <c:v>2007-08</c:v>
                </c:pt>
                <c:pt idx="60">
                  <c:v>2008-09</c:v>
                </c:pt>
                <c:pt idx="61">
                  <c:v>2009-10</c:v>
                </c:pt>
                <c:pt idx="62">
                  <c:v>2010-11</c:v>
                </c:pt>
                <c:pt idx="63">
                  <c:v>2011-12</c:v>
                </c:pt>
                <c:pt idx="64">
                  <c:v>2012-13</c:v>
                </c:pt>
                <c:pt idx="65">
                  <c:v>2013-14</c:v>
                </c:pt>
                <c:pt idx="66">
                  <c:v>2014-15</c:v>
                </c:pt>
                <c:pt idx="67">
                  <c:v>2015-16</c:v>
                </c:pt>
                <c:pt idx="68">
                  <c:v>2016-17</c:v>
                </c:pt>
                <c:pt idx="69">
                  <c:v>2017-18</c:v>
                </c:pt>
                <c:pt idx="70">
                  <c:v>2018-19</c:v>
                </c:pt>
                <c:pt idx="71">
                  <c:v>2019-20</c:v>
                </c:pt>
                <c:pt idx="72">
                  <c:v>2020-21</c:v>
                </c:pt>
                <c:pt idx="73">
                  <c:v>2021-22</c:v>
                </c:pt>
                <c:pt idx="74">
                  <c:v>2022-23</c:v>
                </c:pt>
                <c:pt idx="75">
                  <c:v>2023-24</c:v>
                </c:pt>
                <c:pt idx="76">
                  <c:v>2024-25</c:v>
                </c:pt>
                <c:pt idx="77">
                  <c:v>2025-26</c:v>
                </c:pt>
                <c:pt idx="78">
                  <c:v>2026-27</c:v>
                </c:pt>
                <c:pt idx="79">
                  <c:v>2027-28</c:v>
                </c:pt>
              </c:strCache>
            </c:strRef>
          </c:cat>
          <c:val>
            <c:numRef>
              <c:f>'Aggregates (per cent of GDP)'!$C$5:$C$84</c:f>
              <c:numCache>
                <c:formatCode>0.0</c:formatCode>
                <c:ptCount val="80"/>
                <c:pt idx="0">
                  <c:v>42.940919037199123</c:v>
                </c:pt>
                <c:pt idx="1">
                  <c:v>43.298545484427642</c:v>
                </c:pt>
                <c:pt idx="2">
                  <c:v>42.8414442700157</c:v>
                </c:pt>
                <c:pt idx="3">
                  <c:v>41.131231210235612</c:v>
                </c:pt>
                <c:pt idx="4">
                  <c:v>39.926622039134919</c:v>
                </c:pt>
                <c:pt idx="5">
                  <c:v>37.998201977824394</c:v>
                </c:pt>
                <c:pt idx="6">
                  <c:v>37.463780467018928</c:v>
                </c:pt>
                <c:pt idx="7">
                  <c:v>35.982622029133651</c:v>
                </c:pt>
                <c:pt idx="8">
                  <c:v>35.595063596387533</c:v>
                </c:pt>
                <c:pt idx="9">
                  <c:v>35.18378594604205</c:v>
                </c:pt>
                <c:pt idx="10">
                  <c:v>35.665594855305471</c:v>
                </c:pt>
                <c:pt idx="11">
                  <c:v>33.673879816587565</c:v>
                </c:pt>
                <c:pt idx="12">
                  <c:v>33.47228481297882</c:v>
                </c:pt>
                <c:pt idx="13">
                  <c:v>35.480659840728102</c:v>
                </c:pt>
                <c:pt idx="14">
                  <c:v>35.492527173913039</c:v>
                </c:pt>
                <c:pt idx="15">
                  <c:v>34.644188888540718</c:v>
                </c:pt>
                <c:pt idx="16">
                  <c:v>35.176787969234297</c:v>
                </c:pt>
                <c:pt idx="17">
                  <c:v>36.970975407866277</c:v>
                </c:pt>
                <c:pt idx="18">
                  <c:v>37.649916122086182</c:v>
                </c:pt>
                <c:pt idx="19">
                  <c:v>39.095957456821495</c:v>
                </c:pt>
                <c:pt idx="20">
                  <c:v>40.816632087780455</c:v>
                </c:pt>
                <c:pt idx="21">
                  <c:v>41.859778888145726</c:v>
                </c:pt>
                <c:pt idx="22">
                  <c:v>40.065513535997781</c:v>
                </c:pt>
                <c:pt idx="23">
                  <c:v>38.396578706788354</c:v>
                </c:pt>
                <c:pt idx="24">
                  <c:v>35.919450726541449</c:v>
                </c:pt>
                <c:pt idx="25">
                  <c:v>36.228047910850044</c:v>
                </c:pt>
                <c:pt idx="26">
                  <c:v>39.06914595212109</c:v>
                </c:pt>
                <c:pt idx="27">
                  <c:v>40.174013921113691</c:v>
                </c:pt>
                <c:pt idx="28">
                  <c:v>40.269837801258959</c:v>
                </c:pt>
                <c:pt idx="29">
                  <c:v>38.450265947823567</c:v>
                </c:pt>
                <c:pt idx="30">
                  <c:v>36.965827544186716</c:v>
                </c:pt>
                <c:pt idx="31">
                  <c:v>37.333741084042593</c:v>
                </c:pt>
                <c:pt idx="32">
                  <c:v>38.563853689224409</c:v>
                </c:pt>
                <c:pt idx="33">
                  <c:v>40.952038667333959</c:v>
                </c:pt>
                <c:pt idx="34">
                  <c:v>40.648956542487774</c:v>
                </c:pt>
                <c:pt idx="35">
                  <c:v>39.537999395858272</c:v>
                </c:pt>
                <c:pt idx="36">
                  <c:v>39.270601726334256</c:v>
                </c:pt>
                <c:pt idx="37">
                  <c:v>38.326888233223642</c:v>
                </c:pt>
                <c:pt idx="38">
                  <c:v>37.402022811549884</c:v>
                </c:pt>
                <c:pt idx="39">
                  <c:v>36.207476737907236</c:v>
                </c:pt>
                <c:pt idx="40">
                  <c:v>35.523373200039259</c:v>
                </c:pt>
                <c:pt idx="41">
                  <c:v>34.75420259905416</c:v>
                </c:pt>
                <c:pt idx="42">
                  <c:v>33.900307840817455</c:v>
                </c:pt>
                <c:pt idx="43">
                  <c:v>33.454839394210154</c:v>
                </c:pt>
                <c:pt idx="44">
                  <c:v>32.059462348857508</c:v>
                </c:pt>
                <c:pt idx="45">
                  <c:v>31.244198562073311</c:v>
                </c:pt>
                <c:pt idx="46">
                  <c:v>32.18895817490494</c:v>
                </c:pt>
                <c:pt idx="47">
                  <c:v>33.16625146321698</c:v>
                </c:pt>
                <c:pt idx="48">
                  <c:v>32.499728726751883</c:v>
                </c:pt>
                <c:pt idx="49">
                  <c:v>34.629574152030656</c:v>
                </c:pt>
                <c:pt idx="50">
                  <c:v>35.157844921300303</c:v>
                </c:pt>
                <c:pt idx="51">
                  <c:v>35.822805507013243</c:v>
                </c:pt>
                <c:pt idx="52">
                  <c:v>36.512269891866339</c:v>
                </c:pt>
                <c:pt idx="53">
                  <c:v>35.83028958756919</c:v>
                </c:pt>
                <c:pt idx="54">
                  <c:v>34.638222331047992</c:v>
                </c:pt>
                <c:pt idx="55">
                  <c:v>35.466183037731383</c:v>
                </c:pt>
                <c:pt idx="56">
                  <c:v>36.044027767326078</c:v>
                </c:pt>
                <c:pt idx="57">
                  <c:v>36.698234722229081</c:v>
                </c:pt>
                <c:pt idx="58">
                  <c:v>37.168924578891236</c:v>
                </c:pt>
                <c:pt idx="59">
                  <c:v>37.39812060374679</c:v>
                </c:pt>
                <c:pt idx="60">
                  <c:v>36.095993692904329</c:v>
                </c:pt>
                <c:pt idx="61">
                  <c:v>36.138206891590904</c:v>
                </c:pt>
                <c:pt idx="62">
                  <c:v>37.025585705571181</c:v>
                </c:pt>
                <c:pt idx="63">
                  <c:v>37.342073242157149</c:v>
                </c:pt>
                <c:pt idx="64">
                  <c:v>36.870493276973392</c:v>
                </c:pt>
                <c:pt idx="65">
                  <c:v>36.758815712810303</c:v>
                </c:pt>
                <c:pt idx="66">
                  <c:v>36.783594361534902</c:v>
                </c:pt>
                <c:pt idx="67">
                  <c:v>36.969877335541639</c:v>
                </c:pt>
                <c:pt idx="68">
                  <c:v>37.520069725690988</c:v>
                </c:pt>
                <c:pt idx="69">
                  <c:v>37.188013386646134</c:v>
                </c:pt>
                <c:pt idx="70">
                  <c:v>37.38908770714324</c:v>
                </c:pt>
                <c:pt idx="71">
                  <c:v>36.887443979952856</c:v>
                </c:pt>
                <c:pt idx="72">
                  <c:v>38.016693811856022</c:v>
                </c:pt>
                <c:pt idx="73">
                  <c:v>38.991456103509009</c:v>
                </c:pt>
                <c:pt idx="74">
                  <c:v>40.515452248562909</c:v>
                </c:pt>
                <c:pt idx="75">
                  <c:v>40.466945952463576</c:v>
                </c:pt>
                <c:pt idx="76">
                  <c:v>40.810622570349828</c:v>
                </c:pt>
                <c:pt idx="77">
                  <c:v>41.677033258060128</c:v>
                </c:pt>
                <c:pt idx="78">
                  <c:v>42.182638509268472</c:v>
                </c:pt>
                <c:pt idx="79">
                  <c:v>42.495645530764264</c:v>
                </c:pt>
              </c:numCache>
            </c:numRef>
          </c:val>
          <c:smooth val="0"/>
          <c:extLst>
            <c:ext xmlns:c16="http://schemas.microsoft.com/office/drawing/2014/chart" uri="{C3380CC4-5D6E-409C-BE32-E72D297353CC}">
              <c16:uniqueId val="{00000001-0F45-400C-B3E9-2572FE4F25CC}"/>
            </c:ext>
          </c:extLst>
        </c:ser>
        <c:ser>
          <c:idx val="1"/>
          <c:order val="1"/>
          <c:tx>
            <c:strRef>
              <c:f>'Aggregates (£bn)'!$D$4</c:f>
              <c:strCache>
                <c:ptCount val="1"/>
                <c:pt idx="0">
                  <c:v>Total managed expenditure</c:v>
                </c:pt>
              </c:strCache>
            </c:strRef>
          </c:tx>
          <c:spPr>
            <a:ln w="38100">
              <a:solidFill>
                <a:srgbClr val="477391"/>
              </a:solidFill>
              <a:prstDash val="solid"/>
            </a:ln>
          </c:spPr>
          <c:marker>
            <c:symbol val="none"/>
          </c:marker>
          <c:cat>
            <c:strRef>
              <c:f>'Aggregates (per cent of GDP)'!$B$5:$B$84</c:f>
              <c:strCache>
                <c:ptCount val="80"/>
                <c:pt idx="0">
                  <c:v>1948</c:v>
                </c:pt>
                <c:pt idx="1">
                  <c:v>1949</c:v>
                </c:pt>
                <c:pt idx="2">
                  <c:v>1950</c:v>
                </c:pt>
                <c:pt idx="3">
                  <c:v>1951</c:v>
                </c:pt>
                <c:pt idx="4">
                  <c:v>1952</c:v>
                </c:pt>
                <c:pt idx="5">
                  <c:v>1953</c:v>
                </c:pt>
                <c:pt idx="6">
                  <c:v>1954</c:v>
                </c:pt>
                <c:pt idx="7">
                  <c:v>1955-56</c:v>
                </c:pt>
                <c:pt idx="8">
                  <c:v>1956-57</c:v>
                </c:pt>
                <c:pt idx="9">
                  <c:v>1957-58</c:v>
                </c:pt>
                <c:pt idx="10">
                  <c:v>1958-59</c:v>
                </c:pt>
                <c:pt idx="11">
                  <c:v>1959-60</c:v>
                </c:pt>
                <c:pt idx="12">
                  <c:v>1960-61</c:v>
                </c:pt>
                <c:pt idx="13">
                  <c:v>1961-62</c:v>
                </c:pt>
                <c:pt idx="14">
                  <c:v>1962-63</c:v>
                </c:pt>
                <c:pt idx="15">
                  <c:v>1963-64</c:v>
                </c:pt>
                <c:pt idx="16">
                  <c:v>1964-65</c:v>
                </c:pt>
                <c:pt idx="17">
                  <c:v>1965-66</c:v>
                </c:pt>
                <c:pt idx="18">
                  <c:v>1966-67</c:v>
                </c:pt>
                <c:pt idx="19">
                  <c:v>1967-68</c:v>
                </c:pt>
                <c:pt idx="20">
                  <c:v>1968-69</c:v>
                </c:pt>
                <c:pt idx="21">
                  <c:v>1969-70</c:v>
                </c:pt>
                <c:pt idx="22">
                  <c:v>1970-71</c:v>
                </c:pt>
                <c:pt idx="23">
                  <c:v>1971-72</c:v>
                </c:pt>
                <c:pt idx="24">
                  <c:v>1972-73</c:v>
                </c:pt>
                <c:pt idx="25">
                  <c:v>1973-74</c:v>
                </c:pt>
                <c:pt idx="26">
                  <c:v>1974-75</c:v>
                </c:pt>
                <c:pt idx="27">
                  <c:v>1975-76</c:v>
                </c:pt>
                <c:pt idx="28">
                  <c:v>1976-77</c:v>
                </c:pt>
                <c:pt idx="29">
                  <c:v>1977-78</c:v>
                </c:pt>
                <c:pt idx="30">
                  <c:v>1978-79</c:v>
                </c:pt>
                <c:pt idx="31">
                  <c:v>1979-80</c:v>
                </c:pt>
                <c:pt idx="32">
                  <c:v>1980-81</c:v>
                </c:pt>
                <c:pt idx="33">
                  <c:v>1981-82</c:v>
                </c:pt>
                <c:pt idx="34">
                  <c:v>1982-83</c:v>
                </c:pt>
                <c:pt idx="35">
                  <c:v>1983-84</c:v>
                </c:pt>
                <c:pt idx="36">
                  <c:v>1984-85</c:v>
                </c:pt>
                <c:pt idx="37">
                  <c:v>1985-86</c:v>
                </c:pt>
                <c:pt idx="38">
                  <c:v>1986-87</c:v>
                </c:pt>
                <c:pt idx="39">
                  <c:v>1987-88</c:v>
                </c:pt>
                <c:pt idx="40">
                  <c:v>1988-89</c:v>
                </c:pt>
                <c:pt idx="41">
                  <c:v>1989-90</c:v>
                </c:pt>
                <c:pt idx="42">
                  <c:v>1990-91</c:v>
                </c:pt>
                <c:pt idx="43">
                  <c:v>1991-92</c:v>
                </c:pt>
                <c:pt idx="44">
                  <c:v>1992-93</c:v>
                </c:pt>
                <c:pt idx="45">
                  <c:v>1993-94</c:v>
                </c:pt>
                <c:pt idx="46">
                  <c:v>1994-95</c:v>
                </c:pt>
                <c:pt idx="47">
                  <c:v>1995-96</c:v>
                </c:pt>
                <c:pt idx="48">
                  <c:v>1996-97</c:v>
                </c:pt>
                <c:pt idx="49">
                  <c:v>1997-98</c:v>
                </c:pt>
                <c:pt idx="50">
                  <c:v>1998-99</c:v>
                </c:pt>
                <c:pt idx="51">
                  <c:v>1999-00</c:v>
                </c:pt>
                <c:pt idx="52">
                  <c:v>2000-01</c:v>
                </c:pt>
                <c:pt idx="53">
                  <c:v>2001-02</c:v>
                </c:pt>
                <c:pt idx="54">
                  <c:v>2002-03</c:v>
                </c:pt>
                <c:pt idx="55">
                  <c:v>2003-04</c:v>
                </c:pt>
                <c:pt idx="56">
                  <c:v>2004-05</c:v>
                </c:pt>
                <c:pt idx="57">
                  <c:v>2005-06</c:v>
                </c:pt>
                <c:pt idx="58">
                  <c:v>2006-07</c:v>
                </c:pt>
                <c:pt idx="59">
                  <c:v>2007-08</c:v>
                </c:pt>
                <c:pt idx="60">
                  <c:v>2008-09</c:v>
                </c:pt>
                <c:pt idx="61">
                  <c:v>2009-10</c:v>
                </c:pt>
                <c:pt idx="62">
                  <c:v>2010-11</c:v>
                </c:pt>
                <c:pt idx="63">
                  <c:v>2011-12</c:v>
                </c:pt>
                <c:pt idx="64">
                  <c:v>2012-13</c:v>
                </c:pt>
                <c:pt idx="65">
                  <c:v>2013-14</c:v>
                </c:pt>
                <c:pt idx="66">
                  <c:v>2014-15</c:v>
                </c:pt>
                <c:pt idx="67">
                  <c:v>2015-16</c:v>
                </c:pt>
                <c:pt idx="68">
                  <c:v>2016-17</c:v>
                </c:pt>
                <c:pt idx="69">
                  <c:v>2017-18</c:v>
                </c:pt>
                <c:pt idx="70">
                  <c:v>2018-19</c:v>
                </c:pt>
                <c:pt idx="71">
                  <c:v>2019-20</c:v>
                </c:pt>
                <c:pt idx="72">
                  <c:v>2020-21</c:v>
                </c:pt>
                <c:pt idx="73">
                  <c:v>2021-22</c:v>
                </c:pt>
                <c:pt idx="74">
                  <c:v>2022-23</c:v>
                </c:pt>
                <c:pt idx="75">
                  <c:v>2023-24</c:v>
                </c:pt>
                <c:pt idx="76">
                  <c:v>2024-25</c:v>
                </c:pt>
                <c:pt idx="77">
                  <c:v>2025-26</c:v>
                </c:pt>
                <c:pt idx="78">
                  <c:v>2026-27</c:v>
                </c:pt>
                <c:pt idx="79">
                  <c:v>2027-28</c:v>
                </c:pt>
              </c:strCache>
            </c:strRef>
          </c:cat>
          <c:val>
            <c:numRef>
              <c:f>'Aggregates (per cent of GDP)'!$D$5:$D$84</c:f>
              <c:numCache>
                <c:formatCode>0.0</c:formatCode>
                <c:ptCount val="80"/>
                <c:pt idx="0">
                  <c:v>38.599562363238512</c:v>
                </c:pt>
                <c:pt idx="1">
                  <c:v>38.474813049552139</c:v>
                </c:pt>
                <c:pt idx="2">
                  <c:v>39.183673469387756</c:v>
                </c:pt>
                <c:pt idx="3">
                  <c:v>40.648814933929941</c:v>
                </c:pt>
                <c:pt idx="4">
                  <c:v>41.271884654994849</c:v>
                </c:pt>
                <c:pt idx="5">
                  <c:v>40.503446209169915</c:v>
                </c:pt>
                <c:pt idx="6">
                  <c:v>38.923924777001304</c:v>
                </c:pt>
                <c:pt idx="7">
                  <c:v>35.788397648862762</c:v>
                </c:pt>
                <c:pt idx="8">
                  <c:v>35.982788784339689</c:v>
                </c:pt>
                <c:pt idx="9">
                  <c:v>35.210453797946577</c:v>
                </c:pt>
                <c:pt idx="10">
                  <c:v>35.969989281886392</c:v>
                </c:pt>
                <c:pt idx="11">
                  <c:v>35.962513072158316</c:v>
                </c:pt>
                <c:pt idx="12">
                  <c:v>35.958389665014266</c:v>
                </c:pt>
                <c:pt idx="13">
                  <c:v>37.649317406143346</c:v>
                </c:pt>
                <c:pt idx="14">
                  <c:v>37.319972826086953</c:v>
                </c:pt>
                <c:pt idx="15">
                  <c:v>37.348416006016357</c:v>
                </c:pt>
                <c:pt idx="16">
                  <c:v>37.045115371369533</c:v>
                </c:pt>
                <c:pt idx="17">
                  <c:v>38.495634295479427</c:v>
                </c:pt>
                <c:pt idx="18">
                  <c:v>40.046070257142141</c:v>
                </c:pt>
                <c:pt idx="19">
                  <c:v>42.947903430749683</c:v>
                </c:pt>
                <c:pt idx="20">
                  <c:v>41.394135135713213</c:v>
                </c:pt>
                <c:pt idx="21">
                  <c:v>40.144391548963284</c:v>
                </c:pt>
                <c:pt idx="22">
                  <c:v>39.505702104059068</c:v>
                </c:pt>
                <c:pt idx="23">
                  <c:v>39.378960906146858</c:v>
                </c:pt>
                <c:pt idx="24">
                  <c:v>38.510082201427352</c:v>
                </c:pt>
                <c:pt idx="25">
                  <c:v>40.316907792160706</c:v>
                </c:pt>
                <c:pt idx="26">
                  <c:v>44.772998500596707</c:v>
                </c:pt>
                <c:pt idx="27">
                  <c:v>46.513921113689094</c:v>
                </c:pt>
                <c:pt idx="28">
                  <c:v>45.206995481556149</c:v>
                </c:pt>
                <c:pt idx="29">
                  <c:v>42.32429955012001</c:v>
                </c:pt>
                <c:pt idx="30">
                  <c:v>41.488652578296687</c:v>
                </c:pt>
                <c:pt idx="31">
                  <c:v>41.014696254436437</c:v>
                </c:pt>
                <c:pt idx="32">
                  <c:v>42.884050807345496</c:v>
                </c:pt>
                <c:pt idx="33">
                  <c:v>42.96702595400361</c:v>
                </c:pt>
                <c:pt idx="34">
                  <c:v>43.262036011673501</c:v>
                </c:pt>
                <c:pt idx="35">
                  <c:v>42.838962666278832</c:v>
                </c:pt>
                <c:pt idx="36">
                  <c:v>42.52272072768595</c:v>
                </c:pt>
                <c:pt idx="37">
                  <c:v>40.460976237778127</c:v>
                </c:pt>
                <c:pt idx="38">
                  <c:v>39.322024217500569</c:v>
                </c:pt>
                <c:pt idx="39">
                  <c:v>37.200175297183506</c:v>
                </c:pt>
                <c:pt idx="40">
                  <c:v>34.554163570336925</c:v>
                </c:pt>
                <c:pt idx="41">
                  <c:v>34.773914080197109</c:v>
                </c:pt>
                <c:pt idx="42">
                  <c:v>34.976720641815731</c:v>
                </c:pt>
                <c:pt idx="43">
                  <c:v>36.772499329878485</c:v>
                </c:pt>
                <c:pt idx="44">
                  <c:v>38.331427488818669</c:v>
                </c:pt>
                <c:pt idx="45">
                  <c:v>37.79952018038562</c:v>
                </c:pt>
                <c:pt idx="46">
                  <c:v>37.533323193916345</c:v>
                </c:pt>
                <c:pt idx="47">
                  <c:v>37.268453850078849</c:v>
                </c:pt>
                <c:pt idx="48">
                  <c:v>35.638251698170528</c:v>
                </c:pt>
                <c:pt idx="49">
                  <c:v>35.69717431664364</c:v>
                </c:pt>
                <c:pt idx="50">
                  <c:v>35.153686678375749</c:v>
                </c:pt>
                <c:pt idx="51">
                  <c:v>34.752081385996568</c:v>
                </c:pt>
                <c:pt idx="52">
                  <c:v>35.057359378238154</c:v>
                </c:pt>
                <c:pt idx="53">
                  <c:v>36.332822209668301</c:v>
                </c:pt>
                <c:pt idx="54">
                  <c:v>37.556830214151468</c:v>
                </c:pt>
                <c:pt idx="55">
                  <c:v>38.919189911056172</c:v>
                </c:pt>
                <c:pt idx="56">
                  <c:v>39.930693445531176</c:v>
                </c:pt>
                <c:pt idx="57">
                  <c:v>39.937620600993924</c:v>
                </c:pt>
                <c:pt idx="58">
                  <c:v>39.968040477576189</c:v>
                </c:pt>
                <c:pt idx="59">
                  <c:v>40.316140659666303</c:v>
                </c:pt>
                <c:pt idx="60">
                  <c:v>43.485352616806665</c:v>
                </c:pt>
                <c:pt idx="61">
                  <c:v>46.440911788355763</c:v>
                </c:pt>
                <c:pt idx="62">
                  <c:v>45.717501227099014</c:v>
                </c:pt>
                <c:pt idx="63">
                  <c:v>44.553394484008308</c:v>
                </c:pt>
                <c:pt idx="64">
                  <c:v>44.046416385417601</c:v>
                </c:pt>
                <c:pt idx="65">
                  <c:v>42.495258759998734</c:v>
                </c:pt>
                <c:pt idx="66">
                  <c:v>42.028704215198431</c:v>
                </c:pt>
                <c:pt idx="67">
                  <c:v>41.195383261735941</c:v>
                </c:pt>
                <c:pt idx="68">
                  <c:v>40.386669679505168</c:v>
                </c:pt>
                <c:pt idx="69">
                  <c:v>40.03558210184066</c:v>
                </c:pt>
                <c:pt idx="70">
                  <c:v>39.454896012609041</c:v>
                </c:pt>
                <c:pt idx="71">
                  <c:v>39.594004746695163</c:v>
                </c:pt>
                <c:pt idx="72">
                  <c:v>53.090954609022944</c:v>
                </c:pt>
                <c:pt idx="73">
                  <c:v>44.19120884703969</c:v>
                </c:pt>
                <c:pt idx="74">
                  <c:v>45.342745117698868</c:v>
                </c:pt>
                <c:pt idx="75">
                  <c:v>44.947159695795122</c:v>
                </c:pt>
                <c:pt idx="76">
                  <c:v>45.340160349770095</c:v>
                </c:pt>
                <c:pt idx="77">
                  <c:v>45.255877228699873</c:v>
                </c:pt>
                <c:pt idx="78">
                  <c:v>45.074047908591602</c:v>
                </c:pt>
                <c:pt idx="79">
                  <c:v>44.77415121129625</c:v>
                </c:pt>
              </c:numCache>
            </c:numRef>
          </c:val>
          <c:smooth val="0"/>
          <c:extLst>
            <c:ext xmlns:c16="http://schemas.microsoft.com/office/drawing/2014/chart" uri="{C3380CC4-5D6E-409C-BE32-E72D297353CC}">
              <c16:uniqueId val="{00000002-0F45-400C-B3E9-2572FE4F25CC}"/>
            </c:ext>
          </c:extLst>
        </c:ser>
        <c:dLbls>
          <c:showLegendKey val="0"/>
          <c:showVal val="0"/>
          <c:showCatName val="0"/>
          <c:showSerName val="0"/>
          <c:showPercent val="0"/>
          <c:showBubbleSize val="0"/>
        </c:dLbls>
        <c:marker val="1"/>
        <c:smooth val="0"/>
        <c:axId val="427186384"/>
        <c:axId val="297461712"/>
      </c:lineChart>
      <c:catAx>
        <c:axId val="427186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97461712"/>
        <c:crosses val="autoZero"/>
        <c:auto val="1"/>
        <c:lblAlgn val="ctr"/>
        <c:lblOffset val="100"/>
        <c:tickLblSkip val="6"/>
        <c:tickMarkSkip val="1"/>
        <c:noMultiLvlLbl val="0"/>
      </c:catAx>
      <c:valAx>
        <c:axId val="297461712"/>
        <c:scaling>
          <c:orientation val="minMax"/>
          <c:max val="60"/>
          <c:min val="25"/>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427186384"/>
        <c:crosses val="autoZero"/>
        <c:crossBetween val="between"/>
      </c:valAx>
      <c:spPr>
        <a:solidFill>
          <a:srgbClr val="FFFFFF"/>
        </a:solidFill>
        <a:ln w="12700">
          <a:solidFill>
            <a:srgbClr val="808080"/>
          </a:solidFill>
          <a:prstDash val="solid"/>
        </a:ln>
      </c:spPr>
    </c:plotArea>
    <c:legend>
      <c:legendPos val="r"/>
      <c:layout>
        <c:manualLayout>
          <c:xMode val="edge"/>
          <c:yMode val="edge"/>
          <c:x val="3.8014912044991273E-2"/>
          <c:y val="8.0225988700564965E-2"/>
          <c:w val="0.26109563088481574"/>
          <c:h val="0.2440677966101695"/>
        </c:manualLayout>
      </c:layout>
      <c:overlay val="0"/>
      <c:spPr>
        <a:noFill/>
        <a:ln w="25400">
          <a:noFill/>
        </a:ln>
      </c:spPr>
    </c:legend>
    <c:plotVisOnly val="1"/>
    <c:dispBlanksAs val="gap"/>
    <c:showDLblsOverMax val="0"/>
  </c:chart>
  <c:spPr>
    <a:noFill/>
    <a:ln w="9525">
      <a:noFill/>
    </a:ln>
  </c:spPr>
  <c:txPr>
    <a:bodyPr/>
    <a:lstStyle/>
    <a:p>
      <a:pPr>
        <a:defRPr sz="1000" b="0" i="0" u="none" strike="noStrike" baseline="0">
          <a:solidFill>
            <a:srgbClr val="000000"/>
          </a:solidFill>
          <a:latin typeface="Calibri" panose="020F0502020204030204" pitchFamily="34" charset="0"/>
          <a:ea typeface="Futura Bk BT"/>
          <a:cs typeface="Calibri" panose="020F0502020204030204" pitchFamily="34" charset="0"/>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codeName="Chart7">
    <tabColor theme="5"/>
  </sheetPr>
  <sheetViews>
    <sheetView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EFO">
  <a:themeElements>
    <a:clrScheme name="EFO">
      <a:dk1>
        <a:srgbClr val="000000"/>
      </a:dk1>
      <a:lt1>
        <a:sysClr val="window" lastClr="FFFFFF"/>
      </a:lt1>
      <a:dk2>
        <a:srgbClr val="DBE3E8"/>
      </a:dk2>
      <a:lt2>
        <a:srgbClr val="FFFFFF"/>
      </a:lt2>
      <a:accent1>
        <a:srgbClr val="DBE3E8"/>
      </a:accent1>
      <a:accent2>
        <a:srgbClr val="B5C7D4"/>
      </a:accent2>
      <a:accent3>
        <a:srgbClr val="91ABBD"/>
      </a:accent3>
      <a:accent4>
        <a:srgbClr val="6B8FA8"/>
      </a:accent4>
      <a:accent5>
        <a:srgbClr val="477391"/>
      </a:accent5>
      <a:accent6>
        <a:srgbClr val="FFFFFF"/>
      </a:accent6>
      <a:hlink>
        <a:srgbClr val="6B8FA8"/>
      </a:hlink>
      <a:folHlink>
        <a:srgbClr val="477391"/>
      </a:folHlink>
    </a:clrScheme>
    <a:fontScheme name="All">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tabColor theme="5"/>
    <pageSetUpPr fitToPage="1"/>
  </sheetPr>
  <dimension ref="A1:AY102"/>
  <sheetViews>
    <sheetView tabSelected="1" zoomScaleNormal="100" workbookViewId="0">
      <pane xSplit="2" ySplit="7" topLeftCell="C8" activePane="bottomRight" state="frozen"/>
      <selection pane="topRight" activeCell="C1" sqref="C1"/>
      <selection pane="bottomLeft" activeCell="A8" sqref="A8"/>
      <selection pane="bottomRight" activeCell="N10" sqref="N10"/>
    </sheetView>
  </sheetViews>
  <sheetFormatPr defaultColWidth="9.140625" defaultRowHeight="15.75"/>
  <cols>
    <col min="1" max="1" width="9.140625" style="49"/>
    <col min="2" max="2" width="10.42578125" style="49" bestFit="1" customWidth="1"/>
    <col min="3" max="3" width="12.85546875" style="49" customWidth="1"/>
    <col min="4" max="4" width="13.42578125" style="49" customWidth="1"/>
    <col min="5" max="5" width="13.5703125" style="49" customWidth="1"/>
    <col min="6" max="6" width="12.85546875" style="49" customWidth="1"/>
    <col min="7" max="7" width="13.5703125" style="49" bestFit="1" customWidth="1"/>
    <col min="8" max="9" width="12.85546875" style="49" customWidth="1"/>
    <col min="10" max="10" width="2.42578125" style="49" customWidth="1"/>
    <col min="11" max="15" width="12.85546875" style="49" customWidth="1"/>
    <col min="16" max="16" width="2.140625" style="49" customWidth="1"/>
    <col min="17" max="18" width="13" style="49" customWidth="1"/>
    <col min="19" max="19" width="2.140625" style="49" customWidth="1"/>
    <col min="20" max="20" width="15.85546875" style="49" customWidth="1"/>
    <col min="21" max="21" width="15.85546875" style="49" bestFit="1" customWidth="1"/>
    <col min="22" max="22" width="15.85546875" style="49" customWidth="1"/>
    <col min="23" max="23" width="2.5703125" style="49" customWidth="1"/>
    <col min="24" max="26" width="15.85546875" style="49" customWidth="1"/>
    <col min="27" max="28" width="15.85546875" style="49" bestFit="1" customWidth="1"/>
    <col min="29" max="29" width="15.85546875" style="49" customWidth="1"/>
    <col min="30" max="30" width="2.42578125" style="49" customWidth="1"/>
    <col min="31" max="32" width="13.140625" style="49" customWidth="1"/>
    <col min="33" max="33" width="11.85546875" style="49" bestFit="1" customWidth="1"/>
    <col min="34" max="34" width="13.140625" style="49" customWidth="1"/>
    <col min="35" max="36" width="9" style="49" customWidth="1"/>
    <col min="37" max="37" width="10.85546875" style="49" customWidth="1"/>
    <col min="38" max="49" width="9" style="49" customWidth="1"/>
    <col min="50" max="16384" width="9.140625" style="49"/>
  </cols>
  <sheetData>
    <row r="1" spans="2:45" ht="29.25" customHeight="1" thickBot="1">
      <c r="B1" s="45"/>
      <c r="C1" s="384" t="s">
        <v>88</v>
      </c>
      <c r="D1" s="384"/>
      <c r="E1" s="384"/>
      <c r="F1" s="384"/>
      <c r="G1" s="384"/>
      <c r="H1" s="384"/>
      <c r="I1" s="384"/>
      <c r="J1" s="384"/>
      <c r="K1" s="384"/>
      <c r="L1" s="384"/>
      <c r="M1" s="384"/>
      <c r="N1" s="384"/>
      <c r="O1" s="384"/>
      <c r="P1" s="384"/>
      <c r="Q1" s="384"/>
      <c r="R1" s="384"/>
      <c r="S1" s="384"/>
      <c r="T1" s="384"/>
      <c r="U1" s="384"/>
      <c r="V1" s="384"/>
      <c r="W1" s="384"/>
      <c r="X1" s="384"/>
      <c r="Y1" s="384"/>
      <c r="Z1" s="384"/>
      <c r="AA1" s="384"/>
      <c r="AB1" s="384"/>
      <c r="AC1" s="385"/>
      <c r="AD1" s="46"/>
      <c r="AE1" s="47"/>
      <c r="AF1" s="47"/>
      <c r="AG1" s="47"/>
      <c r="AH1" s="48"/>
      <c r="AJ1" s="50"/>
    </row>
    <row r="2" spans="2:45" s="58" customFormat="1" ht="15.75" customHeight="1">
      <c r="B2" s="51"/>
      <c r="C2" s="52"/>
      <c r="D2" s="52"/>
      <c r="E2" s="52"/>
      <c r="F2" s="52"/>
      <c r="G2" s="52"/>
      <c r="H2" s="52"/>
      <c r="I2" s="52"/>
      <c r="J2" s="53"/>
      <c r="K2" s="54"/>
      <c r="L2" s="54"/>
      <c r="M2" s="54"/>
      <c r="N2" s="54"/>
      <c r="O2" s="54"/>
      <c r="P2" s="53"/>
      <c r="Q2" s="53"/>
      <c r="R2" s="53"/>
      <c r="S2" s="53"/>
      <c r="T2" s="55"/>
      <c r="U2" s="55"/>
      <c r="V2" s="56"/>
      <c r="W2" s="53"/>
      <c r="X2" s="53"/>
      <c r="Y2" s="53"/>
      <c r="Z2" s="53"/>
      <c r="AA2" s="52"/>
      <c r="AB2" s="52"/>
      <c r="AC2" s="52"/>
      <c r="AD2" s="46"/>
      <c r="AE2" s="53"/>
      <c r="AF2" s="53"/>
      <c r="AG2" s="52"/>
      <c r="AH2" s="57"/>
      <c r="AJ2" s="59"/>
      <c r="AP2" s="373"/>
      <c r="AQ2" s="373"/>
      <c r="AR2" s="373"/>
      <c r="AS2" s="373"/>
    </row>
    <row r="3" spans="2:45" s="58" customFormat="1" ht="15.75" customHeight="1">
      <c r="B3" s="51"/>
      <c r="C3" s="375" t="s">
        <v>71</v>
      </c>
      <c r="D3" s="375"/>
      <c r="E3" s="375"/>
      <c r="F3" s="375"/>
      <c r="G3" s="375"/>
      <c r="H3" s="375"/>
      <c r="I3" s="375"/>
      <c r="J3" s="53"/>
      <c r="K3" s="375" t="s">
        <v>68</v>
      </c>
      <c r="L3" s="375"/>
      <c r="M3" s="375"/>
      <c r="N3" s="375"/>
      <c r="O3" s="388"/>
      <c r="P3" s="53"/>
      <c r="Q3" s="375" t="s">
        <v>112</v>
      </c>
      <c r="R3" s="375"/>
      <c r="S3" s="53"/>
      <c r="T3" s="374" t="s">
        <v>74</v>
      </c>
      <c r="U3" s="374"/>
      <c r="V3" s="374"/>
      <c r="W3" s="53"/>
      <c r="X3" s="376" t="s">
        <v>309</v>
      </c>
      <c r="Y3" s="376"/>
      <c r="Z3" s="376"/>
      <c r="AA3" s="376"/>
      <c r="AB3" s="376"/>
      <c r="AC3" s="377"/>
      <c r="AD3" s="46"/>
      <c r="AE3" s="380" t="s">
        <v>85</v>
      </c>
      <c r="AF3" s="381"/>
      <c r="AG3" s="381"/>
      <c r="AH3" s="382"/>
      <c r="AJ3" s="62"/>
      <c r="AP3" s="63"/>
      <c r="AQ3" s="63"/>
      <c r="AR3" s="63"/>
      <c r="AS3" s="63"/>
    </row>
    <row r="4" spans="2:45" s="71" customFormat="1" ht="80.25" customHeight="1">
      <c r="B4" s="64"/>
      <c r="C4" s="65" t="s">
        <v>3</v>
      </c>
      <c r="D4" s="65" t="s">
        <v>8</v>
      </c>
      <c r="E4" s="65" t="s">
        <v>5</v>
      </c>
      <c r="F4" s="65" t="s">
        <v>6</v>
      </c>
      <c r="G4" s="65" t="s">
        <v>62</v>
      </c>
      <c r="H4" s="65" t="s">
        <v>7</v>
      </c>
      <c r="I4" s="66" t="s">
        <v>184</v>
      </c>
      <c r="J4" s="66"/>
      <c r="K4" s="66" t="s">
        <v>173</v>
      </c>
      <c r="L4" s="66" t="s">
        <v>70</v>
      </c>
      <c r="M4" s="66" t="s">
        <v>76</v>
      </c>
      <c r="N4" s="66" t="s">
        <v>1</v>
      </c>
      <c r="O4" s="66" t="s">
        <v>0</v>
      </c>
      <c r="P4" s="66"/>
      <c r="Q4" s="66" t="s">
        <v>172</v>
      </c>
      <c r="R4" s="66" t="s">
        <v>329</v>
      </c>
      <c r="S4" s="66"/>
      <c r="T4" s="67" t="s">
        <v>72</v>
      </c>
      <c r="U4" s="67" t="s">
        <v>2</v>
      </c>
      <c r="V4" s="67" t="s">
        <v>182</v>
      </c>
      <c r="W4" s="68"/>
      <c r="X4" s="66" t="s">
        <v>4</v>
      </c>
      <c r="Y4" s="66" t="s">
        <v>310</v>
      </c>
      <c r="Z4" s="66" t="s">
        <v>330</v>
      </c>
      <c r="AA4" s="67" t="s">
        <v>315</v>
      </c>
      <c r="AB4" s="69" t="s">
        <v>316</v>
      </c>
      <c r="AC4" s="69" t="s">
        <v>317</v>
      </c>
      <c r="AD4" s="46"/>
      <c r="AE4" s="69" t="s">
        <v>115</v>
      </c>
      <c r="AF4" s="69" t="s">
        <v>221</v>
      </c>
      <c r="AG4" s="69" t="s">
        <v>166</v>
      </c>
      <c r="AH4" s="70" t="s">
        <v>327</v>
      </c>
      <c r="AJ4" s="72"/>
      <c r="AL4" s="73"/>
      <c r="AM4" s="73"/>
      <c r="AN4" s="73"/>
      <c r="AO4" s="73"/>
      <c r="AP4" s="74"/>
      <c r="AQ4" s="72"/>
      <c r="AR4" s="74"/>
      <c r="AS4" s="72"/>
    </row>
    <row r="5" spans="2:45" s="71" customFormat="1" ht="40.5" customHeight="1">
      <c r="B5" s="75" t="s">
        <v>81</v>
      </c>
      <c r="C5" s="65" t="s">
        <v>78</v>
      </c>
      <c r="D5" s="65" t="s">
        <v>167</v>
      </c>
      <c r="E5" s="65" t="s">
        <v>79</v>
      </c>
      <c r="F5" s="76" t="s">
        <v>164</v>
      </c>
      <c r="G5" s="76" t="s">
        <v>165</v>
      </c>
      <c r="H5" s="65"/>
      <c r="I5" s="65"/>
      <c r="J5" s="65"/>
      <c r="K5" s="65"/>
      <c r="L5" s="65" t="s">
        <v>308</v>
      </c>
      <c r="M5" s="65"/>
      <c r="N5" s="65"/>
      <c r="O5" s="76" t="s">
        <v>179</v>
      </c>
      <c r="P5" s="65"/>
      <c r="Q5" s="76" t="s">
        <v>178</v>
      </c>
      <c r="R5" s="69"/>
      <c r="S5" s="65"/>
      <c r="T5" s="69" t="s">
        <v>152</v>
      </c>
      <c r="U5" s="69" t="s">
        <v>75</v>
      </c>
      <c r="V5" s="69" t="s">
        <v>183</v>
      </c>
      <c r="W5" s="77"/>
      <c r="X5" s="65" t="s">
        <v>90</v>
      </c>
      <c r="Y5" s="65" t="s">
        <v>280</v>
      </c>
      <c r="Z5" s="65"/>
      <c r="AA5" s="78" t="s">
        <v>180</v>
      </c>
      <c r="AB5" s="69"/>
      <c r="AC5" s="69" t="s">
        <v>186</v>
      </c>
      <c r="AD5" s="46"/>
      <c r="AE5" s="69" t="s">
        <v>111</v>
      </c>
      <c r="AF5" s="69" t="s">
        <v>111</v>
      </c>
      <c r="AG5" s="69"/>
      <c r="AH5" s="79" t="s">
        <v>145</v>
      </c>
      <c r="AJ5" s="72"/>
      <c r="AL5" s="73"/>
      <c r="AM5" s="73"/>
      <c r="AN5" s="73"/>
      <c r="AO5" s="73"/>
      <c r="AP5" s="74"/>
      <c r="AQ5" s="72"/>
      <c r="AR5" s="74"/>
      <c r="AS5" s="72"/>
    </row>
    <row r="6" spans="2:45" s="85" customFormat="1">
      <c r="B6" s="378" t="s">
        <v>82</v>
      </c>
      <c r="C6" s="80" t="s">
        <v>63</v>
      </c>
      <c r="D6" s="80" t="s">
        <v>64</v>
      </c>
      <c r="E6" s="80" t="s">
        <v>65</v>
      </c>
      <c r="F6" s="80" t="s">
        <v>66</v>
      </c>
      <c r="G6" s="80" t="s">
        <v>67</v>
      </c>
      <c r="H6" s="80"/>
      <c r="I6" s="80"/>
      <c r="J6" s="81"/>
      <c r="K6" s="82"/>
      <c r="L6" s="82"/>
      <c r="M6" s="82"/>
      <c r="N6" s="82"/>
      <c r="O6" s="80"/>
      <c r="P6" s="82"/>
      <c r="Q6" s="80"/>
      <c r="R6" s="80"/>
      <c r="S6" s="82"/>
      <c r="T6" s="82"/>
      <c r="U6" s="82"/>
      <c r="V6" s="82"/>
      <c r="W6" s="83"/>
      <c r="X6" s="83"/>
      <c r="Y6" s="83"/>
      <c r="Z6" s="83"/>
      <c r="AA6" s="82"/>
      <c r="AB6" s="82"/>
      <c r="AC6" s="82"/>
      <c r="AD6" s="46"/>
      <c r="AE6" s="82"/>
      <c r="AF6" s="82"/>
      <c r="AG6" s="82"/>
      <c r="AH6" s="84"/>
      <c r="AJ6" s="86"/>
      <c r="AP6" s="87"/>
      <c r="AQ6" s="87"/>
      <c r="AR6" s="87"/>
      <c r="AS6" s="87"/>
    </row>
    <row r="7" spans="2:45" s="85" customFormat="1">
      <c r="B7" s="379"/>
      <c r="C7" s="88"/>
      <c r="D7" s="88" t="s">
        <v>80</v>
      </c>
      <c r="E7" s="88"/>
      <c r="F7" s="88"/>
      <c r="G7" s="88"/>
      <c r="H7" s="88" t="s">
        <v>73</v>
      </c>
      <c r="I7" s="88"/>
      <c r="J7" s="89"/>
      <c r="K7" s="90"/>
      <c r="L7" s="90"/>
      <c r="M7" s="90"/>
      <c r="N7" s="90"/>
      <c r="O7" s="88" t="s">
        <v>69</v>
      </c>
      <c r="P7" s="90"/>
      <c r="Q7" s="88" t="s">
        <v>174</v>
      </c>
      <c r="R7" s="88"/>
      <c r="S7" s="90"/>
      <c r="T7" s="90"/>
      <c r="U7" s="90"/>
      <c r="V7" s="90"/>
      <c r="W7" s="91"/>
      <c r="X7" s="91"/>
      <c r="Y7" s="91"/>
      <c r="Z7" s="91"/>
      <c r="AA7" s="90"/>
      <c r="AB7" s="90"/>
      <c r="AC7" s="90"/>
      <c r="AD7" s="46"/>
      <c r="AE7" s="92"/>
      <c r="AF7" s="90"/>
      <c r="AG7" s="90"/>
      <c r="AH7" s="93"/>
      <c r="AJ7" s="86"/>
      <c r="AP7" s="87"/>
      <c r="AQ7" s="87"/>
      <c r="AR7" s="87"/>
      <c r="AS7" s="87"/>
    </row>
    <row r="8" spans="2:45" s="85" customFormat="1">
      <c r="B8" s="94" t="s">
        <v>92</v>
      </c>
      <c r="C8" s="95">
        <v>3.6480000000000001</v>
      </c>
      <c r="D8" s="95">
        <v>4.2770000000000001</v>
      </c>
      <c r="E8" s="95">
        <v>3.734</v>
      </c>
      <c r="F8" s="95">
        <v>0.41199999999999998</v>
      </c>
      <c r="G8" s="95">
        <v>0.13100000000000001</v>
      </c>
      <c r="H8" s="95">
        <v>0.54300000000000004</v>
      </c>
      <c r="I8" s="95">
        <v>3.5470000000000002</v>
      </c>
      <c r="J8" s="96"/>
      <c r="K8" s="97" t="s">
        <v>116</v>
      </c>
      <c r="L8" s="98">
        <v>-6.6000000000000003E-2</v>
      </c>
      <c r="M8" s="97" t="s">
        <v>116</v>
      </c>
      <c r="N8" s="97" t="s">
        <v>116</v>
      </c>
      <c r="O8" s="97">
        <v>0.629</v>
      </c>
      <c r="P8" s="98"/>
      <c r="Q8" s="98">
        <v>0.217</v>
      </c>
      <c r="R8" s="99"/>
      <c r="S8" s="100"/>
      <c r="T8" s="96">
        <v>0.439</v>
      </c>
      <c r="U8" s="96">
        <v>0.629</v>
      </c>
      <c r="V8" s="96">
        <v>0.504</v>
      </c>
      <c r="W8" s="101"/>
      <c r="X8" s="101"/>
      <c r="Y8" s="101"/>
      <c r="Z8" s="101"/>
      <c r="AA8" s="96">
        <v>0.63200000000000001</v>
      </c>
      <c r="AB8" s="99" t="s">
        <v>116</v>
      </c>
      <c r="AC8" s="99" t="s">
        <v>116</v>
      </c>
      <c r="AD8" s="102"/>
      <c r="AE8" s="103" t="s">
        <v>116</v>
      </c>
      <c r="AF8" s="99" t="s">
        <v>116</v>
      </c>
      <c r="AG8" s="99" t="s">
        <v>116</v>
      </c>
      <c r="AH8" s="104" t="s">
        <v>116</v>
      </c>
      <c r="AJ8" s="86"/>
      <c r="AP8" s="87"/>
      <c r="AQ8" s="87"/>
      <c r="AR8" s="87"/>
      <c r="AS8" s="87"/>
    </row>
    <row r="9" spans="2:45" s="85" customFormat="1">
      <c r="B9" s="105" t="s">
        <v>93</v>
      </c>
      <c r="C9" s="95">
        <v>3.9489999999999998</v>
      </c>
      <c r="D9" s="95">
        <v>4.0279999999999996</v>
      </c>
      <c r="E9" s="95">
        <v>3.4489999999999998</v>
      </c>
      <c r="F9" s="95">
        <v>0.371</v>
      </c>
      <c r="G9" s="95">
        <v>0.20799999999999999</v>
      </c>
      <c r="H9" s="95">
        <v>0.57899999999999996</v>
      </c>
      <c r="I9" s="95">
        <v>3.7170000000000001</v>
      </c>
      <c r="J9" s="96"/>
      <c r="K9" s="97" t="s">
        <v>116</v>
      </c>
      <c r="L9" s="98">
        <v>0.42799999999999999</v>
      </c>
      <c r="M9" s="97" t="s">
        <v>116</v>
      </c>
      <c r="N9" s="97" t="s">
        <v>116</v>
      </c>
      <c r="O9" s="97">
        <v>7.9000000000000001E-2</v>
      </c>
      <c r="P9" s="98"/>
      <c r="Q9" s="98">
        <v>-0.29199999999999998</v>
      </c>
      <c r="R9" s="99"/>
      <c r="S9" s="100"/>
      <c r="T9" s="96">
        <v>-0.19700000000000001</v>
      </c>
      <c r="U9" s="96">
        <v>7.9000000000000001E-2</v>
      </c>
      <c r="V9" s="96">
        <v>0.52700000000000002</v>
      </c>
      <c r="W9" s="101"/>
      <c r="X9" s="101"/>
      <c r="Y9" s="101"/>
      <c r="Z9" s="101"/>
      <c r="AA9" s="96">
        <v>0.11899999999999999</v>
      </c>
      <c r="AB9" s="99" t="s">
        <v>116</v>
      </c>
      <c r="AC9" s="99" t="s">
        <v>116</v>
      </c>
      <c r="AD9" s="102"/>
      <c r="AE9" s="103" t="s">
        <v>116</v>
      </c>
      <c r="AF9" s="99" t="s">
        <v>116</v>
      </c>
      <c r="AG9" s="99" t="s">
        <v>116</v>
      </c>
      <c r="AH9" s="104" t="s">
        <v>116</v>
      </c>
      <c r="AJ9" s="86"/>
      <c r="AP9" s="87"/>
      <c r="AQ9" s="87"/>
      <c r="AR9" s="87"/>
      <c r="AS9" s="87"/>
    </row>
    <row r="10" spans="2:45" s="85" customFormat="1">
      <c r="B10" s="105" t="s">
        <v>94</v>
      </c>
      <c r="C10" s="95">
        <v>4.9059999999999997</v>
      </c>
      <c r="D10" s="95">
        <v>4.41</v>
      </c>
      <c r="E10" s="95">
        <v>3.7970000000000002</v>
      </c>
      <c r="F10" s="95">
        <v>0.30099999999999999</v>
      </c>
      <c r="G10" s="95">
        <v>0.312</v>
      </c>
      <c r="H10" s="95">
        <v>0.61299999999999999</v>
      </c>
      <c r="I10" s="95">
        <v>4.2510000000000003</v>
      </c>
      <c r="J10" s="96"/>
      <c r="K10" s="97" t="s">
        <v>116</v>
      </c>
      <c r="L10" s="98">
        <v>0.879</v>
      </c>
      <c r="M10" s="97" t="s">
        <v>116</v>
      </c>
      <c r="N10" s="97" t="s">
        <v>116</v>
      </c>
      <c r="O10" s="97">
        <v>-0.496</v>
      </c>
      <c r="P10" s="98"/>
      <c r="Q10" s="98">
        <v>-0.79700000000000004</v>
      </c>
      <c r="R10" s="99"/>
      <c r="S10" s="100"/>
      <c r="T10" s="96">
        <v>-0.67700000000000005</v>
      </c>
      <c r="U10" s="96">
        <v>-0.496</v>
      </c>
      <c r="V10" s="96">
        <v>0.52</v>
      </c>
      <c r="W10" s="101"/>
      <c r="X10" s="101"/>
      <c r="Y10" s="101"/>
      <c r="Z10" s="101"/>
      <c r="AA10" s="96">
        <v>-0.434</v>
      </c>
      <c r="AB10" s="99" t="s">
        <v>116</v>
      </c>
      <c r="AC10" s="99" t="s">
        <v>116</v>
      </c>
      <c r="AD10" s="102"/>
      <c r="AE10" s="96">
        <v>11.425000000000001</v>
      </c>
      <c r="AF10" s="99" t="s">
        <v>116</v>
      </c>
      <c r="AG10" s="99" t="s">
        <v>116</v>
      </c>
      <c r="AH10" s="104" t="s">
        <v>116</v>
      </c>
      <c r="AJ10" s="86"/>
      <c r="AP10" s="87"/>
      <c r="AQ10" s="87"/>
      <c r="AR10" s="87"/>
      <c r="AS10" s="87"/>
    </row>
    <row r="11" spans="2:45" s="85" customFormat="1">
      <c r="B11" s="105" t="s">
        <v>95</v>
      </c>
      <c r="C11" s="95">
        <v>5.2690000000000001</v>
      </c>
      <c r="D11" s="95">
        <v>4.6820000000000004</v>
      </c>
      <c r="E11" s="95">
        <v>3.9889999999999999</v>
      </c>
      <c r="F11" s="95">
        <v>0.36399999999999999</v>
      </c>
      <c r="G11" s="95">
        <v>0.32900000000000001</v>
      </c>
      <c r="H11" s="95">
        <v>0.69299999999999995</v>
      </c>
      <c r="I11" s="95">
        <v>4.4939999999999998</v>
      </c>
      <c r="J11" s="96"/>
      <c r="K11" s="97" t="s">
        <v>116</v>
      </c>
      <c r="L11" s="98">
        <v>0.95799999999999996</v>
      </c>
      <c r="M11" s="97" t="s">
        <v>116</v>
      </c>
      <c r="N11" s="97" t="s">
        <v>116</v>
      </c>
      <c r="O11" s="97">
        <v>-0.58699999999999997</v>
      </c>
      <c r="P11" s="98"/>
      <c r="Q11" s="98">
        <v>-0.95099999999999996</v>
      </c>
      <c r="R11" s="99"/>
      <c r="S11" s="100"/>
      <c r="T11" s="96">
        <v>-0.79400000000000004</v>
      </c>
      <c r="U11" s="96">
        <v>-0.58699999999999997</v>
      </c>
      <c r="V11" s="96">
        <v>0.51900000000000002</v>
      </c>
      <c r="W11" s="101"/>
      <c r="X11" s="101"/>
      <c r="Y11" s="101"/>
      <c r="Z11" s="101"/>
      <c r="AA11" s="96">
        <v>-0.51500000000000001</v>
      </c>
      <c r="AB11" s="99" t="s">
        <v>116</v>
      </c>
      <c r="AC11" s="99" t="s">
        <v>116</v>
      </c>
      <c r="AD11" s="102"/>
      <c r="AE11" s="96">
        <v>12.169</v>
      </c>
      <c r="AF11" s="99" t="s">
        <v>116</v>
      </c>
      <c r="AG11" s="99" t="s">
        <v>116</v>
      </c>
      <c r="AH11" s="104" t="s">
        <v>116</v>
      </c>
      <c r="AJ11" s="86"/>
      <c r="AP11" s="87"/>
      <c r="AQ11" s="87"/>
      <c r="AR11" s="87"/>
      <c r="AS11" s="87"/>
    </row>
    <row r="12" spans="2:45" s="85" customFormat="1">
      <c r="B12" s="105" t="s">
        <v>96</v>
      </c>
      <c r="C12" s="95">
        <v>5.4580000000000002</v>
      </c>
      <c r="D12" s="95">
        <v>4.992</v>
      </c>
      <c r="E12" s="95">
        <v>4.157</v>
      </c>
      <c r="F12" s="95">
        <v>0.47899999999999998</v>
      </c>
      <c r="G12" s="95">
        <v>0.35599999999999998</v>
      </c>
      <c r="H12" s="95">
        <v>0.83499999999999996</v>
      </c>
      <c r="I12" s="95">
        <v>4.5960000000000001</v>
      </c>
      <c r="J12" s="96"/>
      <c r="K12" s="97" t="s">
        <v>116</v>
      </c>
      <c r="L12" s="98">
        <v>0.82399999999999995</v>
      </c>
      <c r="M12" s="97" t="s">
        <v>116</v>
      </c>
      <c r="N12" s="97" t="s">
        <v>116</v>
      </c>
      <c r="O12" s="97">
        <v>-0.46600000000000003</v>
      </c>
      <c r="P12" s="98"/>
      <c r="Q12" s="98">
        <v>-0.94499999999999995</v>
      </c>
      <c r="R12" s="99"/>
      <c r="S12" s="100"/>
      <c r="T12" s="96">
        <v>-0.745</v>
      </c>
      <c r="U12" s="96">
        <v>-0.46600000000000003</v>
      </c>
      <c r="V12" s="96">
        <v>0.53100000000000003</v>
      </c>
      <c r="W12" s="101"/>
      <c r="X12" s="101"/>
      <c r="Y12" s="101"/>
      <c r="Z12" s="101"/>
      <c r="AA12" s="96">
        <v>-0.41699999999999998</v>
      </c>
      <c r="AB12" s="99" t="s">
        <v>116</v>
      </c>
      <c r="AC12" s="99" t="s">
        <v>116</v>
      </c>
      <c r="AD12" s="102"/>
      <c r="AE12" s="96">
        <v>12.74</v>
      </c>
      <c r="AF12" s="99" t="s">
        <v>116</v>
      </c>
      <c r="AG12" s="99" t="s">
        <v>116</v>
      </c>
      <c r="AH12" s="104" t="s">
        <v>116</v>
      </c>
      <c r="AJ12" s="86"/>
      <c r="AP12" s="87"/>
      <c r="AQ12" s="87"/>
      <c r="AR12" s="87"/>
      <c r="AS12" s="87"/>
    </row>
    <row r="13" spans="2:45" s="85" customFormat="1">
      <c r="B13" s="105" t="s">
        <v>97</v>
      </c>
      <c r="C13" s="95">
        <v>5.883</v>
      </c>
      <c r="D13" s="95">
        <v>5.8140000000000001</v>
      </c>
      <c r="E13" s="95">
        <v>4.62</v>
      </c>
      <c r="F13" s="95">
        <v>0.77800000000000002</v>
      </c>
      <c r="G13" s="95">
        <v>0.41599999999999998</v>
      </c>
      <c r="H13" s="95">
        <v>1.194</v>
      </c>
      <c r="I13" s="95">
        <v>4.9749999999999996</v>
      </c>
      <c r="J13" s="96"/>
      <c r="K13" s="97" t="s">
        <v>116</v>
      </c>
      <c r="L13" s="98">
        <v>0.48799999999999999</v>
      </c>
      <c r="M13" s="97" t="s">
        <v>116</v>
      </c>
      <c r="N13" s="97" t="s">
        <v>116</v>
      </c>
      <c r="O13" s="97">
        <v>-6.9000000000000006E-2</v>
      </c>
      <c r="P13" s="98"/>
      <c r="Q13" s="98">
        <v>-0.84699999999999998</v>
      </c>
      <c r="R13" s="99"/>
      <c r="S13" s="100"/>
      <c r="T13" s="96">
        <v>-0.38400000000000001</v>
      </c>
      <c r="U13" s="96">
        <v>-6.9000000000000006E-2</v>
      </c>
      <c r="V13" s="96">
        <v>0.57899999999999996</v>
      </c>
      <c r="W13" s="101"/>
      <c r="X13" s="101"/>
      <c r="Y13" s="101"/>
      <c r="Z13" s="101"/>
      <c r="AA13" s="96">
        <v>-1E-3</v>
      </c>
      <c r="AB13" s="99" t="s">
        <v>116</v>
      </c>
      <c r="AC13" s="99" t="s">
        <v>116</v>
      </c>
      <c r="AD13" s="102"/>
      <c r="AE13" s="96">
        <v>14.303000000000001</v>
      </c>
      <c r="AF13" s="99" t="s">
        <v>116</v>
      </c>
      <c r="AG13" s="99" t="s">
        <v>116</v>
      </c>
      <c r="AH13" s="104" t="s">
        <v>116</v>
      </c>
      <c r="AJ13" s="86"/>
      <c r="AP13" s="87"/>
      <c r="AQ13" s="87"/>
      <c r="AR13" s="87"/>
      <c r="AS13" s="87"/>
    </row>
    <row r="14" spans="2:45" s="85" customFormat="1">
      <c r="B14" s="105" t="s">
        <v>98</v>
      </c>
      <c r="C14" s="95">
        <v>6.2030000000000003</v>
      </c>
      <c r="D14" s="95">
        <v>6.4119999999999999</v>
      </c>
      <c r="E14" s="95">
        <v>5.0549999999999997</v>
      </c>
      <c r="F14" s="95">
        <v>0.89700000000000002</v>
      </c>
      <c r="G14" s="95">
        <v>0.46</v>
      </c>
      <c r="H14" s="95">
        <v>1.357</v>
      </c>
      <c r="I14" s="95">
        <v>5.2750000000000004</v>
      </c>
      <c r="J14" s="96"/>
      <c r="K14" s="97" t="s">
        <v>116</v>
      </c>
      <c r="L14" s="98">
        <v>0.29699999999999999</v>
      </c>
      <c r="M14" s="97" t="s">
        <v>116</v>
      </c>
      <c r="N14" s="97" t="s">
        <v>116</v>
      </c>
      <c r="O14" s="97">
        <v>0.20899999999999999</v>
      </c>
      <c r="P14" s="98"/>
      <c r="Q14" s="98">
        <v>-0.68799999999999994</v>
      </c>
      <c r="R14" s="99"/>
      <c r="S14" s="100"/>
      <c r="T14" s="96">
        <v>-0.3</v>
      </c>
      <c r="U14" s="96">
        <v>0.20899999999999999</v>
      </c>
      <c r="V14" s="96">
        <v>0.63400000000000001</v>
      </c>
      <c r="W14" s="101"/>
      <c r="X14" s="101"/>
      <c r="Y14" s="101"/>
      <c r="Z14" s="101"/>
      <c r="AA14" s="96">
        <v>0.154</v>
      </c>
      <c r="AB14" s="99" t="s">
        <v>116</v>
      </c>
      <c r="AC14" s="99" t="s">
        <v>116</v>
      </c>
      <c r="AD14" s="102"/>
      <c r="AE14" s="96">
        <v>15.536</v>
      </c>
      <c r="AF14" s="99" t="s">
        <v>116</v>
      </c>
      <c r="AG14" s="99" t="s">
        <v>116</v>
      </c>
      <c r="AH14" s="104" t="s">
        <v>116</v>
      </c>
      <c r="AJ14" s="86"/>
      <c r="AP14" s="87"/>
      <c r="AQ14" s="87"/>
      <c r="AR14" s="87"/>
      <c r="AS14" s="87"/>
    </row>
    <row r="15" spans="2:45" s="85" customFormat="1">
      <c r="B15" s="105" t="s">
        <v>99</v>
      </c>
      <c r="C15" s="95">
        <v>6.34</v>
      </c>
      <c r="D15" s="95">
        <v>6.758</v>
      </c>
      <c r="E15" s="95">
        <v>5.2729999999999997</v>
      </c>
      <c r="F15" s="95">
        <v>1.0109999999999999</v>
      </c>
      <c r="G15" s="95">
        <v>0.47399999999999998</v>
      </c>
      <c r="H15" s="95">
        <v>1.4850000000000001</v>
      </c>
      <c r="I15" s="95">
        <v>5.29</v>
      </c>
      <c r="J15" s="96"/>
      <c r="K15" s="97" t="s">
        <v>116</v>
      </c>
      <c r="L15" s="98">
        <v>7.5999999999999998E-2</v>
      </c>
      <c r="M15" s="97" t="s">
        <v>116</v>
      </c>
      <c r="N15" s="97" t="s">
        <v>116</v>
      </c>
      <c r="O15" s="97">
        <v>0.41799999999999998</v>
      </c>
      <c r="P15" s="98"/>
      <c r="Q15" s="98">
        <v>-0.59299999999999997</v>
      </c>
      <c r="R15" s="99"/>
      <c r="S15" s="100"/>
      <c r="T15" s="96">
        <v>-0.158</v>
      </c>
      <c r="U15" s="96">
        <v>0.41799999999999998</v>
      </c>
      <c r="V15" s="96">
        <v>0.65700000000000003</v>
      </c>
      <c r="W15" s="101"/>
      <c r="X15" s="101"/>
      <c r="Y15" s="101"/>
      <c r="Z15" s="101"/>
      <c r="AA15" s="96">
        <v>0.29399999999999998</v>
      </c>
      <c r="AB15" s="99" t="s">
        <v>116</v>
      </c>
      <c r="AC15" s="99" t="s">
        <v>116</v>
      </c>
      <c r="AD15" s="102"/>
      <c r="AE15" s="96">
        <v>16.684999999999999</v>
      </c>
      <c r="AF15" s="99" t="s">
        <v>116</v>
      </c>
      <c r="AG15" s="99" t="s">
        <v>116</v>
      </c>
      <c r="AH15" s="104" t="s">
        <v>116</v>
      </c>
      <c r="AJ15" s="86"/>
      <c r="AP15" s="87"/>
      <c r="AQ15" s="87"/>
      <c r="AR15" s="87"/>
      <c r="AS15" s="87"/>
    </row>
    <row r="16" spans="2:45" s="85" customFormat="1">
      <c r="B16" s="105" t="s">
        <v>100</v>
      </c>
      <c r="C16" s="95">
        <v>6.5940000000000003</v>
      </c>
      <c r="D16" s="95">
        <v>6.851</v>
      </c>
      <c r="E16" s="95">
        <v>5.4779999999999998</v>
      </c>
      <c r="F16" s="95">
        <v>0.874</v>
      </c>
      <c r="G16" s="95">
        <v>0.499</v>
      </c>
      <c r="H16" s="95">
        <v>1.373</v>
      </c>
      <c r="I16" s="95">
        <v>5.4409999999999998</v>
      </c>
      <c r="J16" s="96"/>
      <c r="K16" s="97" t="s">
        <v>116</v>
      </c>
      <c r="L16" s="98">
        <v>0.19</v>
      </c>
      <c r="M16" s="97" t="s">
        <v>116</v>
      </c>
      <c r="N16" s="97" t="s">
        <v>116</v>
      </c>
      <c r="O16" s="97">
        <v>0.25700000000000001</v>
      </c>
      <c r="P16" s="98"/>
      <c r="Q16" s="98">
        <v>-0.61699999999999999</v>
      </c>
      <c r="R16" s="99"/>
      <c r="S16" s="100"/>
      <c r="T16" s="96">
        <v>-0.307</v>
      </c>
      <c r="U16" s="96">
        <v>0.25700000000000001</v>
      </c>
      <c r="V16" s="96">
        <v>0.65600000000000003</v>
      </c>
      <c r="W16" s="101"/>
      <c r="X16" s="101"/>
      <c r="Y16" s="101"/>
      <c r="Z16" s="101"/>
      <c r="AA16" s="96">
        <v>0.113</v>
      </c>
      <c r="AB16" s="99" t="s">
        <v>116</v>
      </c>
      <c r="AC16" s="99" t="s">
        <v>116</v>
      </c>
      <c r="AD16" s="102"/>
      <c r="AE16" s="96">
        <v>17.600999999999999</v>
      </c>
      <c r="AF16" s="99" t="s">
        <v>116</v>
      </c>
      <c r="AG16" s="99" t="s">
        <v>116</v>
      </c>
      <c r="AH16" s="104" t="s">
        <v>116</v>
      </c>
      <c r="AJ16" s="86"/>
      <c r="AP16" s="87"/>
      <c r="AQ16" s="87"/>
      <c r="AR16" s="87"/>
      <c r="AS16" s="87"/>
    </row>
    <row r="17" spans="1:49" s="85" customFormat="1">
      <c r="B17" s="105" t="s">
        <v>101</v>
      </c>
      <c r="C17" s="95">
        <v>7.04</v>
      </c>
      <c r="D17" s="95">
        <v>7.0019999999999998</v>
      </c>
      <c r="E17" s="95">
        <v>5.6109999999999998</v>
      </c>
      <c r="F17" s="95">
        <v>0.84399999999999997</v>
      </c>
      <c r="G17" s="95">
        <v>0.54700000000000004</v>
      </c>
      <c r="H17" s="95">
        <v>1.391</v>
      </c>
      <c r="I17" s="95">
        <v>5.8029999999999999</v>
      </c>
      <c r="J17" s="96"/>
      <c r="K17" s="97" t="s">
        <v>116</v>
      </c>
      <c r="L17" s="98">
        <v>0.53900000000000003</v>
      </c>
      <c r="M17" s="97" t="s">
        <v>116</v>
      </c>
      <c r="N17" s="97" t="s">
        <v>116</v>
      </c>
      <c r="O17" s="97">
        <v>-3.7999999999999999E-2</v>
      </c>
      <c r="P17" s="98"/>
      <c r="Q17" s="98">
        <v>-0.88200000000000001</v>
      </c>
      <c r="R17" s="99"/>
      <c r="S17" s="100"/>
      <c r="T17" s="96">
        <v>-0.55600000000000005</v>
      </c>
      <c r="U17" s="96">
        <v>-3.7999999999999999E-2</v>
      </c>
      <c r="V17" s="96">
        <v>0.74199999999999999</v>
      </c>
      <c r="W17" s="101"/>
      <c r="X17" s="101"/>
      <c r="Y17" s="101"/>
      <c r="Z17" s="101"/>
      <c r="AA17" s="96">
        <v>-0.108</v>
      </c>
      <c r="AB17" s="99" t="s">
        <v>116</v>
      </c>
      <c r="AC17" s="99" t="s">
        <v>116</v>
      </c>
      <c r="AD17" s="102"/>
      <c r="AE17" s="96">
        <v>19.565000000000001</v>
      </c>
      <c r="AF17" s="99" t="s">
        <v>116</v>
      </c>
      <c r="AG17" s="99" t="s">
        <v>116</v>
      </c>
      <c r="AH17" s="106">
        <v>3.3277521975722064</v>
      </c>
      <c r="AJ17" s="86"/>
      <c r="AP17" s="87"/>
      <c r="AQ17" s="87"/>
      <c r="AR17" s="87"/>
      <c r="AS17" s="87"/>
    </row>
    <row r="18" spans="1:49" s="85" customFormat="1">
      <c r="B18" s="105" t="s">
        <v>102</v>
      </c>
      <c r="C18" s="95">
        <v>7.5279999999999996</v>
      </c>
      <c r="D18" s="95">
        <v>7.61</v>
      </c>
      <c r="E18" s="95">
        <v>6.1130000000000004</v>
      </c>
      <c r="F18" s="95">
        <v>0.89900000000000002</v>
      </c>
      <c r="G18" s="95">
        <v>0.59799999999999998</v>
      </c>
      <c r="H18" s="95">
        <v>1.4970000000000001</v>
      </c>
      <c r="I18" s="95">
        <v>6.19</v>
      </c>
      <c r="J18" s="96"/>
      <c r="K18" s="97" t="s">
        <v>116</v>
      </c>
      <c r="L18" s="98">
        <v>0.39100000000000001</v>
      </c>
      <c r="M18" s="97" t="s">
        <v>116</v>
      </c>
      <c r="N18" s="97" t="s">
        <v>116</v>
      </c>
      <c r="O18" s="97">
        <v>8.2000000000000003E-2</v>
      </c>
      <c r="P18" s="98"/>
      <c r="Q18" s="98">
        <v>-0.81699999999999995</v>
      </c>
      <c r="R18" s="99"/>
      <c r="S18" s="100"/>
      <c r="T18" s="96">
        <v>-0.38</v>
      </c>
      <c r="U18" s="96">
        <v>8.2000000000000003E-2</v>
      </c>
      <c r="V18" s="96">
        <v>0.73099999999999998</v>
      </c>
      <c r="W18" s="101"/>
      <c r="X18" s="101"/>
      <c r="Y18" s="101"/>
      <c r="Z18" s="101"/>
      <c r="AA18" s="96">
        <v>3.2000000000000001E-2</v>
      </c>
      <c r="AB18" s="99" t="s">
        <v>116</v>
      </c>
      <c r="AC18" s="99" t="s">
        <v>116</v>
      </c>
      <c r="AD18" s="102"/>
      <c r="AE18" s="96">
        <v>21.149000000000001</v>
      </c>
      <c r="AF18" s="96">
        <v>21.795999999999999</v>
      </c>
      <c r="AG18" s="99" t="s">
        <v>116</v>
      </c>
      <c r="AH18" s="106">
        <v>3.5161155295102562</v>
      </c>
      <c r="AJ18" s="86"/>
      <c r="AP18" s="87"/>
      <c r="AQ18" s="87"/>
      <c r="AR18" s="87"/>
      <c r="AS18" s="87"/>
    </row>
    <row r="19" spans="1:49" s="85" customFormat="1">
      <c r="B19" s="105" t="s">
        <v>103</v>
      </c>
      <c r="C19" s="95">
        <v>7.9160000000000004</v>
      </c>
      <c r="D19" s="95">
        <v>7.9219999999999997</v>
      </c>
      <c r="E19" s="95">
        <v>6.3879999999999999</v>
      </c>
      <c r="F19" s="95">
        <v>0.89200000000000002</v>
      </c>
      <c r="G19" s="95">
        <v>0.64200000000000002</v>
      </c>
      <c r="H19" s="95">
        <v>1.534</v>
      </c>
      <c r="I19" s="95">
        <v>6.5090000000000003</v>
      </c>
      <c r="J19" s="96"/>
      <c r="K19" s="97" t="s">
        <v>116</v>
      </c>
      <c r="L19" s="98">
        <v>0.501</v>
      </c>
      <c r="M19" s="97" t="s">
        <v>116</v>
      </c>
      <c r="N19" s="97" t="s">
        <v>116</v>
      </c>
      <c r="O19" s="97">
        <v>6.0000000000000001E-3</v>
      </c>
      <c r="P19" s="98"/>
      <c r="Q19" s="98">
        <v>-0.88600000000000001</v>
      </c>
      <c r="R19" s="99"/>
      <c r="S19" s="100"/>
      <c r="T19" s="96">
        <v>-0.46800000000000003</v>
      </c>
      <c r="U19" s="96">
        <v>6.0000000000000001E-3</v>
      </c>
      <c r="V19" s="96">
        <v>0.76900000000000002</v>
      </c>
      <c r="W19" s="101"/>
      <c r="X19" s="101"/>
      <c r="Y19" s="101"/>
      <c r="Z19" s="101"/>
      <c r="AA19" s="96">
        <v>-9.8000000000000004E-2</v>
      </c>
      <c r="AB19" s="99" t="s">
        <v>116</v>
      </c>
      <c r="AC19" s="99" t="s">
        <v>116</v>
      </c>
      <c r="AD19" s="102"/>
      <c r="AE19" s="96">
        <v>22.498999999999999</v>
      </c>
      <c r="AF19" s="96">
        <v>22.995999999999999</v>
      </c>
      <c r="AG19" s="99" t="s">
        <v>116</v>
      </c>
      <c r="AH19" s="106">
        <v>3.7044788614483051</v>
      </c>
      <c r="AJ19" s="86"/>
      <c r="AP19" s="87"/>
      <c r="AQ19" s="87"/>
      <c r="AR19" s="87"/>
      <c r="AS19" s="87"/>
    </row>
    <row r="20" spans="1:49" s="85" customFormat="1">
      <c r="B20" s="105" t="s">
        <v>104</v>
      </c>
      <c r="C20" s="95">
        <v>8.3190000000000008</v>
      </c>
      <c r="D20" s="95">
        <v>8.39</v>
      </c>
      <c r="E20" s="95">
        <v>6.766</v>
      </c>
      <c r="F20" s="95">
        <v>0.95099999999999996</v>
      </c>
      <c r="G20" s="95">
        <v>0.67300000000000004</v>
      </c>
      <c r="H20" s="95">
        <v>1.6240000000000001</v>
      </c>
      <c r="I20" s="95">
        <v>6.8920000000000003</v>
      </c>
      <c r="J20" s="96"/>
      <c r="K20" s="97" t="s">
        <v>116</v>
      </c>
      <c r="L20" s="98">
        <v>0.54600000000000004</v>
      </c>
      <c r="M20" s="97" t="s">
        <v>116</v>
      </c>
      <c r="N20" s="97" t="s">
        <v>116</v>
      </c>
      <c r="O20" s="97">
        <v>7.0999999999999994E-2</v>
      </c>
      <c r="P20" s="98"/>
      <c r="Q20" s="98">
        <v>-0.88</v>
      </c>
      <c r="R20" s="99"/>
      <c r="S20" s="100"/>
      <c r="T20" s="96">
        <v>-0.52</v>
      </c>
      <c r="U20" s="96">
        <v>7.0999999999999994E-2</v>
      </c>
      <c r="V20" s="96">
        <v>0.79300000000000004</v>
      </c>
      <c r="W20" s="101"/>
      <c r="X20" s="101"/>
      <c r="Y20" s="101"/>
      <c r="Z20" s="101"/>
      <c r="AA20" s="96">
        <v>-0.17</v>
      </c>
      <c r="AB20" s="99" t="s">
        <v>116</v>
      </c>
      <c r="AC20" s="99" t="s">
        <v>116</v>
      </c>
      <c r="AD20" s="102"/>
      <c r="AE20" s="96">
        <v>23.324999999999999</v>
      </c>
      <c r="AF20" s="96">
        <v>23.946999999999999</v>
      </c>
      <c r="AG20" s="99" t="s">
        <v>116</v>
      </c>
      <c r="AH20" s="106">
        <v>3.7672666387609883</v>
      </c>
      <c r="AJ20" s="86"/>
      <c r="AP20" s="87"/>
      <c r="AQ20" s="87"/>
      <c r="AR20" s="87"/>
      <c r="AS20" s="87"/>
    </row>
    <row r="21" spans="1:49" s="85" customFormat="1">
      <c r="B21" s="105" t="s">
        <v>105</v>
      </c>
      <c r="C21" s="95">
        <v>8.3719999999999999</v>
      </c>
      <c r="D21" s="95">
        <v>8.9410000000000007</v>
      </c>
      <c r="E21" s="95">
        <v>7.2320000000000002</v>
      </c>
      <c r="F21" s="95">
        <v>1.024</v>
      </c>
      <c r="G21" s="95">
        <v>0.68500000000000005</v>
      </c>
      <c r="H21" s="95">
        <v>1.7090000000000001</v>
      </c>
      <c r="I21" s="95">
        <v>7.0720000000000001</v>
      </c>
      <c r="J21" s="96"/>
      <c r="K21" s="97" t="s">
        <v>116</v>
      </c>
      <c r="L21" s="98">
        <v>0.36299999999999999</v>
      </c>
      <c r="M21" s="97" t="s">
        <v>116</v>
      </c>
      <c r="N21" s="97" t="s">
        <v>116</v>
      </c>
      <c r="O21" s="97">
        <v>0.56899999999999995</v>
      </c>
      <c r="P21" s="98"/>
      <c r="Q21" s="98">
        <v>-0.45500000000000002</v>
      </c>
      <c r="R21" s="99"/>
      <c r="S21" s="100"/>
      <c r="T21" s="96">
        <v>-0.28199999999999997</v>
      </c>
      <c r="U21" s="96">
        <v>0.56899999999999995</v>
      </c>
      <c r="V21" s="96">
        <v>0.81899999999999995</v>
      </c>
      <c r="W21" s="101"/>
      <c r="X21" s="101"/>
      <c r="Y21" s="101"/>
      <c r="Z21" s="101"/>
      <c r="AA21" s="96">
        <v>5.7000000000000002E-2</v>
      </c>
      <c r="AB21" s="99" t="s">
        <v>116</v>
      </c>
      <c r="AC21" s="99" t="s">
        <v>116</v>
      </c>
      <c r="AD21" s="102"/>
      <c r="AE21" s="96">
        <v>24.861999999999998</v>
      </c>
      <c r="AF21" s="96">
        <v>25.777999999999999</v>
      </c>
      <c r="AG21" s="99" t="s">
        <v>116</v>
      </c>
      <c r="AH21" s="106">
        <v>3.7881958978652159</v>
      </c>
      <c r="AJ21" s="86"/>
      <c r="AP21" s="87"/>
      <c r="AQ21" s="87"/>
      <c r="AR21" s="87"/>
      <c r="AS21" s="87"/>
    </row>
    <row r="22" spans="1:49" s="85" customFormat="1">
      <c r="B22" s="105" t="s">
        <v>106</v>
      </c>
      <c r="C22" s="95">
        <v>8.9130000000000003</v>
      </c>
      <c r="D22" s="95">
        <v>9.5749999999999993</v>
      </c>
      <c r="E22" s="95">
        <v>7.7670000000000003</v>
      </c>
      <c r="F22" s="95">
        <v>1.0660000000000001</v>
      </c>
      <c r="G22" s="95">
        <v>0.74199999999999999</v>
      </c>
      <c r="H22" s="95">
        <v>1.8080000000000001</v>
      </c>
      <c r="I22" s="95">
        <v>7.4290000000000003</v>
      </c>
      <c r="J22" s="96"/>
      <c r="K22" s="97" t="s">
        <v>116</v>
      </c>
      <c r="L22" s="98">
        <v>0.36699999999999999</v>
      </c>
      <c r="M22" s="97" t="s">
        <v>116</v>
      </c>
      <c r="N22" s="97" t="s">
        <v>116</v>
      </c>
      <c r="O22" s="97">
        <v>0.66200000000000003</v>
      </c>
      <c r="P22" s="98"/>
      <c r="Q22" s="98">
        <v>-0.40400000000000003</v>
      </c>
      <c r="R22" s="99"/>
      <c r="S22" s="100"/>
      <c r="T22" s="96">
        <v>-0.21099999999999999</v>
      </c>
      <c r="U22" s="96">
        <v>0.66200000000000003</v>
      </c>
      <c r="V22" s="96">
        <v>0.88700000000000001</v>
      </c>
      <c r="W22" s="101"/>
      <c r="X22" s="101"/>
      <c r="Y22" s="101"/>
      <c r="Z22" s="101"/>
      <c r="AA22" s="96">
        <v>0.16800000000000001</v>
      </c>
      <c r="AB22" s="99" t="s">
        <v>116</v>
      </c>
      <c r="AC22" s="99" t="s">
        <v>116</v>
      </c>
      <c r="AD22" s="102"/>
      <c r="AE22" s="96">
        <v>26.628</v>
      </c>
      <c r="AF22" s="96">
        <v>27.568999999999999</v>
      </c>
      <c r="AG22" s="99" t="s">
        <v>116</v>
      </c>
      <c r="AH22" s="106">
        <v>3.8719129342821268</v>
      </c>
      <c r="AJ22" s="86"/>
      <c r="AP22" s="87"/>
      <c r="AQ22" s="87"/>
      <c r="AR22" s="87"/>
      <c r="AS22" s="87"/>
    </row>
    <row r="23" spans="1:49" s="85" customFormat="1">
      <c r="B23" s="105" t="s">
        <v>107</v>
      </c>
      <c r="C23" s="95">
        <v>9.98</v>
      </c>
      <c r="D23" s="95">
        <v>10.59</v>
      </c>
      <c r="E23" s="95">
        <v>8.4860000000000007</v>
      </c>
      <c r="F23" s="95">
        <v>1.2390000000000001</v>
      </c>
      <c r="G23" s="95">
        <v>0.86499999999999999</v>
      </c>
      <c r="H23" s="95">
        <v>2.1040000000000001</v>
      </c>
      <c r="I23" s="95">
        <v>8.4</v>
      </c>
      <c r="J23" s="96"/>
      <c r="K23" s="97" t="s">
        <v>116</v>
      </c>
      <c r="L23" s="98">
        <v>0.50800000000000001</v>
      </c>
      <c r="M23" s="97" t="s">
        <v>116</v>
      </c>
      <c r="N23" s="97" t="s">
        <v>116</v>
      </c>
      <c r="O23" s="97">
        <v>0.61</v>
      </c>
      <c r="P23" s="98"/>
      <c r="Q23" s="98">
        <v>-0.629</v>
      </c>
      <c r="R23" s="99"/>
      <c r="S23" s="100"/>
      <c r="T23" s="96">
        <v>-0.47</v>
      </c>
      <c r="U23" s="96">
        <v>0.61</v>
      </c>
      <c r="V23" s="96">
        <v>0.94899999999999995</v>
      </c>
      <c r="W23" s="101"/>
      <c r="X23" s="101"/>
      <c r="Y23" s="101"/>
      <c r="Z23" s="101"/>
      <c r="AA23" s="96">
        <v>4.7E-2</v>
      </c>
      <c r="AB23" s="99" t="s">
        <v>116</v>
      </c>
      <c r="AC23" s="99" t="s">
        <v>116</v>
      </c>
      <c r="AD23" s="102"/>
      <c r="AE23" s="96">
        <v>28.128</v>
      </c>
      <c r="AF23" s="96">
        <v>28.832000000000001</v>
      </c>
      <c r="AG23" s="99" t="s">
        <v>116</v>
      </c>
      <c r="AH23" s="106">
        <v>4.0184177480117214</v>
      </c>
      <c r="AJ23" s="86"/>
      <c r="AP23" s="87"/>
      <c r="AQ23" s="87"/>
      <c r="AR23" s="87"/>
      <c r="AS23" s="87"/>
    </row>
    <row r="24" spans="1:49" s="85" customFormat="1">
      <c r="B24" s="105" t="s">
        <v>108</v>
      </c>
      <c r="C24" s="95">
        <v>10.449</v>
      </c>
      <c r="D24" s="95">
        <v>10.987</v>
      </c>
      <c r="E24" s="95">
        <v>8.8079999999999998</v>
      </c>
      <c r="F24" s="95">
        <v>1.258</v>
      </c>
      <c r="G24" s="95">
        <v>0.92100000000000004</v>
      </c>
      <c r="H24" s="95">
        <v>2.1789999999999998</v>
      </c>
      <c r="I24" s="95">
        <v>8.7309999999999999</v>
      </c>
      <c r="J24" s="96"/>
      <c r="K24" s="97" t="s">
        <v>116</v>
      </c>
      <c r="L24" s="98">
        <v>0.55000000000000004</v>
      </c>
      <c r="M24" s="97" t="s">
        <v>116</v>
      </c>
      <c r="N24" s="97" t="s">
        <v>116</v>
      </c>
      <c r="O24" s="97">
        <v>0.53800000000000003</v>
      </c>
      <c r="P24" s="98"/>
      <c r="Q24" s="98">
        <v>-0.72</v>
      </c>
      <c r="R24" s="99"/>
      <c r="S24" s="100"/>
      <c r="T24" s="96">
        <v>-0.38400000000000001</v>
      </c>
      <c r="U24" s="96">
        <v>0.64600000000000002</v>
      </c>
      <c r="V24" s="96">
        <v>0.93500000000000005</v>
      </c>
      <c r="W24" s="101"/>
      <c r="X24" s="101"/>
      <c r="Y24" s="101"/>
      <c r="Z24" s="101"/>
      <c r="AA24" s="96">
        <v>6.7000000000000004E-2</v>
      </c>
      <c r="AB24" s="99" t="s">
        <v>116</v>
      </c>
      <c r="AC24" s="99" t="s">
        <v>116</v>
      </c>
      <c r="AD24" s="102"/>
      <c r="AE24" s="96">
        <v>29.44</v>
      </c>
      <c r="AF24" s="96">
        <v>30.376000000000001</v>
      </c>
      <c r="AG24" s="99" t="s">
        <v>116</v>
      </c>
      <c r="AH24" s="106">
        <v>4.1230640435328603</v>
      </c>
      <c r="AJ24" s="86"/>
      <c r="AP24" s="87"/>
      <c r="AQ24" s="87"/>
      <c r="AR24" s="87"/>
      <c r="AS24" s="87"/>
    </row>
    <row r="25" spans="1:49" s="85" customFormat="1">
      <c r="B25" s="105" t="s">
        <v>109</v>
      </c>
      <c r="C25" s="95">
        <v>11.055999999999999</v>
      </c>
      <c r="D25" s="95">
        <v>11.919</v>
      </c>
      <c r="E25" s="95">
        <v>9.15</v>
      </c>
      <c r="F25" s="95">
        <v>1.7669999999999999</v>
      </c>
      <c r="G25" s="95">
        <v>1.002</v>
      </c>
      <c r="H25" s="95">
        <v>2.7690000000000001</v>
      </c>
      <c r="I25" s="95">
        <v>9.16</v>
      </c>
      <c r="J25" s="96"/>
      <c r="K25" s="97" t="s">
        <v>116</v>
      </c>
      <c r="L25" s="98">
        <v>0.28899999999999998</v>
      </c>
      <c r="M25" s="97" t="s">
        <v>116</v>
      </c>
      <c r="N25" s="97" t="s">
        <v>116</v>
      </c>
      <c r="O25" s="97">
        <v>0.86299999999999999</v>
      </c>
      <c r="P25" s="98"/>
      <c r="Q25" s="98">
        <v>-0.90400000000000003</v>
      </c>
      <c r="R25" s="99"/>
      <c r="S25" s="100"/>
      <c r="T25" s="96">
        <v>0.30299999999999999</v>
      </c>
      <c r="U25" s="96">
        <v>0.98899999999999999</v>
      </c>
      <c r="V25" s="96">
        <v>0.98399999999999999</v>
      </c>
      <c r="W25" s="101"/>
      <c r="X25" s="101"/>
      <c r="Y25" s="101"/>
      <c r="Z25" s="101"/>
      <c r="AA25" s="96">
        <v>0.77300000000000002</v>
      </c>
      <c r="AB25" s="99" t="s">
        <v>116</v>
      </c>
      <c r="AC25" s="99" t="s">
        <v>116</v>
      </c>
      <c r="AD25" s="102"/>
      <c r="AE25" s="96">
        <v>31.913</v>
      </c>
      <c r="AF25" s="96">
        <v>33.329000000000001</v>
      </c>
      <c r="AG25" s="99" t="s">
        <v>116</v>
      </c>
      <c r="AH25" s="106">
        <v>4.2067810799497698</v>
      </c>
      <c r="AJ25" s="86"/>
      <c r="AP25" s="87"/>
      <c r="AQ25" s="87"/>
      <c r="AR25" s="87"/>
      <c r="AS25" s="87"/>
    </row>
    <row r="26" spans="1:49" s="85" customFormat="1">
      <c r="B26" s="105" t="s">
        <v>110</v>
      </c>
      <c r="C26" s="95">
        <v>12.257</v>
      </c>
      <c r="D26" s="95">
        <v>12.907999999999999</v>
      </c>
      <c r="E26" s="95">
        <v>9.7240000000000002</v>
      </c>
      <c r="F26" s="95">
        <v>2.0960000000000001</v>
      </c>
      <c r="G26" s="95">
        <v>1.0880000000000001</v>
      </c>
      <c r="H26" s="95">
        <v>3.1840000000000002</v>
      </c>
      <c r="I26" s="95">
        <v>10.137</v>
      </c>
      <c r="J26" s="96"/>
      <c r="K26" s="97" t="s">
        <v>116</v>
      </c>
      <c r="L26" s="98">
        <v>0.53900000000000003</v>
      </c>
      <c r="M26" s="97" t="s">
        <v>116</v>
      </c>
      <c r="N26" s="97" t="s">
        <v>116</v>
      </c>
      <c r="O26" s="97">
        <v>0.65100000000000002</v>
      </c>
      <c r="P26" s="98"/>
      <c r="Q26" s="98">
        <v>-1.4450000000000001</v>
      </c>
      <c r="R26" s="99"/>
      <c r="S26" s="100"/>
      <c r="T26" s="96">
        <v>0.32600000000000001</v>
      </c>
      <c r="U26" s="96">
        <v>0.91400000000000003</v>
      </c>
      <c r="V26" s="96">
        <v>0.98599999999999999</v>
      </c>
      <c r="W26" s="101"/>
      <c r="X26" s="101"/>
      <c r="Y26" s="101"/>
      <c r="Z26" s="101"/>
      <c r="AA26" s="96">
        <v>3.1E-2</v>
      </c>
      <c r="AB26" s="99" t="s">
        <v>116</v>
      </c>
      <c r="AC26" s="99" t="s">
        <v>116</v>
      </c>
      <c r="AD26" s="102"/>
      <c r="AE26" s="96">
        <v>34.844000000000001</v>
      </c>
      <c r="AF26" s="96">
        <v>36.152999999999999</v>
      </c>
      <c r="AG26" s="99" t="s">
        <v>116</v>
      </c>
      <c r="AH26" s="106">
        <v>4.39514441188782</v>
      </c>
      <c r="AJ26" s="86"/>
      <c r="AP26" s="87"/>
      <c r="AQ26" s="87"/>
      <c r="AR26" s="87"/>
      <c r="AS26" s="87"/>
    </row>
    <row r="27" spans="1:49" s="107" customFormat="1" ht="15.75" customHeight="1">
      <c r="B27" s="108" t="s">
        <v>9</v>
      </c>
      <c r="C27" s="95">
        <v>13.846</v>
      </c>
      <c r="D27" s="95">
        <v>14.417</v>
      </c>
      <c r="E27" s="95">
        <v>10.965999999999999</v>
      </c>
      <c r="F27" s="95">
        <v>2.2509999999999999</v>
      </c>
      <c r="G27" s="95">
        <v>1.2</v>
      </c>
      <c r="H27" s="95">
        <v>3.4510000000000001</v>
      </c>
      <c r="I27" s="95">
        <v>11.497999999999999</v>
      </c>
      <c r="J27" s="96"/>
      <c r="K27" s="97" t="s">
        <v>116</v>
      </c>
      <c r="L27" s="98">
        <v>0.66200000000000003</v>
      </c>
      <c r="M27" s="97" t="s">
        <v>116</v>
      </c>
      <c r="N27" s="97" t="s">
        <v>116</v>
      </c>
      <c r="O27" s="97">
        <v>0.57099999999999995</v>
      </c>
      <c r="P27" s="98"/>
      <c r="Q27" s="98">
        <v>-1.68</v>
      </c>
      <c r="R27" s="99"/>
      <c r="S27" s="96"/>
      <c r="T27" s="96">
        <v>0.46899999999999997</v>
      </c>
      <c r="U27" s="96">
        <v>0.92200000000000004</v>
      </c>
      <c r="V27" s="96">
        <v>1.014</v>
      </c>
      <c r="W27" s="95"/>
      <c r="X27" s="95"/>
      <c r="Y27" s="95"/>
      <c r="Z27" s="95"/>
      <c r="AA27" s="96">
        <v>0.45700000000000002</v>
      </c>
      <c r="AB27" s="99" t="s">
        <v>116</v>
      </c>
      <c r="AC27" s="99" t="s">
        <v>116</v>
      </c>
      <c r="AD27" s="102"/>
      <c r="AE27" s="96">
        <v>37.451000000000001</v>
      </c>
      <c r="AF27" s="96">
        <v>38.744</v>
      </c>
      <c r="AG27" s="99" t="s">
        <v>116</v>
      </c>
      <c r="AH27" s="106">
        <v>4.6462955211385522</v>
      </c>
      <c r="AI27" s="85"/>
      <c r="AJ27" s="109"/>
      <c r="AK27" s="85"/>
      <c r="AL27" s="85"/>
      <c r="AM27" s="110"/>
      <c r="AN27" s="110"/>
      <c r="AO27" s="110"/>
      <c r="AP27" s="111"/>
      <c r="AQ27" s="111"/>
      <c r="AR27" s="111"/>
      <c r="AS27" s="111"/>
      <c r="AT27" s="112"/>
      <c r="AU27" s="85"/>
      <c r="AV27" s="85"/>
      <c r="AW27" s="85"/>
    </row>
    <row r="28" spans="1:49" s="107" customFormat="1" ht="15.75" customHeight="1">
      <c r="B28" s="108" t="s">
        <v>10</v>
      </c>
      <c r="C28" s="95">
        <v>15.037000000000001</v>
      </c>
      <c r="D28" s="95">
        <v>15.994</v>
      </c>
      <c r="E28" s="95">
        <v>11.958</v>
      </c>
      <c r="F28" s="95">
        <v>2.6970000000000001</v>
      </c>
      <c r="G28" s="95">
        <v>1.339</v>
      </c>
      <c r="H28" s="95">
        <v>4.0359999999999996</v>
      </c>
      <c r="I28" s="95">
        <v>12.541</v>
      </c>
      <c r="J28" s="96"/>
      <c r="K28" s="97" t="s">
        <v>116</v>
      </c>
      <c r="L28" s="98">
        <v>0.38</v>
      </c>
      <c r="M28" s="97" t="s">
        <v>116</v>
      </c>
      <c r="N28" s="97" t="s">
        <v>116</v>
      </c>
      <c r="O28" s="97">
        <v>0.95699999999999996</v>
      </c>
      <c r="P28" s="98"/>
      <c r="Q28" s="98">
        <v>-1.74</v>
      </c>
      <c r="R28" s="99"/>
      <c r="S28" s="96"/>
      <c r="T28" s="96">
        <v>0.74299999999999999</v>
      </c>
      <c r="U28" s="96">
        <v>1.1659999999999999</v>
      </c>
      <c r="V28" s="96">
        <v>1.115</v>
      </c>
      <c r="W28" s="95"/>
      <c r="X28" s="95"/>
      <c r="Y28" s="95"/>
      <c r="Z28" s="95"/>
      <c r="AA28" s="96">
        <v>3.2000000000000001E-2</v>
      </c>
      <c r="AB28" s="99" t="s">
        <v>116</v>
      </c>
      <c r="AC28" s="99" t="s">
        <v>116</v>
      </c>
      <c r="AD28" s="102"/>
      <c r="AE28" s="96">
        <v>39.939</v>
      </c>
      <c r="AF28" s="96">
        <v>41.139000000000003</v>
      </c>
      <c r="AG28" s="99" t="s">
        <v>116</v>
      </c>
      <c r="AH28" s="106">
        <v>4.8765173712850567</v>
      </c>
      <c r="AI28" s="85"/>
      <c r="AJ28" s="109"/>
      <c r="AK28" s="85"/>
      <c r="AL28" s="85"/>
      <c r="AM28" s="110"/>
      <c r="AN28" s="110"/>
      <c r="AO28" s="110"/>
      <c r="AP28" s="113"/>
      <c r="AQ28" s="113"/>
      <c r="AR28" s="113"/>
      <c r="AS28" s="113"/>
      <c r="AT28" s="112"/>
      <c r="AU28" s="85"/>
      <c r="AV28" s="85"/>
      <c r="AW28" s="85"/>
    </row>
    <row r="29" spans="1:49" s="107" customFormat="1" ht="15.75" customHeight="1">
      <c r="B29" s="108" t="s">
        <v>11</v>
      </c>
      <c r="C29" s="95">
        <v>16.614999999999998</v>
      </c>
      <c r="D29" s="95">
        <v>18.251999999999999</v>
      </c>
      <c r="E29" s="95">
        <v>13.419</v>
      </c>
      <c r="F29" s="95">
        <v>3.3860000000000001</v>
      </c>
      <c r="G29" s="95">
        <v>1.4470000000000001</v>
      </c>
      <c r="H29" s="95">
        <v>4.8330000000000002</v>
      </c>
      <c r="I29" s="95">
        <v>13.861000000000001</v>
      </c>
      <c r="J29" s="96"/>
      <c r="K29" s="97" t="s">
        <v>116</v>
      </c>
      <c r="L29" s="98">
        <v>-7.8E-2</v>
      </c>
      <c r="M29" s="97" t="s">
        <v>116</v>
      </c>
      <c r="N29" s="97" t="s">
        <v>116</v>
      </c>
      <c r="O29" s="97">
        <v>1.637</v>
      </c>
      <c r="P29" s="98"/>
      <c r="Q29" s="98">
        <v>-1.7490000000000001</v>
      </c>
      <c r="R29" s="99"/>
      <c r="S29" s="96"/>
      <c r="T29" s="96">
        <v>1.3740000000000001</v>
      </c>
      <c r="U29" s="96">
        <v>2.0209999999999999</v>
      </c>
      <c r="V29" s="96">
        <v>1.224</v>
      </c>
      <c r="W29" s="95"/>
      <c r="X29" s="95"/>
      <c r="Y29" s="95"/>
      <c r="Z29" s="95"/>
      <c r="AA29" s="96">
        <v>0.63100000000000001</v>
      </c>
      <c r="AB29" s="99" t="s">
        <v>116</v>
      </c>
      <c r="AC29" s="99" t="s">
        <v>116</v>
      </c>
      <c r="AD29" s="102"/>
      <c r="AE29" s="96">
        <v>42.497999999999998</v>
      </c>
      <c r="AF29" s="96">
        <v>44.377000000000002</v>
      </c>
      <c r="AG29" s="99" t="s">
        <v>116</v>
      </c>
      <c r="AH29" s="106">
        <v>5.0020929259104232</v>
      </c>
      <c r="AI29" s="85"/>
      <c r="AJ29" s="109"/>
      <c r="AK29" s="85"/>
      <c r="AL29" s="85"/>
      <c r="AM29" s="110"/>
      <c r="AN29" s="110"/>
      <c r="AO29" s="110"/>
      <c r="AP29" s="113"/>
      <c r="AQ29" s="113"/>
      <c r="AR29" s="113"/>
      <c r="AS29" s="113"/>
      <c r="AT29" s="112"/>
      <c r="AU29" s="85"/>
      <c r="AV29" s="85"/>
      <c r="AW29" s="85"/>
    </row>
    <row r="30" spans="1:49" s="107" customFormat="1" ht="15.75" customHeight="1">
      <c r="B30" s="108" t="s">
        <v>12</v>
      </c>
      <c r="C30" s="95">
        <v>19.082999999999998</v>
      </c>
      <c r="D30" s="95">
        <v>19.353000000000002</v>
      </c>
      <c r="E30" s="95">
        <v>14.465</v>
      </c>
      <c r="F30" s="95">
        <v>3.2320000000000002</v>
      </c>
      <c r="G30" s="95">
        <v>1.6559999999999999</v>
      </c>
      <c r="H30" s="95">
        <v>4.8879999999999999</v>
      </c>
      <c r="I30" s="95">
        <v>15.814</v>
      </c>
      <c r="J30" s="96"/>
      <c r="K30" s="97" t="s">
        <v>116</v>
      </c>
      <c r="L30" s="98">
        <v>1.3879999999999999</v>
      </c>
      <c r="M30" s="97" t="s">
        <v>116</v>
      </c>
      <c r="N30" s="97" t="s">
        <v>116</v>
      </c>
      <c r="O30" s="97">
        <v>0.27</v>
      </c>
      <c r="P30" s="98"/>
      <c r="Q30" s="98">
        <v>-2.9620000000000002</v>
      </c>
      <c r="R30" s="99"/>
      <c r="S30" s="96"/>
      <c r="T30" s="96">
        <v>-0.29199999999999998</v>
      </c>
      <c r="U30" s="96">
        <v>0.376</v>
      </c>
      <c r="V30" s="96">
        <v>1.302</v>
      </c>
      <c r="W30" s="95"/>
      <c r="X30" s="95"/>
      <c r="Y30" s="95"/>
      <c r="Z30" s="95"/>
      <c r="AA30" s="96">
        <v>-0.313</v>
      </c>
      <c r="AB30" s="99" t="s">
        <v>116</v>
      </c>
      <c r="AC30" s="99" t="s">
        <v>116</v>
      </c>
      <c r="AD30" s="102"/>
      <c r="AE30" s="96">
        <v>46.753</v>
      </c>
      <c r="AF30" s="96">
        <v>48.686</v>
      </c>
      <c r="AG30" s="99" t="s">
        <v>116</v>
      </c>
      <c r="AH30" s="106">
        <v>5.2741732942653847</v>
      </c>
      <c r="AI30" s="85"/>
      <c r="AJ30" s="109"/>
      <c r="AK30" s="85"/>
      <c r="AL30" s="85"/>
      <c r="AM30" s="110"/>
      <c r="AN30" s="110"/>
      <c r="AO30" s="110"/>
      <c r="AP30" s="113"/>
      <c r="AQ30" s="113"/>
      <c r="AR30" s="113"/>
      <c r="AS30" s="113"/>
      <c r="AT30" s="112"/>
      <c r="AU30" s="85"/>
      <c r="AV30" s="85"/>
      <c r="AW30" s="85"/>
    </row>
    <row r="31" spans="1:49" s="107" customFormat="1" ht="15.75" customHeight="1">
      <c r="B31" s="108" t="s">
        <v>13</v>
      </c>
      <c r="C31" s="95">
        <v>21.279</v>
      </c>
      <c r="D31" s="95">
        <v>20.407</v>
      </c>
      <c r="E31" s="95">
        <v>15.404999999999999</v>
      </c>
      <c r="F31" s="95">
        <v>3.137</v>
      </c>
      <c r="G31" s="95">
        <v>1.865</v>
      </c>
      <c r="H31" s="95">
        <v>5.0019999999999998</v>
      </c>
      <c r="I31" s="95">
        <v>17.863</v>
      </c>
      <c r="J31" s="96"/>
      <c r="K31" s="97" t="s">
        <v>116</v>
      </c>
      <c r="L31" s="98">
        <v>2.6139999999999999</v>
      </c>
      <c r="M31" s="97" t="s">
        <v>116</v>
      </c>
      <c r="N31" s="97" t="s">
        <v>116</v>
      </c>
      <c r="O31" s="97">
        <v>-0.872</v>
      </c>
      <c r="P31" s="98"/>
      <c r="Q31" s="98">
        <v>-4.0090000000000003</v>
      </c>
      <c r="R31" s="99"/>
      <c r="S31" s="96"/>
      <c r="T31" s="96">
        <v>-1.081</v>
      </c>
      <c r="U31" s="96">
        <v>-0.76800000000000002</v>
      </c>
      <c r="V31" s="96">
        <v>1.3140000000000001</v>
      </c>
      <c r="W31" s="95"/>
      <c r="X31" s="95"/>
      <c r="Y31" s="95"/>
      <c r="Z31" s="95"/>
      <c r="AA31" s="96">
        <v>-0.189</v>
      </c>
      <c r="AB31" s="99" t="s">
        <v>116</v>
      </c>
      <c r="AC31" s="99" t="s">
        <v>116</v>
      </c>
      <c r="AD31" s="102"/>
      <c r="AE31" s="96">
        <v>50.834000000000003</v>
      </c>
      <c r="AF31" s="96">
        <v>54.079000000000001</v>
      </c>
      <c r="AG31" s="99" t="s">
        <v>116</v>
      </c>
      <c r="AH31" s="106">
        <v>5.6299706990372549</v>
      </c>
      <c r="AI31" s="85"/>
      <c r="AJ31" s="109"/>
      <c r="AK31" s="85"/>
      <c r="AL31" s="85"/>
      <c r="AM31" s="110"/>
      <c r="AN31" s="110"/>
      <c r="AO31" s="110"/>
      <c r="AP31" s="113"/>
      <c r="AQ31" s="113"/>
      <c r="AR31" s="113"/>
      <c r="AS31" s="113"/>
      <c r="AT31" s="112"/>
      <c r="AU31" s="85"/>
      <c r="AV31" s="85"/>
      <c r="AW31" s="85"/>
    </row>
    <row r="32" spans="1:49">
      <c r="A32" s="114"/>
      <c r="B32" s="115" t="s">
        <v>14</v>
      </c>
      <c r="C32" s="95">
        <v>23.117000000000001</v>
      </c>
      <c r="D32" s="95">
        <v>22.794</v>
      </c>
      <c r="E32" s="95">
        <v>17.05</v>
      </c>
      <c r="F32" s="95">
        <v>3.6240000000000001</v>
      </c>
      <c r="G32" s="95">
        <v>2.12</v>
      </c>
      <c r="H32" s="95">
        <v>5.7439999999999998</v>
      </c>
      <c r="I32" s="95">
        <v>19.457000000000001</v>
      </c>
      <c r="J32" s="116"/>
      <c r="K32" s="97" t="s">
        <v>116</v>
      </c>
      <c r="L32" s="98">
        <v>2.1080000000000001</v>
      </c>
      <c r="M32" s="97" t="s">
        <v>116</v>
      </c>
      <c r="N32" s="97" t="s">
        <v>116</v>
      </c>
      <c r="O32" s="97">
        <v>-0.32300000000000001</v>
      </c>
      <c r="P32" s="98"/>
      <c r="Q32" s="98">
        <v>-3.9470000000000001</v>
      </c>
      <c r="R32" s="99"/>
      <c r="S32" s="117"/>
      <c r="T32" s="96">
        <v>-0.13300000000000001</v>
      </c>
      <c r="U32" s="96">
        <v>0.65500000000000003</v>
      </c>
      <c r="V32" s="96">
        <v>1.3440000000000001</v>
      </c>
      <c r="W32" s="118"/>
      <c r="X32" s="118"/>
      <c r="Y32" s="118"/>
      <c r="Z32" s="118"/>
      <c r="AA32" s="96">
        <v>-1.1080000000000001</v>
      </c>
      <c r="AB32" s="99" t="s">
        <v>116</v>
      </c>
      <c r="AC32" s="99" t="s">
        <v>116</v>
      </c>
      <c r="AD32" s="102"/>
      <c r="AE32" s="96">
        <v>57.698</v>
      </c>
      <c r="AF32" s="96">
        <v>61.131</v>
      </c>
      <c r="AG32" s="99" t="s">
        <v>116</v>
      </c>
      <c r="AH32" s="106">
        <v>6.1741314357471753</v>
      </c>
      <c r="AJ32" s="109"/>
      <c r="AM32" s="110"/>
      <c r="AN32" s="110"/>
      <c r="AO32" s="110"/>
      <c r="AP32" s="113"/>
      <c r="AQ32" s="113"/>
      <c r="AR32" s="113"/>
      <c r="AS32" s="113"/>
      <c r="AT32" s="112"/>
    </row>
    <row r="33" spans="1:46">
      <c r="A33" s="114"/>
      <c r="B33" s="115" t="s">
        <v>15</v>
      </c>
      <c r="C33" s="95">
        <v>24.78</v>
      </c>
      <c r="D33" s="95">
        <v>25.414000000000001</v>
      </c>
      <c r="E33" s="95">
        <v>19.495000000000001</v>
      </c>
      <c r="F33" s="95">
        <v>3.47</v>
      </c>
      <c r="G33" s="95">
        <v>2.4489999999999998</v>
      </c>
      <c r="H33" s="95">
        <v>5.9189999999999996</v>
      </c>
      <c r="I33" s="95">
        <v>20.707999999999998</v>
      </c>
      <c r="J33" s="116"/>
      <c r="K33" s="97" t="s">
        <v>116</v>
      </c>
      <c r="L33" s="98">
        <v>1.276</v>
      </c>
      <c r="M33" s="97" t="s">
        <v>116</v>
      </c>
      <c r="N33" s="97" t="s">
        <v>116</v>
      </c>
      <c r="O33" s="97">
        <v>0.63400000000000001</v>
      </c>
      <c r="P33" s="98"/>
      <c r="Q33" s="98">
        <v>-2.8359999999999999</v>
      </c>
      <c r="R33" s="99"/>
      <c r="S33" s="98"/>
      <c r="T33" s="96">
        <v>0.48799999999999999</v>
      </c>
      <c r="U33" s="96">
        <v>0.85</v>
      </c>
      <c r="V33" s="96">
        <v>1.544</v>
      </c>
      <c r="W33" s="118"/>
      <c r="X33" s="118"/>
      <c r="Y33" s="118"/>
      <c r="Z33" s="118"/>
      <c r="AA33" s="96">
        <v>-0.40699999999999997</v>
      </c>
      <c r="AB33" s="99" t="s">
        <v>116</v>
      </c>
      <c r="AC33" s="99" t="s">
        <v>116</v>
      </c>
      <c r="AD33" s="102"/>
      <c r="AE33" s="96">
        <v>64.537000000000006</v>
      </c>
      <c r="AF33" s="96">
        <v>68.070999999999998</v>
      </c>
      <c r="AG33" s="99" t="s">
        <v>116</v>
      </c>
      <c r="AH33" s="106">
        <v>6.6555043951444128</v>
      </c>
      <c r="AJ33" s="109"/>
      <c r="AM33" s="110"/>
      <c r="AN33" s="110"/>
      <c r="AO33" s="110"/>
      <c r="AP33" s="113"/>
      <c r="AQ33" s="113"/>
      <c r="AR33" s="113"/>
      <c r="AS33" s="113"/>
      <c r="AT33" s="112"/>
    </row>
    <row r="34" spans="1:46">
      <c r="A34" s="114"/>
      <c r="B34" s="115" t="s">
        <v>16</v>
      </c>
      <c r="C34" s="95">
        <v>26.524000000000001</v>
      </c>
      <c r="D34" s="95">
        <v>28.437000000000001</v>
      </c>
      <c r="E34" s="95">
        <v>22.036000000000001</v>
      </c>
      <c r="F34" s="95">
        <v>3.6339999999999999</v>
      </c>
      <c r="G34" s="95">
        <v>2.7669999999999999</v>
      </c>
      <c r="H34" s="95">
        <v>6.4009999999999998</v>
      </c>
      <c r="I34" s="95">
        <v>22.053000000000001</v>
      </c>
      <c r="J34" s="116"/>
      <c r="K34" s="97" t="s">
        <v>116</v>
      </c>
      <c r="L34" s="98">
        <v>0.11</v>
      </c>
      <c r="M34" s="97" t="s">
        <v>116</v>
      </c>
      <c r="N34" s="97" t="s">
        <v>116</v>
      </c>
      <c r="O34" s="97">
        <v>1.913</v>
      </c>
      <c r="P34" s="98"/>
      <c r="Q34" s="98">
        <v>-1.7210000000000001</v>
      </c>
      <c r="R34" s="99"/>
      <c r="S34" s="98"/>
      <c r="T34" s="96">
        <v>1.9079999999999999</v>
      </c>
      <c r="U34" s="96">
        <v>2.4489999999999998</v>
      </c>
      <c r="V34" s="96">
        <v>1.726</v>
      </c>
      <c r="W34" s="118"/>
      <c r="X34" s="118"/>
      <c r="Y34" s="118"/>
      <c r="Z34" s="118"/>
      <c r="AA34" s="96">
        <v>1.4530000000000001</v>
      </c>
      <c r="AB34" s="99" t="s">
        <v>116</v>
      </c>
      <c r="AC34" s="99" t="s">
        <v>116</v>
      </c>
      <c r="AD34" s="102"/>
      <c r="AE34" s="96">
        <v>73.843000000000004</v>
      </c>
      <c r="AF34" s="96">
        <v>79.12</v>
      </c>
      <c r="AG34" s="116">
        <v>2.5446863580414503</v>
      </c>
      <c r="AH34" s="106">
        <v>7.2415236500627893</v>
      </c>
      <c r="AI34" s="119"/>
      <c r="AJ34" s="109"/>
      <c r="AM34" s="110"/>
      <c r="AN34" s="110"/>
      <c r="AO34" s="110"/>
      <c r="AP34" s="113"/>
      <c r="AQ34" s="113"/>
      <c r="AR34" s="113"/>
      <c r="AS34" s="113"/>
      <c r="AT34" s="112"/>
    </row>
    <row r="35" spans="1:46">
      <c r="A35" s="114"/>
      <c r="B35" s="115" t="s">
        <v>17</v>
      </c>
      <c r="C35" s="95">
        <v>29.974</v>
      </c>
      <c r="D35" s="95">
        <v>33.356999999999999</v>
      </c>
      <c r="E35" s="95">
        <v>25.684000000000001</v>
      </c>
      <c r="F35" s="95">
        <v>4.3449999999999998</v>
      </c>
      <c r="G35" s="95">
        <v>3.3279999999999998</v>
      </c>
      <c r="H35" s="95">
        <v>7.673</v>
      </c>
      <c r="I35" s="95">
        <v>24.687999999999999</v>
      </c>
      <c r="J35" s="116"/>
      <c r="K35" s="97" t="s">
        <v>116</v>
      </c>
      <c r="L35" s="98">
        <v>-0.871</v>
      </c>
      <c r="M35" s="97" t="s">
        <v>116</v>
      </c>
      <c r="N35" s="97" t="s">
        <v>116</v>
      </c>
      <c r="O35" s="97">
        <v>3.383</v>
      </c>
      <c r="P35" s="98"/>
      <c r="Q35" s="98">
        <v>-0.96199999999999997</v>
      </c>
      <c r="R35" s="99"/>
      <c r="S35" s="98"/>
      <c r="T35" s="96">
        <v>2.1349999999999998</v>
      </c>
      <c r="U35" s="96">
        <v>4.3710000000000004</v>
      </c>
      <c r="V35" s="96">
        <v>2.0169999999999999</v>
      </c>
      <c r="W35" s="118"/>
      <c r="X35" s="118"/>
      <c r="Y35" s="118"/>
      <c r="Z35" s="118"/>
      <c r="AA35" s="96">
        <v>3.0339999999999998</v>
      </c>
      <c r="AB35" s="99" t="s">
        <v>116</v>
      </c>
      <c r="AC35" s="99" t="s">
        <v>116</v>
      </c>
      <c r="AD35" s="102"/>
      <c r="AE35" s="96">
        <v>82.736999999999995</v>
      </c>
      <c r="AF35" s="96">
        <v>88.688999999999993</v>
      </c>
      <c r="AG35" s="116">
        <v>6.5394315949810444</v>
      </c>
      <c r="AH35" s="106">
        <v>7.8694014231896219</v>
      </c>
      <c r="AI35" s="119"/>
      <c r="AJ35" s="109"/>
      <c r="AM35" s="110"/>
      <c r="AN35" s="110"/>
      <c r="AO35" s="110"/>
      <c r="AP35" s="113"/>
      <c r="AQ35" s="113"/>
      <c r="AR35" s="113"/>
      <c r="AS35" s="113"/>
      <c r="AT35" s="112"/>
    </row>
    <row r="36" spans="1:46">
      <c r="B36" s="115" t="s">
        <v>18</v>
      </c>
      <c r="C36" s="95">
        <v>38.302999999999997</v>
      </c>
      <c r="D36" s="95">
        <v>43.895000000000003</v>
      </c>
      <c r="E36" s="95">
        <v>34.139000000000003</v>
      </c>
      <c r="F36" s="95">
        <v>5.4260000000000002</v>
      </c>
      <c r="G36" s="95">
        <v>4.33</v>
      </c>
      <c r="H36" s="95">
        <v>9.7560000000000002</v>
      </c>
      <c r="I36" s="95">
        <v>31.902000000000001</v>
      </c>
      <c r="J36" s="116"/>
      <c r="K36" s="97" t="s">
        <v>116</v>
      </c>
      <c r="L36" s="98">
        <v>-2.2549999999999999</v>
      </c>
      <c r="M36" s="97" t="s">
        <v>116</v>
      </c>
      <c r="N36" s="97" t="s">
        <v>116</v>
      </c>
      <c r="O36" s="97">
        <v>5.5919999999999996</v>
      </c>
      <c r="P36" s="120"/>
      <c r="Q36" s="98">
        <v>0.16600000000000001</v>
      </c>
      <c r="R36" s="99"/>
      <c r="S36" s="120"/>
      <c r="T36" s="96">
        <v>5.0940000000000003</v>
      </c>
      <c r="U36" s="96">
        <v>7.9870000000000001</v>
      </c>
      <c r="V36" s="96">
        <v>2.3719999999999999</v>
      </c>
      <c r="W36" s="118"/>
      <c r="X36" s="118">
        <v>52.1</v>
      </c>
      <c r="Y36" s="118"/>
      <c r="Z36" s="118"/>
      <c r="AA36" s="96">
        <v>3.371</v>
      </c>
      <c r="AB36" s="99" t="s">
        <v>116</v>
      </c>
      <c r="AC36" s="116">
        <v>53.67</v>
      </c>
      <c r="AD36" s="102"/>
      <c r="AE36" s="96">
        <v>98.039000000000001</v>
      </c>
      <c r="AF36" s="96">
        <v>108.961</v>
      </c>
      <c r="AG36" s="116">
        <v>3.1047807042479647</v>
      </c>
      <c r="AH36" s="106">
        <v>9.4809543742151536</v>
      </c>
      <c r="AI36" s="119"/>
      <c r="AJ36" s="109"/>
      <c r="AM36" s="110"/>
      <c r="AN36" s="110"/>
      <c r="AO36" s="110"/>
      <c r="AP36" s="113"/>
      <c r="AQ36" s="113"/>
      <c r="AR36" s="113"/>
      <c r="AS36" s="113"/>
      <c r="AT36" s="112"/>
    </row>
    <row r="37" spans="1:46">
      <c r="B37" s="115" t="s">
        <v>19</v>
      </c>
      <c r="C37" s="95">
        <v>48.481999999999999</v>
      </c>
      <c r="D37" s="95">
        <v>56.133000000000003</v>
      </c>
      <c r="E37" s="95">
        <v>43.92</v>
      </c>
      <c r="F37" s="95">
        <v>6.72</v>
      </c>
      <c r="G37" s="95">
        <v>5.4930000000000003</v>
      </c>
      <c r="H37" s="95">
        <v>12.212999999999999</v>
      </c>
      <c r="I37" s="95">
        <v>40.305999999999997</v>
      </c>
      <c r="J37" s="116"/>
      <c r="K37" s="98">
        <v>0.63222566325608676</v>
      </c>
      <c r="L37" s="98">
        <v>-3.6219999999999999</v>
      </c>
      <c r="M37" s="98">
        <v>-3.3232256632560873</v>
      </c>
      <c r="N37" s="98">
        <v>7.3522256632560863</v>
      </c>
      <c r="O37" s="97">
        <v>7.6509999999999998</v>
      </c>
      <c r="P37" s="120"/>
      <c r="Q37" s="98">
        <v>0.93100000000000005</v>
      </c>
      <c r="R37" s="99"/>
      <c r="S37" s="120"/>
      <c r="T37" s="96">
        <v>8.7530000000000001</v>
      </c>
      <c r="U37" s="96">
        <v>10.281000000000001</v>
      </c>
      <c r="V37" s="96">
        <v>3.109</v>
      </c>
      <c r="X37" s="118">
        <v>64.7</v>
      </c>
      <c r="Y37" s="118"/>
      <c r="Z37" s="118"/>
      <c r="AA37" s="96">
        <v>5.09</v>
      </c>
      <c r="AB37" s="116">
        <v>4.7912256632560863</v>
      </c>
      <c r="AC37" s="116">
        <v>65.638000000000005</v>
      </c>
      <c r="AD37" s="102"/>
      <c r="AE37" s="96">
        <v>120.68</v>
      </c>
      <c r="AF37" s="96">
        <v>130.97499999999999</v>
      </c>
      <c r="AG37" s="116">
        <v>-1.7370636518415679</v>
      </c>
      <c r="AH37" s="106">
        <v>11.783172875680203</v>
      </c>
      <c r="AI37" s="119"/>
      <c r="AJ37" s="109"/>
      <c r="AM37" s="110"/>
      <c r="AN37" s="110"/>
      <c r="AO37" s="110"/>
      <c r="AP37" s="113"/>
      <c r="AQ37" s="113"/>
      <c r="AR37" s="113"/>
      <c r="AS37" s="113"/>
      <c r="AT37" s="112"/>
    </row>
    <row r="38" spans="1:46">
      <c r="B38" s="115" t="s">
        <v>20</v>
      </c>
      <c r="C38" s="95">
        <v>57.128</v>
      </c>
      <c r="D38" s="95">
        <v>64.132000000000005</v>
      </c>
      <c r="E38" s="95">
        <v>51.265999999999998</v>
      </c>
      <c r="F38" s="95">
        <v>6.399</v>
      </c>
      <c r="G38" s="95">
        <v>6.4669999999999996</v>
      </c>
      <c r="H38" s="95">
        <v>12.866</v>
      </c>
      <c r="I38" s="95">
        <v>46.542999999999999</v>
      </c>
      <c r="J38" s="116"/>
      <c r="K38" s="98">
        <v>-0.34155782058296463</v>
      </c>
      <c r="L38" s="98">
        <v>-1.857</v>
      </c>
      <c r="M38" s="98">
        <v>-0.91044217941703542</v>
      </c>
      <c r="N38" s="98">
        <v>6.057442179417035</v>
      </c>
      <c r="O38" s="97">
        <v>7.0039999999999996</v>
      </c>
      <c r="P38" s="98"/>
      <c r="Q38" s="98">
        <v>0.60499999999999998</v>
      </c>
      <c r="R38" s="99"/>
      <c r="S38" s="98"/>
      <c r="T38" s="96">
        <v>5.8390000000000004</v>
      </c>
      <c r="U38" s="96">
        <v>8.2460000000000004</v>
      </c>
      <c r="V38" s="96">
        <v>4.0789999999999997</v>
      </c>
      <c r="W38" s="118"/>
      <c r="X38" s="118">
        <v>73.599999999999994</v>
      </c>
      <c r="Y38" s="118"/>
      <c r="Z38" s="118"/>
      <c r="AA38" s="96">
        <v>5.14</v>
      </c>
      <c r="AB38" s="116">
        <v>4.1934421794170351</v>
      </c>
      <c r="AC38" s="116">
        <v>75.991</v>
      </c>
      <c r="AD38" s="102"/>
      <c r="AE38" s="96">
        <v>141.863</v>
      </c>
      <c r="AF38" s="96">
        <v>153.75700000000001</v>
      </c>
      <c r="AG38" s="116">
        <v>-0.63964204746912723</v>
      </c>
      <c r="AH38" s="106">
        <v>13.43658434491419</v>
      </c>
      <c r="AI38" s="119"/>
      <c r="AJ38" s="109"/>
      <c r="AM38" s="110"/>
      <c r="AN38" s="110"/>
      <c r="AO38" s="110"/>
      <c r="AP38" s="113"/>
      <c r="AQ38" s="113"/>
      <c r="AR38" s="113"/>
      <c r="AS38" s="113"/>
      <c r="AT38" s="112"/>
    </row>
    <row r="39" spans="1:46">
      <c r="B39" s="115" t="s">
        <v>21</v>
      </c>
      <c r="C39" s="95">
        <v>63.759</v>
      </c>
      <c r="D39" s="95">
        <v>70.183000000000007</v>
      </c>
      <c r="E39" s="95">
        <v>57.555</v>
      </c>
      <c r="F39" s="95">
        <v>5.2329999999999997</v>
      </c>
      <c r="G39" s="95">
        <v>7.3949999999999996</v>
      </c>
      <c r="H39" s="95">
        <v>12.628</v>
      </c>
      <c r="I39" s="95">
        <v>52.515999999999998</v>
      </c>
      <c r="J39" s="116"/>
      <c r="K39" s="98">
        <v>0.58995495757778516</v>
      </c>
      <c r="L39" s="98">
        <v>-0.53600000000000003</v>
      </c>
      <c r="M39" s="98">
        <v>6.5045042422214677E-2</v>
      </c>
      <c r="N39" s="98">
        <v>5.8229549575777835</v>
      </c>
      <c r="O39" s="97">
        <v>6.4240000000000004</v>
      </c>
      <c r="P39" s="98"/>
      <c r="Q39" s="98">
        <v>1.1910000000000001</v>
      </c>
      <c r="R39" s="99"/>
      <c r="S39" s="98"/>
      <c r="T39" s="96">
        <v>4.6779999999999999</v>
      </c>
      <c r="U39" s="96">
        <v>5.5679999999999996</v>
      </c>
      <c r="V39" s="96">
        <v>4.907</v>
      </c>
      <c r="W39" s="118"/>
      <c r="X39" s="118">
        <v>79.5</v>
      </c>
      <c r="Y39" s="118"/>
      <c r="Z39" s="118"/>
      <c r="AA39" s="96">
        <v>5.3490000000000002</v>
      </c>
      <c r="AB39" s="116">
        <v>4.747954957577786</v>
      </c>
      <c r="AC39" s="116">
        <v>86.356999999999999</v>
      </c>
      <c r="AD39" s="102"/>
      <c r="AE39" s="96">
        <v>165.822</v>
      </c>
      <c r="AF39" s="96">
        <v>179.06800000000001</v>
      </c>
      <c r="AG39" s="116">
        <v>-0.46907116695174766</v>
      </c>
      <c r="AH39" s="106">
        <v>15.257429886982004</v>
      </c>
      <c r="AI39" s="119"/>
      <c r="AJ39" s="109"/>
      <c r="AM39" s="110"/>
      <c r="AN39" s="110"/>
      <c r="AO39" s="110"/>
      <c r="AP39" s="113"/>
      <c r="AQ39" s="113"/>
      <c r="AR39" s="113"/>
      <c r="AS39" s="113"/>
      <c r="AT39" s="112"/>
    </row>
    <row r="40" spans="1:46">
      <c r="B40" s="115" t="s">
        <v>22</v>
      </c>
      <c r="C40" s="95">
        <v>70.983999999999995</v>
      </c>
      <c r="D40" s="95">
        <v>79.668999999999997</v>
      </c>
      <c r="E40" s="95">
        <v>66.070999999999998</v>
      </c>
      <c r="F40" s="95">
        <v>5.2430000000000003</v>
      </c>
      <c r="G40" s="95">
        <v>8.3550000000000004</v>
      </c>
      <c r="H40" s="95">
        <v>13.598000000000001</v>
      </c>
      <c r="I40" s="95">
        <v>58.432000000000002</v>
      </c>
      <c r="J40" s="116"/>
      <c r="K40" s="98">
        <v>4.7609294948317009</v>
      </c>
      <c r="L40" s="98">
        <v>-2.0270000000000001</v>
      </c>
      <c r="M40" s="98">
        <v>-3.3459294948317004</v>
      </c>
      <c r="N40" s="98">
        <v>10.003929494831702</v>
      </c>
      <c r="O40" s="97">
        <v>8.6850000000000005</v>
      </c>
      <c r="P40" s="98"/>
      <c r="Q40" s="98">
        <v>3.4420000000000002</v>
      </c>
      <c r="R40" s="99"/>
      <c r="S40" s="98"/>
      <c r="T40" s="96">
        <v>7.7549999999999999</v>
      </c>
      <c r="U40" s="96">
        <v>9.0289999999999999</v>
      </c>
      <c r="V40" s="96">
        <v>5.8559999999999999</v>
      </c>
      <c r="W40" s="118"/>
      <c r="X40" s="118">
        <v>88.6</v>
      </c>
      <c r="Y40" s="118"/>
      <c r="Z40" s="118"/>
      <c r="AA40" s="96">
        <v>7.24</v>
      </c>
      <c r="AB40" s="116">
        <v>8.5589294948317018</v>
      </c>
      <c r="AC40" s="116">
        <v>96.730999999999995</v>
      </c>
      <c r="AD40" s="102"/>
      <c r="AE40" s="96">
        <v>192.02600000000001</v>
      </c>
      <c r="AF40" s="96">
        <v>209.684</v>
      </c>
      <c r="AG40" s="116">
        <v>1.561327335508581</v>
      </c>
      <c r="AH40" s="106">
        <v>16.973629133528672</v>
      </c>
      <c r="AI40" s="119"/>
      <c r="AJ40" s="109"/>
      <c r="AM40" s="110"/>
      <c r="AN40" s="110"/>
      <c r="AO40" s="110"/>
      <c r="AP40" s="113"/>
      <c r="AQ40" s="113"/>
      <c r="AR40" s="113"/>
      <c r="AS40" s="113"/>
      <c r="AT40" s="112"/>
    </row>
    <row r="41" spans="1:46">
      <c r="B41" s="115" t="s">
        <v>23</v>
      </c>
      <c r="C41" s="95">
        <v>86.677000000000007</v>
      </c>
      <c r="D41" s="95">
        <v>95.222999999999999</v>
      </c>
      <c r="E41" s="95">
        <v>79.491</v>
      </c>
      <c r="F41" s="95">
        <v>5.8760000000000003</v>
      </c>
      <c r="G41" s="95">
        <v>9.8559999999999999</v>
      </c>
      <c r="H41" s="95">
        <v>15.731999999999999</v>
      </c>
      <c r="I41" s="95">
        <v>72.543000000000006</v>
      </c>
      <c r="J41" s="116"/>
      <c r="K41" s="98">
        <v>3.2812592605344144</v>
      </c>
      <c r="L41" s="98">
        <v>-0.16200000000000001</v>
      </c>
      <c r="M41" s="98">
        <v>-0.77325926053441396</v>
      </c>
      <c r="N41" s="98">
        <v>9.1572592605344152</v>
      </c>
      <c r="O41" s="97">
        <v>8.5459999999999994</v>
      </c>
      <c r="P41" s="98"/>
      <c r="Q41" s="98">
        <v>2.67</v>
      </c>
      <c r="R41" s="99"/>
      <c r="S41" s="98"/>
      <c r="T41" s="96">
        <v>8.0640000000000001</v>
      </c>
      <c r="U41" s="96">
        <v>9.7230000000000008</v>
      </c>
      <c r="V41" s="96">
        <v>7.5869999999999997</v>
      </c>
      <c r="W41" s="118"/>
      <c r="X41" s="118">
        <v>98.2</v>
      </c>
      <c r="Y41" s="118"/>
      <c r="Z41" s="118"/>
      <c r="AA41" s="96">
        <v>6.0720000000000001</v>
      </c>
      <c r="AB41" s="116">
        <v>6.6832592605344141</v>
      </c>
      <c r="AC41" s="116">
        <v>107.499</v>
      </c>
      <c r="AD41" s="102"/>
      <c r="AE41" s="96">
        <v>232.16800000000001</v>
      </c>
      <c r="AF41" s="96">
        <v>250.84700000000001</v>
      </c>
      <c r="AG41" s="116">
        <v>-9.7964602465713146E-2</v>
      </c>
      <c r="AH41" s="106">
        <v>19.840937630807868</v>
      </c>
      <c r="AI41" s="119"/>
      <c r="AJ41" s="109"/>
      <c r="AM41" s="110"/>
      <c r="AN41" s="110"/>
      <c r="AO41" s="110"/>
      <c r="AP41" s="113"/>
      <c r="AQ41" s="113"/>
      <c r="AR41" s="113"/>
      <c r="AS41" s="113"/>
      <c r="AT41" s="112"/>
    </row>
    <row r="42" spans="1:46">
      <c r="B42" s="115" t="s">
        <v>24</v>
      </c>
      <c r="C42" s="95">
        <v>102.98399999999999</v>
      </c>
      <c r="D42" s="95">
        <v>114.521</v>
      </c>
      <c r="E42" s="95">
        <v>96.635999999999996</v>
      </c>
      <c r="F42" s="95">
        <v>6.0179999999999998</v>
      </c>
      <c r="G42" s="95">
        <v>11.867000000000001</v>
      </c>
      <c r="H42" s="95">
        <v>17.885000000000002</v>
      </c>
      <c r="I42" s="95">
        <v>85.908000000000001</v>
      </c>
      <c r="J42" s="116"/>
      <c r="K42" s="98">
        <v>1.7058322677189055</v>
      </c>
      <c r="L42" s="98">
        <v>-1.4890000000000001</v>
      </c>
      <c r="M42" s="98">
        <v>2.324167732281095</v>
      </c>
      <c r="N42" s="98">
        <v>7.7238322677189082</v>
      </c>
      <c r="O42" s="97">
        <v>11.537000000000001</v>
      </c>
      <c r="P42" s="98"/>
      <c r="Q42" s="98">
        <v>5.5190000000000001</v>
      </c>
      <c r="R42" s="99"/>
      <c r="S42" s="98"/>
      <c r="T42" s="96">
        <v>12.497</v>
      </c>
      <c r="U42" s="96">
        <v>12.266999999999999</v>
      </c>
      <c r="V42" s="96">
        <v>9.1630000000000003</v>
      </c>
      <c r="W42" s="118"/>
      <c r="X42" s="118">
        <v>113.8</v>
      </c>
      <c r="Y42" s="118"/>
      <c r="Z42" s="118"/>
      <c r="AA42" s="96">
        <v>8.9529999999999994</v>
      </c>
      <c r="AB42" s="116">
        <v>5.139832267718905</v>
      </c>
      <c r="AC42" s="116">
        <v>126.22199999999999</v>
      </c>
      <c r="AD42" s="102"/>
      <c r="AE42" s="96">
        <v>267.048</v>
      </c>
      <c r="AF42" s="96">
        <v>281.65899999999999</v>
      </c>
      <c r="AG42" s="116">
        <v>-2.8166061756407594</v>
      </c>
      <c r="AH42" s="106">
        <v>23.650062787777316</v>
      </c>
      <c r="AI42" s="119"/>
      <c r="AJ42" s="109"/>
      <c r="AM42" s="110"/>
      <c r="AN42" s="110"/>
      <c r="AO42" s="110"/>
      <c r="AP42" s="113"/>
      <c r="AQ42" s="113"/>
      <c r="AR42" s="113"/>
      <c r="AS42" s="113"/>
      <c r="AT42" s="112"/>
    </row>
    <row r="43" spans="1:46">
      <c r="B43" s="115" t="s">
        <v>25</v>
      </c>
      <c r="C43" s="95">
        <v>121.922</v>
      </c>
      <c r="D43" s="95">
        <v>127.92100000000001</v>
      </c>
      <c r="E43" s="95">
        <v>110.587</v>
      </c>
      <c r="F43" s="95">
        <v>4.3680000000000003</v>
      </c>
      <c r="G43" s="95">
        <v>12.965999999999999</v>
      </c>
      <c r="H43" s="95">
        <v>17.334</v>
      </c>
      <c r="I43" s="95">
        <v>101.48</v>
      </c>
      <c r="J43" s="116"/>
      <c r="K43" s="98">
        <v>-4.7545555109290909</v>
      </c>
      <c r="L43" s="98">
        <v>5.7460000000000004</v>
      </c>
      <c r="M43" s="98">
        <v>12.13155551092909</v>
      </c>
      <c r="N43" s="98">
        <v>-0.38655551092909002</v>
      </c>
      <c r="O43" s="97">
        <v>5.9989999999999997</v>
      </c>
      <c r="P43" s="98"/>
      <c r="Q43" s="98">
        <v>1.631</v>
      </c>
      <c r="R43" s="99"/>
      <c r="S43" s="98"/>
      <c r="T43" s="96">
        <v>7.6349999999999998</v>
      </c>
      <c r="U43" s="96">
        <v>8.6720000000000006</v>
      </c>
      <c r="V43" s="96">
        <v>11.231999999999999</v>
      </c>
      <c r="W43" s="118"/>
      <c r="X43" s="118">
        <v>125.2</v>
      </c>
      <c r="Y43" s="118"/>
      <c r="Z43" s="118"/>
      <c r="AA43" s="96">
        <v>8.3179999999999996</v>
      </c>
      <c r="AB43" s="116">
        <v>1.9324444890709098</v>
      </c>
      <c r="AC43" s="116">
        <v>133.648</v>
      </c>
      <c r="AD43" s="102"/>
      <c r="AE43" s="96">
        <v>297.71899999999999</v>
      </c>
      <c r="AF43" s="96">
        <v>312.28399999999999</v>
      </c>
      <c r="AG43" s="116">
        <v>-3.1630101961365638</v>
      </c>
      <c r="AH43" s="106">
        <v>26.119715362076185</v>
      </c>
      <c r="AI43" s="119"/>
      <c r="AJ43" s="109"/>
      <c r="AM43" s="110"/>
      <c r="AN43" s="110"/>
      <c r="AO43" s="110"/>
      <c r="AP43" s="113"/>
      <c r="AQ43" s="113"/>
      <c r="AR43" s="113"/>
      <c r="AS43" s="113"/>
      <c r="AT43" s="112"/>
    </row>
    <row r="44" spans="1:46">
      <c r="B44" s="115" t="s">
        <v>26</v>
      </c>
      <c r="C44" s="95">
        <v>132.87899999999999</v>
      </c>
      <c r="D44" s="95">
        <v>141.42099999999999</v>
      </c>
      <c r="E44" s="95">
        <v>121.43600000000001</v>
      </c>
      <c r="F44" s="95">
        <v>6.3369999999999997</v>
      </c>
      <c r="G44" s="95">
        <v>13.648</v>
      </c>
      <c r="H44" s="95">
        <v>19.984999999999999</v>
      </c>
      <c r="I44" s="95">
        <v>110.42100000000001</v>
      </c>
      <c r="J44" s="116"/>
      <c r="K44" s="98">
        <v>-4.2959982189530184</v>
      </c>
      <c r="L44" s="98">
        <v>3.3660000000000001</v>
      </c>
      <c r="M44" s="98">
        <v>9.8669982189530181</v>
      </c>
      <c r="N44" s="98">
        <v>2.0410017810469805</v>
      </c>
      <c r="O44" s="97">
        <v>8.5419999999999998</v>
      </c>
      <c r="P44" s="98"/>
      <c r="Q44" s="98">
        <v>2.2050000000000001</v>
      </c>
      <c r="R44" s="99"/>
      <c r="S44" s="98"/>
      <c r="T44" s="96">
        <v>12.819000000000001</v>
      </c>
      <c r="U44" s="96">
        <v>8.9979999999999993</v>
      </c>
      <c r="V44" s="96">
        <v>12.087</v>
      </c>
      <c r="W44" s="118"/>
      <c r="X44" s="118">
        <v>132.5</v>
      </c>
      <c r="Y44" s="118"/>
      <c r="Z44" s="118"/>
      <c r="AA44" s="96">
        <v>8.7050000000000001</v>
      </c>
      <c r="AB44" s="116">
        <v>2.2040017810469816</v>
      </c>
      <c r="AC44" s="116">
        <v>142.88900000000001</v>
      </c>
      <c r="AD44" s="102"/>
      <c r="AE44" s="96">
        <v>326.89400000000001</v>
      </c>
      <c r="AF44" s="96">
        <v>342.17700000000002</v>
      </c>
      <c r="AG44" s="116">
        <v>-2.7122309426549811</v>
      </c>
      <c r="AH44" s="106">
        <v>28.024277940560911</v>
      </c>
      <c r="AI44" s="119"/>
      <c r="AJ44" s="109"/>
      <c r="AM44" s="110"/>
      <c r="AN44" s="110"/>
      <c r="AO44" s="110"/>
      <c r="AP44" s="113"/>
      <c r="AQ44" s="113"/>
      <c r="AR44" s="113"/>
      <c r="AS44" s="113"/>
      <c r="AT44" s="112"/>
    </row>
    <row r="45" spans="1:46">
      <c r="B45" s="115" t="s">
        <v>27</v>
      </c>
      <c r="C45" s="95">
        <v>141.36099999999999</v>
      </c>
      <c r="D45" s="95">
        <v>153.16300000000001</v>
      </c>
      <c r="E45" s="95">
        <v>131.02699999999999</v>
      </c>
      <c r="F45" s="95">
        <v>7.83</v>
      </c>
      <c r="G45" s="95">
        <v>14.305999999999999</v>
      </c>
      <c r="H45" s="95">
        <v>22.135999999999999</v>
      </c>
      <c r="I45" s="95">
        <v>118.31</v>
      </c>
      <c r="J45" s="116"/>
      <c r="K45" s="98">
        <v>-0.62789631459603801</v>
      </c>
      <c r="L45" s="98">
        <v>0.58099999999999996</v>
      </c>
      <c r="M45" s="98">
        <v>5.1808963145960378</v>
      </c>
      <c r="N45" s="98">
        <v>7.2021036854039631</v>
      </c>
      <c r="O45" s="97">
        <v>11.802</v>
      </c>
      <c r="P45" s="98"/>
      <c r="Q45" s="98">
        <v>3.972</v>
      </c>
      <c r="R45" s="99"/>
      <c r="S45" s="98"/>
      <c r="T45" s="96">
        <v>12.288</v>
      </c>
      <c r="U45" s="96">
        <v>9.7949999999999999</v>
      </c>
      <c r="V45" s="96">
        <v>13.225</v>
      </c>
      <c r="W45" s="118"/>
      <c r="X45" s="118">
        <v>143.6</v>
      </c>
      <c r="Y45" s="118"/>
      <c r="Z45" s="118"/>
      <c r="AA45" s="96">
        <v>11.76</v>
      </c>
      <c r="AB45" s="116">
        <v>7.1601036854039632</v>
      </c>
      <c r="AC45" s="116">
        <v>155.148</v>
      </c>
      <c r="AD45" s="102"/>
      <c r="AE45" s="96">
        <v>357.53199999999998</v>
      </c>
      <c r="AF45" s="96">
        <v>369.35700000000003</v>
      </c>
      <c r="AG45" s="116">
        <v>-1.4882458676803174</v>
      </c>
      <c r="AH45" s="106">
        <v>29.384679782335709</v>
      </c>
      <c r="AI45" s="119"/>
      <c r="AJ45" s="109"/>
      <c r="AM45" s="110"/>
      <c r="AN45" s="110"/>
      <c r="AO45" s="110"/>
      <c r="AP45" s="113"/>
      <c r="AQ45" s="113"/>
      <c r="AR45" s="113"/>
      <c r="AS45" s="113"/>
      <c r="AT45" s="112"/>
    </row>
    <row r="46" spans="1:46">
      <c r="B46" s="115" t="s">
        <v>28</v>
      </c>
      <c r="C46" s="95">
        <v>151.36500000000001</v>
      </c>
      <c r="D46" s="95">
        <v>163.9</v>
      </c>
      <c r="E46" s="95">
        <v>141.81899999999999</v>
      </c>
      <c r="F46" s="95">
        <v>7.468</v>
      </c>
      <c r="G46" s="95">
        <v>14.613</v>
      </c>
      <c r="H46" s="95">
        <v>22.081</v>
      </c>
      <c r="I46" s="95">
        <v>129.74700000000001</v>
      </c>
      <c r="J46" s="116"/>
      <c r="K46" s="98">
        <v>3.2017754807746623</v>
      </c>
      <c r="L46" s="98">
        <v>1.42</v>
      </c>
      <c r="M46" s="98">
        <v>3.2852245192253382</v>
      </c>
      <c r="N46" s="98">
        <v>10.669775480774662</v>
      </c>
      <c r="O46" s="97">
        <v>12.535</v>
      </c>
      <c r="P46" s="98"/>
      <c r="Q46" s="98">
        <v>5.0670000000000002</v>
      </c>
      <c r="R46" s="99"/>
      <c r="S46" s="98"/>
      <c r="T46" s="96">
        <v>10.273999999999999</v>
      </c>
      <c r="U46" s="96">
        <v>10.259</v>
      </c>
      <c r="V46" s="96">
        <v>14.72</v>
      </c>
      <c r="W46" s="118"/>
      <c r="X46" s="118">
        <v>157</v>
      </c>
      <c r="Y46" s="118"/>
      <c r="Z46" s="118"/>
      <c r="AA46" s="96">
        <v>11.057</v>
      </c>
      <c r="AB46" s="116">
        <v>9.1917754807746626</v>
      </c>
      <c r="AC46" s="116">
        <v>166.482</v>
      </c>
      <c r="AD46" s="102"/>
      <c r="AE46" s="96">
        <v>385.44099999999997</v>
      </c>
      <c r="AF46" s="96">
        <v>405.28199999999998</v>
      </c>
      <c r="AG46" s="116">
        <v>-0.37254083932752319</v>
      </c>
      <c r="AH46" s="106">
        <v>31.079949769778153</v>
      </c>
      <c r="AI46" s="119"/>
      <c r="AJ46" s="109"/>
      <c r="AM46" s="110"/>
      <c r="AN46" s="110"/>
      <c r="AO46" s="110"/>
      <c r="AP46" s="113"/>
      <c r="AQ46" s="113"/>
      <c r="AR46" s="113"/>
      <c r="AS46" s="113"/>
      <c r="AT46" s="112"/>
    </row>
    <row r="47" spans="1:46">
      <c r="B47" s="115" t="s">
        <v>29</v>
      </c>
      <c r="C47" s="95">
        <v>162.245</v>
      </c>
      <c r="D47" s="95">
        <v>171.279</v>
      </c>
      <c r="E47" s="95">
        <v>150.56100000000001</v>
      </c>
      <c r="F47" s="95">
        <v>6.3310000000000004</v>
      </c>
      <c r="G47" s="95">
        <v>14.387</v>
      </c>
      <c r="H47" s="95">
        <v>20.718</v>
      </c>
      <c r="I47" s="95">
        <v>138.577</v>
      </c>
      <c r="J47" s="116"/>
      <c r="K47" s="98">
        <v>2.6349629851817764</v>
      </c>
      <c r="L47" s="98">
        <v>5.5510000000000002</v>
      </c>
      <c r="M47" s="98">
        <v>5.6190370148182236</v>
      </c>
      <c r="N47" s="98">
        <v>8.9659629851817755</v>
      </c>
      <c r="O47" s="97">
        <v>9.0340000000000007</v>
      </c>
      <c r="P47" s="98"/>
      <c r="Q47" s="98">
        <v>2.7029999999999998</v>
      </c>
      <c r="R47" s="99"/>
      <c r="S47" s="98"/>
      <c r="T47" s="96">
        <v>11.114000000000001</v>
      </c>
      <c r="U47" s="96">
        <v>5.7389999999999999</v>
      </c>
      <c r="V47" s="96">
        <v>16.600999999999999</v>
      </c>
      <c r="W47" s="118"/>
      <c r="X47" s="118">
        <v>162.5</v>
      </c>
      <c r="Y47" s="118"/>
      <c r="Z47" s="118"/>
      <c r="AA47" s="96">
        <v>9.6489999999999991</v>
      </c>
      <c r="AB47" s="116">
        <v>9.5809629851817757</v>
      </c>
      <c r="AC47" s="116">
        <v>179.28299999999999</v>
      </c>
      <c r="AD47" s="102"/>
      <c r="AE47" s="96">
        <v>423.31900000000002</v>
      </c>
      <c r="AF47" s="96">
        <v>437.94499999999999</v>
      </c>
      <c r="AG47" s="116">
        <v>0.1168717758042289</v>
      </c>
      <c r="AH47" s="106">
        <v>32.817078275429054</v>
      </c>
      <c r="AI47" s="119"/>
      <c r="AJ47" s="109"/>
      <c r="AM47" s="110"/>
      <c r="AN47" s="110"/>
      <c r="AO47" s="110"/>
      <c r="AP47" s="113"/>
      <c r="AQ47" s="113"/>
      <c r="AR47" s="113"/>
      <c r="AS47" s="113"/>
      <c r="AT47" s="112"/>
    </row>
    <row r="48" spans="1:46">
      <c r="B48" s="115" t="s">
        <v>30</v>
      </c>
      <c r="C48" s="95">
        <v>170.25700000000001</v>
      </c>
      <c r="D48" s="95">
        <v>178.99700000000001</v>
      </c>
      <c r="E48" s="95">
        <v>158.88999999999999</v>
      </c>
      <c r="F48" s="95">
        <v>4.2469999999999999</v>
      </c>
      <c r="G48" s="95">
        <v>15.86</v>
      </c>
      <c r="H48" s="95">
        <v>20.106999999999999</v>
      </c>
      <c r="I48" s="95">
        <v>147.97900000000001</v>
      </c>
      <c r="J48" s="116"/>
      <c r="K48" s="98">
        <v>5.1904166381675614</v>
      </c>
      <c r="L48" s="98">
        <v>6.1790000000000003</v>
      </c>
      <c r="M48" s="98">
        <v>5.4815833618324383</v>
      </c>
      <c r="N48" s="98">
        <v>9.4374166381675622</v>
      </c>
      <c r="O48" s="97">
        <v>8.74</v>
      </c>
      <c r="P48" s="98"/>
      <c r="Q48" s="98">
        <v>4.4930000000000003</v>
      </c>
      <c r="R48" s="99"/>
      <c r="S48" s="98"/>
      <c r="T48" s="96">
        <v>10.433</v>
      </c>
      <c r="U48" s="96">
        <v>3.6869999999999998</v>
      </c>
      <c r="V48" s="96">
        <v>17.36</v>
      </c>
      <c r="W48" s="118"/>
      <c r="X48" s="118">
        <v>167.8</v>
      </c>
      <c r="Y48" s="118"/>
      <c r="Z48" s="118"/>
      <c r="AA48" s="96">
        <v>9.7140000000000004</v>
      </c>
      <c r="AB48" s="116">
        <v>10.411416638167559</v>
      </c>
      <c r="AC48" s="116">
        <v>190.684</v>
      </c>
      <c r="AD48" s="102"/>
      <c r="AE48" s="96">
        <v>455.20800000000003</v>
      </c>
      <c r="AF48" s="96">
        <v>481.57600000000002</v>
      </c>
      <c r="AG48" s="116">
        <v>0.25966797750785497</v>
      </c>
      <c r="AH48" s="106">
        <v>34.114692339891171</v>
      </c>
      <c r="AI48" s="119"/>
      <c r="AJ48" s="109"/>
      <c r="AM48" s="110"/>
      <c r="AN48" s="110"/>
      <c r="AO48" s="110"/>
      <c r="AP48" s="113"/>
      <c r="AQ48" s="113"/>
      <c r="AR48" s="113"/>
      <c r="AS48" s="113"/>
      <c r="AT48" s="112"/>
    </row>
    <row r="49" spans="2:46">
      <c r="B49" s="115" t="s">
        <v>31</v>
      </c>
      <c r="C49" s="95">
        <v>185.06800000000001</v>
      </c>
      <c r="D49" s="95">
        <v>190.142</v>
      </c>
      <c r="E49" s="95">
        <v>170.15899999999999</v>
      </c>
      <c r="F49" s="95">
        <v>1.4970000000000001</v>
      </c>
      <c r="G49" s="95">
        <v>18.486000000000001</v>
      </c>
      <c r="H49" s="95">
        <v>19.983000000000001</v>
      </c>
      <c r="I49" s="95">
        <v>161.99700000000001</v>
      </c>
      <c r="J49" s="116"/>
      <c r="K49" s="98">
        <v>9.5002175485863809</v>
      </c>
      <c r="L49" s="98">
        <v>10.189</v>
      </c>
      <c r="M49" s="98">
        <v>4.2657824514136182</v>
      </c>
      <c r="N49" s="98">
        <v>10.997217548586381</v>
      </c>
      <c r="O49" s="97">
        <v>5.0739999999999998</v>
      </c>
      <c r="P49" s="98"/>
      <c r="Q49" s="98">
        <v>3.577</v>
      </c>
      <c r="R49" s="99"/>
      <c r="S49" s="98"/>
      <c r="T49" s="96">
        <v>1.1990000000000001</v>
      </c>
      <c r="U49" s="96">
        <v>-3.2309999999999999</v>
      </c>
      <c r="V49" s="96">
        <v>18.605</v>
      </c>
      <c r="W49" s="118"/>
      <c r="X49" s="118">
        <v>167.4</v>
      </c>
      <c r="Y49" s="118"/>
      <c r="Z49" s="118"/>
      <c r="AA49" s="96">
        <v>6.2880000000000003</v>
      </c>
      <c r="AB49" s="116">
        <v>12.211217548586381</v>
      </c>
      <c r="AC49" s="116">
        <v>200.91499999999999</v>
      </c>
      <c r="AD49" s="102"/>
      <c r="AE49" s="96">
        <v>511.13200000000001</v>
      </c>
      <c r="AF49" s="96">
        <v>540.49199999999996</v>
      </c>
      <c r="AG49" s="116">
        <v>2.2138188660570233</v>
      </c>
      <c r="AH49" s="106">
        <v>36.102971954792807</v>
      </c>
      <c r="AI49" s="119"/>
      <c r="AJ49" s="109"/>
      <c r="AM49" s="110"/>
      <c r="AN49" s="110"/>
      <c r="AO49" s="110"/>
      <c r="AP49" s="113"/>
      <c r="AQ49" s="113"/>
      <c r="AR49" s="113"/>
      <c r="AS49" s="113"/>
      <c r="AT49" s="112"/>
    </row>
    <row r="50" spans="2:46">
      <c r="B50" s="115" t="s">
        <v>32</v>
      </c>
      <c r="C50" s="95">
        <v>202.685</v>
      </c>
      <c r="D50" s="95">
        <v>197.155</v>
      </c>
      <c r="E50" s="95">
        <v>177.05099999999999</v>
      </c>
      <c r="F50" s="95">
        <v>0.315</v>
      </c>
      <c r="G50" s="95">
        <v>19.789000000000001</v>
      </c>
      <c r="H50" s="95">
        <v>20.103999999999999</v>
      </c>
      <c r="I50" s="95">
        <v>177.70099999999999</v>
      </c>
      <c r="J50" s="116"/>
      <c r="K50" s="98">
        <v>6.0128788855598412</v>
      </c>
      <c r="L50" s="98">
        <v>20.646999999999998</v>
      </c>
      <c r="M50" s="98">
        <v>8.7891211144401602</v>
      </c>
      <c r="N50" s="98">
        <v>6.3278788855598416</v>
      </c>
      <c r="O50" s="97">
        <v>-5.53</v>
      </c>
      <c r="P50" s="98"/>
      <c r="Q50" s="98">
        <v>-5.8449999999999998</v>
      </c>
      <c r="R50" s="99"/>
      <c r="S50" s="98"/>
      <c r="T50" s="96">
        <v>-6.9589999999999996</v>
      </c>
      <c r="U50" s="96">
        <v>-14.504</v>
      </c>
      <c r="V50" s="96">
        <v>19.170000000000002</v>
      </c>
      <c r="W50" s="118"/>
      <c r="X50" s="118">
        <v>153.69999999999999</v>
      </c>
      <c r="Y50" s="118"/>
      <c r="Z50" s="118"/>
      <c r="AA50" s="96">
        <v>-3.3730000000000002</v>
      </c>
      <c r="AB50" s="116">
        <v>8.4848788855598407</v>
      </c>
      <c r="AC50" s="116">
        <v>195.244</v>
      </c>
      <c r="AD50" s="102"/>
      <c r="AE50" s="96">
        <v>570.56799999999998</v>
      </c>
      <c r="AF50" s="96">
        <v>600.06500000000005</v>
      </c>
      <c r="AG50" s="116">
        <v>3.2709897786146414</v>
      </c>
      <c r="AH50" s="106">
        <v>38.593553788195898</v>
      </c>
      <c r="AI50" s="119"/>
      <c r="AJ50" s="109"/>
      <c r="AM50" s="110"/>
      <c r="AN50" s="110"/>
      <c r="AO50" s="110"/>
      <c r="AP50" s="113"/>
      <c r="AQ50" s="113"/>
      <c r="AR50" s="113"/>
      <c r="AS50" s="113"/>
      <c r="AT50" s="112"/>
    </row>
    <row r="51" spans="2:46" ht="15" customHeight="1">
      <c r="B51" s="115" t="s">
        <v>33</v>
      </c>
      <c r="C51" s="95">
        <v>218.63</v>
      </c>
      <c r="D51" s="95">
        <v>218.75399999999999</v>
      </c>
      <c r="E51" s="95">
        <v>192.22300000000001</v>
      </c>
      <c r="F51" s="95">
        <v>4.9089999999999998</v>
      </c>
      <c r="G51" s="95">
        <v>21.622</v>
      </c>
      <c r="H51" s="95">
        <v>26.530999999999999</v>
      </c>
      <c r="I51" s="95">
        <v>193.24299999999999</v>
      </c>
      <c r="J51" s="116"/>
      <c r="K51" s="98">
        <v>3.8068299559228826</v>
      </c>
      <c r="L51" s="98">
        <v>14.349</v>
      </c>
      <c r="M51" s="98">
        <v>5.7571700440771165</v>
      </c>
      <c r="N51" s="98">
        <v>8.7158299559228816</v>
      </c>
      <c r="O51" s="97">
        <v>0.124</v>
      </c>
      <c r="P51" s="98"/>
      <c r="Q51" s="98">
        <v>-4.7850000000000001</v>
      </c>
      <c r="R51" s="99"/>
      <c r="S51" s="98"/>
      <c r="T51" s="96">
        <v>-4.5750000000000002</v>
      </c>
      <c r="U51" s="96">
        <v>-6.99</v>
      </c>
      <c r="V51" s="96">
        <v>20.021000000000001</v>
      </c>
      <c r="W51" s="118"/>
      <c r="X51" s="118">
        <v>151.9</v>
      </c>
      <c r="Y51" s="118"/>
      <c r="Z51" s="118"/>
      <c r="AA51" s="96">
        <v>2.9569999999999999</v>
      </c>
      <c r="AB51" s="116">
        <v>11.548829955922882</v>
      </c>
      <c r="AC51" s="116">
        <v>186.65799999999999</v>
      </c>
      <c r="AD51" s="102"/>
      <c r="AE51" s="96">
        <v>629.07500000000005</v>
      </c>
      <c r="AF51" s="96">
        <v>658.46</v>
      </c>
      <c r="AG51" s="116">
        <v>1.4231798008055865</v>
      </c>
      <c r="AH51" s="106">
        <v>41.670154876517373</v>
      </c>
      <c r="AI51" s="119"/>
      <c r="AJ51" s="109"/>
      <c r="AM51" s="110"/>
      <c r="AN51" s="110"/>
      <c r="AO51" s="110"/>
      <c r="AP51" s="113"/>
      <c r="AQ51" s="113"/>
      <c r="AR51" s="113"/>
      <c r="AS51" s="113"/>
      <c r="AT51" s="112"/>
    </row>
    <row r="52" spans="2:46">
      <c r="B52" s="115" t="s">
        <v>34</v>
      </c>
      <c r="C52" s="95">
        <v>230.37700000000001</v>
      </c>
      <c r="D52" s="95">
        <v>237.69200000000001</v>
      </c>
      <c r="E52" s="95">
        <v>209.589</v>
      </c>
      <c r="F52" s="95">
        <v>6.6740000000000004</v>
      </c>
      <c r="G52" s="95">
        <v>21.428999999999998</v>
      </c>
      <c r="H52" s="95">
        <v>28.103000000000002</v>
      </c>
      <c r="I52" s="95">
        <v>206.55799999999999</v>
      </c>
      <c r="J52" s="116"/>
      <c r="K52" s="98">
        <v>-0.88727754009956383</v>
      </c>
      <c r="L52" s="98">
        <v>6.8419999999999996</v>
      </c>
      <c r="M52" s="98">
        <v>8.3702775400995648</v>
      </c>
      <c r="N52" s="98">
        <v>5.786722459900437</v>
      </c>
      <c r="O52" s="97">
        <v>7.3150000000000004</v>
      </c>
      <c r="P52" s="98"/>
      <c r="Q52" s="98">
        <v>0.64100000000000001</v>
      </c>
      <c r="R52" s="99"/>
      <c r="S52" s="98"/>
      <c r="T52" s="96">
        <v>-2.6349999999999998</v>
      </c>
      <c r="U52" s="96">
        <v>-0.85099999999999998</v>
      </c>
      <c r="V52" s="96">
        <v>19.79</v>
      </c>
      <c r="W52" s="118"/>
      <c r="X52" s="118">
        <v>151.1</v>
      </c>
      <c r="Y52" s="118"/>
      <c r="Z52" s="118"/>
      <c r="AA52" s="96">
        <v>9.4380000000000006</v>
      </c>
      <c r="AB52" s="116">
        <v>7.9097224599004363</v>
      </c>
      <c r="AC52" s="116">
        <v>188.31899999999999</v>
      </c>
      <c r="AD52" s="102"/>
      <c r="AE52" s="96">
        <v>679.572</v>
      </c>
      <c r="AF52" s="96">
        <v>697.27</v>
      </c>
      <c r="AG52" s="116">
        <v>-1.019048409082679</v>
      </c>
      <c r="AH52" s="106">
        <v>45.186270406027631</v>
      </c>
      <c r="AI52" s="119"/>
      <c r="AJ52" s="109"/>
      <c r="AM52" s="110"/>
      <c r="AN52" s="110"/>
      <c r="AO52" s="110"/>
      <c r="AP52" s="113"/>
      <c r="AQ52" s="113"/>
      <c r="AR52" s="113"/>
      <c r="AS52" s="113"/>
      <c r="AT52" s="112"/>
    </row>
    <row r="53" spans="2:46">
      <c r="B53" s="115" t="s">
        <v>35</v>
      </c>
      <c r="C53" s="95">
        <v>239.63300000000001</v>
      </c>
      <c r="D53" s="95">
        <v>263.39699999999999</v>
      </c>
      <c r="E53" s="95">
        <v>233.67500000000001</v>
      </c>
      <c r="F53" s="95">
        <v>9.0660000000000007</v>
      </c>
      <c r="G53" s="95">
        <v>20.655999999999999</v>
      </c>
      <c r="H53" s="95">
        <v>29.722000000000001</v>
      </c>
      <c r="I53" s="95">
        <v>216.75</v>
      </c>
      <c r="J53" s="116"/>
      <c r="K53" s="98">
        <v>4.7791404055037203</v>
      </c>
      <c r="L53" s="98">
        <v>-10.999000000000001</v>
      </c>
      <c r="M53" s="98">
        <v>-1.08014040550372</v>
      </c>
      <c r="N53" s="98">
        <v>13.845140405503718</v>
      </c>
      <c r="O53" s="97">
        <v>23.763999999999999</v>
      </c>
      <c r="P53" s="98"/>
      <c r="Q53" s="98">
        <v>14.698</v>
      </c>
      <c r="R53" s="99"/>
      <c r="S53" s="98"/>
      <c r="T53" s="96">
        <v>13.02</v>
      </c>
      <c r="U53" s="96">
        <v>13.753</v>
      </c>
      <c r="V53" s="96">
        <v>17.954000000000001</v>
      </c>
      <c r="W53" s="118"/>
      <c r="X53" s="118">
        <v>165.8</v>
      </c>
      <c r="Y53" s="118"/>
      <c r="Z53" s="118"/>
      <c r="AA53" s="96">
        <v>23.641999999999999</v>
      </c>
      <c r="AB53" s="116">
        <v>13.723140405503724</v>
      </c>
      <c r="AC53" s="116">
        <v>204.68299999999999</v>
      </c>
      <c r="AD53" s="102"/>
      <c r="AE53" s="96">
        <v>716.28800000000001</v>
      </c>
      <c r="AF53" s="96">
        <v>726.62300000000005</v>
      </c>
      <c r="AG53" s="116">
        <v>-2.3618978122783716</v>
      </c>
      <c r="AH53" s="106">
        <v>47.928003348681465</v>
      </c>
      <c r="AI53" s="119"/>
      <c r="AJ53" s="109"/>
      <c r="AM53" s="110"/>
      <c r="AN53" s="110"/>
      <c r="AO53" s="110"/>
      <c r="AP53" s="113"/>
      <c r="AQ53" s="113"/>
      <c r="AR53" s="113"/>
      <c r="AS53" s="113"/>
      <c r="AT53" s="112"/>
    </row>
    <row r="54" spans="2:46">
      <c r="B54" s="115" t="s">
        <v>36</v>
      </c>
      <c r="C54" s="95">
        <v>236.905</v>
      </c>
      <c r="D54" s="95">
        <v>283.25200000000001</v>
      </c>
      <c r="E54" s="95">
        <v>254.584</v>
      </c>
      <c r="F54" s="95">
        <v>7.819</v>
      </c>
      <c r="G54" s="95">
        <v>20.849</v>
      </c>
      <c r="H54" s="95">
        <v>28.667999999999999</v>
      </c>
      <c r="I54" s="95">
        <v>214.79599999999999</v>
      </c>
      <c r="J54" s="116"/>
      <c r="K54" s="98">
        <v>26.374009080079471</v>
      </c>
      <c r="L54" s="98">
        <v>-31.83</v>
      </c>
      <c r="M54" s="98">
        <v>-19.676009080079471</v>
      </c>
      <c r="N54" s="98">
        <v>34.193009080079463</v>
      </c>
      <c r="O54" s="97">
        <v>46.347000000000001</v>
      </c>
      <c r="P54" s="98"/>
      <c r="Q54" s="98">
        <v>38.527999999999999</v>
      </c>
      <c r="R54" s="99"/>
      <c r="S54" s="98"/>
      <c r="T54" s="96">
        <v>36.201000000000001</v>
      </c>
      <c r="U54" s="96">
        <v>36.152999999999999</v>
      </c>
      <c r="V54" s="96">
        <v>18.879000000000001</v>
      </c>
      <c r="W54" s="118"/>
      <c r="X54" s="118">
        <v>201.9</v>
      </c>
      <c r="Y54" s="118"/>
      <c r="Z54" s="118"/>
      <c r="AA54" s="96">
        <v>45.783000000000001</v>
      </c>
      <c r="AB54" s="116">
        <v>33.62900908007947</v>
      </c>
      <c r="AC54" s="116">
        <v>248.64599999999999</v>
      </c>
      <c r="AD54" s="102"/>
      <c r="AE54" s="96">
        <v>738.95500000000004</v>
      </c>
      <c r="AF54" s="96">
        <v>758.97400000000005</v>
      </c>
      <c r="AG54" s="116">
        <v>-2.3447486042252104</v>
      </c>
      <c r="AH54" s="106">
        <v>49.225617413143581</v>
      </c>
      <c r="AI54" s="119"/>
      <c r="AJ54" s="109"/>
      <c r="AM54" s="110"/>
      <c r="AN54" s="110"/>
      <c r="AO54" s="110"/>
      <c r="AP54" s="113"/>
      <c r="AQ54" s="113"/>
      <c r="AR54" s="113"/>
      <c r="AS54" s="113"/>
      <c r="AT54" s="112"/>
    </row>
    <row r="55" spans="2:46">
      <c r="B55" s="115" t="s">
        <v>37</v>
      </c>
      <c r="C55" s="95">
        <v>244.708</v>
      </c>
      <c r="D55" s="95">
        <v>296.05</v>
      </c>
      <c r="E55" s="95">
        <v>268.66000000000003</v>
      </c>
      <c r="F55" s="95">
        <v>6.1529999999999996</v>
      </c>
      <c r="G55" s="95">
        <v>21.236999999999998</v>
      </c>
      <c r="H55" s="95">
        <v>27.39</v>
      </c>
      <c r="I55" s="95">
        <v>221.792</v>
      </c>
      <c r="J55" s="116"/>
      <c r="K55" s="98">
        <v>35.004783987170157</v>
      </c>
      <c r="L55" s="98">
        <v>-34.418999999999997</v>
      </c>
      <c r="M55" s="98">
        <v>-24.23478398717015</v>
      </c>
      <c r="N55" s="98">
        <v>41.157783987170156</v>
      </c>
      <c r="O55" s="97">
        <v>51.341999999999999</v>
      </c>
      <c r="P55" s="98"/>
      <c r="Q55" s="98">
        <v>45.189</v>
      </c>
      <c r="R55" s="99"/>
      <c r="S55" s="98"/>
      <c r="T55" s="96">
        <v>49.62</v>
      </c>
      <c r="U55" s="96">
        <v>46.107999999999997</v>
      </c>
      <c r="V55" s="96">
        <v>20.562000000000001</v>
      </c>
      <c r="W55" s="118"/>
      <c r="X55" s="118">
        <v>249.8</v>
      </c>
      <c r="Y55" s="118"/>
      <c r="Z55" s="118"/>
      <c r="AA55" s="96">
        <v>51.267000000000003</v>
      </c>
      <c r="AB55" s="116">
        <v>41.08278398717016</v>
      </c>
      <c r="AC55" s="116">
        <v>298.71499999999997</v>
      </c>
      <c r="AD55" s="102"/>
      <c r="AE55" s="96">
        <v>783.21100000000001</v>
      </c>
      <c r="AF55" s="96">
        <v>803.41600000000005</v>
      </c>
      <c r="AG55" s="116">
        <v>-1.6627320644633916</v>
      </c>
      <c r="AH55" s="106">
        <v>50.648807032231069</v>
      </c>
      <c r="AI55" s="119"/>
      <c r="AJ55" s="109"/>
      <c r="AM55" s="110"/>
      <c r="AN55" s="110"/>
      <c r="AO55" s="110"/>
      <c r="AP55" s="113"/>
      <c r="AQ55" s="113"/>
      <c r="AR55" s="113"/>
      <c r="AS55" s="113"/>
      <c r="AT55" s="112"/>
    </row>
    <row r="56" spans="2:46" s="128" customFormat="1">
      <c r="B56" s="121" t="s">
        <v>38</v>
      </c>
      <c r="C56" s="95">
        <v>264.553</v>
      </c>
      <c r="D56" s="95">
        <v>308.47699999999998</v>
      </c>
      <c r="E56" s="95">
        <v>280.35599999999999</v>
      </c>
      <c r="F56" s="95">
        <v>6.72</v>
      </c>
      <c r="G56" s="95">
        <v>21.401</v>
      </c>
      <c r="H56" s="95">
        <v>28.120999999999999</v>
      </c>
      <c r="I56" s="95">
        <v>240.98</v>
      </c>
      <c r="J56" s="122"/>
      <c r="K56" s="98">
        <v>32.60777363590686</v>
      </c>
      <c r="L56" s="98">
        <v>-24.140999999999998</v>
      </c>
      <c r="M56" s="98">
        <v>-19.544773635906861</v>
      </c>
      <c r="N56" s="98">
        <v>39.327773635906858</v>
      </c>
      <c r="O56" s="97">
        <v>43.923999999999999</v>
      </c>
      <c r="P56" s="123"/>
      <c r="Q56" s="98">
        <v>37.204000000000001</v>
      </c>
      <c r="R56" s="99"/>
      <c r="S56" s="123"/>
      <c r="T56" s="96">
        <v>39.026000000000003</v>
      </c>
      <c r="U56" s="96">
        <v>36.743000000000002</v>
      </c>
      <c r="V56" s="96">
        <v>23.177</v>
      </c>
      <c r="W56" s="124"/>
      <c r="X56" s="118">
        <v>290</v>
      </c>
      <c r="Y56" s="118"/>
      <c r="Z56" s="118"/>
      <c r="AA56" s="96">
        <v>45.823999999999998</v>
      </c>
      <c r="AB56" s="116">
        <v>41.227773635906857</v>
      </c>
      <c r="AC56" s="116">
        <v>339.93099999999998</v>
      </c>
      <c r="AD56" s="125"/>
      <c r="AE56" s="96">
        <v>821.875</v>
      </c>
      <c r="AF56" s="96">
        <v>841.75099999999998</v>
      </c>
      <c r="AG56" s="116">
        <v>-0.45338050996354412</v>
      </c>
      <c r="AH56" s="106">
        <v>51.485977396400173</v>
      </c>
      <c r="AI56" s="126"/>
      <c r="AJ56" s="127"/>
      <c r="AM56" s="129"/>
      <c r="AN56" s="129"/>
      <c r="AO56" s="129"/>
      <c r="AP56" s="130"/>
      <c r="AQ56" s="130"/>
      <c r="AR56" s="130"/>
      <c r="AS56" s="130"/>
      <c r="AT56" s="131"/>
    </row>
    <row r="57" spans="2:46" s="128" customFormat="1">
      <c r="B57" s="121" t="s">
        <v>39</v>
      </c>
      <c r="C57" s="95">
        <v>287.3</v>
      </c>
      <c r="D57" s="95">
        <v>322.83499999999998</v>
      </c>
      <c r="E57" s="95">
        <v>294.28899999999999</v>
      </c>
      <c r="F57" s="95">
        <v>6.61</v>
      </c>
      <c r="G57" s="95">
        <v>21.936</v>
      </c>
      <c r="H57" s="95">
        <v>28.545999999999999</v>
      </c>
      <c r="I57" s="95">
        <v>260.55799999999999</v>
      </c>
      <c r="J57" s="122"/>
      <c r="K57" s="98">
        <v>25.013069650610678</v>
      </c>
      <c r="L57" s="98">
        <v>-12.762</v>
      </c>
      <c r="M57" s="98">
        <v>-8.8500696506106813</v>
      </c>
      <c r="N57" s="98">
        <v>31.623069650610692</v>
      </c>
      <c r="O57" s="97">
        <v>35.534999999999997</v>
      </c>
      <c r="P57" s="123"/>
      <c r="Q57" s="98">
        <v>28.925000000000001</v>
      </c>
      <c r="R57" s="99"/>
      <c r="S57" s="123"/>
      <c r="T57" s="96">
        <v>35.338000000000001</v>
      </c>
      <c r="U57" s="96">
        <v>31.538</v>
      </c>
      <c r="V57" s="96">
        <v>26.530999999999999</v>
      </c>
      <c r="W57" s="124"/>
      <c r="X57" s="118">
        <v>322.10000000000002</v>
      </c>
      <c r="Y57" s="118"/>
      <c r="Z57" s="118"/>
      <c r="AA57" s="96">
        <v>37.363</v>
      </c>
      <c r="AB57" s="116">
        <v>33.451069650610684</v>
      </c>
      <c r="AC57" s="116">
        <v>377.35500000000002</v>
      </c>
      <c r="AD57" s="125"/>
      <c r="AE57" s="96">
        <v>866.24199999999996</v>
      </c>
      <c r="AF57" s="96">
        <v>895.79899999999998</v>
      </c>
      <c r="AG57" s="116">
        <v>-0.72184351947045644</v>
      </c>
      <c r="AH57" s="106">
        <v>53.118459606529932</v>
      </c>
      <c r="AI57" s="126"/>
      <c r="AJ57" s="127"/>
      <c r="AM57" s="129"/>
      <c r="AN57" s="129"/>
      <c r="AO57" s="129"/>
      <c r="AP57" s="130"/>
      <c r="AQ57" s="130"/>
      <c r="AR57" s="130"/>
      <c r="AS57" s="130"/>
      <c r="AT57" s="131"/>
    </row>
    <row r="58" spans="2:46" s="128" customFormat="1">
      <c r="B58" s="121" t="s">
        <v>40</v>
      </c>
      <c r="C58" s="95">
        <v>299.51100000000002</v>
      </c>
      <c r="D58" s="95">
        <v>328.435</v>
      </c>
      <c r="E58" s="95">
        <v>303.46699999999998</v>
      </c>
      <c r="F58" s="95">
        <v>3.2989999999999999</v>
      </c>
      <c r="G58" s="95">
        <v>21.669</v>
      </c>
      <c r="H58" s="95">
        <v>24.968</v>
      </c>
      <c r="I58" s="95">
        <v>273.89299999999997</v>
      </c>
      <c r="J58" s="122"/>
      <c r="K58" s="98">
        <v>23.429937128520937</v>
      </c>
      <c r="L58" s="98">
        <v>-4.718</v>
      </c>
      <c r="M58" s="98">
        <v>-2.5229371285209372</v>
      </c>
      <c r="N58" s="98">
        <v>26.728937128520943</v>
      </c>
      <c r="O58" s="97">
        <v>28.923999999999999</v>
      </c>
      <c r="P58" s="123"/>
      <c r="Q58" s="98">
        <v>25.625</v>
      </c>
      <c r="R58" s="99"/>
      <c r="S58" s="123"/>
      <c r="T58" s="96">
        <v>25.105</v>
      </c>
      <c r="U58" s="96">
        <v>22.620999999999999</v>
      </c>
      <c r="V58" s="96">
        <v>27.991</v>
      </c>
      <c r="W58" s="124"/>
      <c r="X58" s="118">
        <v>347</v>
      </c>
      <c r="Y58" s="118"/>
      <c r="Z58" s="118"/>
      <c r="AA58" s="96">
        <v>30.835000000000001</v>
      </c>
      <c r="AB58" s="116">
        <v>28.639937128520934</v>
      </c>
      <c r="AC58" s="116">
        <v>408.60899999999998</v>
      </c>
      <c r="AD58" s="125"/>
      <c r="AE58" s="96">
        <v>921.58</v>
      </c>
      <c r="AF58" s="96">
        <v>945.75599999999997</v>
      </c>
      <c r="AG58" s="116">
        <v>-0.18763206018617951</v>
      </c>
      <c r="AH58" s="106">
        <v>54.918375889493511</v>
      </c>
      <c r="AI58" s="126"/>
      <c r="AJ58" s="127"/>
      <c r="AM58" s="129"/>
      <c r="AN58" s="129"/>
      <c r="AO58" s="129"/>
      <c r="AP58" s="130"/>
      <c r="AQ58" s="130"/>
      <c r="AR58" s="130"/>
      <c r="AS58" s="130"/>
      <c r="AT58" s="131"/>
    </row>
    <row r="59" spans="2:46" s="128" customFormat="1">
      <c r="B59" s="121" t="s">
        <v>41</v>
      </c>
      <c r="C59" s="95">
        <v>334.06700000000001</v>
      </c>
      <c r="D59" s="95">
        <v>344.36599999999999</v>
      </c>
      <c r="E59" s="95">
        <v>317.214</v>
      </c>
      <c r="F59" s="95">
        <v>4.8049999999999997</v>
      </c>
      <c r="G59" s="95">
        <v>22.347000000000001</v>
      </c>
      <c r="H59" s="95">
        <v>27.152000000000001</v>
      </c>
      <c r="I59" s="95">
        <v>301.03899999999999</v>
      </c>
      <c r="J59" s="122"/>
      <c r="K59" s="98">
        <v>10.972356233332969</v>
      </c>
      <c r="L59" s="98">
        <v>15.192</v>
      </c>
      <c r="M59" s="98">
        <v>9.7136437666670297</v>
      </c>
      <c r="N59" s="98">
        <v>15.777356233332968</v>
      </c>
      <c r="O59" s="97">
        <v>10.298999999999999</v>
      </c>
      <c r="P59" s="123"/>
      <c r="Q59" s="98">
        <v>5.4939999999999998</v>
      </c>
      <c r="R59" s="99"/>
      <c r="S59" s="123"/>
      <c r="T59" s="96">
        <v>3.5430000000000001</v>
      </c>
      <c r="U59" s="96">
        <v>0.90100000000000002</v>
      </c>
      <c r="V59" s="96">
        <v>29.82</v>
      </c>
      <c r="W59" s="124"/>
      <c r="X59" s="118">
        <v>360.4</v>
      </c>
      <c r="Y59" s="118">
        <v>361.2</v>
      </c>
      <c r="Z59" s="118"/>
      <c r="AA59" s="96">
        <v>9.5960000000000001</v>
      </c>
      <c r="AB59" s="116">
        <v>15.074356233332965</v>
      </c>
      <c r="AC59" s="116">
        <v>412.27800000000002</v>
      </c>
      <c r="AD59" s="125"/>
      <c r="AE59" s="96">
        <v>964.68700000000001</v>
      </c>
      <c r="AF59" s="96">
        <v>983.43399999999997</v>
      </c>
      <c r="AG59" s="116">
        <v>1.2108318349521903</v>
      </c>
      <c r="AH59" s="106">
        <v>54.89744663038929</v>
      </c>
      <c r="AI59" s="126"/>
      <c r="AJ59" s="127"/>
      <c r="AM59" s="129"/>
      <c r="AN59" s="129"/>
      <c r="AO59" s="129"/>
      <c r="AP59" s="130"/>
      <c r="AQ59" s="130"/>
      <c r="AR59" s="130"/>
      <c r="AS59" s="130"/>
      <c r="AT59" s="131"/>
    </row>
    <row r="60" spans="2:46" s="128" customFormat="1">
      <c r="B60" s="121" t="s">
        <v>42</v>
      </c>
      <c r="C60" s="95">
        <v>355.10899999999998</v>
      </c>
      <c r="D60" s="95">
        <v>355.06700000000001</v>
      </c>
      <c r="E60" s="95">
        <v>326.88299999999998</v>
      </c>
      <c r="F60" s="95">
        <v>5.173</v>
      </c>
      <c r="G60" s="95">
        <v>23.010999999999999</v>
      </c>
      <c r="H60" s="95">
        <v>28.184000000000001</v>
      </c>
      <c r="I60" s="95">
        <v>321.166</v>
      </c>
      <c r="J60" s="122"/>
      <c r="K60" s="98">
        <v>1.8890816189936417</v>
      </c>
      <c r="L60" s="98">
        <v>25.071999999999999</v>
      </c>
      <c r="M60" s="98">
        <v>17.967918381006356</v>
      </c>
      <c r="N60" s="98">
        <v>7.0620816189936431</v>
      </c>
      <c r="O60" s="97">
        <v>-4.2000000000000003E-2</v>
      </c>
      <c r="P60" s="123"/>
      <c r="Q60" s="98">
        <v>-5.2149999999999999</v>
      </c>
      <c r="R60" s="99"/>
      <c r="S60" s="123"/>
      <c r="T60" s="96">
        <v>-4.5449999999999999</v>
      </c>
      <c r="U60" s="96">
        <v>-7.6879999999999997</v>
      </c>
      <c r="V60" s="96">
        <v>29.442</v>
      </c>
      <c r="W60" s="124"/>
      <c r="X60" s="118">
        <v>363.1</v>
      </c>
      <c r="Y60" s="118">
        <v>364</v>
      </c>
      <c r="Z60" s="118"/>
      <c r="AA60" s="96">
        <v>-1.226</v>
      </c>
      <c r="AB60" s="116">
        <v>5.8780816189936429</v>
      </c>
      <c r="AC60" s="116">
        <v>415.12099999999998</v>
      </c>
      <c r="AD60" s="125"/>
      <c r="AE60" s="96">
        <v>1010.042</v>
      </c>
      <c r="AF60" s="96">
        <v>1033.415</v>
      </c>
      <c r="AG60" s="116">
        <v>0.92235760542949352</v>
      </c>
      <c r="AH60" s="106">
        <v>55.650899958141494</v>
      </c>
      <c r="AI60" s="126"/>
      <c r="AJ60" s="127"/>
      <c r="AM60" s="129"/>
      <c r="AN60" s="129"/>
      <c r="AO60" s="129"/>
      <c r="AP60" s="130"/>
      <c r="AQ60" s="130"/>
      <c r="AR60" s="130"/>
      <c r="AS60" s="130"/>
      <c r="AT60" s="131"/>
    </row>
    <row r="61" spans="2:46" s="128" customFormat="1">
      <c r="B61" s="121" t="s">
        <v>43</v>
      </c>
      <c r="C61" s="95">
        <v>379.03</v>
      </c>
      <c r="D61" s="95">
        <v>367.70100000000002</v>
      </c>
      <c r="E61" s="95">
        <v>338.59800000000001</v>
      </c>
      <c r="F61" s="95">
        <v>4.9119999999999999</v>
      </c>
      <c r="G61" s="95">
        <v>24.190999999999999</v>
      </c>
      <c r="H61" s="95">
        <v>29.103000000000002</v>
      </c>
      <c r="I61" s="95">
        <v>344.32299999999998</v>
      </c>
      <c r="J61" s="122"/>
      <c r="K61" s="98">
        <v>-9.6627736902357579</v>
      </c>
      <c r="L61" s="98">
        <v>33.438000000000002</v>
      </c>
      <c r="M61" s="98">
        <v>26.859773690235759</v>
      </c>
      <c r="N61" s="98">
        <v>-4.7507736902357545</v>
      </c>
      <c r="O61" s="97">
        <v>-11.329000000000001</v>
      </c>
      <c r="P61" s="123"/>
      <c r="Q61" s="98">
        <v>-16.241</v>
      </c>
      <c r="R61" s="132">
        <v>299.65899999999999</v>
      </c>
      <c r="S61" s="123"/>
      <c r="T61" s="96">
        <v>-9.1370000000000005</v>
      </c>
      <c r="U61" s="96">
        <v>-8.76</v>
      </c>
      <c r="V61" s="96">
        <v>25.899000000000001</v>
      </c>
      <c r="W61" s="124"/>
      <c r="X61" s="118">
        <v>353.3</v>
      </c>
      <c r="Y61" s="118">
        <v>354.4</v>
      </c>
      <c r="Z61" s="118">
        <v>351.68700000000001</v>
      </c>
      <c r="AA61" s="96">
        <v>-11.237</v>
      </c>
      <c r="AB61" s="116">
        <v>-4.6587736902357566</v>
      </c>
      <c r="AC61" s="116">
        <v>408.327</v>
      </c>
      <c r="AD61" s="125"/>
      <c r="AE61" s="96">
        <v>1058.069</v>
      </c>
      <c r="AF61" s="96">
        <v>1087.5039999999999</v>
      </c>
      <c r="AG61" s="116">
        <v>0.87449690546190983</v>
      </c>
      <c r="AH61" s="106">
        <v>56.383424026789463</v>
      </c>
      <c r="AI61" s="126"/>
      <c r="AJ61" s="127"/>
      <c r="AM61" s="129"/>
      <c r="AN61" s="129"/>
      <c r="AO61" s="129"/>
      <c r="AP61" s="130"/>
      <c r="AQ61" s="130"/>
      <c r="AR61" s="130"/>
      <c r="AS61" s="130"/>
      <c r="AT61" s="131"/>
    </row>
    <row r="62" spans="2:46" s="128" customFormat="1">
      <c r="B62" s="121" t="s">
        <v>44</v>
      </c>
      <c r="C62" s="95">
        <v>406.98</v>
      </c>
      <c r="D62" s="95">
        <v>390.76299999999998</v>
      </c>
      <c r="E62" s="95">
        <v>361.06599999999997</v>
      </c>
      <c r="F62" s="95">
        <v>4.5110000000000001</v>
      </c>
      <c r="G62" s="95">
        <v>25.186</v>
      </c>
      <c r="H62" s="95">
        <v>29.696999999999999</v>
      </c>
      <c r="I62" s="95">
        <v>368.48399999999998</v>
      </c>
      <c r="J62" s="122"/>
      <c r="K62" s="98">
        <v>-11.698380854741265</v>
      </c>
      <c r="L62" s="98">
        <v>37.487000000000002</v>
      </c>
      <c r="M62" s="98">
        <v>28.45738085474127</v>
      </c>
      <c r="N62" s="98">
        <v>-7.1873808547412654</v>
      </c>
      <c r="O62" s="97">
        <v>-16.216999999999999</v>
      </c>
      <c r="P62" s="123"/>
      <c r="Q62" s="98">
        <v>-20.728000000000002</v>
      </c>
      <c r="R62" s="132">
        <v>306.70100000000002</v>
      </c>
      <c r="S62" s="123"/>
      <c r="T62" s="96">
        <v>-35.569000000000003</v>
      </c>
      <c r="U62" s="96">
        <v>-38.027999999999999</v>
      </c>
      <c r="V62" s="96">
        <v>26.890999999999998</v>
      </c>
      <c r="W62" s="124"/>
      <c r="X62" s="118">
        <v>322</v>
      </c>
      <c r="Y62" s="118">
        <v>323.2</v>
      </c>
      <c r="Z62" s="118">
        <v>369.06400000000002</v>
      </c>
      <c r="AA62" s="96">
        <v>-15.45</v>
      </c>
      <c r="AB62" s="116">
        <v>-6.420380854741266</v>
      </c>
      <c r="AC62" s="116">
        <v>398.36500000000001</v>
      </c>
      <c r="AD62" s="125"/>
      <c r="AE62" s="96">
        <v>1114.6389999999999</v>
      </c>
      <c r="AF62" s="96">
        <v>1138.6500000000001</v>
      </c>
      <c r="AG62" s="116">
        <v>1.2703884276154733</v>
      </c>
      <c r="AH62" s="106">
        <v>56.969443281707832</v>
      </c>
      <c r="AI62" s="126"/>
      <c r="AJ62" s="127"/>
      <c r="AM62" s="129"/>
      <c r="AN62" s="129"/>
      <c r="AO62" s="129"/>
      <c r="AP62" s="130"/>
      <c r="AQ62" s="130"/>
      <c r="AR62" s="130"/>
      <c r="AS62" s="130"/>
      <c r="AT62" s="131"/>
    </row>
    <row r="63" spans="2:46" s="128" customFormat="1">
      <c r="B63" s="121" t="s">
        <v>45</v>
      </c>
      <c r="C63" s="95">
        <v>412.89499999999998</v>
      </c>
      <c r="D63" s="95">
        <v>418.68599999999998</v>
      </c>
      <c r="E63" s="95">
        <v>379.71499999999997</v>
      </c>
      <c r="F63" s="95">
        <v>12.641</v>
      </c>
      <c r="G63" s="95">
        <v>26.33</v>
      </c>
      <c r="H63" s="95">
        <v>38.970999999999997</v>
      </c>
      <c r="I63" s="95">
        <v>374.52699999999999</v>
      </c>
      <c r="J63" s="122"/>
      <c r="K63" s="98">
        <v>0.10580179476258252</v>
      </c>
      <c r="L63" s="98">
        <v>13.8</v>
      </c>
      <c r="M63" s="98">
        <v>6.8441982052374186</v>
      </c>
      <c r="N63" s="98">
        <v>12.746801794762581</v>
      </c>
      <c r="O63" s="97">
        <v>5.7910000000000004</v>
      </c>
      <c r="P63" s="123"/>
      <c r="Q63" s="98">
        <v>-6.85</v>
      </c>
      <c r="R63" s="132">
        <v>333.73899999999998</v>
      </c>
      <c r="S63" s="123"/>
      <c r="T63" s="96">
        <v>2.7709999999999999</v>
      </c>
      <c r="U63" s="96">
        <v>3.9950000000000001</v>
      </c>
      <c r="V63" s="96">
        <v>23.015000000000001</v>
      </c>
      <c r="W63" s="124"/>
      <c r="X63" s="118">
        <v>330.6</v>
      </c>
      <c r="Y63" s="118">
        <v>331.8</v>
      </c>
      <c r="Z63" s="118">
        <v>401.76100000000002</v>
      </c>
      <c r="AA63" s="96">
        <v>5</v>
      </c>
      <c r="AB63" s="116">
        <v>11.955801794762584</v>
      </c>
      <c r="AC63" s="116">
        <v>397.654</v>
      </c>
      <c r="AD63" s="125"/>
      <c r="AE63" s="96">
        <v>1152.3630000000001</v>
      </c>
      <c r="AF63" s="96">
        <v>1176</v>
      </c>
      <c r="AG63" s="116">
        <v>0.69906870587446535</v>
      </c>
      <c r="AH63" s="106">
        <v>57.932189200502314</v>
      </c>
      <c r="AI63" s="126"/>
      <c r="AJ63" s="127"/>
      <c r="AM63" s="129"/>
      <c r="AN63" s="129"/>
      <c r="AO63" s="129"/>
      <c r="AP63" s="130"/>
      <c r="AQ63" s="130"/>
      <c r="AR63" s="130"/>
      <c r="AS63" s="130"/>
      <c r="AT63" s="131"/>
    </row>
    <row r="64" spans="2:46" s="128" customFormat="1">
      <c r="B64" s="121" t="s">
        <v>46</v>
      </c>
      <c r="C64" s="95">
        <v>418.72899999999998</v>
      </c>
      <c r="D64" s="95">
        <v>454.01100000000002</v>
      </c>
      <c r="E64" s="95">
        <v>408.35300000000001</v>
      </c>
      <c r="F64" s="95">
        <v>17.466000000000001</v>
      </c>
      <c r="G64" s="95">
        <v>28.192</v>
      </c>
      <c r="H64" s="95">
        <v>45.658000000000001</v>
      </c>
      <c r="I64" s="95">
        <v>380.16399999999999</v>
      </c>
      <c r="J64" s="122"/>
      <c r="K64" s="98">
        <v>19.950778482310962</v>
      </c>
      <c r="L64" s="98">
        <v>-15.326000000000001</v>
      </c>
      <c r="M64" s="98">
        <v>-17.46077848231096</v>
      </c>
      <c r="N64" s="98">
        <v>37.41677848231096</v>
      </c>
      <c r="O64" s="97">
        <v>35.281999999999996</v>
      </c>
      <c r="P64" s="123"/>
      <c r="Q64" s="98">
        <v>17.815999999999999</v>
      </c>
      <c r="R64" s="132">
        <v>388.404</v>
      </c>
      <c r="S64" s="123"/>
      <c r="T64" s="96">
        <v>21.751000000000001</v>
      </c>
      <c r="U64" s="96">
        <v>23.382000000000001</v>
      </c>
      <c r="V64" s="96">
        <v>21.748000000000001</v>
      </c>
      <c r="W64" s="124"/>
      <c r="X64" s="118">
        <v>369.2</v>
      </c>
      <c r="Y64" s="118">
        <v>370.3</v>
      </c>
      <c r="Z64" s="118">
        <v>454.101</v>
      </c>
      <c r="AA64" s="96">
        <v>30.498000000000001</v>
      </c>
      <c r="AB64" s="116">
        <v>32.632778482310961</v>
      </c>
      <c r="AC64" s="116">
        <v>422.005</v>
      </c>
      <c r="AD64" s="125"/>
      <c r="AE64" s="96">
        <v>1208.864</v>
      </c>
      <c r="AF64" s="96">
        <v>1239.0719999999999</v>
      </c>
      <c r="AG64" s="116">
        <v>7.3560052775912529E-2</v>
      </c>
      <c r="AH64" s="106">
        <v>59.271661783172881</v>
      </c>
      <c r="AI64" s="126"/>
      <c r="AJ64" s="127"/>
      <c r="AM64" s="129"/>
      <c r="AN64" s="129"/>
      <c r="AO64" s="129"/>
      <c r="AP64" s="130"/>
      <c r="AQ64" s="130"/>
      <c r="AR64" s="130"/>
      <c r="AS64" s="130"/>
      <c r="AT64" s="131"/>
    </row>
    <row r="65" spans="1:46" s="128" customFormat="1">
      <c r="B65" s="121" t="s">
        <v>47</v>
      </c>
      <c r="C65" s="95">
        <v>451.34300000000002</v>
      </c>
      <c r="D65" s="95">
        <v>495.286</v>
      </c>
      <c r="E65" s="95">
        <v>445.37599999999998</v>
      </c>
      <c r="F65" s="95">
        <v>21.535</v>
      </c>
      <c r="G65" s="95">
        <v>28.375</v>
      </c>
      <c r="H65" s="95">
        <v>49.91</v>
      </c>
      <c r="I65" s="95">
        <v>411.702</v>
      </c>
      <c r="J65" s="122"/>
      <c r="K65" s="98">
        <v>25.037592383303284</v>
      </c>
      <c r="L65" s="98">
        <v>-21.545999999999999</v>
      </c>
      <c r="M65" s="98">
        <v>-24.175592383303282</v>
      </c>
      <c r="N65" s="98">
        <v>46.572592383303281</v>
      </c>
      <c r="O65" s="97">
        <v>43.942999999999998</v>
      </c>
      <c r="P65" s="123"/>
      <c r="Q65" s="98">
        <v>22.408000000000001</v>
      </c>
      <c r="R65" s="132">
        <v>409.01400000000001</v>
      </c>
      <c r="S65" s="123"/>
      <c r="T65" s="96">
        <v>39.390999999999998</v>
      </c>
      <c r="U65" s="96">
        <v>39.985999999999997</v>
      </c>
      <c r="V65" s="96">
        <v>23.221</v>
      </c>
      <c r="W65" s="124"/>
      <c r="X65" s="118">
        <v>404.5</v>
      </c>
      <c r="Y65" s="118">
        <v>405.9</v>
      </c>
      <c r="Z65" s="118">
        <v>490.30399999999997</v>
      </c>
      <c r="AA65" s="96">
        <v>37.652000000000001</v>
      </c>
      <c r="AB65" s="116">
        <v>40.281592383303277</v>
      </c>
      <c r="AC65" s="116">
        <v>467.67500000000001</v>
      </c>
      <c r="AD65" s="125"/>
      <c r="AE65" s="96">
        <v>1272.6010000000001</v>
      </c>
      <c r="AF65" s="96">
        <v>1307.5989999999999</v>
      </c>
      <c r="AG65" s="116">
        <v>0.38383864068281015</v>
      </c>
      <c r="AH65" s="106">
        <v>60.590205106739226</v>
      </c>
      <c r="AI65" s="126"/>
      <c r="AJ65" s="127"/>
      <c r="AM65" s="129"/>
      <c r="AN65" s="129"/>
      <c r="AO65" s="129"/>
      <c r="AP65" s="130"/>
      <c r="AQ65" s="130"/>
      <c r="AR65" s="130"/>
      <c r="AS65" s="130"/>
      <c r="AT65" s="131"/>
    </row>
    <row r="66" spans="1:46" s="128" customFormat="1">
      <c r="B66" s="121" t="s">
        <v>48</v>
      </c>
      <c r="C66" s="95">
        <v>483.76600000000002</v>
      </c>
      <c r="D66" s="95">
        <v>535.93100000000004</v>
      </c>
      <c r="E66" s="95">
        <v>478.62700000000001</v>
      </c>
      <c r="F66" s="95">
        <v>27.46</v>
      </c>
      <c r="G66" s="95">
        <v>29.844000000000001</v>
      </c>
      <c r="H66" s="95">
        <v>57.304000000000002</v>
      </c>
      <c r="I66" s="95">
        <v>442.16500000000002</v>
      </c>
      <c r="J66" s="122"/>
      <c r="K66" s="98">
        <v>28.975574775969697</v>
      </c>
      <c r="L66" s="98">
        <v>-27.969000000000001</v>
      </c>
      <c r="M66" s="98">
        <v>-32.239574775969693</v>
      </c>
      <c r="N66" s="98">
        <v>56.435574775969705</v>
      </c>
      <c r="O66" s="97">
        <v>52.164999999999999</v>
      </c>
      <c r="P66" s="123"/>
      <c r="Q66" s="98">
        <v>24.704999999999998</v>
      </c>
      <c r="R66" s="132">
        <v>459.69499999999999</v>
      </c>
      <c r="S66" s="123"/>
      <c r="T66" s="96">
        <v>41.110999999999997</v>
      </c>
      <c r="U66" s="96">
        <v>42.365000000000002</v>
      </c>
      <c r="V66" s="96">
        <v>25.885000000000002</v>
      </c>
      <c r="W66" s="124"/>
      <c r="X66" s="118">
        <v>460.9</v>
      </c>
      <c r="Y66" s="118">
        <v>462.4</v>
      </c>
      <c r="Z66" s="118">
        <v>514.423</v>
      </c>
      <c r="AA66" s="96">
        <v>44.683</v>
      </c>
      <c r="AB66" s="116">
        <v>48.953574775969699</v>
      </c>
      <c r="AC66" s="116">
        <v>525.61800000000005</v>
      </c>
      <c r="AD66" s="125"/>
      <c r="AE66" s="96">
        <v>1342.153</v>
      </c>
      <c r="AF66" s="96">
        <v>1377.3340000000001</v>
      </c>
      <c r="AG66" s="116">
        <v>0.48284128705937113</v>
      </c>
      <c r="AH66" s="106">
        <v>62.411050648807034</v>
      </c>
      <c r="AI66" s="126"/>
      <c r="AJ66" s="127"/>
      <c r="AM66" s="129"/>
      <c r="AN66" s="129"/>
      <c r="AO66" s="129"/>
      <c r="AP66" s="130"/>
      <c r="AQ66" s="130"/>
      <c r="AR66" s="130"/>
      <c r="AS66" s="130"/>
      <c r="AT66" s="131"/>
    </row>
    <row r="67" spans="1:46" s="128" customFormat="1">
      <c r="B67" s="121" t="s">
        <v>49</v>
      </c>
      <c r="C67" s="95">
        <v>520.53399999999999</v>
      </c>
      <c r="D67" s="95">
        <v>566.48199999999997</v>
      </c>
      <c r="E67" s="95">
        <v>508.00799999999998</v>
      </c>
      <c r="F67" s="95">
        <v>26.271000000000001</v>
      </c>
      <c r="G67" s="95">
        <v>32.203000000000003</v>
      </c>
      <c r="H67" s="95">
        <v>58.473999999999997</v>
      </c>
      <c r="I67" s="95">
        <v>473.17</v>
      </c>
      <c r="J67" s="122"/>
      <c r="K67" s="98">
        <v>23.301616701883319</v>
      </c>
      <c r="L67" s="98">
        <v>-20.558</v>
      </c>
      <c r="M67" s="98">
        <v>-24.182616701883319</v>
      </c>
      <c r="N67" s="98">
        <v>49.572616701883319</v>
      </c>
      <c r="O67" s="97">
        <v>45.948</v>
      </c>
      <c r="P67" s="123"/>
      <c r="Q67" s="98">
        <v>19.677</v>
      </c>
      <c r="R67" s="132">
        <v>471.42099999999999</v>
      </c>
      <c r="S67" s="123"/>
      <c r="T67" s="96">
        <v>43.04</v>
      </c>
      <c r="U67" s="96">
        <v>43.04</v>
      </c>
      <c r="V67" s="96">
        <v>27.797000000000001</v>
      </c>
      <c r="W67" s="122"/>
      <c r="X67" s="118">
        <v>499.4</v>
      </c>
      <c r="Y67" s="118">
        <v>501.6</v>
      </c>
      <c r="Z67" s="118">
        <v>508.75299999999999</v>
      </c>
      <c r="AA67" s="96">
        <v>42.091999999999999</v>
      </c>
      <c r="AB67" s="116">
        <v>45.716616701883325</v>
      </c>
      <c r="AC67" s="116">
        <v>574.74400000000003</v>
      </c>
      <c r="AD67" s="125"/>
      <c r="AE67" s="96">
        <v>1418.4169999999999</v>
      </c>
      <c r="AF67" s="96">
        <v>1455.5</v>
      </c>
      <c r="AG67" s="116">
        <v>0.31794262507422538</v>
      </c>
      <c r="AH67" s="106">
        <v>64.127249895353714</v>
      </c>
      <c r="AI67" s="126"/>
      <c r="AJ67" s="127"/>
      <c r="AM67" s="129"/>
      <c r="AN67" s="129"/>
      <c r="AO67" s="129"/>
      <c r="AP67" s="130"/>
      <c r="AQ67" s="130"/>
      <c r="AR67" s="130"/>
      <c r="AS67" s="130"/>
      <c r="AT67" s="131"/>
    </row>
    <row r="68" spans="1:46" s="128" customFormat="1">
      <c r="B68" s="121" t="s">
        <v>50</v>
      </c>
      <c r="C68" s="95">
        <v>552.42499999999995</v>
      </c>
      <c r="D68" s="95">
        <v>594.02700000000004</v>
      </c>
      <c r="E68" s="95">
        <v>532.822</v>
      </c>
      <c r="F68" s="95">
        <v>26.995999999999999</v>
      </c>
      <c r="G68" s="95">
        <v>34.209000000000003</v>
      </c>
      <c r="H68" s="95">
        <v>61.204999999999998</v>
      </c>
      <c r="I68" s="95">
        <v>502.32499999999999</v>
      </c>
      <c r="J68" s="122"/>
      <c r="K68" s="98">
        <v>15.609434930407728</v>
      </c>
      <c r="L68" s="98">
        <v>-13.651</v>
      </c>
      <c r="M68" s="98">
        <v>-14.654434930407731</v>
      </c>
      <c r="N68" s="98">
        <v>42.605434930407718</v>
      </c>
      <c r="O68" s="97">
        <v>41.601999999999997</v>
      </c>
      <c r="P68" s="123"/>
      <c r="Q68" s="98">
        <v>14.606</v>
      </c>
      <c r="R68" s="132">
        <v>494.65199999999999</v>
      </c>
      <c r="S68" s="123"/>
      <c r="T68" s="96">
        <v>37.442</v>
      </c>
      <c r="U68" s="96">
        <v>35.755000000000003</v>
      </c>
      <c r="V68" s="96">
        <v>30.763000000000002</v>
      </c>
      <c r="W68" s="122"/>
      <c r="X68" s="118">
        <v>535.20000000000005</v>
      </c>
      <c r="Y68" s="118">
        <v>537.20000000000005</v>
      </c>
      <c r="Z68" s="118">
        <v>535.625</v>
      </c>
      <c r="AA68" s="96">
        <v>38.695</v>
      </c>
      <c r="AB68" s="116">
        <v>39.698434930407728</v>
      </c>
      <c r="AC68" s="116">
        <v>618.02099999999996</v>
      </c>
      <c r="AD68" s="125"/>
      <c r="AE68" s="96">
        <v>1486.2550000000001</v>
      </c>
      <c r="AF68" s="96">
        <v>1523.82</v>
      </c>
      <c r="AG68" s="116">
        <v>7.8515864301000604E-3</v>
      </c>
      <c r="AH68" s="106">
        <v>65.864378401004615</v>
      </c>
      <c r="AI68" s="126"/>
      <c r="AJ68" s="127"/>
      <c r="AM68" s="129"/>
      <c r="AN68" s="129"/>
      <c r="AO68" s="129"/>
      <c r="AP68" s="130"/>
      <c r="AQ68" s="130"/>
      <c r="AR68" s="130"/>
      <c r="AS68" s="130"/>
      <c r="AT68" s="131"/>
    </row>
    <row r="69" spans="1:46" s="128" customFormat="1">
      <c r="B69" s="121" t="s">
        <v>51</v>
      </c>
      <c r="C69" s="95">
        <v>585.58799999999997</v>
      </c>
      <c r="D69" s="95">
        <v>631.279</v>
      </c>
      <c r="E69" s="95">
        <v>566.70299999999997</v>
      </c>
      <c r="F69" s="95">
        <v>28.067</v>
      </c>
      <c r="G69" s="95">
        <v>36.509</v>
      </c>
      <c r="H69" s="95">
        <v>64.575999999999993</v>
      </c>
      <c r="I69" s="95">
        <v>528.84400000000005</v>
      </c>
      <c r="J69" s="122"/>
      <c r="K69" s="98">
        <v>23.003038801525655</v>
      </c>
      <c r="L69" s="98">
        <v>-17.823</v>
      </c>
      <c r="M69" s="98">
        <v>-23.202038801525649</v>
      </c>
      <c r="N69" s="98">
        <v>51.070038801525655</v>
      </c>
      <c r="O69" s="97">
        <v>45.691000000000003</v>
      </c>
      <c r="P69" s="123"/>
      <c r="Q69" s="98">
        <v>17.623999999999999</v>
      </c>
      <c r="R69" s="132">
        <v>544.84299999999996</v>
      </c>
      <c r="S69" s="123"/>
      <c r="T69" s="96">
        <v>33.262999999999998</v>
      </c>
      <c r="U69" s="96">
        <v>29.123000000000001</v>
      </c>
      <c r="V69" s="96">
        <v>33.698999999999998</v>
      </c>
      <c r="W69" s="122"/>
      <c r="X69" s="118">
        <v>567.20000000000005</v>
      </c>
      <c r="Y69" s="118">
        <v>569.29999999999995</v>
      </c>
      <c r="Z69" s="118">
        <v>596.31100000000004</v>
      </c>
      <c r="AA69" s="96">
        <v>45.389000000000003</v>
      </c>
      <c r="AB69" s="116">
        <v>50.768038801525655</v>
      </c>
      <c r="AC69" s="116">
        <v>661.92600000000004</v>
      </c>
      <c r="AD69" s="125"/>
      <c r="AE69" s="96">
        <v>1565.8219999999999</v>
      </c>
      <c r="AF69" s="96">
        <v>1592.385</v>
      </c>
      <c r="AG69" s="116">
        <v>0.68391559551358327</v>
      </c>
      <c r="AH69" s="106">
        <v>67.434072833821688</v>
      </c>
      <c r="AI69" s="126"/>
      <c r="AJ69" s="127"/>
      <c r="AM69" s="129"/>
      <c r="AN69" s="129"/>
      <c r="AO69" s="129"/>
      <c r="AP69" s="130"/>
      <c r="AQ69" s="130"/>
      <c r="AR69" s="130"/>
      <c r="AS69" s="130"/>
      <c r="AT69" s="131"/>
    </row>
    <row r="70" spans="1:46" s="128" customFormat="1">
      <c r="B70" s="121" t="s">
        <v>52</v>
      </c>
      <c r="C70" s="95">
        <v>571.39200000000005</v>
      </c>
      <c r="D70" s="95">
        <v>688.36400000000003</v>
      </c>
      <c r="E70" s="95">
        <v>600.85900000000004</v>
      </c>
      <c r="F70" s="95">
        <v>47.573999999999998</v>
      </c>
      <c r="G70" s="95">
        <v>39.930999999999997</v>
      </c>
      <c r="H70" s="95">
        <v>87.504999999999995</v>
      </c>
      <c r="I70" s="95">
        <v>510.197</v>
      </c>
      <c r="J70" s="123"/>
      <c r="K70" s="98">
        <v>63.929668280077237</v>
      </c>
      <c r="L70" s="98">
        <v>-86.355000000000004</v>
      </c>
      <c r="M70" s="98">
        <v>-80.886668280077259</v>
      </c>
      <c r="N70" s="98">
        <v>111.50366828007724</v>
      </c>
      <c r="O70" s="97">
        <v>116.97199999999999</v>
      </c>
      <c r="P70" s="123"/>
      <c r="Q70" s="98">
        <v>69.397999999999996</v>
      </c>
      <c r="R70" s="132">
        <v>739.66</v>
      </c>
      <c r="S70" s="123"/>
      <c r="T70" s="96">
        <v>163.82900000000001</v>
      </c>
      <c r="U70" s="96">
        <v>173.91</v>
      </c>
      <c r="V70" s="96">
        <v>33.518000000000001</v>
      </c>
      <c r="W70" s="122"/>
      <c r="X70" s="118">
        <v>787.2</v>
      </c>
      <c r="Y70" s="118">
        <v>787.7</v>
      </c>
      <c r="Z70" s="118">
        <v>730.24</v>
      </c>
      <c r="AA70" s="96">
        <v>107.114</v>
      </c>
      <c r="AB70" s="116">
        <v>101.64566828007726</v>
      </c>
      <c r="AC70" s="116">
        <v>847.40700000000004</v>
      </c>
      <c r="AD70" s="125"/>
      <c r="AE70" s="96">
        <v>1582.979</v>
      </c>
      <c r="AF70" s="96">
        <v>1555.682</v>
      </c>
      <c r="AG70" s="116">
        <v>-0.96445749070123332</v>
      </c>
      <c r="AH70" s="106">
        <v>69.861866889912093</v>
      </c>
      <c r="AI70" s="126"/>
      <c r="AJ70" s="127"/>
      <c r="AK70" s="133"/>
      <c r="AM70" s="129"/>
      <c r="AN70" s="129"/>
      <c r="AO70" s="129"/>
      <c r="AP70" s="130"/>
      <c r="AQ70" s="130"/>
      <c r="AR70" s="130"/>
      <c r="AS70" s="130"/>
      <c r="AT70" s="131"/>
    </row>
    <row r="71" spans="1:46" s="128" customFormat="1">
      <c r="B71" s="121" t="s">
        <v>53</v>
      </c>
      <c r="C71" s="95">
        <v>562.68200000000002</v>
      </c>
      <c r="D71" s="95">
        <v>723.09799999999996</v>
      </c>
      <c r="E71" s="95">
        <v>634.58600000000001</v>
      </c>
      <c r="F71" s="95">
        <v>46.756</v>
      </c>
      <c r="G71" s="95">
        <v>41.756</v>
      </c>
      <c r="H71" s="95">
        <v>88.512</v>
      </c>
      <c r="I71" s="95">
        <v>503.858</v>
      </c>
      <c r="J71" s="123"/>
      <c r="K71" s="98">
        <v>86.426128787940542</v>
      </c>
      <c r="L71" s="98">
        <v>-129.09100000000001</v>
      </c>
      <c r="M71" s="98">
        <v>-101.85712878794054</v>
      </c>
      <c r="N71" s="98">
        <v>133.18212878794051</v>
      </c>
      <c r="O71" s="97">
        <v>160.416</v>
      </c>
      <c r="P71" s="123"/>
      <c r="Q71" s="98">
        <v>113.66</v>
      </c>
      <c r="R71" s="132">
        <v>867.40599999999995</v>
      </c>
      <c r="S71" s="123"/>
      <c r="T71" s="96">
        <v>198.59200000000001</v>
      </c>
      <c r="U71" s="96">
        <v>200.77699999999999</v>
      </c>
      <c r="V71" s="96">
        <v>28.059000000000001</v>
      </c>
      <c r="W71" s="122"/>
      <c r="X71" s="118">
        <v>1027.9000000000001</v>
      </c>
      <c r="Y71" s="118">
        <v>1015.4</v>
      </c>
      <c r="Z71" s="118">
        <v>859.05399999999997</v>
      </c>
      <c r="AA71" s="96">
        <v>156.46600000000001</v>
      </c>
      <c r="AB71" s="116">
        <v>129.23212878794055</v>
      </c>
      <c r="AC71" s="116">
        <v>1102.32</v>
      </c>
      <c r="AD71" s="125"/>
      <c r="AE71" s="96">
        <v>1557.028</v>
      </c>
      <c r="AF71" s="96">
        <v>1588.231</v>
      </c>
      <c r="AG71" s="116">
        <v>-3.1124034476446587</v>
      </c>
      <c r="AH71" s="106">
        <v>70.824612808706576</v>
      </c>
      <c r="AI71" s="126"/>
      <c r="AJ71" s="127"/>
      <c r="AM71" s="129"/>
      <c r="AN71" s="129"/>
      <c r="AO71" s="129"/>
      <c r="AP71" s="130"/>
      <c r="AQ71" s="130"/>
      <c r="AR71" s="130"/>
      <c r="AS71" s="130"/>
      <c r="AT71" s="131"/>
    </row>
    <row r="72" spans="1:46" s="128" customFormat="1">
      <c r="B72" s="134" t="s">
        <v>54</v>
      </c>
      <c r="C72" s="135">
        <v>602.71100000000001</v>
      </c>
      <c r="D72" s="95">
        <v>744.2</v>
      </c>
      <c r="E72" s="95">
        <v>662.24</v>
      </c>
      <c r="F72" s="95">
        <v>39.793999999999997</v>
      </c>
      <c r="G72" s="95">
        <v>42.165999999999997</v>
      </c>
      <c r="H72" s="95">
        <v>81.96</v>
      </c>
      <c r="I72" s="95">
        <v>540.76800000000003</v>
      </c>
      <c r="J72" s="123"/>
      <c r="K72" s="98">
        <v>72.142116306735488</v>
      </c>
      <c r="L72" s="98">
        <v>-99.552000000000007</v>
      </c>
      <c r="M72" s="98">
        <v>-69.999116306735459</v>
      </c>
      <c r="N72" s="98">
        <v>111.93611630673553</v>
      </c>
      <c r="O72" s="97">
        <v>141.489</v>
      </c>
      <c r="P72" s="123"/>
      <c r="Q72" s="98">
        <v>101.69499999999999</v>
      </c>
      <c r="R72" s="132">
        <v>971.66099999999994</v>
      </c>
      <c r="S72" s="123"/>
      <c r="T72" s="96">
        <v>134.01300000000001</v>
      </c>
      <c r="U72" s="96">
        <v>126.04300000000001</v>
      </c>
      <c r="V72" s="96">
        <v>41.003999999999998</v>
      </c>
      <c r="W72" s="122"/>
      <c r="X72" s="118">
        <v>1168.7</v>
      </c>
      <c r="Y72" s="118">
        <v>1164.0999999999999</v>
      </c>
      <c r="Z72" s="118">
        <v>816.91</v>
      </c>
      <c r="AA72" s="96">
        <v>142.18600000000001</v>
      </c>
      <c r="AB72" s="116">
        <v>112.63311630673547</v>
      </c>
      <c r="AC72" s="116">
        <v>1240.6379999999999</v>
      </c>
      <c r="AD72" s="125"/>
      <c r="AE72" s="96">
        <v>1627.8230000000001</v>
      </c>
      <c r="AF72" s="96">
        <v>1649.0170000000001</v>
      </c>
      <c r="AG72" s="116">
        <v>-2.3860087808753123</v>
      </c>
      <c r="AH72" s="106">
        <v>72.143156132272921</v>
      </c>
      <c r="AI72" s="126"/>
      <c r="AJ72" s="136"/>
      <c r="AM72" s="129"/>
      <c r="AN72" s="129"/>
      <c r="AO72" s="129"/>
      <c r="AP72" s="130"/>
      <c r="AQ72" s="130"/>
      <c r="AR72" s="130"/>
      <c r="AS72" s="130"/>
      <c r="AT72" s="131"/>
    </row>
    <row r="73" spans="1:46" s="128" customFormat="1">
      <c r="B73" s="134" t="s">
        <v>55</v>
      </c>
      <c r="C73" s="135">
        <v>624.82399999999996</v>
      </c>
      <c r="D73" s="95">
        <v>745.48699999999997</v>
      </c>
      <c r="E73" s="95">
        <v>671.16099999999994</v>
      </c>
      <c r="F73" s="95">
        <v>30.823</v>
      </c>
      <c r="G73" s="95">
        <v>43.503</v>
      </c>
      <c r="H73" s="95">
        <v>74.325999999999993</v>
      </c>
      <c r="I73" s="95">
        <v>559.85599999999999</v>
      </c>
      <c r="J73" s="123"/>
      <c r="K73" s="98">
        <v>60.938318789339327</v>
      </c>
      <c r="L73" s="98">
        <v>-77.238</v>
      </c>
      <c r="M73" s="98">
        <v>-48.336318789339316</v>
      </c>
      <c r="N73" s="98">
        <v>91.761318789339327</v>
      </c>
      <c r="O73" s="97">
        <v>120.663</v>
      </c>
      <c r="P73" s="123"/>
      <c r="Q73" s="98">
        <v>89.84</v>
      </c>
      <c r="R73" s="132">
        <v>1103.625</v>
      </c>
      <c r="S73" s="123"/>
      <c r="T73" s="96">
        <v>117.672</v>
      </c>
      <c r="U73" s="96">
        <v>107.806</v>
      </c>
      <c r="V73" s="96">
        <v>43.466999999999999</v>
      </c>
      <c r="W73" s="122"/>
      <c r="X73" s="118">
        <v>1261.2</v>
      </c>
      <c r="Y73" s="118">
        <v>1266.5999999999999</v>
      </c>
      <c r="Z73" s="118">
        <v>928.16899999999998</v>
      </c>
      <c r="AA73" s="96">
        <v>122.855</v>
      </c>
      <c r="AB73" s="116">
        <v>93.953318789339335</v>
      </c>
      <c r="AC73" s="116">
        <v>1374.1220000000001</v>
      </c>
      <c r="AD73" s="125"/>
      <c r="AE73" s="96">
        <v>1673.2439999999999</v>
      </c>
      <c r="AF73" s="96">
        <v>1698.23</v>
      </c>
      <c r="AG73" s="116">
        <v>-2.5001651232655617</v>
      </c>
      <c r="AH73" s="106">
        <v>73.398911678526602</v>
      </c>
      <c r="AI73" s="126"/>
      <c r="AJ73" s="137"/>
      <c r="AM73" s="138"/>
      <c r="AN73" s="138"/>
      <c r="AO73" s="138"/>
      <c r="AP73" s="139"/>
      <c r="AQ73" s="139"/>
      <c r="AR73" s="139"/>
      <c r="AS73" s="139"/>
      <c r="AT73" s="131"/>
    </row>
    <row r="74" spans="1:46" s="128" customFormat="1">
      <c r="A74" s="140"/>
      <c r="B74" s="134" t="s">
        <v>56</v>
      </c>
      <c r="C74" s="135">
        <v>636.14099999999996</v>
      </c>
      <c r="D74" s="95">
        <v>759.95</v>
      </c>
      <c r="E74" s="95">
        <v>682.81100000000004</v>
      </c>
      <c r="F74" s="95">
        <v>32.433999999999997</v>
      </c>
      <c r="G74" s="95">
        <v>44.704999999999998</v>
      </c>
      <c r="H74" s="95">
        <v>77.138999999999996</v>
      </c>
      <c r="I74" s="95">
        <v>566.04600000000005</v>
      </c>
      <c r="J74" s="123"/>
      <c r="K74" s="98">
        <v>64.147428146485439</v>
      </c>
      <c r="L74" s="98">
        <v>-84.795000000000002</v>
      </c>
      <c r="M74" s="98">
        <v>-57.567428146485433</v>
      </c>
      <c r="N74" s="98">
        <v>96.581428146485422</v>
      </c>
      <c r="O74" s="97">
        <v>123.809</v>
      </c>
      <c r="P74" s="141"/>
      <c r="Q74" s="98">
        <v>91.375</v>
      </c>
      <c r="R74" s="132">
        <v>1229.1279999999999</v>
      </c>
      <c r="S74" s="123"/>
      <c r="T74" s="96">
        <v>95.861999999999995</v>
      </c>
      <c r="U74" s="96">
        <v>86.884</v>
      </c>
      <c r="V74" s="96">
        <v>38.637</v>
      </c>
      <c r="W74" s="122"/>
      <c r="X74" s="118">
        <v>1366.2</v>
      </c>
      <c r="Y74" s="118">
        <v>1343.8</v>
      </c>
      <c r="Z74" s="118">
        <v>1035.6959999999999</v>
      </c>
      <c r="AA74" s="96">
        <v>124.249</v>
      </c>
      <c r="AB74" s="116">
        <v>97.021428146485434</v>
      </c>
      <c r="AC74" s="142">
        <v>1448.047</v>
      </c>
      <c r="AD74" s="143"/>
      <c r="AE74" s="96">
        <v>1725.3389999999999</v>
      </c>
      <c r="AF74" s="96">
        <v>1763.4860000000001</v>
      </c>
      <c r="AG74" s="144">
        <v>-2.156133613892087</v>
      </c>
      <c r="AH74" s="106">
        <v>74.75931352030139</v>
      </c>
      <c r="AI74" s="126"/>
      <c r="AJ74" s="145"/>
      <c r="AM74" s="146"/>
      <c r="AN74" s="147"/>
      <c r="AO74" s="147"/>
      <c r="AP74" s="148"/>
      <c r="AQ74" s="148"/>
      <c r="AR74" s="148"/>
      <c r="AS74" s="148"/>
      <c r="AT74" s="126"/>
    </row>
    <row r="75" spans="1:46" s="128" customFormat="1">
      <c r="B75" s="134" t="s">
        <v>57</v>
      </c>
      <c r="C75" s="135">
        <v>663.07500000000005</v>
      </c>
      <c r="D75" s="95">
        <v>766.55200000000002</v>
      </c>
      <c r="E75" s="95">
        <v>694.41700000000003</v>
      </c>
      <c r="F75" s="95">
        <v>26.204000000000001</v>
      </c>
      <c r="G75" s="95">
        <v>45.930999999999997</v>
      </c>
      <c r="H75" s="95">
        <v>72.135000000000005</v>
      </c>
      <c r="I75" s="95">
        <v>589.94299999999998</v>
      </c>
      <c r="J75" s="123"/>
      <c r="K75" s="98">
        <v>55.338476860641137</v>
      </c>
      <c r="L75" s="98">
        <v>-65.656999999999996</v>
      </c>
      <c r="M75" s="98">
        <v>-43.72247686064113</v>
      </c>
      <c r="N75" s="98">
        <v>81.542476860641145</v>
      </c>
      <c r="O75" s="97">
        <v>103.477</v>
      </c>
      <c r="P75" s="123"/>
      <c r="Q75" s="98">
        <v>77.272999999999996</v>
      </c>
      <c r="R75" s="132">
        <v>1304.6289999999999</v>
      </c>
      <c r="S75" s="123"/>
      <c r="T75" s="96">
        <v>78.433000000000007</v>
      </c>
      <c r="U75" s="96">
        <v>64.603999999999999</v>
      </c>
      <c r="V75" s="96">
        <v>37.814</v>
      </c>
      <c r="W75" s="122"/>
      <c r="X75" s="118">
        <v>1461.1</v>
      </c>
      <c r="Y75" s="118">
        <v>1419.4</v>
      </c>
      <c r="Z75" s="118">
        <v>1039.133</v>
      </c>
      <c r="AA75" s="96">
        <v>100.345</v>
      </c>
      <c r="AB75" s="116">
        <v>78.41047686064114</v>
      </c>
      <c r="AC75" s="142">
        <v>1539.787</v>
      </c>
      <c r="AD75" s="149"/>
      <c r="AE75" s="96">
        <v>1803.8530000000001</v>
      </c>
      <c r="AF75" s="96">
        <v>1844.4090000000001</v>
      </c>
      <c r="AG75" s="144">
        <v>-1.5695100392014991</v>
      </c>
      <c r="AH75" s="106">
        <v>76.203432398493106</v>
      </c>
      <c r="AI75" s="126"/>
      <c r="AJ75" s="145"/>
      <c r="AM75" s="146"/>
      <c r="AN75" s="147"/>
      <c r="AO75" s="147"/>
      <c r="AP75" s="148"/>
      <c r="AQ75" s="148"/>
      <c r="AR75" s="148"/>
      <c r="AS75" s="148"/>
      <c r="AT75" s="126"/>
    </row>
    <row r="76" spans="1:46" s="128" customFormat="1">
      <c r="B76" s="134" t="s">
        <v>58</v>
      </c>
      <c r="C76" s="150">
        <v>689.84100000000001</v>
      </c>
      <c r="D76" s="98">
        <v>788.20799999999997</v>
      </c>
      <c r="E76" s="98">
        <v>704.96400000000006</v>
      </c>
      <c r="F76" s="95">
        <v>36.179000000000002</v>
      </c>
      <c r="G76" s="98">
        <v>47.064999999999998</v>
      </c>
      <c r="H76" s="98">
        <v>83.244</v>
      </c>
      <c r="I76" s="141">
        <v>612.01</v>
      </c>
      <c r="J76" s="141"/>
      <c r="K76" s="95">
        <v>50.249892415288876</v>
      </c>
      <c r="L76" s="141">
        <v>-64.27</v>
      </c>
      <c r="M76" s="141">
        <v>-52.33189241528887</v>
      </c>
      <c r="N76" s="98">
        <v>86.428892415288885</v>
      </c>
      <c r="O76" s="97">
        <v>98.367000000000004</v>
      </c>
      <c r="P76" s="141"/>
      <c r="Q76" s="98">
        <v>62.188000000000002</v>
      </c>
      <c r="R76" s="132">
        <v>1387.5889999999999</v>
      </c>
      <c r="S76" s="123"/>
      <c r="T76" s="95">
        <v>84.54</v>
      </c>
      <c r="U76" s="95">
        <v>78.507999999999996</v>
      </c>
      <c r="V76" s="141">
        <v>34.164999999999999</v>
      </c>
      <c r="W76" s="122"/>
      <c r="X76" s="118">
        <v>1552.9</v>
      </c>
      <c r="Y76" s="118">
        <v>1506.5</v>
      </c>
      <c r="Z76" s="118">
        <v>1017.336</v>
      </c>
      <c r="AA76" s="95">
        <v>94.08</v>
      </c>
      <c r="AB76" s="95">
        <v>82.141892415288893</v>
      </c>
      <c r="AC76" s="151">
        <v>1621.4090000000001</v>
      </c>
      <c r="AD76" s="149"/>
      <c r="AE76" s="152">
        <v>1875.404</v>
      </c>
      <c r="AF76" s="123">
        <v>1902.4970000000001</v>
      </c>
      <c r="AG76" s="144">
        <v>-0.64531981094141067</v>
      </c>
      <c r="AH76" s="106">
        <v>77.124319799079117</v>
      </c>
      <c r="AI76" s="126"/>
      <c r="AJ76" s="145"/>
      <c r="AM76" s="146"/>
      <c r="AN76" s="147"/>
      <c r="AO76" s="147"/>
      <c r="AP76" s="148"/>
      <c r="AQ76" s="148"/>
      <c r="AR76" s="148"/>
      <c r="AS76" s="148"/>
      <c r="AT76" s="126"/>
    </row>
    <row r="77" spans="1:46" s="128" customFormat="1">
      <c r="B77" s="134" t="s">
        <v>59</v>
      </c>
      <c r="C77" s="150">
        <v>714.29499999999996</v>
      </c>
      <c r="D77" s="98">
        <v>795.93600000000004</v>
      </c>
      <c r="E77" s="98">
        <v>715.60900000000004</v>
      </c>
      <c r="F77" s="123">
        <v>32.25</v>
      </c>
      <c r="G77" s="98">
        <v>48.076999999999998</v>
      </c>
      <c r="H77" s="98">
        <v>80.326999999999998</v>
      </c>
      <c r="I77" s="141">
        <v>634.072</v>
      </c>
      <c r="J77" s="123"/>
      <c r="K77" s="123">
        <v>45.9710717438169</v>
      </c>
      <c r="L77" s="141">
        <v>-47.634999999999998</v>
      </c>
      <c r="M77" s="123">
        <v>-44.2150717438169</v>
      </c>
      <c r="N77" s="98">
        <v>78.221071743816893</v>
      </c>
      <c r="O77" s="97">
        <v>81.641000000000005</v>
      </c>
      <c r="P77" s="123"/>
      <c r="Q77" s="98">
        <v>49.390999999999998</v>
      </c>
      <c r="R77" s="132">
        <v>1455.7059999999999</v>
      </c>
      <c r="S77" s="123"/>
      <c r="T77" s="123">
        <v>60.747999999999998</v>
      </c>
      <c r="U77" s="123">
        <v>50.398000000000003</v>
      </c>
      <c r="V77" s="141">
        <v>34.470999999999997</v>
      </c>
      <c r="W77" s="122"/>
      <c r="X77" s="118">
        <v>1599.7</v>
      </c>
      <c r="Y77" s="118">
        <v>1551.9</v>
      </c>
      <c r="Z77" s="118">
        <v>1022.207</v>
      </c>
      <c r="AA77" s="123">
        <v>84.015000000000001</v>
      </c>
      <c r="AB77" s="123">
        <v>80.595071743816888</v>
      </c>
      <c r="AC77" s="153">
        <v>1670.2360000000001</v>
      </c>
      <c r="AD77" s="149"/>
      <c r="AE77" s="152">
        <v>1932.1</v>
      </c>
      <c r="AF77" s="122">
        <v>1966.9770000000001</v>
      </c>
      <c r="AG77" s="144">
        <v>-9.5883592230557452E-2</v>
      </c>
      <c r="AH77" s="106">
        <v>77.689409794893265</v>
      </c>
      <c r="AI77" s="126"/>
      <c r="AJ77" s="145"/>
      <c r="AM77" s="146"/>
      <c r="AN77" s="147"/>
      <c r="AO77" s="147"/>
      <c r="AP77" s="148"/>
      <c r="AQ77" s="148"/>
      <c r="AR77" s="148"/>
      <c r="AS77" s="148"/>
      <c r="AT77" s="126"/>
    </row>
    <row r="78" spans="1:46" s="128" customFormat="1">
      <c r="B78" s="154" t="s">
        <v>60</v>
      </c>
      <c r="C78" s="150">
        <v>755.50599999999997</v>
      </c>
      <c r="D78" s="98">
        <v>813.22799999999995</v>
      </c>
      <c r="E78" s="98">
        <v>727.178</v>
      </c>
      <c r="F78" s="123">
        <v>36.450000000000003</v>
      </c>
      <c r="G78" s="98">
        <v>49.6</v>
      </c>
      <c r="H78" s="98">
        <v>86.05</v>
      </c>
      <c r="I78" s="141">
        <v>676.803</v>
      </c>
      <c r="J78" s="155"/>
      <c r="K78" s="123">
        <v>19.080450249333023</v>
      </c>
      <c r="L78" s="141">
        <v>-18.550999999999998</v>
      </c>
      <c r="M78" s="123">
        <v>-16.359450249333026</v>
      </c>
      <c r="N78" s="98">
        <v>55.530450249333029</v>
      </c>
      <c r="O78" s="97">
        <v>57.722000000000001</v>
      </c>
      <c r="P78" s="155"/>
      <c r="Q78" s="98">
        <v>21.271999999999998</v>
      </c>
      <c r="R78" s="132">
        <v>1527.1</v>
      </c>
      <c r="S78" s="123"/>
      <c r="T78" s="123">
        <v>66.960999999999999</v>
      </c>
      <c r="U78" s="123">
        <v>99.367999999999995</v>
      </c>
      <c r="V78" s="141">
        <v>36.749000000000002</v>
      </c>
      <c r="W78" s="122"/>
      <c r="X78" s="118">
        <v>1718</v>
      </c>
      <c r="Y78" s="118">
        <v>1592.9</v>
      </c>
      <c r="Z78" s="118">
        <v>1263.8979999999999</v>
      </c>
      <c r="AA78" s="123">
        <v>54.375999999999998</v>
      </c>
      <c r="AB78" s="123">
        <v>52.18445024933304</v>
      </c>
      <c r="AC78" s="153">
        <v>1737.66</v>
      </c>
      <c r="AD78" s="149"/>
      <c r="AE78" s="152">
        <v>2013.605</v>
      </c>
      <c r="AF78" s="122">
        <v>2057.364</v>
      </c>
      <c r="AG78" s="144">
        <v>-0.17932080911600343</v>
      </c>
      <c r="AH78" s="106">
        <v>79.447467559648402</v>
      </c>
      <c r="AI78" s="126"/>
      <c r="AJ78" s="145"/>
      <c r="AM78" s="146"/>
      <c r="AN78" s="147"/>
      <c r="AO78" s="147"/>
      <c r="AP78" s="148"/>
      <c r="AQ78" s="148"/>
      <c r="AR78" s="148"/>
      <c r="AS78" s="148"/>
      <c r="AT78" s="126"/>
    </row>
    <row r="79" spans="1:46" s="128" customFormat="1">
      <c r="B79" s="134" t="s">
        <v>61</v>
      </c>
      <c r="C79" s="150">
        <v>780.505</v>
      </c>
      <c r="D79" s="98">
        <v>840.27</v>
      </c>
      <c r="E79" s="98">
        <v>743.53399999999999</v>
      </c>
      <c r="F79" s="123">
        <v>46.360999999999997</v>
      </c>
      <c r="G79" s="98">
        <v>50.375</v>
      </c>
      <c r="H79" s="98">
        <v>96.736000000000004</v>
      </c>
      <c r="I79" s="141">
        <v>700.798</v>
      </c>
      <c r="J79" s="155"/>
      <c r="K79" s="123">
        <v>13.455113879140892</v>
      </c>
      <c r="L79" s="141">
        <v>-18.692</v>
      </c>
      <c r="M79" s="123">
        <v>-18.743113879140893</v>
      </c>
      <c r="N79" s="98">
        <v>59.816113879140893</v>
      </c>
      <c r="O79" s="97">
        <v>59.765000000000001</v>
      </c>
      <c r="P79" s="123"/>
      <c r="Q79" s="98">
        <v>13.404</v>
      </c>
      <c r="R79" s="132">
        <v>1498.69</v>
      </c>
      <c r="S79" s="123"/>
      <c r="T79" s="123">
        <v>38.615000000000002</v>
      </c>
      <c r="U79" s="123">
        <v>80.864999999999995</v>
      </c>
      <c r="V79" s="141">
        <v>42.850999999999999</v>
      </c>
      <c r="W79" s="122"/>
      <c r="X79" s="118">
        <v>1757.3</v>
      </c>
      <c r="Y79" s="118">
        <v>1574.9</v>
      </c>
      <c r="Z79" s="118">
        <v>1346.252</v>
      </c>
      <c r="AA79" s="123">
        <v>59.113</v>
      </c>
      <c r="AB79" s="123">
        <v>59.164113879140885</v>
      </c>
      <c r="AC79" s="153">
        <v>1784.098</v>
      </c>
      <c r="AD79" s="149"/>
      <c r="AE79" s="152">
        <v>2098.808</v>
      </c>
      <c r="AF79" s="122">
        <v>2135.875</v>
      </c>
      <c r="AG79" s="144">
        <v>7.6599076868315269E-2</v>
      </c>
      <c r="AH79" s="106">
        <v>80.682293846797819</v>
      </c>
      <c r="AI79" s="126"/>
      <c r="AJ79" s="145"/>
      <c r="AM79" s="146"/>
      <c r="AN79" s="147"/>
      <c r="AO79" s="147"/>
      <c r="AP79" s="148"/>
      <c r="AQ79" s="148"/>
      <c r="AR79" s="148"/>
      <c r="AS79" s="148"/>
      <c r="AT79" s="126"/>
    </row>
    <row r="80" spans="1:46" s="128" customFormat="1">
      <c r="B80" s="134" t="s">
        <v>169</v>
      </c>
      <c r="C80" s="150">
        <v>812.71799999999996</v>
      </c>
      <c r="D80" s="98">
        <v>857.62199999999996</v>
      </c>
      <c r="E80" s="98">
        <v>760.97199999999998</v>
      </c>
      <c r="F80" s="123">
        <v>45.65</v>
      </c>
      <c r="G80" s="98">
        <v>51</v>
      </c>
      <c r="H80" s="98">
        <v>96.65</v>
      </c>
      <c r="I80" s="141">
        <v>734.947</v>
      </c>
      <c r="J80" s="155"/>
      <c r="K80" s="123">
        <v>3.7061305619658116</v>
      </c>
      <c r="L80" s="141">
        <v>-10.019</v>
      </c>
      <c r="M80" s="123">
        <v>-14.471130561965815</v>
      </c>
      <c r="N80" s="98">
        <v>49.356130561965813</v>
      </c>
      <c r="O80" s="97">
        <v>44.904000000000003</v>
      </c>
      <c r="P80" s="123"/>
      <c r="Q80" s="98">
        <v>-0.746</v>
      </c>
      <c r="R80" s="132">
        <v>1482.204</v>
      </c>
      <c r="S80" s="123"/>
      <c r="T80" s="123">
        <v>34.814</v>
      </c>
      <c r="U80" s="123">
        <v>17.616</v>
      </c>
      <c r="V80" s="141">
        <v>39.061</v>
      </c>
      <c r="W80" s="122"/>
      <c r="X80" s="118">
        <v>1776.9</v>
      </c>
      <c r="Y80" s="118">
        <v>1600.5</v>
      </c>
      <c r="Z80" s="118">
        <v>1303.4749999999999</v>
      </c>
      <c r="AA80" s="123">
        <v>40.481999999999999</v>
      </c>
      <c r="AB80" s="123">
        <v>44.934130561965816</v>
      </c>
      <c r="AC80" s="153">
        <v>1842.2139999999999</v>
      </c>
      <c r="AD80" s="149"/>
      <c r="AE80" s="152">
        <v>2173.6770000000001</v>
      </c>
      <c r="AF80" s="122">
        <v>2213.0990000000002</v>
      </c>
      <c r="AG80" s="144">
        <v>0.37900085971798331</v>
      </c>
      <c r="AH80" s="106">
        <v>82.377563834240277</v>
      </c>
      <c r="AI80" s="156"/>
      <c r="AJ80" s="145"/>
      <c r="AM80" s="146"/>
      <c r="AN80" s="147"/>
      <c r="AO80" s="147"/>
      <c r="AP80" s="148"/>
      <c r="AQ80" s="148"/>
      <c r="AR80" s="148"/>
      <c r="AS80" s="148"/>
      <c r="AT80" s="126"/>
    </row>
    <row r="81" spans="1:46" s="128" customFormat="1">
      <c r="A81" s="157"/>
      <c r="B81" s="158" t="s">
        <v>181</v>
      </c>
      <c r="C81" s="98">
        <v>827.94200000000001</v>
      </c>
      <c r="D81" s="98">
        <v>888.69100000000003</v>
      </c>
      <c r="E81" s="98">
        <v>793.61699999999996</v>
      </c>
      <c r="F81" s="98">
        <v>42.505000000000003</v>
      </c>
      <c r="G81" s="98">
        <v>52.569000000000003</v>
      </c>
      <c r="H81" s="98">
        <v>95.073999999999998</v>
      </c>
      <c r="I81" s="98">
        <v>743.79100000000005</v>
      </c>
      <c r="J81" s="98"/>
      <c r="K81" s="123">
        <v>26.144281760139453</v>
      </c>
      <c r="L81" s="141">
        <v>-29.766999999999999</v>
      </c>
      <c r="M81" s="123">
        <v>-37.66728176013946</v>
      </c>
      <c r="N81" s="98">
        <v>68.649281760139445</v>
      </c>
      <c r="O81" s="97">
        <v>60.749000000000002</v>
      </c>
      <c r="P81" s="155"/>
      <c r="Q81" s="98">
        <v>18.244</v>
      </c>
      <c r="R81" s="132">
        <v>1588.6859999999999</v>
      </c>
      <c r="S81" s="123"/>
      <c r="T81" s="98">
        <v>56.076000000000001</v>
      </c>
      <c r="U81" s="159">
        <v>17.183</v>
      </c>
      <c r="V81" s="141">
        <v>39.185000000000002</v>
      </c>
      <c r="W81" s="122"/>
      <c r="X81" s="118">
        <v>1815</v>
      </c>
      <c r="Y81" s="118">
        <v>1643.3</v>
      </c>
      <c r="Z81" s="118">
        <v>1431.365</v>
      </c>
      <c r="AA81" s="159">
        <v>66.347999999999999</v>
      </c>
      <c r="AB81" s="123">
        <v>74.248281760139449</v>
      </c>
      <c r="AC81" s="160">
        <v>1898.8789999999999</v>
      </c>
      <c r="AD81" s="161"/>
      <c r="AE81" s="123">
        <v>2244.509</v>
      </c>
      <c r="AF81" s="122">
        <v>2130.4670000000001</v>
      </c>
      <c r="AG81" s="144">
        <v>0.55236491177802816</v>
      </c>
      <c r="AH81" s="106">
        <v>84.323984930933449</v>
      </c>
      <c r="AJ81" s="145"/>
      <c r="AM81" s="146"/>
      <c r="AN81" s="147"/>
      <c r="AO81" s="147"/>
      <c r="AP81" s="148"/>
      <c r="AQ81" s="148"/>
      <c r="AR81" s="148"/>
      <c r="AS81" s="148"/>
      <c r="AT81" s="126"/>
    </row>
    <row r="82" spans="1:46" s="128" customFormat="1">
      <c r="A82" s="157"/>
      <c r="B82" s="162" t="s">
        <v>185</v>
      </c>
      <c r="C82" s="98">
        <v>792.68</v>
      </c>
      <c r="D82" s="98">
        <v>1106.991</v>
      </c>
      <c r="E82" s="98">
        <v>981.59400000000005</v>
      </c>
      <c r="F82" s="98">
        <v>71.754000000000005</v>
      </c>
      <c r="G82" s="98">
        <v>53.643000000000001</v>
      </c>
      <c r="H82" s="98">
        <v>125.39700000000001</v>
      </c>
      <c r="I82" s="98">
        <v>710.95799999999997</v>
      </c>
      <c r="J82" s="98"/>
      <c r="K82" s="123">
        <v>241.70734268187368</v>
      </c>
      <c r="L82" s="141">
        <v>-293.19799999999998</v>
      </c>
      <c r="M82" s="123">
        <v>-292.34834268187365</v>
      </c>
      <c r="N82" s="98">
        <v>313.46134268187365</v>
      </c>
      <c r="O82" s="97">
        <v>314.31099999999998</v>
      </c>
      <c r="P82" s="155"/>
      <c r="Q82" s="98">
        <v>242.55699999999999</v>
      </c>
      <c r="R82" s="132">
        <v>1852.7239999999999</v>
      </c>
      <c r="S82" s="123"/>
      <c r="T82" s="98">
        <v>337.983</v>
      </c>
      <c r="U82" s="159">
        <v>338.529</v>
      </c>
      <c r="V82" s="141">
        <v>25.201000000000001</v>
      </c>
      <c r="W82" s="122"/>
      <c r="X82" s="118">
        <v>2152</v>
      </c>
      <c r="Y82" s="118">
        <v>1930.1</v>
      </c>
      <c r="Z82" s="118">
        <v>1640.44</v>
      </c>
      <c r="AA82" s="159">
        <v>319.30500000000001</v>
      </c>
      <c r="AB82" s="123">
        <v>318.45534268187373</v>
      </c>
      <c r="AC82" s="160">
        <v>2244.3440000000001</v>
      </c>
      <c r="AD82" s="161"/>
      <c r="AE82" s="163">
        <v>2085.0839999999998</v>
      </c>
      <c r="AF82" s="122">
        <v>2230.37</v>
      </c>
      <c r="AG82" s="144">
        <v>-0.30244458233298133</v>
      </c>
      <c r="AH82" s="106">
        <v>88.907492674759311</v>
      </c>
      <c r="AI82" s="164"/>
      <c r="AJ82" s="145"/>
      <c r="AM82" s="146"/>
      <c r="AN82" s="147"/>
      <c r="AO82" s="147"/>
      <c r="AP82" s="148"/>
      <c r="AQ82" s="148"/>
      <c r="AR82" s="148"/>
      <c r="AS82" s="148"/>
      <c r="AT82" s="126"/>
    </row>
    <row r="83" spans="1:46" s="128" customFormat="1">
      <c r="A83" s="157"/>
      <c r="B83" s="158" t="s">
        <v>243</v>
      </c>
      <c r="C83" s="98">
        <v>920.947</v>
      </c>
      <c r="D83" s="98">
        <v>1043.761</v>
      </c>
      <c r="E83" s="98">
        <v>935.17600000000004</v>
      </c>
      <c r="F83" s="98">
        <v>53.276000000000003</v>
      </c>
      <c r="G83" s="98">
        <v>55.308999999999997</v>
      </c>
      <c r="H83" s="98">
        <v>108.58499999999999</v>
      </c>
      <c r="I83" s="98">
        <v>832.28499999999997</v>
      </c>
      <c r="J83" s="98"/>
      <c r="K83" s="123">
        <v>89.179019185140618</v>
      </c>
      <c r="L83" s="141">
        <v>-74.131</v>
      </c>
      <c r="M83" s="123">
        <v>-93.772019185140607</v>
      </c>
      <c r="N83" s="98">
        <v>142.4550191851406</v>
      </c>
      <c r="O83" s="97">
        <v>122.81399999999999</v>
      </c>
      <c r="P83" s="155"/>
      <c r="Q83" s="98">
        <v>69.537999999999997</v>
      </c>
      <c r="R83" s="132">
        <v>1987.451</v>
      </c>
      <c r="S83" s="123"/>
      <c r="T83" s="98">
        <v>128.81</v>
      </c>
      <c r="U83" s="159">
        <v>173.054</v>
      </c>
      <c r="V83" s="141">
        <v>55.356999999999999</v>
      </c>
      <c r="W83" s="122"/>
      <c r="X83" s="118">
        <v>2381.1</v>
      </c>
      <c r="Y83" s="118">
        <v>2050.4</v>
      </c>
      <c r="Z83" s="118">
        <v>1654.816</v>
      </c>
      <c r="AA83" s="159">
        <v>136.89599999999999</v>
      </c>
      <c r="AB83" s="123">
        <v>156.53701918514062</v>
      </c>
      <c r="AC83" s="160">
        <v>2385.4670000000001</v>
      </c>
      <c r="AD83" s="161"/>
      <c r="AE83" s="163">
        <v>2361.92</v>
      </c>
      <c r="AF83" s="123">
        <v>2464.8249999999998</v>
      </c>
      <c r="AG83" s="144">
        <v>1.7841179210937241</v>
      </c>
      <c r="AH83" s="106">
        <v>88.195897865215585</v>
      </c>
      <c r="AI83" s="164"/>
      <c r="AJ83" s="145"/>
      <c r="AK83" s="165"/>
      <c r="AL83" s="165"/>
      <c r="AM83" s="165"/>
      <c r="AN83" s="165"/>
      <c r="AO83" s="165"/>
      <c r="AP83" s="165"/>
      <c r="AQ83" s="148"/>
      <c r="AR83" s="148"/>
      <c r="AS83" s="148"/>
      <c r="AT83" s="126"/>
    </row>
    <row r="84" spans="1:46" s="128" customFormat="1">
      <c r="B84" s="166" t="s">
        <v>277</v>
      </c>
      <c r="C84" s="98">
        <v>1034.462</v>
      </c>
      <c r="D84" s="98">
        <v>1157.7149999999999</v>
      </c>
      <c r="E84" s="98">
        <v>1051.4659999999999</v>
      </c>
      <c r="F84" s="98">
        <v>45.944000000000003</v>
      </c>
      <c r="G84" s="98">
        <v>60.305</v>
      </c>
      <c r="H84" s="98">
        <v>106.249</v>
      </c>
      <c r="I84" s="98">
        <v>928.95100000000002</v>
      </c>
      <c r="J84" s="98"/>
      <c r="K84" s="123">
        <v>99.526456204975673</v>
      </c>
      <c r="L84" s="141">
        <v>-26.567</v>
      </c>
      <c r="M84" s="123">
        <v>-48.78445620497569</v>
      </c>
      <c r="N84" s="98">
        <v>145.47045620497568</v>
      </c>
      <c r="O84" s="97">
        <v>123.253</v>
      </c>
      <c r="P84" s="155"/>
      <c r="Q84" s="98">
        <v>77.308999999999997</v>
      </c>
      <c r="R84" s="132">
        <v>2158.4470000000001</v>
      </c>
      <c r="S84" s="123"/>
      <c r="T84" s="98">
        <v>111.358</v>
      </c>
      <c r="U84" s="159">
        <v>32.869999999999997</v>
      </c>
      <c r="V84" s="141">
        <v>112.14</v>
      </c>
      <c r="W84" s="122"/>
      <c r="X84" s="118">
        <v>2540.4</v>
      </c>
      <c r="Y84" s="118">
        <v>2250.9</v>
      </c>
      <c r="Z84" s="118">
        <v>1840.47</v>
      </c>
      <c r="AA84" s="159">
        <v>132.494</v>
      </c>
      <c r="AB84" s="123">
        <v>154.71145620497572</v>
      </c>
      <c r="AC84" s="160">
        <v>2538.5740000000001</v>
      </c>
      <c r="AD84" s="161"/>
      <c r="AE84" s="163">
        <v>2553.2530000000002</v>
      </c>
      <c r="AF84" s="123">
        <v>2653.3939999999998</v>
      </c>
      <c r="AG84" s="144">
        <v>1.0266783069443619</v>
      </c>
      <c r="AH84" s="106">
        <v>94.139807450816235</v>
      </c>
      <c r="AI84" s="167"/>
      <c r="AJ84" s="145"/>
      <c r="AK84" s="165"/>
      <c r="AL84" s="165"/>
      <c r="AM84" s="165"/>
      <c r="AN84" s="165"/>
      <c r="AO84" s="165"/>
      <c r="AP84" s="165"/>
      <c r="AQ84" s="148"/>
      <c r="AR84" s="148"/>
      <c r="AS84" s="148"/>
      <c r="AT84" s="126"/>
    </row>
    <row r="85" spans="1:46">
      <c r="B85" s="168" t="s">
        <v>279</v>
      </c>
      <c r="C85" s="98">
        <v>1100.8109999999999</v>
      </c>
      <c r="D85" s="98">
        <v>1222.6849999999999</v>
      </c>
      <c r="E85" s="98">
        <v>1087.8050000000001</v>
      </c>
      <c r="F85" s="98">
        <v>69.545000000000002</v>
      </c>
      <c r="G85" s="98">
        <v>65.334999999999994</v>
      </c>
      <c r="H85" s="98">
        <v>134.88</v>
      </c>
      <c r="I85" s="98">
        <v>979.16800000000001</v>
      </c>
      <c r="J85" s="123"/>
      <c r="K85" s="123">
        <v>58.130073058548646</v>
      </c>
      <c r="L85" s="141">
        <v>-40.607999999999997</v>
      </c>
      <c r="M85" s="123">
        <v>-46.409073058548636</v>
      </c>
      <c r="N85" s="98">
        <v>127.67507305854865</v>
      </c>
      <c r="O85" s="97">
        <v>121.874</v>
      </c>
      <c r="P85" s="155"/>
      <c r="Q85" s="98">
        <v>52.329000000000001</v>
      </c>
      <c r="R85" s="132">
        <v>2285.165</v>
      </c>
      <c r="S85" s="123"/>
      <c r="T85" s="98">
        <v>157.399</v>
      </c>
      <c r="U85" s="159">
        <v>30.718</v>
      </c>
      <c r="V85" s="141">
        <v>106.673</v>
      </c>
      <c r="W85" s="122"/>
      <c r="X85" s="118">
        <v>2699.6</v>
      </c>
      <c r="Y85" s="118">
        <v>2452.4</v>
      </c>
      <c r="Z85" s="118">
        <v>1928.6579999999999</v>
      </c>
      <c r="AA85" s="159">
        <v>149.32300000000001</v>
      </c>
      <c r="AB85" s="123">
        <v>155.12407305854862</v>
      </c>
      <c r="AC85" s="160">
        <v>2736.2660000000001</v>
      </c>
      <c r="AD85" s="149"/>
      <c r="AE85" s="169">
        <v>2720.2719999999999</v>
      </c>
      <c r="AF85" s="170">
        <v>2760.0346030000001</v>
      </c>
      <c r="AG85" s="171">
        <v>1.5835516137528316E-2</v>
      </c>
      <c r="AH85" s="172">
        <v>100</v>
      </c>
      <c r="AI85" s="167"/>
      <c r="AJ85" s="145"/>
      <c r="AK85" s="165"/>
      <c r="AL85" s="165"/>
      <c r="AM85" s="165"/>
      <c r="AN85" s="165"/>
      <c r="AO85" s="165"/>
      <c r="AP85" s="165"/>
    </row>
    <row r="86" spans="1:46">
      <c r="B86" s="173" t="s">
        <v>281</v>
      </c>
      <c r="C86" s="174">
        <v>1148.6872588739361</v>
      </c>
      <c r="D86" s="175">
        <v>1276.1791227101021</v>
      </c>
      <c r="E86" s="175">
        <v>1134.4377967356165</v>
      </c>
      <c r="F86" s="175">
        <v>72.014002910846415</v>
      </c>
      <c r="G86" s="175">
        <v>69.727323063639062</v>
      </c>
      <c r="H86" s="175">
        <v>141.74132597448548</v>
      </c>
      <c r="I86" s="175">
        <v>1024.8326171962742</v>
      </c>
      <c r="J86" s="176"/>
      <c r="K86" s="175">
        <v>52.231931767222505</v>
      </c>
      <c r="L86" s="175">
        <v>-45.992854782027337</v>
      </c>
      <c r="M86" s="175">
        <v>-42.746925623930167</v>
      </c>
      <c r="N86" s="175">
        <v>124.24593467806891</v>
      </c>
      <c r="O86" s="175">
        <v>127.49186383616608</v>
      </c>
      <c r="P86" s="176"/>
      <c r="Q86" s="176">
        <v>55.477860925319675</v>
      </c>
      <c r="R86" s="176">
        <v>2407.6175466895179</v>
      </c>
      <c r="S86" s="175"/>
      <c r="T86" s="177">
        <v>165.09487619993573</v>
      </c>
      <c r="U86" s="177">
        <v>129.82486596984259</v>
      </c>
      <c r="V86" s="177">
        <v>104.90095363149224</v>
      </c>
      <c r="W86" s="178"/>
      <c r="X86" s="177">
        <v>2835.5920428230243</v>
      </c>
      <c r="Y86" s="177">
        <v>2644.1615754888185</v>
      </c>
      <c r="Z86" s="179">
        <v>2004.9548274893307</v>
      </c>
      <c r="AA86" s="177">
        <v>146.31384586862237</v>
      </c>
      <c r="AB86" s="180">
        <v>143.0679167105252</v>
      </c>
      <c r="AC86" s="181">
        <v>2924.2049548444952</v>
      </c>
      <c r="AD86" s="149"/>
      <c r="AE86" s="182">
        <v>2814.6771269999999</v>
      </c>
      <c r="AF86" s="183">
        <v>2881.8284830000002</v>
      </c>
      <c r="AG86" s="184">
        <v>-0.23697729705750703</v>
      </c>
      <c r="AH86" s="185">
        <v>102.37466607696864</v>
      </c>
      <c r="AI86" s="167"/>
      <c r="AJ86" s="145"/>
      <c r="AK86" s="165"/>
      <c r="AL86" s="165"/>
      <c r="AM86" s="165"/>
      <c r="AN86" s="165"/>
      <c r="AO86" s="165"/>
      <c r="AP86" s="165"/>
    </row>
    <row r="87" spans="1:46">
      <c r="B87" s="173" t="s">
        <v>307</v>
      </c>
      <c r="C87" s="186">
        <v>1229.4796666500777</v>
      </c>
      <c r="D87" s="187">
        <v>1335.0561808124394</v>
      </c>
      <c r="E87" s="187">
        <v>1182.8457844538243</v>
      </c>
      <c r="F87" s="187">
        <v>79.413905332249854</v>
      </c>
      <c r="G87" s="187">
        <v>72.796491026365288</v>
      </c>
      <c r="H87" s="187">
        <v>152.21039635861513</v>
      </c>
      <c r="I87" s="187">
        <v>1104.5745684472708</v>
      </c>
      <c r="J87" s="155"/>
      <c r="K87" s="187">
        <v>28.383915284539285</v>
      </c>
      <c r="L87" s="187">
        <v>-20.070470217862276</v>
      </c>
      <c r="M87" s="187">
        <v>-22.291776672289441</v>
      </c>
      <c r="N87" s="187">
        <v>107.79782061678911</v>
      </c>
      <c r="O87" s="187">
        <v>105.57651416236195</v>
      </c>
      <c r="P87" s="155"/>
      <c r="Q87" s="155">
        <v>26.16260883011212</v>
      </c>
      <c r="R87" s="155">
        <v>2518.3904811724192</v>
      </c>
      <c r="S87" s="187"/>
      <c r="T87" s="188">
        <v>135.11767606924025</v>
      </c>
      <c r="U87" s="188">
        <v>66.923362144344139</v>
      </c>
      <c r="V87" s="188">
        <v>105.74635658542624</v>
      </c>
      <c r="W87" s="122"/>
      <c r="X87" s="188">
        <v>2913.0279702038033</v>
      </c>
      <c r="Y87" s="188">
        <v>2799.3807283027122</v>
      </c>
      <c r="Z87" s="188">
        <v>2081.6999722294868</v>
      </c>
      <c r="AA87" s="188">
        <v>115.821520168177</v>
      </c>
      <c r="AB87" s="183">
        <v>118.04282662260415</v>
      </c>
      <c r="AC87" s="185">
        <v>3078.4868493891763</v>
      </c>
      <c r="AD87" s="149"/>
      <c r="AE87" s="182">
        <v>2950.017241</v>
      </c>
      <c r="AF87" s="183">
        <v>3005.5463840000007</v>
      </c>
      <c r="AG87" s="184">
        <v>0.24538708643551388</v>
      </c>
      <c r="AH87" s="185">
        <v>104.81729266263783</v>
      </c>
      <c r="AI87" s="167"/>
      <c r="AJ87" s="145"/>
      <c r="AK87" s="165"/>
      <c r="AL87" s="165"/>
      <c r="AM87" s="165"/>
      <c r="AN87" s="165"/>
      <c r="AO87" s="165"/>
      <c r="AP87" s="165"/>
    </row>
    <row r="88" spans="1:46">
      <c r="B88" s="173" t="s">
        <v>313</v>
      </c>
      <c r="C88" s="186">
        <v>1290.5340400341224</v>
      </c>
      <c r="D88" s="187">
        <v>1378.9937093523713</v>
      </c>
      <c r="E88" s="187">
        <v>1220.4795965247031</v>
      </c>
      <c r="F88" s="187">
        <v>83.23822119165348</v>
      </c>
      <c r="G88" s="187">
        <v>75.27589163601462</v>
      </c>
      <c r="H88" s="187">
        <v>158.5141128276681</v>
      </c>
      <c r="I88" s="187">
        <v>1162.4503408759599</v>
      </c>
      <c r="J88" s="155"/>
      <c r="K88" s="187">
        <v>12.220127111117293</v>
      </c>
      <c r="L88" s="187">
        <v>9.4684001829533376E-2</v>
      </c>
      <c r="M88" s="187">
        <v>-6.903994982692585</v>
      </c>
      <c r="N88" s="187">
        <v>95.458348302770773</v>
      </c>
      <c r="O88" s="187">
        <v>88.459669318248643</v>
      </c>
      <c r="P88" s="155"/>
      <c r="Q88" s="155">
        <v>5.2214481265951767</v>
      </c>
      <c r="R88" s="155">
        <v>2621.6554384021942</v>
      </c>
      <c r="S88" s="187"/>
      <c r="T88" s="188">
        <v>115.71623029691209</v>
      </c>
      <c r="U88" s="188">
        <v>91.566497477942875</v>
      </c>
      <c r="V88" s="188">
        <v>108.21025011043088</v>
      </c>
      <c r="W88" s="122"/>
      <c r="X88" s="188">
        <v>3018.1528744255274</v>
      </c>
      <c r="Y88" s="188">
        <v>2937.7887388844429</v>
      </c>
      <c r="Z88" s="188">
        <v>2153.5666565700431</v>
      </c>
      <c r="AA88" s="188">
        <v>106.11243482803314</v>
      </c>
      <c r="AB88" s="183">
        <v>113.11111381255527</v>
      </c>
      <c r="AC88" s="185">
        <v>3218.8273110181203</v>
      </c>
      <c r="AD88" s="189"/>
      <c r="AE88" s="182">
        <v>3059.3962009999996</v>
      </c>
      <c r="AF88" s="183">
        <v>3112.5791730000001</v>
      </c>
      <c r="AG88" s="184">
        <v>0.35936544228529499</v>
      </c>
      <c r="AH88" s="185">
        <v>106.88311581110803</v>
      </c>
      <c r="AI88" s="167"/>
      <c r="AJ88" s="145"/>
      <c r="AK88" s="165"/>
      <c r="AL88" s="165"/>
      <c r="AM88" s="165"/>
      <c r="AN88" s="165"/>
      <c r="AO88" s="165"/>
      <c r="AP88" s="165"/>
    </row>
    <row r="89" spans="1:46">
      <c r="B89" s="173" t="s">
        <v>319</v>
      </c>
      <c r="C89" s="186">
        <v>1345.9792784398599</v>
      </c>
      <c r="D89" s="187">
        <v>1418.147176903324</v>
      </c>
      <c r="E89" s="187">
        <v>1257.152932944236</v>
      </c>
      <c r="F89" s="187">
        <v>83.092042722530309</v>
      </c>
      <c r="G89" s="187">
        <v>77.902201236557673</v>
      </c>
      <c r="H89" s="187">
        <v>160.99424395908798</v>
      </c>
      <c r="I89" s="187">
        <v>1213.6624741041073</v>
      </c>
      <c r="J89" s="155"/>
      <c r="K89" s="187">
        <v>-5.0854929006209595</v>
      </c>
      <c r="L89" s="187">
        <v>20.816101994864134</v>
      </c>
      <c r="M89" s="187">
        <v>14.977450636418991</v>
      </c>
      <c r="N89" s="187">
        <v>78.006549821909331</v>
      </c>
      <c r="O89" s="187">
        <v>72.167898463464184</v>
      </c>
      <c r="P89" s="155"/>
      <c r="Q89" s="155">
        <v>-10.924144259066102</v>
      </c>
      <c r="R89" s="155">
        <v>2709.8740189753385</v>
      </c>
      <c r="S89" s="187"/>
      <c r="T89" s="188">
        <v>118.01096273591007</v>
      </c>
      <c r="U89" s="188">
        <v>118.46139953961804</v>
      </c>
      <c r="V89" s="188">
        <v>112.92348642434916</v>
      </c>
      <c r="W89" s="122"/>
      <c r="X89" s="188">
        <v>3133.4271758548575</v>
      </c>
      <c r="Y89" s="188">
        <v>3062.8025907226706</v>
      </c>
      <c r="Z89" s="188">
        <v>2213.9243918362158</v>
      </c>
      <c r="AA89" s="188">
        <v>91.123985222592623</v>
      </c>
      <c r="AB89" s="183">
        <v>96.962636581037771</v>
      </c>
      <c r="AC89" s="185">
        <v>3346.6314983295047</v>
      </c>
      <c r="AD89" s="189"/>
      <c r="AE89" s="182">
        <v>3167.3345859999999</v>
      </c>
      <c r="AF89" s="183">
        <v>3222.166643</v>
      </c>
      <c r="AG89" s="184">
        <v>0.22493298847956567</v>
      </c>
      <c r="AH89" s="185">
        <v>108.97551747258663</v>
      </c>
      <c r="AI89" s="167"/>
      <c r="AJ89" s="145"/>
      <c r="AK89" s="165"/>
      <c r="AL89" s="165"/>
      <c r="AM89" s="165"/>
      <c r="AN89" s="165"/>
      <c r="AO89" s="165"/>
      <c r="AP89" s="165"/>
    </row>
    <row r="90" spans="1:46">
      <c r="B90" s="173" t="s">
        <v>322</v>
      </c>
      <c r="C90" s="186">
        <v>1389.7674838480054</v>
      </c>
      <c r="D90" s="187">
        <v>1461.6741989636578</v>
      </c>
      <c r="E90" s="187">
        <v>1300.130694383221</v>
      </c>
      <c r="F90" s="187">
        <v>81.246704915192026</v>
      </c>
      <c r="G90" s="187">
        <v>80.296799665244663</v>
      </c>
      <c r="H90" s="187">
        <v>161.54350458043669</v>
      </c>
      <c r="I90" s="187">
        <v>1253.2948190788954</v>
      </c>
      <c r="J90" s="155"/>
      <c r="K90" s="187">
        <v>-6.1559399674527739</v>
      </c>
      <c r="L90" s="187">
        <v>25.600717967615005</v>
      </c>
      <c r="M90" s="187">
        <v>22.416668135527885</v>
      </c>
      <c r="N90" s="187">
        <v>75.090764947739288</v>
      </c>
      <c r="O90" s="187">
        <v>71.906715115652176</v>
      </c>
      <c r="P90" s="155"/>
      <c r="Q90" s="155">
        <v>-9.3399897995398931</v>
      </c>
      <c r="R90" s="155">
        <v>2798.5547775744103</v>
      </c>
      <c r="S90" s="187"/>
      <c r="T90" s="188">
        <v>128.20310271240771</v>
      </c>
      <c r="U90" s="188">
        <v>127.62506186735889</v>
      </c>
      <c r="V90" s="188">
        <v>117.93551114901004</v>
      </c>
      <c r="W90" s="122"/>
      <c r="X90" s="188">
        <v>3247.902993214615</v>
      </c>
      <c r="Y90" s="188">
        <v>3190.1007792710525</v>
      </c>
      <c r="Z90" s="188">
        <v>2281.5395577763607</v>
      </c>
      <c r="AA90" s="188">
        <v>94.307561581289264</v>
      </c>
      <c r="AB90" s="183">
        <v>97.491611413376376</v>
      </c>
      <c r="AC90" s="185">
        <v>3477.2803373430588</v>
      </c>
      <c r="AD90" s="189"/>
      <c r="AE90" s="182">
        <v>3279.049422</v>
      </c>
      <c r="AF90" s="183">
        <v>3336.6604410000004</v>
      </c>
      <c r="AG90" s="184">
        <v>0.10423246742767844</v>
      </c>
      <c r="AH90" s="185">
        <v>111.12317312968337</v>
      </c>
      <c r="AI90" s="167"/>
      <c r="AJ90" s="145"/>
      <c r="AK90" s="165"/>
      <c r="AL90" s="165"/>
      <c r="AM90" s="165"/>
      <c r="AN90" s="165"/>
      <c r="AO90" s="165"/>
      <c r="AP90" s="165"/>
    </row>
    <row r="91" spans="1:46">
      <c r="B91" s="173" t="s">
        <v>331</v>
      </c>
      <c r="C91" s="186">
        <v>1439.914048579725</v>
      </c>
      <c r="D91" s="187">
        <v>1510.4978348549209</v>
      </c>
      <c r="E91" s="187">
        <v>1347.4627797495634</v>
      </c>
      <c r="F91" s="187">
        <v>80.513145773421243</v>
      </c>
      <c r="G91" s="187">
        <v>82.521909331936058</v>
      </c>
      <c r="H91" s="187">
        <v>163.03505510535729</v>
      </c>
      <c r="I91" s="187">
        <v>1299.1986818386401</v>
      </c>
      <c r="J91" s="155"/>
      <c r="K91" s="187">
        <v>-9.1324929203301188</v>
      </c>
      <c r="L91" s="187">
        <v>30.367738486700151</v>
      </c>
      <c r="M91" s="187">
        <v>29.570871908804783</v>
      </c>
      <c r="N91" s="187">
        <v>71.380652853091121</v>
      </c>
      <c r="O91" s="187">
        <v>70.583786275195749</v>
      </c>
      <c r="P91" s="155"/>
      <c r="Q91" s="155">
        <v>-9.9293594982254874</v>
      </c>
      <c r="R91" s="155">
        <v>2885.9171857447768</v>
      </c>
      <c r="S91" s="187"/>
      <c r="T91" s="188">
        <v>104.19392151612931</v>
      </c>
      <c r="U91" s="188">
        <v>102.47814322530886</v>
      </c>
      <c r="V91" s="188">
        <v>122.16483338400226</v>
      </c>
      <c r="W91" s="122"/>
      <c r="X91" s="188">
        <v>3360.9277902865001</v>
      </c>
      <c r="Y91" s="188">
        <v>3313.4161604004776</v>
      </c>
      <c r="Z91" s="188">
        <v>2348.6547887130637</v>
      </c>
      <c r="AA91" s="188">
        <v>90.857114039457784</v>
      </c>
      <c r="AB91" s="183">
        <v>91.653980617353156</v>
      </c>
      <c r="AC91" s="185">
        <v>3604.39685788304</v>
      </c>
      <c r="AD91" s="189"/>
      <c r="AE91" s="190">
        <v>3397.2814119999998</v>
      </c>
      <c r="AF91" s="191">
        <v>3459.5959904002893</v>
      </c>
      <c r="AG91" s="192">
        <v>5.2190277404946528E-3</v>
      </c>
      <c r="AH91" s="193">
        <v>113.31496692431253</v>
      </c>
      <c r="AI91" s="167"/>
      <c r="AJ91" s="145"/>
      <c r="AK91" s="165"/>
      <c r="AL91" s="165"/>
      <c r="AM91" s="165"/>
      <c r="AN91" s="165"/>
      <c r="AO91" s="165"/>
      <c r="AP91" s="165"/>
    </row>
    <row r="92" spans="1:46" s="128" customFormat="1">
      <c r="B92" s="194" t="s">
        <v>127</v>
      </c>
      <c r="C92" s="386" t="s">
        <v>332</v>
      </c>
      <c r="D92" s="386"/>
      <c r="E92" s="386"/>
      <c r="F92" s="386"/>
      <c r="G92" s="386"/>
      <c r="H92" s="386"/>
      <c r="I92" s="386"/>
      <c r="J92" s="386"/>
      <c r="K92" s="386"/>
      <c r="L92" s="386"/>
      <c r="M92" s="386"/>
      <c r="N92" s="386"/>
      <c r="O92" s="386"/>
      <c r="P92" s="386"/>
      <c r="Q92" s="386"/>
      <c r="R92" s="386"/>
      <c r="S92" s="386"/>
      <c r="T92" s="386"/>
      <c r="U92" s="386"/>
      <c r="V92" s="386"/>
      <c r="W92" s="386"/>
      <c r="X92" s="386"/>
      <c r="Y92" s="386"/>
      <c r="Z92" s="386"/>
      <c r="AA92" s="386"/>
      <c r="AB92" s="386"/>
      <c r="AC92" s="387"/>
      <c r="AD92" s="195"/>
      <c r="AE92" s="196"/>
      <c r="AF92" s="197"/>
      <c r="AG92" s="197"/>
      <c r="AH92" s="198"/>
      <c r="AI92" s="164"/>
      <c r="AJ92" s="145"/>
      <c r="AM92" s="199"/>
      <c r="AN92" s="199"/>
      <c r="AO92" s="199"/>
      <c r="AP92" s="199"/>
      <c r="AQ92" s="199"/>
      <c r="AR92" s="199"/>
      <c r="AS92" s="199"/>
      <c r="AT92" s="126"/>
    </row>
    <row r="93" spans="1:46">
      <c r="B93" s="200"/>
      <c r="C93" s="383" t="s">
        <v>335</v>
      </c>
      <c r="D93" s="383"/>
      <c r="E93" s="383"/>
      <c r="F93" s="383"/>
      <c r="G93" s="383"/>
      <c r="H93" s="383"/>
      <c r="I93" s="383"/>
      <c r="J93" s="383"/>
      <c r="K93" s="383"/>
      <c r="L93" s="383"/>
      <c r="M93" s="383"/>
      <c r="N93" s="383"/>
      <c r="O93" s="383"/>
      <c r="P93" s="383"/>
      <c r="Q93" s="383"/>
      <c r="R93" s="383"/>
      <c r="S93" s="383"/>
      <c r="T93" s="383"/>
      <c r="U93" s="383"/>
      <c r="V93" s="383"/>
      <c r="W93" s="383"/>
      <c r="X93" s="383"/>
      <c r="Y93" s="383"/>
      <c r="Z93" s="383"/>
      <c r="AA93" s="383"/>
      <c r="AB93" s="383"/>
      <c r="AC93" s="383"/>
      <c r="AD93" s="46"/>
      <c r="AH93" s="201"/>
      <c r="AI93" s="164"/>
      <c r="AJ93" s="165"/>
    </row>
    <row r="94" spans="1:46">
      <c r="B94" s="202"/>
      <c r="C94" s="203" t="s">
        <v>171</v>
      </c>
      <c r="AD94" s="46"/>
      <c r="AH94" s="204"/>
    </row>
    <row r="95" spans="1:46" ht="16.5" thickBot="1">
      <c r="B95" s="205"/>
      <c r="C95" s="206" t="s">
        <v>312</v>
      </c>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46"/>
      <c r="AE95" s="207"/>
      <c r="AF95" s="207"/>
      <c r="AG95" s="207"/>
      <c r="AH95" s="208"/>
    </row>
    <row r="96" spans="1:46">
      <c r="C96" s="209"/>
      <c r="D96" s="209"/>
      <c r="E96" s="209"/>
      <c r="F96" s="209"/>
      <c r="G96" s="209"/>
      <c r="H96" s="209"/>
      <c r="I96" s="209"/>
      <c r="J96" s="209"/>
      <c r="K96" s="209"/>
      <c r="L96" s="209"/>
    </row>
    <row r="97" spans="2:51">
      <c r="AR97" s="209"/>
      <c r="AS97" s="209"/>
      <c r="AT97" s="209"/>
      <c r="AU97" s="209"/>
      <c r="AV97" s="209"/>
      <c r="AW97" s="209"/>
      <c r="AX97" s="209"/>
      <c r="AY97" s="209"/>
    </row>
    <row r="98" spans="2:51">
      <c r="AR98" s="209"/>
      <c r="AS98" s="209"/>
      <c r="AT98" s="209"/>
      <c r="AU98" s="209"/>
      <c r="AV98" s="209"/>
      <c r="AW98" s="209"/>
      <c r="AX98" s="209"/>
      <c r="AY98" s="209"/>
    </row>
    <row r="99" spans="2:51">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c r="AA99" s="209"/>
      <c r="AB99" s="209"/>
      <c r="AC99" s="209"/>
      <c r="AD99" s="209"/>
      <c r="AE99" s="209"/>
      <c r="AF99" s="209"/>
      <c r="AG99" s="209"/>
      <c r="AH99" s="209"/>
      <c r="AJ99" s="209"/>
      <c r="AK99" s="209"/>
      <c r="AL99" s="209"/>
      <c r="AM99" s="209"/>
    </row>
    <row r="100" spans="2:51">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209"/>
      <c r="AE100" s="209"/>
      <c r="AF100" s="209"/>
      <c r="AG100" s="209"/>
      <c r="AH100" s="209"/>
      <c r="AI100" s="209"/>
    </row>
    <row r="101" spans="2:51">
      <c r="C101" s="209"/>
      <c r="AI101" s="209"/>
    </row>
    <row r="102" spans="2:51">
      <c r="AI102" s="209"/>
    </row>
  </sheetData>
  <mergeCells count="11">
    <mergeCell ref="B6:B7"/>
    <mergeCell ref="AE3:AH3"/>
    <mergeCell ref="C93:AC93"/>
    <mergeCell ref="C1:AC1"/>
    <mergeCell ref="C92:AC92"/>
    <mergeCell ref="K3:O3"/>
    <mergeCell ref="AP2:AS2"/>
    <mergeCell ref="T3:V3"/>
    <mergeCell ref="C3:I3"/>
    <mergeCell ref="Q3:R3"/>
    <mergeCell ref="X3:AC3"/>
  </mergeCells>
  <phoneticPr fontId="146" type="noConversion"/>
  <pageMargins left="0.74803149606299213" right="0.74803149606299213" top="0.98425196850393704" bottom="0.98425196850393704" header="0.51181102362204722" footer="0.51181102362204722"/>
  <pageSetup paperSize="8" scale="2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
    <tabColor theme="5"/>
    <pageSetUpPr fitToPage="1"/>
  </sheetPr>
  <dimension ref="A1:BS102"/>
  <sheetViews>
    <sheetView zoomScaleNormal="10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5.75"/>
  <cols>
    <col min="1" max="1" width="9.140625" style="49"/>
    <col min="2" max="2" width="8.5703125" style="49" bestFit="1" customWidth="1"/>
    <col min="3" max="3" width="12.85546875" style="49" customWidth="1"/>
    <col min="4" max="4" width="13.42578125" style="49" customWidth="1"/>
    <col min="5" max="5" width="13.5703125" style="49" customWidth="1"/>
    <col min="6" max="6" width="12.85546875" style="49" customWidth="1"/>
    <col min="7" max="7" width="13.5703125" style="49" bestFit="1" customWidth="1"/>
    <col min="8" max="9" width="12.85546875" style="49" customWidth="1"/>
    <col min="10" max="10" width="2.42578125" style="49" customWidth="1"/>
    <col min="11" max="15" width="12.85546875" style="49" customWidth="1"/>
    <col min="16" max="16" width="2.140625" style="49" customWidth="1"/>
    <col min="17" max="18" width="12.85546875" style="49" customWidth="1"/>
    <col min="19" max="19" width="2.140625" style="49" customWidth="1"/>
    <col min="20" max="20" width="15.85546875" style="49" customWidth="1"/>
    <col min="21" max="21" width="15.85546875" style="49" bestFit="1" customWidth="1"/>
    <col min="22" max="22" width="15.85546875" style="49" customWidth="1"/>
    <col min="23" max="23" width="2.5703125" style="49" customWidth="1"/>
    <col min="24" max="24" width="15.85546875" style="49" bestFit="1" customWidth="1"/>
    <col min="25" max="26" width="15.85546875" style="49" customWidth="1"/>
    <col min="27" max="27" width="15.85546875" style="49" bestFit="1" customWidth="1"/>
    <col min="28" max="29" width="15.85546875" style="49" customWidth="1"/>
    <col min="30" max="30" width="10.85546875" style="49" customWidth="1"/>
    <col min="31" max="32" width="14.140625" style="49" customWidth="1"/>
    <col min="33" max="33" width="10.85546875" style="128" customWidth="1"/>
    <col min="34" max="70" width="9.140625" style="128"/>
    <col min="71" max="71" width="0" style="128" hidden="1" customWidth="1"/>
    <col min="72" max="16384" width="9.140625" style="128"/>
  </cols>
  <sheetData>
    <row r="1" spans="1:71" ht="29.25" customHeight="1" thickBot="1">
      <c r="A1" s="114"/>
      <c r="B1" s="45"/>
      <c r="C1" s="389" t="s">
        <v>336</v>
      </c>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90"/>
      <c r="AD1" s="210"/>
      <c r="AE1" s="211"/>
      <c r="AF1" s="212"/>
      <c r="AG1" s="213"/>
    </row>
    <row r="2" spans="1:71" s="218" customFormat="1" ht="15.75" customHeight="1">
      <c r="A2" s="214"/>
      <c r="B2" s="51"/>
      <c r="C2" s="55"/>
      <c r="D2" s="55"/>
      <c r="E2" s="55"/>
      <c r="F2" s="55"/>
      <c r="G2" s="55"/>
      <c r="H2" s="55"/>
      <c r="I2" s="215"/>
      <c r="J2" s="53"/>
      <c r="K2" s="55"/>
      <c r="L2" s="55"/>
      <c r="M2" s="55"/>
      <c r="N2" s="55"/>
      <c r="O2" s="55"/>
      <c r="P2" s="53"/>
      <c r="Q2" s="53"/>
      <c r="R2" s="52"/>
      <c r="S2" s="53"/>
      <c r="T2" s="52"/>
      <c r="U2" s="52"/>
      <c r="V2" s="52"/>
      <c r="W2" s="53"/>
      <c r="X2" s="52"/>
      <c r="Y2" s="52"/>
      <c r="Z2" s="52"/>
      <c r="AA2" s="52"/>
      <c r="AB2" s="52"/>
      <c r="AC2" s="52"/>
      <c r="AD2" s="210"/>
      <c r="AE2" s="216"/>
      <c r="AF2" s="53"/>
      <c r="AG2" s="217"/>
    </row>
    <row r="3" spans="1:71" s="218" customFormat="1" ht="15.75" customHeight="1">
      <c r="A3" s="214"/>
      <c r="B3" s="51"/>
      <c r="C3" s="374" t="s">
        <v>71</v>
      </c>
      <c r="D3" s="374"/>
      <c r="E3" s="374"/>
      <c r="F3" s="374"/>
      <c r="G3" s="374"/>
      <c r="H3" s="374"/>
      <c r="I3" s="374"/>
      <c r="J3" s="53"/>
      <c r="K3" s="376" t="s">
        <v>68</v>
      </c>
      <c r="L3" s="376"/>
      <c r="M3" s="376"/>
      <c r="N3" s="376"/>
      <c r="O3" s="61"/>
      <c r="P3" s="53"/>
      <c r="Q3" s="375" t="s">
        <v>112</v>
      </c>
      <c r="R3" s="375"/>
      <c r="S3" s="53"/>
      <c r="T3" s="375" t="s">
        <v>74</v>
      </c>
      <c r="U3" s="375"/>
      <c r="V3" s="375"/>
      <c r="W3" s="53"/>
      <c r="X3" s="376" t="s">
        <v>309</v>
      </c>
      <c r="Y3" s="376"/>
      <c r="Z3" s="376"/>
      <c r="AA3" s="376"/>
      <c r="AB3" s="376"/>
      <c r="AC3" s="377"/>
      <c r="AD3" s="210"/>
      <c r="AE3" s="380" t="s">
        <v>85</v>
      </c>
      <c r="AF3" s="381"/>
      <c r="AG3" s="391"/>
    </row>
    <row r="4" spans="1:71" s="226" customFormat="1" ht="57.75" customHeight="1">
      <c r="A4" s="214"/>
      <c r="B4" s="219"/>
      <c r="C4" s="65" t="s">
        <v>3</v>
      </c>
      <c r="D4" s="65" t="s">
        <v>8</v>
      </c>
      <c r="E4" s="65" t="s">
        <v>5</v>
      </c>
      <c r="F4" s="65" t="s">
        <v>6</v>
      </c>
      <c r="G4" s="65" t="s">
        <v>62</v>
      </c>
      <c r="H4" s="65" t="s">
        <v>7</v>
      </c>
      <c r="I4" s="66" t="s">
        <v>184</v>
      </c>
      <c r="J4" s="220"/>
      <c r="K4" s="66" t="s">
        <v>173</v>
      </c>
      <c r="L4" s="66" t="s">
        <v>70</v>
      </c>
      <c r="M4" s="66" t="s">
        <v>76</v>
      </c>
      <c r="N4" s="66" t="s">
        <v>1</v>
      </c>
      <c r="O4" s="220" t="s">
        <v>0</v>
      </c>
      <c r="P4" s="220"/>
      <c r="Q4" s="66" t="s">
        <v>172</v>
      </c>
      <c r="R4" s="220" t="s">
        <v>329</v>
      </c>
      <c r="S4" s="220"/>
      <c r="T4" s="221" t="s">
        <v>72</v>
      </c>
      <c r="U4" s="221" t="s">
        <v>2</v>
      </c>
      <c r="V4" s="221" t="s">
        <v>182</v>
      </c>
      <c r="W4" s="222"/>
      <c r="X4" s="66" t="s">
        <v>337</v>
      </c>
      <c r="Y4" s="66" t="s">
        <v>338</v>
      </c>
      <c r="Z4" s="66" t="s">
        <v>330</v>
      </c>
      <c r="AA4" s="67" t="s">
        <v>315</v>
      </c>
      <c r="AB4" s="69" t="s">
        <v>316</v>
      </c>
      <c r="AC4" s="69" t="s">
        <v>317</v>
      </c>
      <c r="AD4" s="223"/>
      <c r="AE4" s="224" t="s">
        <v>115</v>
      </c>
      <c r="AF4" s="69" t="s">
        <v>221</v>
      </c>
      <c r="AG4" s="225" t="s">
        <v>166</v>
      </c>
      <c r="BS4" s="226" t="s">
        <v>276</v>
      </c>
    </row>
    <row r="5" spans="1:71" s="232" customFormat="1">
      <c r="A5" s="214"/>
      <c r="B5" s="227" t="s">
        <v>120</v>
      </c>
      <c r="C5" s="95">
        <v>42.940919037199123</v>
      </c>
      <c r="D5" s="95">
        <v>38.599562363238512</v>
      </c>
      <c r="E5" s="95">
        <v>33.23413566739606</v>
      </c>
      <c r="F5" s="95">
        <v>2.634573304157549</v>
      </c>
      <c r="G5" s="95">
        <v>2.7308533916849012</v>
      </c>
      <c r="H5" s="95">
        <v>5.3654266958424506</v>
      </c>
      <c r="I5" s="95">
        <v>37.207877461706786</v>
      </c>
      <c r="J5" s="95"/>
      <c r="K5" s="95" t="s">
        <v>116</v>
      </c>
      <c r="L5" s="95">
        <v>7.6936542669584247</v>
      </c>
      <c r="M5" s="95" t="s">
        <v>116</v>
      </c>
      <c r="N5" s="95" t="s">
        <v>116</v>
      </c>
      <c r="O5" s="95">
        <v>-4.3413566739606129</v>
      </c>
      <c r="P5" s="95"/>
      <c r="Q5" s="95">
        <v>-6.9759299781181614</v>
      </c>
      <c r="R5" s="95"/>
      <c r="S5" s="95"/>
      <c r="T5" s="95">
        <v>-5.9256017505470462</v>
      </c>
      <c r="U5" s="95">
        <v>-4.3413566739606129</v>
      </c>
      <c r="V5" s="95">
        <v>4.5514223194748356</v>
      </c>
      <c r="W5" s="95"/>
      <c r="X5" s="95" t="s">
        <v>116</v>
      </c>
      <c r="Y5" s="95"/>
      <c r="Z5" s="95"/>
      <c r="AA5" s="95">
        <v>-3.7986870897155356</v>
      </c>
      <c r="AB5" s="95" t="s">
        <v>116</v>
      </c>
      <c r="AC5" s="228" t="s">
        <v>116</v>
      </c>
      <c r="AD5" s="229"/>
      <c r="AE5" s="96">
        <v>11.425000000000001</v>
      </c>
      <c r="AF5" s="230" t="s">
        <v>116</v>
      </c>
      <c r="AG5" s="231" t="s">
        <v>116</v>
      </c>
    </row>
    <row r="6" spans="1:71" s="232" customFormat="1">
      <c r="A6" s="214"/>
      <c r="B6" s="227" t="s">
        <v>121</v>
      </c>
      <c r="C6" s="95">
        <v>43.298545484427642</v>
      </c>
      <c r="D6" s="95">
        <v>38.474813049552139</v>
      </c>
      <c r="E6" s="95">
        <v>32.78001479168379</v>
      </c>
      <c r="F6" s="95">
        <v>2.9912071657490342</v>
      </c>
      <c r="G6" s="95">
        <v>2.7035910921193196</v>
      </c>
      <c r="H6" s="95">
        <v>5.6947982578683529</v>
      </c>
      <c r="I6" s="95">
        <v>36.929903854055382</v>
      </c>
      <c r="J6" s="95"/>
      <c r="K6" s="95" t="s">
        <v>116</v>
      </c>
      <c r="L6" s="95">
        <v>7.8724628153504801</v>
      </c>
      <c r="M6" s="95" t="s">
        <v>116</v>
      </c>
      <c r="N6" s="95" t="s">
        <v>116</v>
      </c>
      <c r="O6" s="95">
        <v>-4.8237324348755033</v>
      </c>
      <c r="P6" s="95"/>
      <c r="Q6" s="95">
        <v>-7.8149396006245375</v>
      </c>
      <c r="R6" s="95"/>
      <c r="S6" s="95"/>
      <c r="T6" s="95">
        <v>-6.5247760703426732</v>
      </c>
      <c r="U6" s="95">
        <v>-4.8237324348755033</v>
      </c>
      <c r="V6" s="95">
        <v>4.2649354918234854</v>
      </c>
      <c r="W6" s="95"/>
      <c r="X6" s="95" t="s">
        <v>116</v>
      </c>
      <c r="Y6" s="95"/>
      <c r="Z6" s="95"/>
      <c r="AA6" s="95">
        <v>-4.2320650834086617</v>
      </c>
      <c r="AB6" s="95" t="s">
        <v>116</v>
      </c>
      <c r="AC6" s="228" t="s">
        <v>116</v>
      </c>
      <c r="AD6" s="229"/>
      <c r="AE6" s="96">
        <v>12.169</v>
      </c>
      <c r="AF6" s="96" t="s">
        <v>116</v>
      </c>
      <c r="AG6" s="151" t="s">
        <v>116</v>
      </c>
    </row>
    <row r="7" spans="1:71" s="232" customFormat="1">
      <c r="A7" s="85"/>
      <c r="B7" s="227" t="s">
        <v>122</v>
      </c>
      <c r="C7" s="95">
        <v>42.8414442700157</v>
      </c>
      <c r="D7" s="95">
        <v>39.183673469387756</v>
      </c>
      <c r="E7" s="95">
        <v>32.629513343799061</v>
      </c>
      <c r="F7" s="95">
        <v>3.7598116169544742</v>
      </c>
      <c r="G7" s="95">
        <v>2.794348508634223</v>
      </c>
      <c r="H7" s="95">
        <v>6.5541601255886972</v>
      </c>
      <c r="I7" s="95">
        <v>36.07535321821036</v>
      </c>
      <c r="J7" s="95"/>
      <c r="K7" s="95" t="s">
        <v>116</v>
      </c>
      <c r="L7" s="95">
        <v>6.4678178963893247</v>
      </c>
      <c r="M7" s="95" t="s">
        <v>116</v>
      </c>
      <c r="N7" s="95" t="s">
        <v>116</v>
      </c>
      <c r="O7" s="95">
        <v>-3.6577708006279437</v>
      </c>
      <c r="P7" s="95"/>
      <c r="Q7" s="95">
        <v>-7.4175824175824179</v>
      </c>
      <c r="R7" s="95"/>
      <c r="S7" s="95"/>
      <c r="T7" s="95">
        <v>-5.8477237048665618</v>
      </c>
      <c r="U7" s="95">
        <v>-3.6577708006279437</v>
      </c>
      <c r="V7" s="95">
        <v>4.1679748822605962</v>
      </c>
      <c r="W7" s="95"/>
      <c r="X7" s="95" t="s">
        <v>116</v>
      </c>
      <c r="Y7" s="95"/>
      <c r="Z7" s="95"/>
      <c r="AA7" s="95">
        <v>-3.2731554160125591</v>
      </c>
      <c r="AB7" s="95" t="s">
        <v>116</v>
      </c>
      <c r="AC7" s="228" t="s">
        <v>116</v>
      </c>
      <c r="AD7" s="229"/>
      <c r="AE7" s="96">
        <v>12.74</v>
      </c>
      <c r="AF7" s="96" t="s">
        <v>116</v>
      </c>
      <c r="AG7" s="151" t="s">
        <v>116</v>
      </c>
    </row>
    <row r="8" spans="1:71" s="232" customFormat="1">
      <c r="A8" s="85"/>
      <c r="B8" s="227" t="s">
        <v>123</v>
      </c>
      <c r="C8" s="95">
        <v>41.131231210235612</v>
      </c>
      <c r="D8" s="95">
        <v>40.648814933929941</v>
      </c>
      <c r="E8" s="95">
        <v>32.300915891770956</v>
      </c>
      <c r="F8" s="95">
        <v>5.4394183038523387</v>
      </c>
      <c r="G8" s="95">
        <v>2.9084807383066487</v>
      </c>
      <c r="H8" s="95">
        <v>8.3478990421589856</v>
      </c>
      <c r="I8" s="95">
        <v>34.782912675662445</v>
      </c>
      <c r="J8" s="95"/>
      <c r="K8" s="95" t="s">
        <v>116</v>
      </c>
      <c r="L8" s="95">
        <v>3.411871635321261</v>
      </c>
      <c r="M8" s="95" t="s">
        <v>116</v>
      </c>
      <c r="N8" s="95" t="s">
        <v>116</v>
      </c>
      <c r="O8" s="95">
        <v>-0.48241627630567019</v>
      </c>
      <c r="P8" s="95"/>
      <c r="Q8" s="95">
        <v>-5.9218345801580083</v>
      </c>
      <c r="R8" s="95"/>
      <c r="S8" s="95"/>
      <c r="T8" s="95">
        <v>-2.6847514507445993</v>
      </c>
      <c r="U8" s="95">
        <v>-0.48241627630567019</v>
      </c>
      <c r="V8" s="95">
        <v>4.0481017968258408</v>
      </c>
      <c r="W8" s="95"/>
      <c r="X8" s="95" t="s">
        <v>116</v>
      </c>
      <c r="Y8" s="95"/>
      <c r="Z8" s="95"/>
      <c r="AA8" s="95">
        <v>-6.9915402363140595E-3</v>
      </c>
      <c r="AB8" s="95" t="s">
        <v>116</v>
      </c>
      <c r="AC8" s="228" t="s">
        <v>116</v>
      </c>
      <c r="AD8" s="229"/>
      <c r="AE8" s="96">
        <v>14.303000000000001</v>
      </c>
      <c r="AF8" s="96" t="s">
        <v>116</v>
      </c>
      <c r="AG8" s="151" t="s">
        <v>116</v>
      </c>
    </row>
    <row r="9" spans="1:71" s="232" customFormat="1">
      <c r="A9" s="85"/>
      <c r="B9" s="227" t="s">
        <v>124</v>
      </c>
      <c r="C9" s="95">
        <v>39.926622039134919</v>
      </c>
      <c r="D9" s="95">
        <v>41.271884654994849</v>
      </c>
      <c r="E9" s="95">
        <v>32.537332646755921</v>
      </c>
      <c r="F9" s="95">
        <v>5.7736869207003094</v>
      </c>
      <c r="G9" s="95">
        <v>2.96086508753862</v>
      </c>
      <c r="H9" s="95">
        <v>8.7345520082389285</v>
      </c>
      <c r="I9" s="95">
        <v>33.953398558187438</v>
      </c>
      <c r="J9" s="95"/>
      <c r="K9" s="95" t="s">
        <v>116</v>
      </c>
      <c r="L9" s="95">
        <v>1.9116889804325439</v>
      </c>
      <c r="M9" s="95" t="s">
        <v>116</v>
      </c>
      <c r="N9" s="95" t="s">
        <v>116</v>
      </c>
      <c r="O9" s="95">
        <v>1.3452626158599383</v>
      </c>
      <c r="P9" s="95"/>
      <c r="Q9" s="95">
        <v>-4.4284243048403704</v>
      </c>
      <c r="R9" s="95"/>
      <c r="S9" s="95"/>
      <c r="T9" s="95">
        <v>-1.9309989701338828</v>
      </c>
      <c r="U9" s="95">
        <v>1.3452626158599383</v>
      </c>
      <c r="V9" s="95">
        <v>4.0808444902162719</v>
      </c>
      <c r="W9" s="95"/>
      <c r="X9" s="95" t="s">
        <v>116</v>
      </c>
      <c r="Y9" s="95"/>
      <c r="Z9" s="95"/>
      <c r="AA9" s="95">
        <v>0.99124613800205974</v>
      </c>
      <c r="AB9" s="95" t="s">
        <v>116</v>
      </c>
      <c r="AC9" s="228" t="s">
        <v>116</v>
      </c>
      <c r="AD9" s="229"/>
      <c r="AE9" s="96">
        <v>15.536</v>
      </c>
      <c r="AF9" s="96" t="s">
        <v>116</v>
      </c>
      <c r="AG9" s="151" t="s">
        <v>116</v>
      </c>
    </row>
    <row r="10" spans="1:71" s="232" customFormat="1">
      <c r="A10" s="85"/>
      <c r="B10" s="227" t="s">
        <v>125</v>
      </c>
      <c r="C10" s="95">
        <v>37.998201977824394</v>
      </c>
      <c r="D10" s="95">
        <v>40.503446209169915</v>
      </c>
      <c r="E10" s="95">
        <v>31.603236439916095</v>
      </c>
      <c r="F10" s="95">
        <v>6.0593347317950252</v>
      </c>
      <c r="G10" s="95">
        <v>2.8408750374587957</v>
      </c>
      <c r="H10" s="95">
        <v>8.9002097692538218</v>
      </c>
      <c r="I10" s="95">
        <v>31.705124363200483</v>
      </c>
      <c r="J10" s="95"/>
      <c r="K10" s="95" t="s">
        <v>116</v>
      </c>
      <c r="L10" s="95">
        <v>0.4554989511537309</v>
      </c>
      <c r="M10" s="95" t="s">
        <v>116</v>
      </c>
      <c r="N10" s="95" t="s">
        <v>116</v>
      </c>
      <c r="O10" s="95">
        <v>2.5052442313455199</v>
      </c>
      <c r="P10" s="95"/>
      <c r="Q10" s="95">
        <v>-3.5540905004495054</v>
      </c>
      <c r="R10" s="95"/>
      <c r="S10" s="95"/>
      <c r="T10" s="95">
        <v>-0.94695834581959848</v>
      </c>
      <c r="U10" s="95">
        <v>2.5052442313455199</v>
      </c>
      <c r="V10" s="95">
        <v>3.937668564578964</v>
      </c>
      <c r="W10" s="95"/>
      <c r="X10" s="95" t="s">
        <v>116</v>
      </c>
      <c r="Y10" s="95"/>
      <c r="Z10" s="95"/>
      <c r="AA10" s="95">
        <v>1.7620617320946959</v>
      </c>
      <c r="AB10" s="95" t="s">
        <v>116</v>
      </c>
      <c r="AC10" s="228" t="s">
        <v>116</v>
      </c>
      <c r="AD10" s="229"/>
      <c r="AE10" s="96">
        <v>16.684999999999999</v>
      </c>
      <c r="AF10" s="96" t="s">
        <v>116</v>
      </c>
      <c r="AG10" s="151" t="s">
        <v>116</v>
      </c>
    </row>
    <row r="11" spans="1:71" s="232" customFormat="1">
      <c r="A11" s="85"/>
      <c r="B11" s="227" t="s">
        <v>126</v>
      </c>
      <c r="C11" s="95">
        <v>37.463780467018928</v>
      </c>
      <c r="D11" s="95">
        <v>38.923924777001304</v>
      </c>
      <c r="E11" s="95">
        <v>31.123231634566217</v>
      </c>
      <c r="F11" s="95">
        <v>4.9656269530140333</v>
      </c>
      <c r="G11" s="95">
        <v>2.835066189421056</v>
      </c>
      <c r="H11" s="95">
        <v>7.8006931424350885</v>
      </c>
      <c r="I11" s="95">
        <v>30.913016305891709</v>
      </c>
      <c r="J11" s="95"/>
      <c r="K11" s="95" t="s">
        <v>116</v>
      </c>
      <c r="L11" s="95">
        <v>1.0794841202204422</v>
      </c>
      <c r="M11" s="95" t="s">
        <v>116</v>
      </c>
      <c r="N11" s="95" t="s">
        <v>116</v>
      </c>
      <c r="O11" s="95">
        <v>1.4601443099823874</v>
      </c>
      <c r="P11" s="95"/>
      <c r="Q11" s="95">
        <v>-3.5054826430316459</v>
      </c>
      <c r="R11" s="95"/>
      <c r="S11" s="95"/>
      <c r="T11" s="95">
        <v>-1.7442190784614513</v>
      </c>
      <c r="U11" s="95">
        <v>1.4601443099823874</v>
      </c>
      <c r="V11" s="95">
        <v>3.7270609624453157</v>
      </c>
      <c r="W11" s="95"/>
      <c r="X11" s="95" t="s">
        <v>116</v>
      </c>
      <c r="Y11" s="95"/>
      <c r="Z11" s="95"/>
      <c r="AA11" s="95">
        <v>0.64200897676268398</v>
      </c>
      <c r="AB11" s="95" t="s">
        <v>116</v>
      </c>
      <c r="AC11" s="228" t="s">
        <v>116</v>
      </c>
      <c r="AD11" s="229"/>
      <c r="AE11" s="96">
        <v>17.600999999999999</v>
      </c>
      <c r="AF11" s="96" t="s">
        <v>116</v>
      </c>
      <c r="AG11" s="151" t="s">
        <v>116</v>
      </c>
    </row>
    <row r="12" spans="1:71" s="232" customFormat="1">
      <c r="A12" s="85"/>
      <c r="B12" s="105" t="s">
        <v>101</v>
      </c>
      <c r="C12" s="95">
        <v>35.982622029133651</v>
      </c>
      <c r="D12" s="95">
        <v>35.788397648862762</v>
      </c>
      <c r="E12" s="95">
        <v>28.678763097367742</v>
      </c>
      <c r="F12" s="95">
        <v>4.3138257091745462</v>
      </c>
      <c r="G12" s="95">
        <v>2.7958088423204703</v>
      </c>
      <c r="H12" s="95">
        <v>7.1096345514950157</v>
      </c>
      <c r="I12" s="95">
        <v>29.660107334525936</v>
      </c>
      <c r="J12" s="95"/>
      <c r="K12" s="95" t="s">
        <v>116</v>
      </c>
      <c r="L12" s="95">
        <v>2.7549194991055455</v>
      </c>
      <c r="M12" s="95" t="s">
        <v>116</v>
      </c>
      <c r="N12" s="95" t="s">
        <v>116</v>
      </c>
      <c r="O12" s="95">
        <v>-0.19422438027089189</v>
      </c>
      <c r="P12" s="95"/>
      <c r="Q12" s="95">
        <v>-4.5080500894454385</v>
      </c>
      <c r="R12" s="95"/>
      <c r="S12" s="95"/>
      <c r="T12" s="95">
        <v>-2.8418093534372604</v>
      </c>
      <c r="U12" s="95">
        <v>-0.19422438027089189</v>
      </c>
      <c r="V12" s="95">
        <v>3.7924865831842576</v>
      </c>
      <c r="W12" s="95"/>
      <c r="X12" s="95" t="s">
        <v>116</v>
      </c>
      <c r="Y12" s="95"/>
      <c r="Z12" s="95"/>
      <c r="AA12" s="95">
        <v>-0.55200613340148219</v>
      </c>
      <c r="AB12" s="95" t="s">
        <v>116</v>
      </c>
      <c r="AC12" s="228" t="s">
        <v>116</v>
      </c>
      <c r="AD12" s="229"/>
      <c r="AE12" s="96">
        <v>19.565000000000001</v>
      </c>
      <c r="AF12" s="96" t="s">
        <v>116</v>
      </c>
      <c r="AG12" s="151" t="s">
        <v>116</v>
      </c>
    </row>
    <row r="13" spans="1:71" s="232" customFormat="1">
      <c r="A13" s="85"/>
      <c r="B13" s="105" t="s">
        <v>102</v>
      </c>
      <c r="C13" s="95">
        <v>35.595063596387533</v>
      </c>
      <c r="D13" s="95">
        <v>35.982788784339689</v>
      </c>
      <c r="E13" s="95">
        <v>28.904439926237647</v>
      </c>
      <c r="F13" s="95">
        <v>4.2507919996217316</v>
      </c>
      <c r="G13" s="95">
        <v>2.8275568584803059</v>
      </c>
      <c r="H13" s="95">
        <v>7.0783488581020375</v>
      </c>
      <c r="I13" s="95">
        <v>29.268523334436619</v>
      </c>
      <c r="J13" s="95"/>
      <c r="K13" s="95" t="s">
        <v>116</v>
      </c>
      <c r="L13" s="95">
        <v>1.8487871766986619</v>
      </c>
      <c r="M13" s="95" t="s">
        <v>116</v>
      </c>
      <c r="N13" s="95" t="s">
        <v>116</v>
      </c>
      <c r="O13" s="95">
        <v>0.38772518795214905</v>
      </c>
      <c r="P13" s="95"/>
      <c r="Q13" s="95">
        <v>-3.8630668116695821</v>
      </c>
      <c r="R13" s="95"/>
      <c r="S13" s="95"/>
      <c r="T13" s="95">
        <v>-1.7967752612416663</v>
      </c>
      <c r="U13" s="95">
        <v>0.38772518795214905</v>
      </c>
      <c r="V13" s="95">
        <v>3.4564281999148889</v>
      </c>
      <c r="W13" s="95"/>
      <c r="X13" s="95" t="s">
        <v>116</v>
      </c>
      <c r="Y13" s="95"/>
      <c r="Z13" s="95"/>
      <c r="AA13" s="95">
        <v>0.15130739042035085</v>
      </c>
      <c r="AB13" s="95" t="s">
        <v>116</v>
      </c>
      <c r="AC13" s="228" t="s">
        <v>116</v>
      </c>
      <c r="AD13" s="229"/>
      <c r="AE13" s="96">
        <v>21.149000000000001</v>
      </c>
      <c r="AF13" s="96">
        <v>21.795999999999999</v>
      </c>
      <c r="AG13" s="151" t="s">
        <v>116</v>
      </c>
    </row>
    <row r="14" spans="1:71" s="232" customFormat="1">
      <c r="A14" s="85"/>
      <c r="B14" s="105" t="s">
        <v>103</v>
      </c>
      <c r="C14" s="95">
        <v>35.18378594604205</v>
      </c>
      <c r="D14" s="95">
        <v>35.210453797946577</v>
      </c>
      <c r="E14" s="95">
        <v>28.392372994355309</v>
      </c>
      <c r="F14" s="95">
        <v>3.9646206498066583</v>
      </c>
      <c r="G14" s="95">
        <v>2.8534601537846127</v>
      </c>
      <c r="H14" s="95">
        <v>6.818080803591271</v>
      </c>
      <c r="I14" s="95">
        <v>28.930174674429978</v>
      </c>
      <c r="J14" s="95"/>
      <c r="K14" s="95" t="s">
        <v>116</v>
      </c>
      <c r="L14" s="95">
        <v>2.2267656340281792</v>
      </c>
      <c r="M14" s="95" t="s">
        <v>116</v>
      </c>
      <c r="N14" s="95" t="s">
        <v>116</v>
      </c>
      <c r="O14" s="95">
        <v>2.666785190452909E-2</v>
      </c>
      <c r="P14" s="95"/>
      <c r="Q14" s="95">
        <v>-3.9379527979021294</v>
      </c>
      <c r="R14" s="95"/>
      <c r="S14" s="95"/>
      <c r="T14" s="95">
        <v>-2.0800924485532692</v>
      </c>
      <c r="U14" s="95">
        <v>2.666785190452909E-2</v>
      </c>
      <c r="V14" s="95">
        <v>3.417929685763812</v>
      </c>
      <c r="W14" s="95"/>
      <c r="X14" s="95" t="s">
        <v>116</v>
      </c>
      <c r="Y14" s="95"/>
      <c r="Z14" s="95"/>
      <c r="AA14" s="95">
        <v>-0.43557491444064184</v>
      </c>
      <c r="AB14" s="95" t="s">
        <v>116</v>
      </c>
      <c r="AC14" s="228" t="s">
        <v>116</v>
      </c>
      <c r="AD14" s="229"/>
      <c r="AE14" s="96">
        <v>22.498999999999999</v>
      </c>
      <c r="AF14" s="96">
        <v>22.995999999999999</v>
      </c>
      <c r="AG14" s="151" t="s">
        <v>116</v>
      </c>
    </row>
    <row r="15" spans="1:71" s="232" customFormat="1">
      <c r="A15" s="85"/>
      <c r="B15" s="105" t="s">
        <v>104</v>
      </c>
      <c r="C15" s="95">
        <v>35.665594855305471</v>
      </c>
      <c r="D15" s="95">
        <v>35.969989281886392</v>
      </c>
      <c r="E15" s="95">
        <v>29.0075026795284</v>
      </c>
      <c r="F15" s="95">
        <v>4.077170418006431</v>
      </c>
      <c r="G15" s="95">
        <v>2.8853161843515545</v>
      </c>
      <c r="H15" s="95">
        <v>6.962486602357985</v>
      </c>
      <c r="I15" s="95">
        <v>29.54769560557342</v>
      </c>
      <c r="J15" s="95"/>
      <c r="K15" s="95" t="s">
        <v>116</v>
      </c>
      <c r="L15" s="95">
        <v>2.3408360128617365</v>
      </c>
      <c r="M15" s="95" t="s">
        <v>116</v>
      </c>
      <c r="N15" s="95" t="s">
        <v>116</v>
      </c>
      <c r="O15" s="95">
        <v>0.30439442658092175</v>
      </c>
      <c r="P15" s="95"/>
      <c r="Q15" s="95">
        <v>-3.7727759914255095</v>
      </c>
      <c r="R15" s="95"/>
      <c r="S15" s="95"/>
      <c r="T15" s="95">
        <v>-2.229367631296892</v>
      </c>
      <c r="U15" s="95">
        <v>0.30439442658092175</v>
      </c>
      <c r="V15" s="95">
        <v>3.3997856377277604</v>
      </c>
      <c r="W15" s="95"/>
      <c r="X15" s="95" t="s">
        <v>116</v>
      </c>
      <c r="Y15" s="95"/>
      <c r="Z15" s="95"/>
      <c r="AA15" s="95">
        <v>-0.72883172561629161</v>
      </c>
      <c r="AB15" s="95" t="s">
        <v>116</v>
      </c>
      <c r="AC15" s="228" t="s">
        <v>116</v>
      </c>
      <c r="AD15" s="229"/>
      <c r="AE15" s="96">
        <v>23.324999999999999</v>
      </c>
      <c r="AF15" s="96">
        <v>23.946999999999999</v>
      </c>
      <c r="AG15" s="151" t="s">
        <v>116</v>
      </c>
    </row>
    <row r="16" spans="1:71" s="232" customFormat="1">
      <c r="A16" s="85"/>
      <c r="B16" s="105" t="s">
        <v>105</v>
      </c>
      <c r="C16" s="95">
        <v>33.673879816587565</v>
      </c>
      <c r="D16" s="95">
        <v>35.962513072158316</v>
      </c>
      <c r="E16" s="95">
        <v>29.088568900329825</v>
      </c>
      <c r="F16" s="95">
        <v>4.1187354195157271</v>
      </c>
      <c r="G16" s="95">
        <v>2.7552087523127669</v>
      </c>
      <c r="H16" s="95">
        <v>6.8739441718284944</v>
      </c>
      <c r="I16" s="95">
        <v>28.44501649103049</v>
      </c>
      <c r="J16" s="95"/>
      <c r="K16" s="95" t="s">
        <v>116</v>
      </c>
      <c r="L16" s="95">
        <v>1.4600595285978604</v>
      </c>
      <c r="M16" s="95" t="s">
        <v>116</v>
      </c>
      <c r="N16" s="95" t="s">
        <v>116</v>
      </c>
      <c r="O16" s="95">
        <v>2.2886332555707507</v>
      </c>
      <c r="P16" s="95"/>
      <c r="Q16" s="95">
        <v>-1.8301021639449764</v>
      </c>
      <c r="R16" s="95"/>
      <c r="S16" s="95"/>
      <c r="T16" s="95">
        <v>-1.1342611213900731</v>
      </c>
      <c r="U16" s="95">
        <v>2.2886332555707507</v>
      </c>
      <c r="V16" s="95">
        <v>3.2941838951009572</v>
      </c>
      <c r="W16" s="95"/>
      <c r="X16" s="95" t="s">
        <v>116</v>
      </c>
      <c r="Y16" s="95"/>
      <c r="Z16" s="95"/>
      <c r="AA16" s="95">
        <v>0.22926554581288713</v>
      </c>
      <c r="AB16" s="95" t="s">
        <v>116</v>
      </c>
      <c r="AC16" s="228" t="s">
        <v>116</v>
      </c>
      <c r="AD16" s="229"/>
      <c r="AE16" s="96">
        <v>24.861999999999998</v>
      </c>
      <c r="AF16" s="96">
        <v>25.777999999999999</v>
      </c>
      <c r="AG16" s="151" t="s">
        <v>116</v>
      </c>
    </row>
    <row r="17" spans="1:33" s="232" customFormat="1">
      <c r="A17" s="85"/>
      <c r="B17" s="105" t="s">
        <v>106</v>
      </c>
      <c r="C17" s="95">
        <v>33.47228481297882</v>
      </c>
      <c r="D17" s="95">
        <v>35.958389665014266</v>
      </c>
      <c r="E17" s="95">
        <v>29.16854438936458</v>
      </c>
      <c r="F17" s="95">
        <v>4.0033047919483256</v>
      </c>
      <c r="G17" s="95">
        <v>2.786540483701367</v>
      </c>
      <c r="H17" s="95">
        <v>6.7898452756496921</v>
      </c>
      <c r="I17" s="95">
        <v>27.899203845576086</v>
      </c>
      <c r="J17" s="95"/>
      <c r="K17" s="95" t="s">
        <v>116</v>
      </c>
      <c r="L17" s="95">
        <v>1.3782484602673877</v>
      </c>
      <c r="M17" s="95" t="s">
        <v>116</v>
      </c>
      <c r="N17" s="95" t="s">
        <v>116</v>
      </c>
      <c r="O17" s="95">
        <v>2.4861048520354516</v>
      </c>
      <c r="P17" s="95"/>
      <c r="Q17" s="95">
        <v>-1.5171999399128737</v>
      </c>
      <c r="R17" s="95"/>
      <c r="S17" s="95"/>
      <c r="T17" s="95">
        <v>-0.79239897851885233</v>
      </c>
      <c r="U17" s="95">
        <v>2.4861048520354516</v>
      </c>
      <c r="V17" s="95">
        <v>3.3310800660958386</v>
      </c>
      <c r="W17" s="95"/>
      <c r="X17" s="95" t="s">
        <v>116</v>
      </c>
      <c r="Y17" s="95"/>
      <c r="Z17" s="95"/>
      <c r="AA17" s="95">
        <v>0.63091482649842279</v>
      </c>
      <c r="AB17" s="95" t="s">
        <v>116</v>
      </c>
      <c r="AC17" s="228" t="s">
        <v>116</v>
      </c>
      <c r="AD17" s="229"/>
      <c r="AE17" s="96">
        <v>26.628</v>
      </c>
      <c r="AF17" s="96">
        <v>27.568999999999999</v>
      </c>
      <c r="AG17" s="151" t="s">
        <v>116</v>
      </c>
    </row>
    <row r="18" spans="1:33" s="232" customFormat="1">
      <c r="A18" s="85"/>
      <c r="B18" s="105" t="s">
        <v>107</v>
      </c>
      <c r="C18" s="95">
        <v>35.480659840728102</v>
      </c>
      <c r="D18" s="95">
        <v>37.649317406143346</v>
      </c>
      <c r="E18" s="95">
        <v>30.169226393629128</v>
      </c>
      <c r="F18" s="95">
        <v>4.4048634812286691</v>
      </c>
      <c r="G18" s="95">
        <v>3.0752275312855519</v>
      </c>
      <c r="H18" s="95">
        <v>7.4800910125142215</v>
      </c>
      <c r="I18" s="95">
        <v>29.863481228668942</v>
      </c>
      <c r="J18" s="95"/>
      <c r="K18" s="95" t="s">
        <v>116</v>
      </c>
      <c r="L18" s="95">
        <v>1.8060295790671217</v>
      </c>
      <c r="M18" s="95" t="s">
        <v>116</v>
      </c>
      <c r="N18" s="95" t="s">
        <v>116</v>
      </c>
      <c r="O18" s="95">
        <v>2.1686575654152449</v>
      </c>
      <c r="P18" s="95"/>
      <c r="Q18" s="95">
        <v>-2.2362059158134242</v>
      </c>
      <c r="R18" s="95"/>
      <c r="S18" s="95"/>
      <c r="T18" s="95">
        <v>-1.670932878270762</v>
      </c>
      <c r="U18" s="95">
        <v>2.1686575654152449</v>
      </c>
      <c r="V18" s="95">
        <v>3.3738623435722412</v>
      </c>
      <c r="W18" s="95"/>
      <c r="X18" s="95" t="s">
        <v>116</v>
      </c>
      <c r="Y18" s="95"/>
      <c r="Z18" s="95"/>
      <c r="AA18" s="95">
        <v>0.16709328782707622</v>
      </c>
      <c r="AB18" s="95" t="s">
        <v>116</v>
      </c>
      <c r="AC18" s="228" t="s">
        <v>116</v>
      </c>
      <c r="AD18" s="229"/>
      <c r="AE18" s="96">
        <v>28.128</v>
      </c>
      <c r="AF18" s="96">
        <v>28.832000000000001</v>
      </c>
      <c r="AG18" s="151" t="s">
        <v>116</v>
      </c>
    </row>
    <row r="19" spans="1:33" s="232" customFormat="1">
      <c r="A19" s="85"/>
      <c r="B19" s="105" t="s">
        <v>108</v>
      </c>
      <c r="C19" s="95">
        <v>35.492527173913039</v>
      </c>
      <c r="D19" s="95">
        <v>37.319972826086953</v>
      </c>
      <c r="E19" s="95">
        <v>29.918478260869563</v>
      </c>
      <c r="F19" s="95">
        <v>4.2730978260869561</v>
      </c>
      <c r="G19" s="95">
        <v>3.1283967391304346</v>
      </c>
      <c r="H19" s="95">
        <v>7.4014945652173907</v>
      </c>
      <c r="I19" s="95">
        <v>29.656929347826082</v>
      </c>
      <c r="J19" s="95"/>
      <c r="K19" s="95" t="s">
        <v>116</v>
      </c>
      <c r="L19" s="95">
        <v>1.8682065217391304</v>
      </c>
      <c r="M19" s="95" t="s">
        <v>116</v>
      </c>
      <c r="N19" s="95" t="s">
        <v>116</v>
      </c>
      <c r="O19" s="95">
        <v>1.8274456521739133</v>
      </c>
      <c r="P19" s="95"/>
      <c r="Q19" s="95">
        <v>-2.445652173913043</v>
      </c>
      <c r="R19" s="95"/>
      <c r="S19" s="95"/>
      <c r="T19" s="95">
        <v>-1.3043478260869565</v>
      </c>
      <c r="U19" s="95">
        <v>2.1942934782608692</v>
      </c>
      <c r="V19" s="95">
        <v>3.1759510869565215</v>
      </c>
      <c r="W19" s="95"/>
      <c r="X19" s="95" t="s">
        <v>116</v>
      </c>
      <c r="Y19" s="95"/>
      <c r="Z19" s="95"/>
      <c r="AA19" s="95">
        <v>0.22758152173913043</v>
      </c>
      <c r="AB19" s="95" t="s">
        <v>116</v>
      </c>
      <c r="AC19" s="228" t="s">
        <v>116</v>
      </c>
      <c r="AD19" s="229"/>
      <c r="AE19" s="96">
        <v>29.44</v>
      </c>
      <c r="AF19" s="96">
        <v>30.376000000000001</v>
      </c>
      <c r="AG19" s="151" t="s">
        <v>116</v>
      </c>
    </row>
    <row r="20" spans="1:33" s="232" customFormat="1">
      <c r="A20" s="85"/>
      <c r="B20" s="105" t="s">
        <v>109</v>
      </c>
      <c r="C20" s="95">
        <v>34.644188888540718</v>
      </c>
      <c r="D20" s="95">
        <v>37.348416006016357</v>
      </c>
      <c r="E20" s="95">
        <v>28.671701187603798</v>
      </c>
      <c r="F20" s="95">
        <v>5.5369285244257815</v>
      </c>
      <c r="G20" s="95">
        <v>3.1397862939867767</v>
      </c>
      <c r="H20" s="95">
        <v>8.6767148184125595</v>
      </c>
      <c r="I20" s="95">
        <v>28.703036380158558</v>
      </c>
      <c r="J20" s="95"/>
      <c r="K20" s="95" t="s">
        <v>116</v>
      </c>
      <c r="L20" s="95">
        <v>0.90558706483251339</v>
      </c>
      <c r="M20" s="95" t="s">
        <v>116</v>
      </c>
      <c r="N20" s="95" t="s">
        <v>116</v>
      </c>
      <c r="O20" s="95">
        <v>2.7042271174756367</v>
      </c>
      <c r="P20" s="95"/>
      <c r="Q20" s="95">
        <v>-2.8327014069501457</v>
      </c>
      <c r="R20" s="95"/>
      <c r="S20" s="95"/>
      <c r="T20" s="95">
        <v>0.94945633440917487</v>
      </c>
      <c r="U20" s="95">
        <v>3.0990505436655909</v>
      </c>
      <c r="V20" s="95">
        <v>3.0833829473882117</v>
      </c>
      <c r="W20" s="95"/>
      <c r="X20" s="95" t="s">
        <v>116</v>
      </c>
      <c r="Y20" s="95"/>
      <c r="Z20" s="95"/>
      <c r="AA20" s="95">
        <v>2.4222103844828125</v>
      </c>
      <c r="AB20" s="95" t="s">
        <v>116</v>
      </c>
      <c r="AC20" s="228" t="s">
        <v>116</v>
      </c>
      <c r="AD20" s="229"/>
      <c r="AE20" s="96">
        <v>31.913</v>
      </c>
      <c r="AF20" s="96">
        <v>33.329000000000001</v>
      </c>
      <c r="AG20" s="151" t="s">
        <v>116</v>
      </c>
    </row>
    <row r="21" spans="1:33" s="232" customFormat="1">
      <c r="A21" s="85"/>
      <c r="B21" s="105" t="s">
        <v>110</v>
      </c>
      <c r="C21" s="95">
        <v>35.176787969234297</v>
      </c>
      <c r="D21" s="95">
        <v>37.045115371369533</v>
      </c>
      <c r="E21" s="95">
        <v>27.9072437148433</v>
      </c>
      <c r="F21" s="95">
        <v>6.0153828492710364</v>
      </c>
      <c r="G21" s="95">
        <v>3.1224888072551948</v>
      </c>
      <c r="H21" s="95">
        <v>9.1378716565262312</v>
      </c>
      <c r="I21" s="95">
        <v>29.092526690391455</v>
      </c>
      <c r="J21" s="95"/>
      <c r="K21" s="95" t="s">
        <v>116</v>
      </c>
      <c r="L21" s="95">
        <v>1.5468947308001377</v>
      </c>
      <c r="M21" s="95" t="s">
        <v>116</v>
      </c>
      <c r="N21" s="95" t="s">
        <v>116</v>
      </c>
      <c r="O21" s="95">
        <v>1.8683274021352312</v>
      </c>
      <c r="P21" s="95"/>
      <c r="Q21" s="95">
        <v>-4.1470554471358057</v>
      </c>
      <c r="R21" s="95"/>
      <c r="S21" s="95"/>
      <c r="T21" s="95">
        <v>0.93559866835036165</v>
      </c>
      <c r="U21" s="95">
        <v>2.6231201928596031</v>
      </c>
      <c r="V21" s="95">
        <v>2.8297554815750199</v>
      </c>
      <c r="W21" s="95"/>
      <c r="X21" s="95" t="s">
        <v>116</v>
      </c>
      <c r="Y21" s="95"/>
      <c r="Z21" s="95"/>
      <c r="AA21" s="95">
        <v>8.8967971530249101E-2</v>
      </c>
      <c r="AB21" s="95" t="s">
        <v>116</v>
      </c>
      <c r="AC21" s="228" t="s">
        <v>116</v>
      </c>
      <c r="AD21" s="229"/>
      <c r="AE21" s="96">
        <v>34.844000000000001</v>
      </c>
      <c r="AF21" s="96">
        <v>36.152999999999999</v>
      </c>
      <c r="AG21" s="151" t="s">
        <v>116</v>
      </c>
    </row>
    <row r="22" spans="1:33" s="232" customFormat="1" ht="15.75" customHeight="1">
      <c r="A22" s="107"/>
      <c r="B22" s="108" t="s">
        <v>9</v>
      </c>
      <c r="C22" s="95">
        <v>36.970975407866277</v>
      </c>
      <c r="D22" s="95">
        <v>38.495634295479427</v>
      </c>
      <c r="E22" s="95">
        <v>29.280927078048645</v>
      </c>
      <c r="F22" s="95">
        <v>6.0105204133400969</v>
      </c>
      <c r="G22" s="95">
        <v>3.2041868040906785</v>
      </c>
      <c r="H22" s="95">
        <v>9.2147072174307763</v>
      </c>
      <c r="I22" s="95">
        <v>30.701449894528849</v>
      </c>
      <c r="J22" s="95"/>
      <c r="K22" s="95" t="s">
        <v>116</v>
      </c>
      <c r="L22" s="95">
        <v>1.7676430535900245</v>
      </c>
      <c r="M22" s="95" t="s">
        <v>116</v>
      </c>
      <c r="N22" s="95" t="s">
        <v>116</v>
      </c>
      <c r="O22" s="95">
        <v>1.5246588876131477</v>
      </c>
      <c r="P22" s="95"/>
      <c r="Q22" s="95">
        <v>-4.4858615257269498</v>
      </c>
      <c r="R22" s="95"/>
      <c r="S22" s="95"/>
      <c r="T22" s="95">
        <v>1.2523030092654401</v>
      </c>
      <c r="U22" s="95">
        <v>2.4618835278096713</v>
      </c>
      <c r="V22" s="95">
        <v>2.7075378494566231</v>
      </c>
      <c r="W22" s="95"/>
      <c r="X22" s="95" t="s">
        <v>116</v>
      </c>
      <c r="Y22" s="95"/>
      <c r="Z22" s="95"/>
      <c r="AA22" s="95">
        <v>1.2202611412245334</v>
      </c>
      <c r="AB22" s="95" t="s">
        <v>116</v>
      </c>
      <c r="AC22" s="228" t="s">
        <v>116</v>
      </c>
      <c r="AD22" s="233"/>
      <c r="AE22" s="96">
        <v>37.451000000000001</v>
      </c>
      <c r="AF22" s="96">
        <v>38.744</v>
      </c>
      <c r="AG22" s="151" t="s">
        <v>116</v>
      </c>
    </row>
    <row r="23" spans="1:33" s="232" customFormat="1" ht="15.75" customHeight="1">
      <c r="A23" s="107"/>
      <c r="B23" s="108" t="s">
        <v>10</v>
      </c>
      <c r="C23" s="95">
        <v>37.649916122086182</v>
      </c>
      <c r="D23" s="95">
        <v>40.046070257142141</v>
      </c>
      <c r="E23" s="95">
        <v>29.940659505746265</v>
      </c>
      <c r="F23" s="95">
        <v>6.7527980169758886</v>
      </c>
      <c r="G23" s="95">
        <v>3.3526127344199907</v>
      </c>
      <c r="H23" s="95">
        <v>10.105410751395878</v>
      </c>
      <c r="I23" s="95">
        <v>31.400385588021734</v>
      </c>
      <c r="J23" s="95"/>
      <c r="K23" s="95" t="s">
        <v>116</v>
      </c>
      <c r="L23" s="95">
        <v>0.95145096271814522</v>
      </c>
      <c r="M23" s="95" t="s">
        <v>116</v>
      </c>
      <c r="N23" s="95" t="s">
        <v>116</v>
      </c>
      <c r="O23" s="95">
        <v>2.3961541350559603</v>
      </c>
      <c r="P23" s="95"/>
      <c r="Q23" s="95">
        <v>-4.3566438819199274</v>
      </c>
      <c r="R23" s="95"/>
      <c r="S23" s="95"/>
      <c r="T23" s="95">
        <v>1.8603370139462683</v>
      </c>
      <c r="U23" s="95">
        <v>2.9194521645509401</v>
      </c>
      <c r="V23" s="95">
        <v>2.7917574300808732</v>
      </c>
      <c r="W23" s="95"/>
      <c r="X23" s="95" t="s">
        <v>116</v>
      </c>
      <c r="Y23" s="95"/>
      <c r="Z23" s="95"/>
      <c r="AA23" s="95">
        <v>8.0122186334159601E-2</v>
      </c>
      <c r="AB23" s="95" t="s">
        <v>116</v>
      </c>
      <c r="AC23" s="228" t="s">
        <v>116</v>
      </c>
      <c r="AD23" s="233"/>
      <c r="AE23" s="96">
        <v>39.939</v>
      </c>
      <c r="AF23" s="96">
        <v>41.139000000000003</v>
      </c>
      <c r="AG23" s="151" t="s">
        <v>116</v>
      </c>
    </row>
    <row r="24" spans="1:33" s="232" customFormat="1" ht="15.75" customHeight="1">
      <c r="A24" s="107"/>
      <c r="B24" s="108" t="s">
        <v>11</v>
      </c>
      <c r="C24" s="95">
        <v>39.095957456821495</v>
      </c>
      <c r="D24" s="95">
        <v>42.947903430749683</v>
      </c>
      <c r="E24" s="95">
        <v>31.575603557814485</v>
      </c>
      <c r="F24" s="95">
        <v>7.9674337615887811</v>
      </c>
      <c r="G24" s="95">
        <v>3.4048661113464171</v>
      </c>
      <c r="H24" s="95">
        <v>11.372299872935198</v>
      </c>
      <c r="I24" s="95">
        <v>32.615652501294186</v>
      </c>
      <c r="J24" s="95"/>
      <c r="K24" s="95" t="s">
        <v>116</v>
      </c>
      <c r="L24" s="95">
        <v>-0.18353804884935762</v>
      </c>
      <c r="M24" s="95" t="s">
        <v>116</v>
      </c>
      <c r="N24" s="95" t="s">
        <v>116</v>
      </c>
      <c r="O24" s="95">
        <v>3.8519459739281849</v>
      </c>
      <c r="P24" s="95"/>
      <c r="Q24" s="95">
        <v>-4.1154877876605962</v>
      </c>
      <c r="R24" s="95"/>
      <c r="S24" s="95"/>
      <c r="T24" s="95">
        <v>3.2330933220386848</v>
      </c>
      <c r="U24" s="95">
        <v>4.7555179067250224</v>
      </c>
      <c r="V24" s="95">
        <v>2.8801355357899197</v>
      </c>
      <c r="W24" s="95"/>
      <c r="X24" s="95" t="s">
        <v>116</v>
      </c>
      <c r="Y24" s="95"/>
      <c r="Z24" s="95"/>
      <c r="AA24" s="95">
        <v>1.4847757541531368</v>
      </c>
      <c r="AB24" s="95" t="s">
        <v>116</v>
      </c>
      <c r="AC24" s="228" t="s">
        <v>116</v>
      </c>
      <c r="AD24" s="233"/>
      <c r="AE24" s="96">
        <v>42.497999999999998</v>
      </c>
      <c r="AF24" s="96">
        <v>44.377000000000002</v>
      </c>
      <c r="AG24" s="151" t="s">
        <v>116</v>
      </c>
    </row>
    <row r="25" spans="1:33" s="232" customFormat="1" ht="15.75" customHeight="1">
      <c r="A25" s="107"/>
      <c r="B25" s="108" t="s">
        <v>12</v>
      </c>
      <c r="C25" s="95">
        <v>40.816632087780455</v>
      </c>
      <c r="D25" s="95">
        <v>41.394135135713213</v>
      </c>
      <c r="E25" s="95">
        <v>30.939191067952859</v>
      </c>
      <c r="F25" s="95">
        <v>6.912925373772806</v>
      </c>
      <c r="G25" s="95">
        <v>3.5420186939875515</v>
      </c>
      <c r="H25" s="95">
        <v>10.454944067760358</v>
      </c>
      <c r="I25" s="95">
        <v>33.824567407439091</v>
      </c>
      <c r="J25" s="95"/>
      <c r="K25" s="95" t="s">
        <v>116</v>
      </c>
      <c r="L25" s="95">
        <v>2.9687934464098555</v>
      </c>
      <c r="M25" s="95" t="s">
        <v>116</v>
      </c>
      <c r="N25" s="95" t="s">
        <v>116</v>
      </c>
      <c r="O25" s="95">
        <v>0.57750304793275309</v>
      </c>
      <c r="P25" s="95"/>
      <c r="Q25" s="95">
        <v>-6.3354223258400539</v>
      </c>
      <c r="R25" s="95"/>
      <c r="S25" s="95"/>
      <c r="T25" s="95">
        <v>-0.62455885183838467</v>
      </c>
      <c r="U25" s="95">
        <v>0.80422646675079679</v>
      </c>
      <c r="V25" s="95">
        <v>2.7848480311423867</v>
      </c>
      <c r="W25" s="95"/>
      <c r="X25" s="95" t="s">
        <v>116</v>
      </c>
      <c r="Y25" s="95"/>
      <c r="Z25" s="95"/>
      <c r="AA25" s="95">
        <v>-0.66947575556648764</v>
      </c>
      <c r="AB25" s="95" t="s">
        <v>116</v>
      </c>
      <c r="AC25" s="228" t="s">
        <v>116</v>
      </c>
      <c r="AD25" s="233"/>
      <c r="AE25" s="96">
        <v>46.753</v>
      </c>
      <c r="AF25" s="96">
        <v>48.686</v>
      </c>
      <c r="AG25" s="151" t="s">
        <v>116</v>
      </c>
    </row>
    <row r="26" spans="1:33" s="232" customFormat="1" ht="15.75" customHeight="1">
      <c r="A26" s="107"/>
      <c r="B26" s="108" t="s">
        <v>13</v>
      </c>
      <c r="C26" s="95">
        <v>41.859778888145726</v>
      </c>
      <c r="D26" s="95">
        <v>40.144391548963284</v>
      </c>
      <c r="E26" s="95">
        <v>30.304520596451191</v>
      </c>
      <c r="F26" s="95">
        <v>6.171066608962505</v>
      </c>
      <c r="G26" s="95">
        <v>3.668804343549593</v>
      </c>
      <c r="H26" s="95">
        <v>9.8398709525120971</v>
      </c>
      <c r="I26" s="95">
        <v>35.139867018137465</v>
      </c>
      <c r="J26" s="95"/>
      <c r="K26" s="95" t="s">
        <v>116</v>
      </c>
      <c r="L26" s="95">
        <v>5.1422276429161577</v>
      </c>
      <c r="M26" s="95" t="s">
        <v>116</v>
      </c>
      <c r="N26" s="95" t="s">
        <v>116</v>
      </c>
      <c r="O26" s="95">
        <v>-1.7153873391824368</v>
      </c>
      <c r="P26" s="95"/>
      <c r="Q26" s="95">
        <v>-7.8864539481449416</v>
      </c>
      <c r="R26" s="95"/>
      <c r="S26" s="95"/>
      <c r="T26" s="95">
        <v>-2.1265294881378605</v>
      </c>
      <c r="U26" s="95">
        <v>-1.5107998583625131</v>
      </c>
      <c r="V26" s="95">
        <v>2.5848841326671126</v>
      </c>
      <c r="W26" s="95"/>
      <c r="X26" s="95" t="s">
        <v>116</v>
      </c>
      <c r="Y26" s="95"/>
      <c r="Z26" s="95"/>
      <c r="AA26" s="95">
        <v>-0.37179840264389974</v>
      </c>
      <c r="AB26" s="95" t="s">
        <v>116</v>
      </c>
      <c r="AC26" s="228" t="s">
        <v>116</v>
      </c>
      <c r="AD26" s="233"/>
      <c r="AE26" s="96">
        <v>50.834000000000003</v>
      </c>
      <c r="AF26" s="96">
        <v>54.079000000000001</v>
      </c>
      <c r="AG26" s="151" t="s">
        <v>116</v>
      </c>
    </row>
    <row r="27" spans="1:33">
      <c r="A27" s="114"/>
      <c r="B27" s="115" t="s">
        <v>14</v>
      </c>
      <c r="C27" s="95">
        <v>40.065513535997781</v>
      </c>
      <c r="D27" s="95">
        <v>39.505702104059068</v>
      </c>
      <c r="E27" s="95">
        <v>29.550417692121044</v>
      </c>
      <c r="F27" s="95">
        <v>6.2809802766127074</v>
      </c>
      <c r="G27" s="95">
        <v>3.6743041353253147</v>
      </c>
      <c r="H27" s="95">
        <v>9.9552844119380222</v>
      </c>
      <c r="I27" s="95">
        <v>33.722139415577665</v>
      </c>
      <c r="J27" s="95"/>
      <c r="K27" s="95" t="s">
        <v>116</v>
      </c>
      <c r="L27" s="95">
        <v>3.6535061873895112</v>
      </c>
      <c r="M27" s="95" t="s">
        <v>116</v>
      </c>
      <c r="N27" s="95" t="s">
        <v>116</v>
      </c>
      <c r="O27" s="95">
        <v>-0.55981143193871541</v>
      </c>
      <c r="P27" s="95"/>
      <c r="Q27" s="95">
        <v>-6.8407917085514232</v>
      </c>
      <c r="R27" s="95"/>
      <c r="S27" s="95"/>
      <c r="T27" s="95">
        <v>-0.23051058962182397</v>
      </c>
      <c r="U27" s="95">
        <v>1.1352213248292835</v>
      </c>
      <c r="V27" s="95">
        <v>2.3293701688100108</v>
      </c>
      <c r="W27" s="95"/>
      <c r="X27" s="95" t="s">
        <v>116</v>
      </c>
      <c r="Y27" s="95"/>
      <c r="Z27" s="95"/>
      <c r="AA27" s="95">
        <v>-1.9203438594058722</v>
      </c>
      <c r="AB27" s="95" t="s">
        <v>116</v>
      </c>
      <c r="AC27" s="228" t="s">
        <v>116</v>
      </c>
      <c r="AD27" s="234"/>
      <c r="AE27" s="96">
        <v>57.698</v>
      </c>
      <c r="AF27" s="96">
        <v>61.131</v>
      </c>
      <c r="AG27" s="151" t="s">
        <v>116</v>
      </c>
    </row>
    <row r="28" spans="1:33">
      <c r="A28" s="114"/>
      <c r="B28" s="115" t="s">
        <v>15</v>
      </c>
      <c r="C28" s="95">
        <v>38.396578706788354</v>
      </c>
      <c r="D28" s="95">
        <v>39.378960906146858</v>
      </c>
      <c r="E28" s="95">
        <v>30.207477880905525</v>
      </c>
      <c r="F28" s="95">
        <v>5.3767606179400964</v>
      </c>
      <c r="G28" s="95">
        <v>3.7947224073012373</v>
      </c>
      <c r="H28" s="95">
        <v>9.1714830252413329</v>
      </c>
      <c r="I28" s="95">
        <v>32.087019849078821</v>
      </c>
      <c r="J28" s="95"/>
      <c r="K28" s="95" t="s">
        <v>116</v>
      </c>
      <c r="L28" s="95">
        <v>1.9771603886142832</v>
      </c>
      <c r="M28" s="95" t="s">
        <v>116</v>
      </c>
      <c r="N28" s="95" t="s">
        <v>116</v>
      </c>
      <c r="O28" s="95">
        <v>0.98238219935850757</v>
      </c>
      <c r="P28" s="95"/>
      <c r="Q28" s="95">
        <v>-4.3943784185815886</v>
      </c>
      <c r="R28" s="95"/>
      <c r="S28" s="95"/>
      <c r="T28" s="95">
        <v>0.75615538373336222</v>
      </c>
      <c r="U28" s="95">
        <v>1.3170739265847498</v>
      </c>
      <c r="V28" s="95">
        <v>2.392426050172769</v>
      </c>
      <c r="W28" s="95"/>
      <c r="X28" s="95" t="s">
        <v>116</v>
      </c>
      <c r="Y28" s="95"/>
      <c r="Z28" s="95"/>
      <c r="AA28" s="95">
        <v>-0.63064598602352129</v>
      </c>
      <c r="AB28" s="95" t="s">
        <v>116</v>
      </c>
      <c r="AC28" s="228" t="s">
        <v>116</v>
      </c>
      <c r="AD28" s="234"/>
      <c r="AE28" s="96">
        <v>64.537000000000006</v>
      </c>
      <c r="AF28" s="96">
        <v>68.070999999999998</v>
      </c>
      <c r="AG28" s="151" t="s">
        <v>116</v>
      </c>
    </row>
    <row r="29" spans="1:33">
      <c r="A29" s="114"/>
      <c r="B29" s="115" t="s">
        <v>16</v>
      </c>
      <c r="C29" s="95">
        <v>35.919450726541449</v>
      </c>
      <c r="D29" s="95">
        <v>38.510082201427352</v>
      </c>
      <c r="E29" s="95">
        <v>29.841691155559769</v>
      </c>
      <c r="F29" s="95">
        <v>4.9212518451308851</v>
      </c>
      <c r="G29" s="95">
        <v>3.7471392007366982</v>
      </c>
      <c r="H29" s="95">
        <v>8.6683910458675832</v>
      </c>
      <c r="I29" s="95">
        <v>29.864712972116518</v>
      </c>
      <c r="J29" s="95"/>
      <c r="K29" s="95" t="s">
        <v>116</v>
      </c>
      <c r="L29" s="95">
        <v>0.14896469536719797</v>
      </c>
      <c r="M29" s="95" t="s">
        <v>116</v>
      </c>
      <c r="N29" s="95" t="s">
        <v>116</v>
      </c>
      <c r="O29" s="95">
        <v>2.5906314748859063</v>
      </c>
      <c r="P29" s="95"/>
      <c r="Q29" s="95">
        <v>-2.3306203702449793</v>
      </c>
      <c r="R29" s="95"/>
      <c r="S29" s="95"/>
      <c r="T29" s="95">
        <v>2.5838603523692152</v>
      </c>
      <c r="U29" s="95">
        <v>3.3164958086751621</v>
      </c>
      <c r="V29" s="95">
        <v>2.3373914927616699</v>
      </c>
      <c r="W29" s="95"/>
      <c r="X29" s="95" t="s">
        <v>116</v>
      </c>
      <c r="Y29" s="95"/>
      <c r="Z29" s="95"/>
      <c r="AA29" s="95">
        <v>1.9676882033503516</v>
      </c>
      <c r="AB29" s="95" t="s">
        <v>116</v>
      </c>
      <c r="AC29" s="228" t="s">
        <v>116</v>
      </c>
      <c r="AD29" s="234"/>
      <c r="AE29" s="96">
        <v>73.843000000000004</v>
      </c>
      <c r="AF29" s="96">
        <v>79.12</v>
      </c>
      <c r="AG29" s="151">
        <v>2.5446863580414503</v>
      </c>
    </row>
    <row r="30" spans="1:33">
      <c r="A30" s="114"/>
      <c r="B30" s="115" t="s">
        <v>17</v>
      </c>
      <c r="C30" s="95">
        <v>36.228047910850044</v>
      </c>
      <c r="D30" s="95">
        <v>40.316907792160706</v>
      </c>
      <c r="E30" s="95">
        <v>31.042943302271052</v>
      </c>
      <c r="F30" s="95">
        <v>5.251580308688979</v>
      </c>
      <c r="G30" s="95">
        <v>4.022384181200672</v>
      </c>
      <c r="H30" s="95">
        <v>9.2739644898896501</v>
      </c>
      <c r="I30" s="95">
        <v>29.839128805733832</v>
      </c>
      <c r="J30" s="95"/>
      <c r="K30" s="95" t="s">
        <v>116</v>
      </c>
      <c r="L30" s="95">
        <v>-1.0527333599236135</v>
      </c>
      <c r="M30" s="95" t="s">
        <v>116</v>
      </c>
      <c r="N30" s="95" t="s">
        <v>116</v>
      </c>
      <c r="O30" s="95">
        <v>4.0888598813106594</v>
      </c>
      <c r="P30" s="95"/>
      <c r="Q30" s="95">
        <v>-1.1627204273783192</v>
      </c>
      <c r="R30" s="95"/>
      <c r="S30" s="95"/>
      <c r="T30" s="95">
        <v>2.5804658133604068</v>
      </c>
      <c r="U30" s="95">
        <v>5.28300518510461</v>
      </c>
      <c r="V30" s="95">
        <v>2.4378452203971621</v>
      </c>
      <c r="W30" s="95"/>
      <c r="X30" s="95" t="s">
        <v>116</v>
      </c>
      <c r="Y30" s="95"/>
      <c r="Z30" s="95"/>
      <c r="AA30" s="95">
        <v>3.6670413478854682</v>
      </c>
      <c r="AB30" s="95" t="s">
        <v>116</v>
      </c>
      <c r="AC30" s="228" t="s">
        <v>116</v>
      </c>
      <c r="AD30" s="234"/>
      <c r="AE30" s="96">
        <v>82.736999999999995</v>
      </c>
      <c r="AF30" s="96">
        <v>88.688999999999993</v>
      </c>
      <c r="AG30" s="151">
        <v>6.5394315949810444</v>
      </c>
    </row>
    <row r="31" spans="1:33">
      <c r="B31" s="115" t="s">
        <v>18</v>
      </c>
      <c r="C31" s="95">
        <v>39.06914595212109</v>
      </c>
      <c r="D31" s="95">
        <v>44.772998500596707</v>
      </c>
      <c r="E31" s="95">
        <v>34.821856608084538</v>
      </c>
      <c r="F31" s="95">
        <v>5.5345321759707868</v>
      </c>
      <c r="G31" s="95">
        <v>4.4166097165413767</v>
      </c>
      <c r="H31" s="95">
        <v>9.9511418925121635</v>
      </c>
      <c r="I31" s="95">
        <v>32.540111588245495</v>
      </c>
      <c r="J31" s="95"/>
      <c r="K31" s="95" t="s">
        <v>116</v>
      </c>
      <c r="L31" s="95">
        <v>-2.3001050602311324</v>
      </c>
      <c r="M31" s="95" t="s">
        <v>116</v>
      </c>
      <c r="N31" s="95" t="s">
        <v>116</v>
      </c>
      <c r="O31" s="95">
        <v>5.7038525484756057</v>
      </c>
      <c r="P31" s="95"/>
      <c r="Q31" s="95">
        <v>0.16932037250481952</v>
      </c>
      <c r="R31" s="95"/>
      <c r="S31" s="95"/>
      <c r="T31" s="95">
        <v>5.1958914309611481</v>
      </c>
      <c r="U31" s="95">
        <v>8.1467579228674296</v>
      </c>
      <c r="V31" s="95">
        <v>2.4194453227797097</v>
      </c>
      <c r="W31" s="95"/>
      <c r="X31" s="95">
        <v>47.815273354686546</v>
      </c>
      <c r="Y31" s="95"/>
      <c r="Z31" s="95"/>
      <c r="AA31" s="95">
        <v>3.4384275645406421</v>
      </c>
      <c r="AB31" s="95" t="s">
        <v>116</v>
      </c>
      <c r="AC31" s="228">
        <v>54.743520435744962</v>
      </c>
      <c r="AD31" s="234"/>
      <c r="AE31" s="96">
        <v>98.039000000000001</v>
      </c>
      <c r="AF31" s="96">
        <v>108.961</v>
      </c>
      <c r="AG31" s="151">
        <v>3.1047807042479647</v>
      </c>
    </row>
    <row r="32" spans="1:33">
      <c r="B32" s="115" t="s">
        <v>19</v>
      </c>
      <c r="C32" s="95">
        <v>40.174013921113691</v>
      </c>
      <c r="D32" s="95">
        <v>46.513921113689094</v>
      </c>
      <c r="E32" s="95">
        <v>36.39376864434869</v>
      </c>
      <c r="F32" s="95">
        <v>5.5684454756380504</v>
      </c>
      <c r="G32" s="95">
        <v>4.5517069937023535</v>
      </c>
      <c r="H32" s="95">
        <v>10.120152469340402</v>
      </c>
      <c r="I32" s="95">
        <v>33.39907192575405</v>
      </c>
      <c r="J32" s="95"/>
      <c r="K32" s="95">
        <v>0.523886031866164</v>
      </c>
      <c r="L32" s="95">
        <v>-3.0013258203513424</v>
      </c>
      <c r="M32" s="95">
        <v>-2.7537501352801517</v>
      </c>
      <c r="N32" s="95">
        <v>6.0923315075042144</v>
      </c>
      <c r="O32" s="95">
        <v>6.3399071925754056</v>
      </c>
      <c r="P32" s="95"/>
      <c r="Q32" s="95">
        <v>0.77146171693735499</v>
      </c>
      <c r="R32" s="95"/>
      <c r="S32" s="95"/>
      <c r="T32" s="95">
        <v>7.2530659595624787</v>
      </c>
      <c r="U32" s="95">
        <v>8.5192243950944651</v>
      </c>
      <c r="V32" s="95">
        <v>2.5762346702021874</v>
      </c>
      <c r="W32" s="95"/>
      <c r="X32" s="95">
        <v>49.398740217598778</v>
      </c>
      <c r="Y32" s="95"/>
      <c r="Z32" s="95"/>
      <c r="AA32" s="95">
        <v>4.2177659927079878</v>
      </c>
      <c r="AB32" s="95">
        <v>3.9701903076367966</v>
      </c>
      <c r="AC32" s="228">
        <v>54.3901226383825</v>
      </c>
      <c r="AD32" s="234"/>
      <c r="AE32" s="96">
        <v>120.68</v>
      </c>
      <c r="AF32" s="96">
        <v>130.97499999999999</v>
      </c>
      <c r="AG32" s="151">
        <v>-1.7370636518415679</v>
      </c>
    </row>
    <row r="33" spans="2:33">
      <c r="B33" s="115" t="s">
        <v>20</v>
      </c>
      <c r="C33" s="95">
        <v>40.269837801258959</v>
      </c>
      <c r="D33" s="95">
        <v>45.206995481556149</v>
      </c>
      <c r="E33" s="95">
        <v>36.13768212994227</v>
      </c>
      <c r="F33" s="95">
        <v>4.510689890951129</v>
      </c>
      <c r="G33" s="95">
        <v>4.5586234606627514</v>
      </c>
      <c r="H33" s="95">
        <v>9.0693133516138804</v>
      </c>
      <c r="I33" s="95">
        <v>32.808413751295262</v>
      </c>
      <c r="J33" s="95"/>
      <c r="K33" s="95">
        <v>-0.24076596475681797</v>
      </c>
      <c r="L33" s="95">
        <v>-1.3090093963894744</v>
      </c>
      <c r="M33" s="95">
        <v>-0.64177564228659723</v>
      </c>
      <c r="N33" s="95">
        <v>4.2699239261943109</v>
      </c>
      <c r="O33" s="95">
        <v>4.9371576802971875</v>
      </c>
      <c r="P33" s="95"/>
      <c r="Q33" s="95">
        <v>0.42646778934605928</v>
      </c>
      <c r="R33" s="95"/>
      <c r="S33" s="95"/>
      <c r="T33" s="95">
        <v>4.1159428462671732</v>
      </c>
      <c r="U33" s="95">
        <v>5.8126502329712473</v>
      </c>
      <c r="V33" s="95">
        <v>2.8753092772604556</v>
      </c>
      <c r="W33" s="95"/>
      <c r="X33" s="95">
        <v>47.867739354956193</v>
      </c>
      <c r="Y33" s="95"/>
      <c r="Z33" s="95"/>
      <c r="AA33" s="95">
        <v>3.6232139458491646</v>
      </c>
      <c r="AB33" s="95">
        <v>2.9559801917462871</v>
      </c>
      <c r="AC33" s="228">
        <v>53.566469058175848</v>
      </c>
      <c r="AD33" s="234"/>
      <c r="AE33" s="96">
        <v>141.863</v>
      </c>
      <c r="AF33" s="96">
        <v>153.75700000000001</v>
      </c>
      <c r="AG33" s="151">
        <v>-0.63964204746912723</v>
      </c>
    </row>
    <row r="34" spans="2:33">
      <c r="B34" s="115" t="s">
        <v>21</v>
      </c>
      <c r="C34" s="95">
        <v>38.450265947823567</v>
      </c>
      <c r="D34" s="95">
        <v>42.32429955012001</v>
      </c>
      <c r="E34" s="95">
        <v>34.708904729167422</v>
      </c>
      <c r="F34" s="95">
        <v>3.1557935617710551</v>
      </c>
      <c r="G34" s="95">
        <v>4.4596012591815315</v>
      </c>
      <c r="H34" s="95">
        <v>7.6153948209525879</v>
      </c>
      <c r="I34" s="95">
        <v>31.670104087515526</v>
      </c>
      <c r="J34" s="95"/>
      <c r="K34" s="95">
        <v>0.35577604755568326</v>
      </c>
      <c r="L34" s="95">
        <v>-0.32323817105088593</v>
      </c>
      <c r="M34" s="95">
        <v>3.9225821918813353E-2</v>
      </c>
      <c r="N34" s="95">
        <v>3.5115696093267381</v>
      </c>
      <c r="O34" s="95">
        <v>3.8740336022964388</v>
      </c>
      <c r="P34" s="95"/>
      <c r="Q34" s="95">
        <v>0.71824004052538259</v>
      </c>
      <c r="R34" s="95"/>
      <c r="S34" s="95"/>
      <c r="T34" s="95">
        <v>2.821097321223963</v>
      </c>
      <c r="U34" s="95">
        <v>3.3578174186778589</v>
      </c>
      <c r="V34" s="95">
        <v>2.9591972114677181</v>
      </c>
      <c r="W34" s="95"/>
      <c r="X34" s="95">
        <v>44.396542095740159</v>
      </c>
      <c r="Y34" s="95"/>
      <c r="Z34" s="95"/>
      <c r="AA34" s="95">
        <v>3.2257480913268446</v>
      </c>
      <c r="AB34" s="95">
        <v>2.8632840983571457</v>
      </c>
      <c r="AC34" s="228">
        <v>52.078131972838349</v>
      </c>
      <c r="AD34" s="234"/>
      <c r="AE34" s="96">
        <v>165.822</v>
      </c>
      <c r="AF34" s="96">
        <v>179.06800000000001</v>
      </c>
      <c r="AG34" s="151">
        <v>-0.46907116695174766</v>
      </c>
    </row>
    <row r="35" spans="2:33">
      <c r="B35" s="115" t="s">
        <v>22</v>
      </c>
      <c r="C35" s="95">
        <v>36.965827544186716</v>
      </c>
      <c r="D35" s="95">
        <v>41.488652578296687</v>
      </c>
      <c r="E35" s="95">
        <v>34.407319842104712</v>
      </c>
      <c r="F35" s="95">
        <v>2.7303594304937873</v>
      </c>
      <c r="G35" s="95">
        <v>4.3509733056981865</v>
      </c>
      <c r="H35" s="95">
        <v>7.0813327361919738</v>
      </c>
      <c r="I35" s="95">
        <v>30.429212710778746</v>
      </c>
      <c r="J35" s="95"/>
      <c r="K35" s="95">
        <v>2.4793150379801174</v>
      </c>
      <c r="L35" s="95">
        <v>-1.0555862226990096</v>
      </c>
      <c r="M35" s="95">
        <v>-1.74243565706295</v>
      </c>
      <c r="N35" s="95">
        <v>5.2096744684739047</v>
      </c>
      <c r="O35" s="95">
        <v>4.5228250341099647</v>
      </c>
      <c r="P35" s="95"/>
      <c r="Q35" s="95">
        <v>1.7924656036161768</v>
      </c>
      <c r="R35" s="95"/>
      <c r="S35" s="95"/>
      <c r="T35" s="95">
        <v>4.0385156176767723</v>
      </c>
      <c r="U35" s="95">
        <v>4.7019674419089084</v>
      </c>
      <c r="V35" s="95">
        <v>3.0495870350889982</v>
      </c>
      <c r="W35" s="95"/>
      <c r="X35" s="95">
        <v>42.254058488010529</v>
      </c>
      <c r="Y35" s="95"/>
      <c r="Z35" s="95"/>
      <c r="AA35" s="95">
        <v>3.7703227687917265</v>
      </c>
      <c r="AB35" s="95">
        <v>4.4571722031556664</v>
      </c>
      <c r="AC35" s="228">
        <v>50.373907699998952</v>
      </c>
      <c r="AD35" s="234"/>
      <c r="AE35" s="96">
        <v>192.02600000000001</v>
      </c>
      <c r="AF35" s="96">
        <v>209.684</v>
      </c>
      <c r="AG35" s="151">
        <v>1.561327335508581</v>
      </c>
    </row>
    <row r="36" spans="2:33">
      <c r="B36" s="115" t="s">
        <v>23</v>
      </c>
      <c r="C36" s="95">
        <v>37.333741084042593</v>
      </c>
      <c r="D36" s="95">
        <v>41.014696254436437</v>
      </c>
      <c r="E36" s="95">
        <v>34.238568622721473</v>
      </c>
      <c r="F36" s="95">
        <v>2.530925881258399</v>
      </c>
      <c r="G36" s="95">
        <v>4.2452017504565651</v>
      </c>
      <c r="H36" s="95">
        <v>6.7761276317149646</v>
      </c>
      <c r="I36" s="95">
        <v>31.245908135488097</v>
      </c>
      <c r="J36" s="95"/>
      <c r="K36" s="95">
        <v>1.4133124550043135</v>
      </c>
      <c r="L36" s="95">
        <v>-6.9777057992488206E-2</v>
      </c>
      <c r="M36" s="95">
        <v>-0.33306022386134776</v>
      </c>
      <c r="N36" s="95">
        <v>3.9442383362627127</v>
      </c>
      <c r="O36" s="95">
        <v>3.6809551703938523</v>
      </c>
      <c r="P36" s="95"/>
      <c r="Q36" s="95">
        <v>1.1500292891354535</v>
      </c>
      <c r="R36" s="95"/>
      <c r="S36" s="95"/>
      <c r="T36" s="95">
        <v>3.4733468867371902</v>
      </c>
      <c r="U36" s="95">
        <v>4.187915647289894</v>
      </c>
      <c r="V36" s="95">
        <v>3.2678922159815307</v>
      </c>
      <c r="W36" s="95"/>
      <c r="X36" s="95">
        <v>39.147368714794275</v>
      </c>
      <c r="Y36" s="95"/>
      <c r="Z36" s="95"/>
      <c r="AA36" s="95">
        <v>2.6153475069777059</v>
      </c>
      <c r="AB36" s="95">
        <v>2.8786306728465654</v>
      </c>
      <c r="AC36" s="228">
        <v>46.302246648978326</v>
      </c>
      <c r="AD36" s="234"/>
      <c r="AE36" s="96">
        <v>232.16800000000001</v>
      </c>
      <c r="AF36" s="96">
        <v>250.84700000000001</v>
      </c>
      <c r="AG36" s="151">
        <v>-9.7964602465713146E-2</v>
      </c>
    </row>
    <row r="37" spans="2:33">
      <c r="B37" s="115" t="s">
        <v>24</v>
      </c>
      <c r="C37" s="95">
        <v>38.563853689224409</v>
      </c>
      <c r="D37" s="95">
        <v>42.884050807345496</v>
      </c>
      <c r="E37" s="95">
        <v>36.18675294329109</v>
      </c>
      <c r="F37" s="95">
        <v>2.2535274557382943</v>
      </c>
      <c r="G37" s="95">
        <v>4.4437704083161087</v>
      </c>
      <c r="H37" s="95">
        <v>6.6972978640544021</v>
      </c>
      <c r="I37" s="95">
        <v>32.169497618405678</v>
      </c>
      <c r="J37" s="95"/>
      <c r="K37" s="95">
        <v>0.63877365406927045</v>
      </c>
      <c r="L37" s="95">
        <v>-0.55757766394056496</v>
      </c>
      <c r="M37" s="95">
        <v>0.87031834437295719</v>
      </c>
      <c r="N37" s="95">
        <v>2.8923011098075655</v>
      </c>
      <c r="O37" s="95">
        <v>4.3201971181210874</v>
      </c>
      <c r="P37" s="95"/>
      <c r="Q37" s="95">
        <v>2.0666696623827927</v>
      </c>
      <c r="R37" s="95"/>
      <c r="S37" s="95"/>
      <c r="T37" s="95">
        <v>4.6796830532338758</v>
      </c>
      <c r="U37" s="95">
        <v>4.5935562146131028</v>
      </c>
      <c r="V37" s="95">
        <v>3.4312183577484197</v>
      </c>
      <c r="W37" s="95"/>
      <c r="X37" s="95">
        <v>40.403466603232992</v>
      </c>
      <c r="Y37" s="95"/>
      <c r="Z37" s="95"/>
      <c r="AA37" s="95">
        <v>3.3525808094424971</v>
      </c>
      <c r="AB37" s="95">
        <v>1.924684801128975</v>
      </c>
      <c r="AC37" s="228">
        <v>47.265660106048344</v>
      </c>
      <c r="AD37" s="234"/>
      <c r="AE37" s="96">
        <v>267.048</v>
      </c>
      <c r="AF37" s="96">
        <v>281.65899999999999</v>
      </c>
      <c r="AG37" s="151">
        <v>-2.8166061756407594</v>
      </c>
    </row>
    <row r="38" spans="2:33">
      <c r="B38" s="115" t="s">
        <v>25</v>
      </c>
      <c r="C38" s="95">
        <v>40.952038667333959</v>
      </c>
      <c r="D38" s="95">
        <v>42.96702595400361</v>
      </c>
      <c r="E38" s="95">
        <v>37.144757304706786</v>
      </c>
      <c r="F38" s="95">
        <v>1.4671552705739306</v>
      </c>
      <c r="G38" s="95">
        <v>4.3551133787228897</v>
      </c>
      <c r="H38" s="95">
        <v>5.8222686492968201</v>
      </c>
      <c r="I38" s="95">
        <v>34.085832613974922</v>
      </c>
      <c r="J38" s="95"/>
      <c r="K38" s="95">
        <v>-1.5969943171007195</v>
      </c>
      <c r="L38" s="95">
        <v>1.9300078261716587</v>
      </c>
      <c r="M38" s="95">
        <v>4.0748341593680921</v>
      </c>
      <c r="N38" s="95">
        <v>-0.12983904652678868</v>
      </c>
      <c r="O38" s="95">
        <v>2.0149872866696446</v>
      </c>
      <c r="P38" s="95"/>
      <c r="Q38" s="95">
        <v>0.54783201609571441</v>
      </c>
      <c r="R38" s="95"/>
      <c r="S38" s="95"/>
      <c r="T38" s="95">
        <v>2.5644987387435805</v>
      </c>
      <c r="U38" s="95">
        <v>2.9128137606266313</v>
      </c>
      <c r="V38" s="95">
        <v>3.7726849814758214</v>
      </c>
      <c r="W38" s="95"/>
      <c r="X38" s="95">
        <v>40.091711390913403</v>
      </c>
      <c r="Y38" s="95"/>
      <c r="Z38" s="95"/>
      <c r="AA38" s="95">
        <v>2.7939096933685792</v>
      </c>
      <c r="AB38" s="95">
        <v>0.64908336017214552</v>
      </c>
      <c r="AC38" s="228">
        <v>44.890651923458023</v>
      </c>
      <c r="AD38" s="234"/>
      <c r="AE38" s="96">
        <v>297.71899999999999</v>
      </c>
      <c r="AF38" s="96">
        <v>312.28399999999999</v>
      </c>
      <c r="AG38" s="151">
        <v>-3.1630101961365638</v>
      </c>
    </row>
    <row r="39" spans="2:33">
      <c r="B39" s="115" t="s">
        <v>26</v>
      </c>
      <c r="C39" s="95">
        <v>40.648956542487774</v>
      </c>
      <c r="D39" s="95">
        <v>43.262036011673501</v>
      </c>
      <c r="E39" s="95">
        <v>37.148433437138642</v>
      </c>
      <c r="F39" s="95">
        <v>1.9385488874069268</v>
      </c>
      <c r="G39" s="95">
        <v>4.1750536871279369</v>
      </c>
      <c r="H39" s="95">
        <v>6.1136025745348643</v>
      </c>
      <c r="I39" s="95">
        <v>33.778839623853607</v>
      </c>
      <c r="J39" s="95"/>
      <c r="K39" s="95">
        <v>-1.3141869287760002</v>
      </c>
      <c r="L39" s="95">
        <v>1.0296915819807033</v>
      </c>
      <c r="M39" s="95">
        <v>3.0184090925355065</v>
      </c>
      <c r="N39" s="95">
        <v>0.62436195863092636</v>
      </c>
      <c r="O39" s="95">
        <v>2.6130794691857298</v>
      </c>
      <c r="P39" s="95"/>
      <c r="Q39" s="95">
        <v>0.67453058177880287</v>
      </c>
      <c r="R39" s="95"/>
      <c r="S39" s="95"/>
      <c r="T39" s="95">
        <v>3.9214546611439798</v>
      </c>
      <c r="U39" s="95">
        <v>2.7525742289549515</v>
      </c>
      <c r="V39" s="95">
        <v>3.6975288625670704</v>
      </c>
      <c r="W39" s="95"/>
      <c r="X39" s="95">
        <v>38.72264938905888</v>
      </c>
      <c r="Y39" s="95"/>
      <c r="Z39" s="95"/>
      <c r="AA39" s="95">
        <v>2.662942727612009</v>
      </c>
      <c r="AB39" s="95">
        <v>0.67422521705720551</v>
      </c>
      <c r="AC39" s="228">
        <v>43.711111247070917</v>
      </c>
      <c r="AD39" s="234"/>
      <c r="AE39" s="96">
        <v>326.89400000000001</v>
      </c>
      <c r="AF39" s="96">
        <v>342.17700000000002</v>
      </c>
      <c r="AG39" s="151">
        <v>-2.7122309426549811</v>
      </c>
    </row>
    <row r="40" spans="2:33">
      <c r="B40" s="115" t="s">
        <v>27</v>
      </c>
      <c r="C40" s="95">
        <v>39.537999395858272</v>
      </c>
      <c r="D40" s="95">
        <v>42.838962666278832</v>
      </c>
      <c r="E40" s="95">
        <v>36.647628743720837</v>
      </c>
      <c r="F40" s="95">
        <v>2.190013761006008</v>
      </c>
      <c r="G40" s="95">
        <v>4.0013201615519733</v>
      </c>
      <c r="H40" s="95">
        <v>6.1913339225579813</v>
      </c>
      <c r="I40" s="95">
        <v>33.090744324983504</v>
      </c>
      <c r="J40" s="95"/>
      <c r="K40" s="95">
        <v>-0.17561961295661313</v>
      </c>
      <c r="L40" s="95">
        <v>0.16250293680006267</v>
      </c>
      <c r="M40" s="95">
        <v>1.4490720591712178</v>
      </c>
      <c r="N40" s="95">
        <v>2.0143941480493952</v>
      </c>
      <c r="O40" s="95">
        <v>3.3009632704205498</v>
      </c>
      <c r="P40" s="95"/>
      <c r="Q40" s="95">
        <v>1.1109495094145418</v>
      </c>
      <c r="R40" s="95"/>
      <c r="S40" s="95"/>
      <c r="T40" s="95">
        <v>3.4368951590347163</v>
      </c>
      <c r="U40" s="95">
        <v>2.7396149155879757</v>
      </c>
      <c r="V40" s="95">
        <v>3.6989696027208749</v>
      </c>
      <c r="W40" s="95"/>
      <c r="X40" s="95">
        <v>38.878375122171768</v>
      </c>
      <c r="Y40" s="95"/>
      <c r="Z40" s="95"/>
      <c r="AA40" s="95">
        <v>3.2892160701699433</v>
      </c>
      <c r="AB40" s="95">
        <v>2.0026469477987883</v>
      </c>
      <c r="AC40" s="228">
        <v>43.394157725742033</v>
      </c>
      <c r="AD40" s="234"/>
      <c r="AE40" s="96">
        <v>357.53199999999998</v>
      </c>
      <c r="AF40" s="96">
        <v>369.35700000000003</v>
      </c>
      <c r="AG40" s="151">
        <v>-1.4882458676803174</v>
      </c>
    </row>
    <row r="41" spans="2:33">
      <c r="B41" s="115" t="s">
        <v>28</v>
      </c>
      <c r="C41" s="95">
        <v>39.270601726334256</v>
      </c>
      <c r="D41" s="95">
        <v>42.52272072768595</v>
      </c>
      <c r="E41" s="95">
        <v>36.793958089564939</v>
      </c>
      <c r="F41" s="95">
        <v>1.9375209175982837</v>
      </c>
      <c r="G41" s="95">
        <v>3.7912417205227262</v>
      </c>
      <c r="H41" s="95">
        <v>5.7287626381210099</v>
      </c>
      <c r="I41" s="95">
        <v>33.661961234015067</v>
      </c>
      <c r="J41" s="95"/>
      <c r="K41" s="95">
        <v>0.83067849055358989</v>
      </c>
      <c r="L41" s="95">
        <v>0.3684091728695183</v>
      </c>
      <c r="M41" s="95">
        <v>0.85232876606934349</v>
      </c>
      <c r="N41" s="95">
        <v>2.7681994081518733</v>
      </c>
      <c r="O41" s="95">
        <v>3.2521190013516983</v>
      </c>
      <c r="P41" s="95"/>
      <c r="Q41" s="95">
        <v>1.314598083753415</v>
      </c>
      <c r="R41" s="95"/>
      <c r="S41" s="95"/>
      <c r="T41" s="95">
        <v>2.6655181986348104</v>
      </c>
      <c r="U41" s="95">
        <v>2.6616265524425269</v>
      </c>
      <c r="V41" s="95">
        <v>3.8190021300276831</v>
      </c>
      <c r="W41" s="95"/>
      <c r="X41" s="95">
        <v>38.738458653480791</v>
      </c>
      <c r="Y41" s="95"/>
      <c r="Z41" s="95"/>
      <c r="AA41" s="95">
        <v>2.8686621298720167</v>
      </c>
      <c r="AB41" s="95">
        <v>2.3847425366721917</v>
      </c>
      <c r="AC41" s="228">
        <v>43.192602758917708</v>
      </c>
      <c r="AD41" s="234"/>
      <c r="AE41" s="96">
        <v>385.44099999999997</v>
      </c>
      <c r="AF41" s="96">
        <v>405.28199999999998</v>
      </c>
      <c r="AG41" s="151">
        <v>-0.37254083932752319</v>
      </c>
    </row>
    <row r="42" spans="2:33">
      <c r="B42" s="115" t="s">
        <v>29</v>
      </c>
      <c r="C42" s="95">
        <v>38.326888233223642</v>
      </c>
      <c r="D42" s="95">
        <v>40.460976237778127</v>
      </c>
      <c r="E42" s="95">
        <v>35.566794781240624</v>
      </c>
      <c r="F42" s="95">
        <v>1.4955624481773793</v>
      </c>
      <c r="G42" s="95">
        <v>3.3986190083601255</v>
      </c>
      <c r="H42" s="95">
        <v>4.8941814565375044</v>
      </c>
      <c r="I42" s="95">
        <v>32.735832788039275</v>
      </c>
      <c r="J42" s="95"/>
      <c r="K42" s="95">
        <v>0.62245327641371551</v>
      </c>
      <c r="L42" s="95">
        <v>1.3113042410097351</v>
      </c>
      <c r="M42" s="95">
        <v>1.3273765209731252</v>
      </c>
      <c r="N42" s="95">
        <v>2.1180157245910944</v>
      </c>
      <c r="O42" s="95">
        <v>2.134088004554485</v>
      </c>
      <c r="P42" s="95"/>
      <c r="Q42" s="95">
        <v>0.63852555637710562</v>
      </c>
      <c r="R42" s="95"/>
      <c r="S42" s="95"/>
      <c r="T42" s="95">
        <v>2.6254432236682028</v>
      </c>
      <c r="U42" s="95">
        <v>1.3557151935065519</v>
      </c>
      <c r="V42" s="95">
        <v>3.9216288425513621</v>
      </c>
      <c r="W42" s="95"/>
      <c r="X42" s="95">
        <v>37.105115939216113</v>
      </c>
      <c r="Y42" s="95"/>
      <c r="Z42" s="95"/>
      <c r="AA42" s="95">
        <v>2.2793685140520501</v>
      </c>
      <c r="AB42" s="95">
        <v>2.2632962340886604</v>
      </c>
      <c r="AC42" s="228">
        <v>42.351748917483029</v>
      </c>
      <c r="AD42" s="234"/>
      <c r="AE42" s="96">
        <v>423.31900000000002</v>
      </c>
      <c r="AF42" s="96">
        <v>437.94499999999999</v>
      </c>
      <c r="AG42" s="151">
        <v>0.1168717758042289</v>
      </c>
    </row>
    <row r="43" spans="2:33">
      <c r="B43" s="115" t="s">
        <v>30</v>
      </c>
      <c r="C43" s="95">
        <v>37.402022811549884</v>
      </c>
      <c r="D43" s="95">
        <v>39.322024217500569</v>
      </c>
      <c r="E43" s="95">
        <v>34.904922584840328</v>
      </c>
      <c r="F43" s="95">
        <v>0.93298008822340539</v>
      </c>
      <c r="G43" s="95">
        <v>3.4841215444368285</v>
      </c>
      <c r="H43" s="95">
        <v>4.4171016326602341</v>
      </c>
      <c r="I43" s="95">
        <v>32.507996344528216</v>
      </c>
      <c r="J43" s="95"/>
      <c r="K43" s="95">
        <v>1.140229661642054</v>
      </c>
      <c r="L43" s="95">
        <v>1.3574014516440835</v>
      </c>
      <c r="M43" s="95">
        <v>1.2041931077293102</v>
      </c>
      <c r="N43" s="95">
        <v>2.0732097498654598</v>
      </c>
      <c r="O43" s="95">
        <v>1.9200014059506862</v>
      </c>
      <c r="P43" s="95"/>
      <c r="Q43" s="95">
        <v>0.98702131772728063</v>
      </c>
      <c r="R43" s="95"/>
      <c r="S43" s="95"/>
      <c r="T43" s="95">
        <v>2.2919192984306074</v>
      </c>
      <c r="U43" s="95">
        <v>0.80995940317393367</v>
      </c>
      <c r="V43" s="95">
        <v>3.8136412365336283</v>
      </c>
      <c r="W43" s="95"/>
      <c r="X43" s="95">
        <v>34.84392909945678</v>
      </c>
      <c r="Y43" s="95"/>
      <c r="Z43" s="95"/>
      <c r="AA43" s="95">
        <v>2.1339695260188747</v>
      </c>
      <c r="AB43" s="95">
        <v>2.2871778699336476</v>
      </c>
      <c r="AC43" s="228">
        <v>41.889421978524098</v>
      </c>
      <c r="AD43" s="234"/>
      <c r="AE43" s="96">
        <v>455.20800000000003</v>
      </c>
      <c r="AF43" s="96">
        <v>481.57600000000002</v>
      </c>
      <c r="AG43" s="151">
        <v>0.25966797750785497</v>
      </c>
    </row>
    <row r="44" spans="2:33">
      <c r="B44" s="115" t="s">
        <v>31</v>
      </c>
      <c r="C44" s="95">
        <v>36.207476737907236</v>
      </c>
      <c r="D44" s="95">
        <v>37.200175297183506</v>
      </c>
      <c r="E44" s="95">
        <v>33.290617687798843</v>
      </c>
      <c r="F44" s="95">
        <v>0.29287933449676407</v>
      </c>
      <c r="G44" s="95">
        <v>3.6166782748878958</v>
      </c>
      <c r="H44" s="95">
        <v>3.9095576093846596</v>
      </c>
      <c r="I44" s="95">
        <v>31.693769906795115</v>
      </c>
      <c r="J44" s="95"/>
      <c r="K44" s="95">
        <v>1.8586622533095916</v>
      </c>
      <c r="L44" s="95">
        <v>1.9934185298513887</v>
      </c>
      <c r="M44" s="95">
        <v>0.83457550132130609</v>
      </c>
      <c r="N44" s="95">
        <v>2.1515415878063555</v>
      </c>
      <c r="O44" s="95">
        <v>0.99269855927627304</v>
      </c>
      <c r="P44" s="95"/>
      <c r="Q44" s="95">
        <v>0.69981922477950897</v>
      </c>
      <c r="R44" s="95"/>
      <c r="S44" s="95"/>
      <c r="T44" s="95">
        <v>0.23457736944663998</v>
      </c>
      <c r="U44" s="95">
        <v>-0.63212633918439853</v>
      </c>
      <c r="V44" s="95">
        <v>3.6399599320723417</v>
      </c>
      <c r="W44" s="95"/>
      <c r="X44" s="95">
        <v>30.971781265957688</v>
      </c>
      <c r="Y44" s="95"/>
      <c r="Z44" s="95"/>
      <c r="AA44" s="95">
        <v>1.2302105913932213</v>
      </c>
      <c r="AB44" s="95">
        <v>2.3890536199233035</v>
      </c>
      <c r="AC44" s="228">
        <v>39.307850026998899</v>
      </c>
      <c r="AD44" s="234"/>
      <c r="AE44" s="96">
        <v>511.13200000000001</v>
      </c>
      <c r="AF44" s="96">
        <v>540.49199999999996</v>
      </c>
      <c r="AG44" s="151">
        <v>2.2138188660570233</v>
      </c>
    </row>
    <row r="45" spans="2:33">
      <c r="B45" s="115" t="s">
        <v>32</v>
      </c>
      <c r="C45" s="95">
        <v>35.523373200039259</v>
      </c>
      <c r="D45" s="95">
        <v>34.554163570336925</v>
      </c>
      <c r="E45" s="95">
        <v>31.030657169697562</v>
      </c>
      <c r="F45" s="95">
        <v>5.5208143464056871E-2</v>
      </c>
      <c r="G45" s="95">
        <v>3.4682982571753063</v>
      </c>
      <c r="H45" s="95">
        <v>3.5235064006393624</v>
      </c>
      <c r="I45" s="95">
        <v>31.144578735575777</v>
      </c>
      <c r="J45" s="95"/>
      <c r="K45" s="95">
        <v>1.053840889352337</v>
      </c>
      <c r="L45" s="95">
        <v>3.6186747241345465</v>
      </c>
      <c r="M45" s="95">
        <v>1.5404160616158216</v>
      </c>
      <c r="N45" s="95">
        <v>1.1090490328163938</v>
      </c>
      <c r="O45" s="95">
        <v>-0.96920962970233182</v>
      </c>
      <c r="P45" s="95"/>
      <c r="Q45" s="95">
        <v>-1.0244177731663886</v>
      </c>
      <c r="R45" s="95"/>
      <c r="S45" s="95"/>
      <c r="T45" s="95">
        <v>-1.2196618106868944</v>
      </c>
      <c r="U45" s="95">
        <v>-2.542028294611685</v>
      </c>
      <c r="V45" s="95">
        <v>3.3598098736697475</v>
      </c>
      <c r="W45" s="95"/>
      <c r="X45" s="95">
        <v>25.613891828385256</v>
      </c>
      <c r="Y45" s="95"/>
      <c r="Z45" s="95"/>
      <c r="AA45" s="95">
        <v>-0.59116529493417092</v>
      </c>
      <c r="AB45" s="95">
        <v>1.4870933675845546</v>
      </c>
      <c r="AC45" s="228">
        <v>34.219234166654985</v>
      </c>
      <c r="AD45" s="234"/>
      <c r="AE45" s="96">
        <v>570.56799999999998</v>
      </c>
      <c r="AF45" s="96">
        <v>600.06500000000005</v>
      </c>
      <c r="AG45" s="151">
        <v>3.2709897786146414</v>
      </c>
    </row>
    <row r="46" spans="2:33" ht="15" customHeight="1">
      <c r="B46" s="115" t="s">
        <v>33</v>
      </c>
      <c r="C46" s="95">
        <v>34.75420259905416</v>
      </c>
      <c r="D46" s="95">
        <v>34.773914080197109</v>
      </c>
      <c r="E46" s="95">
        <v>30.556451933394268</v>
      </c>
      <c r="F46" s="95">
        <v>0.78035210428009372</v>
      </c>
      <c r="G46" s="95">
        <v>3.4371100425227517</v>
      </c>
      <c r="H46" s="95">
        <v>4.2174621468028448</v>
      </c>
      <c r="I46" s="95">
        <v>30.718594762150776</v>
      </c>
      <c r="J46" s="95"/>
      <c r="K46" s="95">
        <v>0.60514723298857565</v>
      </c>
      <c r="L46" s="95">
        <v>2.2809680880658108</v>
      </c>
      <c r="M46" s="95">
        <v>0.91518023194008913</v>
      </c>
      <c r="N46" s="95">
        <v>1.3854993372686693</v>
      </c>
      <c r="O46" s="95">
        <v>1.9711481142947979E-2</v>
      </c>
      <c r="P46" s="95"/>
      <c r="Q46" s="95">
        <v>-0.76064062313714575</v>
      </c>
      <c r="R46" s="95"/>
      <c r="S46" s="95"/>
      <c r="T46" s="95">
        <v>-0.72725827604021775</v>
      </c>
      <c r="U46" s="95">
        <v>-1.1111552676548901</v>
      </c>
      <c r="V46" s="95">
        <v>3.1826093867980765</v>
      </c>
      <c r="W46" s="95"/>
      <c r="X46" s="95">
        <v>23.068979133128813</v>
      </c>
      <c r="Y46" s="95"/>
      <c r="Z46" s="95"/>
      <c r="AA46" s="95">
        <v>0.47005523983626746</v>
      </c>
      <c r="AB46" s="95">
        <v>1.8358430959619889</v>
      </c>
      <c r="AC46" s="228">
        <v>29.671819735325673</v>
      </c>
      <c r="AD46" s="234"/>
      <c r="AE46" s="96">
        <v>629.07500000000005</v>
      </c>
      <c r="AF46" s="96">
        <v>658.46</v>
      </c>
      <c r="AG46" s="151">
        <v>1.4231798008055865</v>
      </c>
    </row>
    <row r="47" spans="2:33">
      <c r="B47" s="115" t="s">
        <v>34</v>
      </c>
      <c r="C47" s="95">
        <v>33.900307840817455</v>
      </c>
      <c r="D47" s="95">
        <v>34.976720641815731</v>
      </c>
      <c r="E47" s="95">
        <v>30.841323656654485</v>
      </c>
      <c r="F47" s="95">
        <v>0.9820887264336966</v>
      </c>
      <c r="G47" s="95">
        <v>3.1533082587275518</v>
      </c>
      <c r="H47" s="95">
        <v>4.1353969851612487</v>
      </c>
      <c r="I47" s="95">
        <v>30.395307634805434</v>
      </c>
      <c r="J47" s="95"/>
      <c r="K47" s="95">
        <v>-0.13056416981564334</v>
      </c>
      <c r="L47" s="95">
        <v>1.006810168753274</v>
      </c>
      <c r="M47" s="95">
        <v>1.2316984131334965</v>
      </c>
      <c r="N47" s="95">
        <v>0.85152455661805326</v>
      </c>
      <c r="O47" s="95">
        <v>1.0764128009982754</v>
      </c>
      <c r="P47" s="95"/>
      <c r="Q47" s="95">
        <v>9.4324074564578891E-2</v>
      </c>
      <c r="R47" s="95"/>
      <c r="S47" s="95"/>
      <c r="T47" s="95">
        <v>-0.38774405066718465</v>
      </c>
      <c r="U47" s="95">
        <v>-0.12522587746405092</v>
      </c>
      <c r="V47" s="95">
        <v>2.9121270446692917</v>
      </c>
      <c r="W47" s="95"/>
      <c r="X47" s="95">
        <v>21.670228175599121</v>
      </c>
      <c r="Y47" s="95"/>
      <c r="Z47" s="95"/>
      <c r="AA47" s="95">
        <v>1.3888153131676997</v>
      </c>
      <c r="AB47" s="95">
        <v>1.1639270687874774</v>
      </c>
      <c r="AC47" s="228">
        <v>27.711412477265103</v>
      </c>
      <c r="AD47" s="234"/>
      <c r="AE47" s="96">
        <v>679.572</v>
      </c>
      <c r="AF47" s="96">
        <v>697.27</v>
      </c>
      <c r="AG47" s="151">
        <v>-1.019048409082679</v>
      </c>
    </row>
    <row r="48" spans="2:33">
      <c r="B48" s="115" t="s">
        <v>35</v>
      </c>
      <c r="C48" s="95">
        <v>33.454839394210154</v>
      </c>
      <c r="D48" s="95">
        <v>36.772499329878485</v>
      </c>
      <c r="E48" s="95">
        <v>32.623051063259474</v>
      </c>
      <c r="F48" s="95">
        <v>1.2656920121515369</v>
      </c>
      <c r="G48" s="95">
        <v>2.8837562544674764</v>
      </c>
      <c r="H48" s="95">
        <v>4.1494482666190136</v>
      </c>
      <c r="I48" s="95">
        <v>30.260174678341674</v>
      </c>
      <c r="J48" s="95"/>
      <c r="K48" s="95">
        <v>0.66720933556107598</v>
      </c>
      <c r="L48" s="95">
        <v>-1.5355555307362403</v>
      </c>
      <c r="M48" s="95">
        <v>-0.15079694278051844</v>
      </c>
      <c r="N48" s="95">
        <v>1.9329013477126127</v>
      </c>
      <c r="O48" s="95">
        <v>3.3176599356683343</v>
      </c>
      <c r="P48" s="95"/>
      <c r="Q48" s="95">
        <v>2.0519679235167976</v>
      </c>
      <c r="R48" s="95"/>
      <c r="S48" s="95"/>
      <c r="T48" s="95">
        <v>1.8177046104360255</v>
      </c>
      <c r="U48" s="95">
        <v>1.9200377501786992</v>
      </c>
      <c r="V48" s="95">
        <v>2.5065336847748392</v>
      </c>
      <c r="W48" s="95"/>
      <c r="X48" s="95">
        <v>22.817884927947503</v>
      </c>
      <c r="Y48" s="95"/>
      <c r="Z48" s="95"/>
      <c r="AA48" s="95">
        <v>3.3006276804860617</v>
      </c>
      <c r="AB48" s="95">
        <v>1.9158690925303403</v>
      </c>
      <c r="AC48" s="228">
        <v>28.575517110436021</v>
      </c>
      <c r="AD48" s="234"/>
      <c r="AE48" s="96">
        <v>716.28800000000001</v>
      </c>
      <c r="AF48" s="96">
        <v>726.62300000000005</v>
      </c>
      <c r="AG48" s="151">
        <v>-2.3618978122783716</v>
      </c>
    </row>
    <row r="49" spans="2:33">
      <c r="B49" s="115" t="s">
        <v>36</v>
      </c>
      <c r="C49" s="95">
        <v>32.059462348857508</v>
      </c>
      <c r="D49" s="95">
        <v>38.331427488818669</v>
      </c>
      <c r="E49" s="95">
        <v>34.451894905643783</v>
      </c>
      <c r="F49" s="95">
        <v>1.0581158527921186</v>
      </c>
      <c r="G49" s="95">
        <v>2.82141673038277</v>
      </c>
      <c r="H49" s="95">
        <v>3.8795325831748881</v>
      </c>
      <c r="I49" s="95">
        <v>29.067534558937957</v>
      </c>
      <c r="J49" s="95"/>
      <c r="K49" s="95">
        <v>3.5690954226007632</v>
      </c>
      <c r="L49" s="95">
        <v>-4.3074341468695652</v>
      </c>
      <c r="M49" s="95">
        <v>-2.6626802823012863</v>
      </c>
      <c r="N49" s="95">
        <v>4.6272112753928809</v>
      </c>
      <c r="O49" s="95">
        <v>6.2719651399611607</v>
      </c>
      <c r="P49" s="95"/>
      <c r="Q49" s="95">
        <v>5.2138492871690421</v>
      </c>
      <c r="R49" s="95"/>
      <c r="S49" s="95"/>
      <c r="T49" s="95">
        <v>4.8989451319769133</v>
      </c>
      <c r="U49" s="95">
        <v>4.8924494725659882</v>
      </c>
      <c r="V49" s="95">
        <v>2.5548240420593951</v>
      </c>
      <c r="W49" s="95"/>
      <c r="X49" s="95">
        <v>26.60170177107516</v>
      </c>
      <c r="Y49" s="95"/>
      <c r="Z49" s="95"/>
      <c r="AA49" s="95">
        <v>6.1956411418827937</v>
      </c>
      <c r="AB49" s="95">
        <v>4.5508872773145148</v>
      </c>
      <c r="AC49" s="228">
        <v>33.648327706017277</v>
      </c>
      <c r="AD49" s="234"/>
      <c r="AE49" s="96">
        <v>738.95500000000004</v>
      </c>
      <c r="AF49" s="96">
        <v>758.97400000000005</v>
      </c>
      <c r="AG49" s="151">
        <v>-2.3447486042252104</v>
      </c>
    </row>
    <row r="50" spans="2:33">
      <c r="B50" s="115" t="s">
        <v>37</v>
      </c>
      <c r="C50" s="95">
        <v>31.244198562073311</v>
      </c>
      <c r="D50" s="95">
        <v>37.79952018038562</v>
      </c>
      <c r="E50" s="95">
        <v>34.302378286311097</v>
      </c>
      <c r="F50" s="95">
        <v>0.78561205090326869</v>
      </c>
      <c r="G50" s="95">
        <v>2.7115298431712525</v>
      </c>
      <c r="H50" s="95">
        <v>3.4971418940745216</v>
      </c>
      <c r="I50" s="95">
        <v>28.318294814551891</v>
      </c>
      <c r="J50" s="95"/>
      <c r="K50" s="95">
        <v>4.4693938143323013</v>
      </c>
      <c r="L50" s="95">
        <v>-4.3946011994213556</v>
      </c>
      <c r="M50" s="95">
        <v>-3.0942854463446188</v>
      </c>
      <c r="N50" s="95">
        <v>5.2550058652355691</v>
      </c>
      <c r="O50" s="95">
        <v>6.5553216183123073</v>
      </c>
      <c r="P50" s="95"/>
      <c r="Q50" s="95">
        <v>5.7697095674090377</v>
      </c>
      <c r="R50" s="95"/>
      <c r="S50" s="95"/>
      <c r="T50" s="95">
        <v>6.3354574948513234</v>
      </c>
      <c r="U50" s="95">
        <v>5.8870470409634184</v>
      </c>
      <c r="V50" s="95">
        <v>2.6253461710828883</v>
      </c>
      <c r="W50" s="95"/>
      <c r="X50" s="95">
        <v>31.09223615163253</v>
      </c>
      <c r="Y50" s="95"/>
      <c r="Z50" s="95"/>
      <c r="AA50" s="95">
        <v>6.5457456547469333</v>
      </c>
      <c r="AB50" s="95">
        <v>5.245429901670196</v>
      </c>
      <c r="AC50" s="228">
        <v>38.139786085741896</v>
      </c>
      <c r="AD50" s="234"/>
      <c r="AE50" s="96">
        <v>783.21100000000001</v>
      </c>
      <c r="AF50" s="96">
        <v>803.41600000000005</v>
      </c>
      <c r="AG50" s="151">
        <v>-1.6627320644633916</v>
      </c>
    </row>
    <row r="51" spans="2:33">
      <c r="B51" s="115" t="s">
        <v>38</v>
      </c>
      <c r="C51" s="95">
        <v>32.18895817490494</v>
      </c>
      <c r="D51" s="95">
        <v>37.533323193916345</v>
      </c>
      <c r="E51" s="95">
        <v>34.111756653992394</v>
      </c>
      <c r="F51" s="95">
        <v>0.81764258555133074</v>
      </c>
      <c r="G51" s="95">
        <v>2.6039239543726236</v>
      </c>
      <c r="H51" s="95">
        <v>3.4215665399239543</v>
      </c>
      <c r="I51" s="95">
        <v>29.320760456273764</v>
      </c>
      <c r="J51" s="95"/>
      <c r="K51" s="95">
        <v>3.967485765585625</v>
      </c>
      <c r="L51" s="95">
        <v>-2.9373079847908743</v>
      </c>
      <c r="M51" s="95">
        <v>-2.378071316916424</v>
      </c>
      <c r="N51" s="95">
        <v>4.7851283511369562</v>
      </c>
      <c r="O51" s="95">
        <v>5.3443650190114065</v>
      </c>
      <c r="P51" s="95"/>
      <c r="Q51" s="95">
        <v>4.5267224334600762</v>
      </c>
      <c r="R51" s="95"/>
      <c r="S51" s="95"/>
      <c r="T51" s="95">
        <v>4.7484106463878328</v>
      </c>
      <c r="U51" s="95">
        <v>4.470631178707225</v>
      </c>
      <c r="V51" s="95">
        <v>2.8200152091254753</v>
      </c>
      <c r="W51" s="95"/>
      <c r="X51" s="95">
        <v>34.451993523025223</v>
      </c>
      <c r="Y51" s="95"/>
      <c r="Z51" s="95"/>
      <c r="AA51" s="95">
        <v>5.5755437262357415</v>
      </c>
      <c r="AB51" s="95">
        <v>5.0163070583612903</v>
      </c>
      <c r="AC51" s="228">
        <v>41.360425855513306</v>
      </c>
      <c r="AD51" s="234"/>
      <c r="AE51" s="96">
        <v>821.875</v>
      </c>
      <c r="AF51" s="96">
        <v>841.75099999999998</v>
      </c>
      <c r="AG51" s="151">
        <v>-0.45338050996354412</v>
      </c>
    </row>
    <row r="52" spans="2:33">
      <c r="B52" s="115" t="s">
        <v>39</v>
      </c>
      <c r="C52" s="95">
        <v>33.16625146321698</v>
      </c>
      <c r="D52" s="95">
        <v>37.268453850078849</v>
      </c>
      <c r="E52" s="95">
        <v>33.973069881164847</v>
      </c>
      <c r="F52" s="95">
        <v>0.76306621013527398</v>
      </c>
      <c r="G52" s="95">
        <v>2.5323177587787247</v>
      </c>
      <c r="H52" s="95">
        <v>3.2953839689139985</v>
      </c>
      <c r="I52" s="95">
        <v>30.07912338584368</v>
      </c>
      <c r="J52" s="95"/>
      <c r="K52" s="95">
        <v>2.8875383149986584</v>
      </c>
      <c r="L52" s="95">
        <v>-1.4732603591144278</v>
      </c>
      <c r="M52" s="95">
        <v>-1.0216624973864905</v>
      </c>
      <c r="N52" s="95">
        <v>3.6506045251339341</v>
      </c>
      <c r="O52" s="95">
        <v>4.1022023868618698</v>
      </c>
      <c r="P52" s="95"/>
      <c r="Q52" s="95">
        <v>3.3391361767265959</v>
      </c>
      <c r="R52" s="95"/>
      <c r="S52" s="95"/>
      <c r="T52" s="95">
        <v>4.0794604740938452</v>
      </c>
      <c r="U52" s="95">
        <v>3.6407839841522351</v>
      </c>
      <c r="V52" s="95">
        <v>3.0627699880633816</v>
      </c>
      <c r="W52" s="95"/>
      <c r="X52" s="95">
        <v>35.956726899672809</v>
      </c>
      <c r="Y52" s="95"/>
      <c r="Z52" s="95"/>
      <c r="AA52" s="95">
        <v>4.3132288667600971</v>
      </c>
      <c r="AB52" s="95">
        <v>3.8616310050321601</v>
      </c>
      <c r="AC52" s="228">
        <v>43.562307068925314</v>
      </c>
      <c r="AD52" s="234"/>
      <c r="AE52" s="96">
        <v>866.24199999999996</v>
      </c>
      <c r="AF52" s="96">
        <v>895.79899999999998</v>
      </c>
      <c r="AG52" s="151">
        <v>-0.72184351947045644</v>
      </c>
    </row>
    <row r="53" spans="2:33">
      <c r="B53" s="115" t="s">
        <v>40</v>
      </c>
      <c r="C53" s="95">
        <v>32.499728726751883</v>
      </c>
      <c r="D53" s="95">
        <v>35.638251698170528</v>
      </c>
      <c r="E53" s="95">
        <v>32.9289915145728</v>
      </c>
      <c r="F53" s="95">
        <v>0.35797217821567306</v>
      </c>
      <c r="G53" s="95">
        <v>2.3512880053820613</v>
      </c>
      <c r="H53" s="95">
        <v>2.7092601835977339</v>
      </c>
      <c r="I53" s="95">
        <v>29.719937498643628</v>
      </c>
      <c r="J53" s="95"/>
      <c r="K53" s="95">
        <v>2.5423660592157962</v>
      </c>
      <c r="L53" s="95">
        <v>-0.51194687384708859</v>
      </c>
      <c r="M53" s="95">
        <v>-0.27376213985990772</v>
      </c>
      <c r="N53" s="95">
        <v>2.9003382374314701</v>
      </c>
      <c r="O53" s="95">
        <v>3.1385229714186504</v>
      </c>
      <c r="P53" s="95"/>
      <c r="Q53" s="95">
        <v>2.7805507932029774</v>
      </c>
      <c r="R53" s="95"/>
      <c r="S53" s="95"/>
      <c r="T53" s="95">
        <v>2.7241259575945658</v>
      </c>
      <c r="U53" s="95">
        <v>2.4545888582651529</v>
      </c>
      <c r="V53" s="95">
        <v>3.0372837952212501</v>
      </c>
      <c r="W53" s="95"/>
      <c r="X53" s="95">
        <v>36.690224539944765</v>
      </c>
      <c r="Y53" s="95"/>
      <c r="Z53" s="95"/>
      <c r="AA53" s="95">
        <v>3.3458842422795634</v>
      </c>
      <c r="AB53" s="95">
        <v>3.1076995082923822</v>
      </c>
      <c r="AC53" s="228">
        <v>44.337876255995134</v>
      </c>
      <c r="AD53" s="234"/>
      <c r="AE53" s="96">
        <v>921.58</v>
      </c>
      <c r="AF53" s="96">
        <v>945.75599999999997</v>
      </c>
      <c r="AG53" s="151">
        <v>-0.18763206018617951</v>
      </c>
    </row>
    <row r="54" spans="2:33">
      <c r="B54" s="115" t="s">
        <v>41</v>
      </c>
      <c r="C54" s="95">
        <v>34.629574152030656</v>
      </c>
      <c r="D54" s="95">
        <v>35.69717431664364</v>
      </c>
      <c r="E54" s="95">
        <v>32.882582640794375</v>
      </c>
      <c r="F54" s="95">
        <v>0.49808901747406154</v>
      </c>
      <c r="G54" s="95">
        <v>2.316502658375204</v>
      </c>
      <c r="H54" s="95">
        <v>2.8145916758492651</v>
      </c>
      <c r="I54" s="95">
        <v>31.205872993001872</v>
      </c>
      <c r="J54" s="95"/>
      <c r="K54" s="95">
        <v>1.1374006525777758</v>
      </c>
      <c r="L54" s="95">
        <v>1.5748113118555551</v>
      </c>
      <c r="M54" s="95">
        <v>1.0069218064166958</v>
      </c>
      <c r="N54" s="95">
        <v>1.6354896700518373</v>
      </c>
      <c r="O54" s="95">
        <v>1.067600164612978</v>
      </c>
      <c r="P54" s="95"/>
      <c r="Q54" s="95">
        <v>0.5695111471389166</v>
      </c>
      <c r="R54" s="95"/>
      <c r="S54" s="95"/>
      <c r="T54" s="95">
        <v>0.36726938374830387</v>
      </c>
      <c r="U54" s="95">
        <v>9.3398169561733496E-2</v>
      </c>
      <c r="V54" s="95">
        <v>3.0911580647401697</v>
      </c>
      <c r="W54" s="95"/>
      <c r="X54" s="95">
        <v>36.647095788837888</v>
      </c>
      <c r="Y54" s="95"/>
      <c r="Z54" s="95"/>
      <c r="AA54" s="95">
        <v>0.99472678703040462</v>
      </c>
      <c r="AB54" s="95">
        <v>1.5626162924692637</v>
      </c>
      <c r="AC54" s="228">
        <v>42.73697064436444</v>
      </c>
      <c r="AD54" s="234"/>
      <c r="AE54" s="96">
        <v>964.68700000000001</v>
      </c>
      <c r="AF54" s="96">
        <v>983.43399999999997</v>
      </c>
      <c r="AG54" s="151">
        <v>1.2108318349521903</v>
      </c>
    </row>
    <row r="55" spans="2:33">
      <c r="B55" s="115" t="s">
        <v>42</v>
      </c>
      <c r="C55" s="95">
        <v>35.157844921300303</v>
      </c>
      <c r="D55" s="95">
        <v>35.153686678375749</v>
      </c>
      <c r="E55" s="95">
        <v>32.363307664433755</v>
      </c>
      <c r="F55" s="95">
        <v>0.51215692020727854</v>
      </c>
      <c r="G55" s="95">
        <v>2.2782220937347155</v>
      </c>
      <c r="H55" s="95">
        <v>2.7903790139419944</v>
      </c>
      <c r="I55" s="95">
        <v>31.797291597775139</v>
      </c>
      <c r="J55" s="95"/>
      <c r="K55" s="95">
        <v>0.18703000657335456</v>
      </c>
      <c r="L55" s="95">
        <v>2.4822730143895004</v>
      </c>
      <c r="M55" s="95">
        <v>1.7789278446843158</v>
      </c>
      <c r="N55" s="95">
        <v>0.6991869267806331</v>
      </c>
      <c r="O55" s="95">
        <v>-4.1582429245516526E-3</v>
      </c>
      <c r="P55" s="95"/>
      <c r="Q55" s="95">
        <v>-0.51631516313183012</v>
      </c>
      <c r="R55" s="95"/>
      <c r="S55" s="95"/>
      <c r="T55" s="95">
        <v>-0.4499812879068395</v>
      </c>
      <c r="U55" s="95">
        <v>-0.76115646676078808</v>
      </c>
      <c r="V55" s="95">
        <v>2.9149282901107085</v>
      </c>
      <c r="W55" s="95"/>
      <c r="X55" s="95">
        <v>35.135932805310546</v>
      </c>
      <c r="Y55" s="95"/>
      <c r="Z55" s="95"/>
      <c r="AA55" s="95">
        <v>-0.12138109108334109</v>
      </c>
      <c r="AB55" s="95">
        <v>0.58196407862184363</v>
      </c>
      <c r="AC55" s="228">
        <v>41.099380025781102</v>
      </c>
      <c r="AD55" s="234"/>
      <c r="AE55" s="96">
        <v>1010.042</v>
      </c>
      <c r="AF55" s="96">
        <v>1033.415</v>
      </c>
      <c r="AG55" s="151">
        <v>0.92235760542949352</v>
      </c>
    </row>
    <row r="56" spans="2:33">
      <c r="B56" s="115" t="s">
        <v>43</v>
      </c>
      <c r="C56" s="95">
        <v>35.822805507013243</v>
      </c>
      <c r="D56" s="95">
        <v>34.752081385996568</v>
      </c>
      <c r="E56" s="95">
        <v>32.001504627770025</v>
      </c>
      <c r="F56" s="95">
        <v>0.46424193507228734</v>
      </c>
      <c r="G56" s="95">
        <v>2.2863348231542555</v>
      </c>
      <c r="H56" s="95">
        <v>2.750576758226543</v>
      </c>
      <c r="I56" s="95">
        <v>32.542584651851627</v>
      </c>
      <c r="J56" s="95"/>
      <c r="K56" s="95">
        <v>-0.91324608227211623</v>
      </c>
      <c r="L56" s="95">
        <v>3.1602853878149726</v>
      </c>
      <c r="M56" s="95">
        <v>2.5385654139981191</v>
      </c>
      <c r="N56" s="95">
        <v>-0.44900414719982862</v>
      </c>
      <c r="O56" s="95">
        <v>-1.0707241210166825</v>
      </c>
      <c r="P56" s="95"/>
      <c r="Q56" s="95">
        <v>-1.5349660560889697</v>
      </c>
      <c r="R56" s="95">
        <v>27.554749223910903</v>
      </c>
      <c r="S56" s="95"/>
      <c r="T56" s="95">
        <v>-0.86355426725478213</v>
      </c>
      <c r="U56" s="95">
        <v>-0.82792332069080554</v>
      </c>
      <c r="V56" s="95">
        <v>2.447760968330043</v>
      </c>
      <c r="W56" s="95"/>
      <c r="X56" s="95">
        <v>32.487236828554202</v>
      </c>
      <c r="Y56" s="95">
        <v>32.588385881799056</v>
      </c>
      <c r="Z56" s="95">
        <v>32.338915535023318</v>
      </c>
      <c r="AA56" s="95">
        <v>-1.0620290359135369</v>
      </c>
      <c r="AB56" s="95">
        <v>-0.44030906209668336</v>
      </c>
      <c r="AC56" s="228">
        <v>38.591717553392073</v>
      </c>
      <c r="AD56" s="234"/>
      <c r="AE56" s="96">
        <v>1058.069</v>
      </c>
      <c r="AF56" s="96">
        <v>1087.5039999999999</v>
      </c>
      <c r="AG56" s="151">
        <v>0.87449690546190983</v>
      </c>
    </row>
    <row r="57" spans="2:33">
      <c r="B57" s="115" t="s">
        <v>44</v>
      </c>
      <c r="C57" s="95">
        <v>36.512269891866339</v>
      </c>
      <c r="D57" s="95">
        <v>35.057359378238154</v>
      </c>
      <c r="E57" s="95">
        <v>32.393088704055756</v>
      </c>
      <c r="F57" s="95">
        <v>0.40470502108754497</v>
      </c>
      <c r="G57" s="95">
        <v>2.2595656530948585</v>
      </c>
      <c r="H57" s="95">
        <v>2.6642706741824034</v>
      </c>
      <c r="I57" s="95">
        <v>33.058595652942344</v>
      </c>
      <c r="J57" s="95"/>
      <c r="K57" s="95">
        <v>-1.0495219398156053</v>
      </c>
      <c r="L57" s="95">
        <v>3.3631516571733093</v>
      </c>
      <c r="M57" s="95">
        <v>2.5530580622731907</v>
      </c>
      <c r="N57" s="95">
        <v>-0.64481691872806057</v>
      </c>
      <c r="O57" s="95">
        <v>-1.454910513628179</v>
      </c>
      <c r="P57" s="95"/>
      <c r="Q57" s="95">
        <v>-1.8596155347157244</v>
      </c>
      <c r="R57" s="95">
        <v>26.935493786501556</v>
      </c>
      <c r="S57" s="95"/>
      <c r="T57" s="95">
        <v>-3.1910780082161141</v>
      </c>
      <c r="U57" s="95">
        <v>-3.4116875508572733</v>
      </c>
      <c r="V57" s="95">
        <v>2.4125299760729706</v>
      </c>
      <c r="W57" s="95"/>
      <c r="X57" s="95">
        <v>28.279102445878891</v>
      </c>
      <c r="Y57" s="95">
        <v>28.384490405304525</v>
      </c>
      <c r="Z57" s="95">
        <v>32.412418214552318</v>
      </c>
      <c r="AA57" s="95">
        <v>-1.3860989970743893</v>
      </c>
      <c r="AB57" s="95">
        <v>-0.57600540217427043</v>
      </c>
      <c r="AC57" s="228">
        <v>35.739373913886027</v>
      </c>
      <c r="AD57" s="234"/>
      <c r="AE57" s="96">
        <v>1114.6389999999999</v>
      </c>
      <c r="AF57" s="96">
        <v>1138.6500000000001</v>
      </c>
      <c r="AG57" s="151">
        <v>1.2703884276154733</v>
      </c>
    </row>
    <row r="58" spans="2:33">
      <c r="B58" s="115" t="s">
        <v>45</v>
      </c>
      <c r="C58" s="95">
        <v>35.83028958756919</v>
      </c>
      <c r="D58" s="95">
        <v>36.332822209668301</v>
      </c>
      <c r="E58" s="95">
        <v>32.950988533994931</v>
      </c>
      <c r="F58" s="95">
        <v>1.0969633700491945</v>
      </c>
      <c r="G58" s="95">
        <v>2.2848703056241826</v>
      </c>
      <c r="H58" s="95">
        <v>3.3818336756733771</v>
      </c>
      <c r="I58" s="95">
        <v>32.500783173357704</v>
      </c>
      <c r="J58" s="95"/>
      <c r="K58" s="95">
        <v>9.1812905102456877E-3</v>
      </c>
      <c r="L58" s="95">
        <v>1.1975393170381208</v>
      </c>
      <c r="M58" s="95">
        <v>0.59392727857779348</v>
      </c>
      <c r="N58" s="95">
        <v>1.1061446605594401</v>
      </c>
      <c r="O58" s="95">
        <v>0.50253262209911287</v>
      </c>
      <c r="P58" s="95"/>
      <c r="Q58" s="95">
        <v>-0.59443074795008155</v>
      </c>
      <c r="R58" s="95">
        <v>28.379166666666666</v>
      </c>
      <c r="S58" s="95"/>
      <c r="T58" s="95">
        <v>0.24046242373279947</v>
      </c>
      <c r="U58" s="95">
        <v>0.34667895446139796</v>
      </c>
      <c r="V58" s="95">
        <v>1.9972005349008948</v>
      </c>
      <c r="W58" s="95"/>
      <c r="X58" s="95">
        <v>28.112244897959187</v>
      </c>
      <c r="Y58" s="95">
        <v>28.214285714285715</v>
      </c>
      <c r="Z58" s="95">
        <v>34.163350340136056</v>
      </c>
      <c r="AA58" s="95">
        <v>0.43389105689786978</v>
      </c>
      <c r="AB58" s="95">
        <v>1.0375030953581972</v>
      </c>
      <c r="AC58" s="228">
        <v>34.507702867933105</v>
      </c>
      <c r="AD58" s="234"/>
      <c r="AE58" s="96">
        <v>1152.3630000000001</v>
      </c>
      <c r="AF58" s="96">
        <v>1176</v>
      </c>
      <c r="AG58" s="151">
        <v>0.69906870587446535</v>
      </c>
    </row>
    <row r="59" spans="2:33">
      <c r="B59" s="115" t="s">
        <v>46</v>
      </c>
      <c r="C59" s="95">
        <v>34.638222331047992</v>
      </c>
      <c r="D59" s="95">
        <v>37.556830214151468</v>
      </c>
      <c r="E59" s="95">
        <v>33.779895836090745</v>
      </c>
      <c r="F59" s="95">
        <v>1.4448275405670117</v>
      </c>
      <c r="G59" s="95">
        <v>2.3321068374937131</v>
      </c>
      <c r="H59" s="95">
        <v>3.7769343780607247</v>
      </c>
      <c r="I59" s="95">
        <v>31.448037165471053</v>
      </c>
      <c r="J59" s="95"/>
      <c r="K59" s="95">
        <v>1.6503741100993132</v>
      </c>
      <c r="L59" s="95">
        <v>-1.2678018370966462</v>
      </c>
      <c r="M59" s="95">
        <v>-1.4443956046594952</v>
      </c>
      <c r="N59" s="95">
        <v>3.0952016506663247</v>
      </c>
      <c r="O59" s="95">
        <v>2.9186078831034754</v>
      </c>
      <c r="P59" s="95"/>
      <c r="Q59" s="95">
        <v>1.4737803425364637</v>
      </c>
      <c r="R59" s="95">
        <v>31.346362438986596</v>
      </c>
      <c r="S59" s="95"/>
      <c r="T59" s="95">
        <v>1.7992925589644493</v>
      </c>
      <c r="U59" s="95">
        <v>1.9342126161420972</v>
      </c>
      <c r="V59" s="95">
        <v>1.7990443920904253</v>
      </c>
      <c r="W59" s="95"/>
      <c r="X59" s="95">
        <v>29.796492859172023</v>
      </c>
      <c r="Y59" s="95">
        <v>29.885268975491343</v>
      </c>
      <c r="Z59" s="95">
        <v>36.648475633377245</v>
      </c>
      <c r="AA59" s="95">
        <v>2.5228644413267332</v>
      </c>
      <c r="AB59" s="95">
        <v>2.6994582088895824</v>
      </c>
      <c r="AC59" s="228">
        <v>34.909220557482065</v>
      </c>
      <c r="AD59" s="234"/>
      <c r="AE59" s="96">
        <v>1208.864</v>
      </c>
      <c r="AF59" s="96">
        <v>1239.0719999999999</v>
      </c>
      <c r="AG59" s="151">
        <v>7.3560052775912529E-2</v>
      </c>
    </row>
    <row r="60" spans="2:33">
      <c r="B60" s="115" t="s">
        <v>47</v>
      </c>
      <c r="C60" s="95">
        <v>35.466183037731383</v>
      </c>
      <c r="D60" s="95">
        <v>38.919189911056172</v>
      </c>
      <c r="E60" s="95">
        <v>34.997300803629727</v>
      </c>
      <c r="F60" s="95">
        <v>1.6922036050576732</v>
      </c>
      <c r="G60" s="95">
        <v>2.2296855023687705</v>
      </c>
      <c r="H60" s="95">
        <v>3.9218891074264435</v>
      </c>
      <c r="I60" s="95">
        <v>32.351223989294361</v>
      </c>
      <c r="J60" s="95"/>
      <c r="K60" s="95">
        <v>1.9674345991637037</v>
      </c>
      <c r="L60" s="95">
        <v>-1.693067976529957</v>
      </c>
      <c r="M60" s="95">
        <v>-1.8996993074265445</v>
      </c>
      <c r="N60" s="95">
        <v>3.6596382042213764</v>
      </c>
      <c r="O60" s="95">
        <v>3.4530068733247892</v>
      </c>
      <c r="P60" s="95"/>
      <c r="Q60" s="95">
        <v>1.7608032682671158</v>
      </c>
      <c r="R60" s="95">
        <v>31.279773080279199</v>
      </c>
      <c r="S60" s="95"/>
      <c r="T60" s="95">
        <v>3.0953142422487487</v>
      </c>
      <c r="U60" s="95">
        <v>3.1420688809768338</v>
      </c>
      <c r="V60" s="95">
        <v>1.8246881779913733</v>
      </c>
      <c r="W60" s="95"/>
      <c r="X60" s="95">
        <v>30.93456021303167</v>
      </c>
      <c r="Y60" s="95">
        <v>31.041626676068123</v>
      </c>
      <c r="Z60" s="95">
        <v>37.496510780445682</v>
      </c>
      <c r="AA60" s="95">
        <v>2.9586649704031345</v>
      </c>
      <c r="AB60" s="95">
        <v>3.1652963012997222</v>
      </c>
      <c r="AC60" s="228">
        <v>36.749538936398757</v>
      </c>
      <c r="AD60" s="234"/>
      <c r="AE60" s="96">
        <v>1272.6010000000001</v>
      </c>
      <c r="AF60" s="96">
        <v>1307.5989999999999</v>
      </c>
      <c r="AG60" s="151">
        <v>0.38383864068281015</v>
      </c>
    </row>
    <row r="61" spans="2:33">
      <c r="B61" s="115" t="s">
        <v>48</v>
      </c>
      <c r="C61" s="95">
        <v>36.044027767326078</v>
      </c>
      <c r="D61" s="95">
        <v>39.930693445531176</v>
      </c>
      <c r="E61" s="95">
        <v>35.661135503925415</v>
      </c>
      <c r="F61" s="95">
        <v>2.0459664434680698</v>
      </c>
      <c r="G61" s="95">
        <v>2.2235914981376936</v>
      </c>
      <c r="H61" s="95">
        <v>4.2695579416057639</v>
      </c>
      <c r="I61" s="95">
        <v>32.944455661910375</v>
      </c>
      <c r="J61" s="95"/>
      <c r="K61" s="95">
        <v>2.1588876064032712</v>
      </c>
      <c r="L61" s="95">
        <v>-2.0838905847544953</v>
      </c>
      <c r="M61" s="95">
        <v>-2.402078956420743</v>
      </c>
      <c r="N61" s="95">
        <v>4.2048540498713409</v>
      </c>
      <c r="O61" s="95">
        <v>3.8866656782050932</v>
      </c>
      <c r="P61" s="95"/>
      <c r="Q61" s="95">
        <v>1.840699234737023</v>
      </c>
      <c r="R61" s="95">
        <v>33.375709885910027</v>
      </c>
      <c r="S61" s="95"/>
      <c r="T61" s="95">
        <v>3.0630636000515588</v>
      </c>
      <c r="U61" s="95">
        <v>3.1564955709222424</v>
      </c>
      <c r="V61" s="95">
        <v>1.9286176762261829</v>
      </c>
      <c r="W61" s="95"/>
      <c r="X61" s="95">
        <v>33.463197742885889</v>
      </c>
      <c r="Y61" s="95">
        <v>33.572103788913942</v>
      </c>
      <c r="Z61" s="95">
        <v>37.349183277258817</v>
      </c>
      <c r="AA61" s="95">
        <v>3.3292031534407776</v>
      </c>
      <c r="AB61" s="95">
        <v>3.6473915251070257</v>
      </c>
      <c r="AC61" s="228">
        <v>39.16230116834668</v>
      </c>
      <c r="AD61" s="234"/>
      <c r="AE61" s="96">
        <v>1342.153</v>
      </c>
      <c r="AF61" s="96">
        <v>1377.3340000000001</v>
      </c>
      <c r="AG61" s="151">
        <v>0.48284128705937113</v>
      </c>
    </row>
    <row r="62" spans="2:33">
      <c r="B62" s="115" t="s">
        <v>49</v>
      </c>
      <c r="C62" s="95">
        <v>36.698234722229081</v>
      </c>
      <c r="D62" s="95">
        <v>39.937620600993924</v>
      </c>
      <c r="E62" s="95">
        <v>35.815137579428338</v>
      </c>
      <c r="F62" s="95">
        <v>1.8521351619446187</v>
      </c>
      <c r="G62" s="95">
        <v>2.2703478596209723</v>
      </c>
      <c r="H62" s="95">
        <v>4.122483021565591</v>
      </c>
      <c r="I62" s="95">
        <v>33.359019244693208</v>
      </c>
      <c r="J62" s="95"/>
      <c r="K62" s="95">
        <v>1.6427902867692166</v>
      </c>
      <c r="L62" s="95">
        <v>-1.449362211535818</v>
      </c>
      <c r="M62" s="95">
        <v>-1.7049017814848046</v>
      </c>
      <c r="N62" s="95">
        <v>3.4949254487138357</v>
      </c>
      <c r="O62" s="95">
        <v>3.2393858787648484</v>
      </c>
      <c r="P62" s="95"/>
      <c r="Q62" s="95">
        <v>1.3872507168202299</v>
      </c>
      <c r="R62" s="95">
        <v>32.388938509103397</v>
      </c>
      <c r="S62" s="95"/>
      <c r="T62" s="95">
        <v>3.0343685954130559</v>
      </c>
      <c r="U62" s="95">
        <v>3.0343685954130559</v>
      </c>
      <c r="V62" s="95">
        <v>1.959719884913957</v>
      </c>
      <c r="W62" s="95"/>
      <c r="X62" s="95">
        <v>34.311233253177605</v>
      </c>
      <c r="Y62" s="95">
        <v>34.46238406046033</v>
      </c>
      <c r="Z62" s="95">
        <v>34.953830298866365</v>
      </c>
      <c r="AA62" s="95">
        <v>2.9675335250494035</v>
      </c>
      <c r="AB62" s="95">
        <v>3.2230730949983908</v>
      </c>
      <c r="AC62" s="228">
        <v>40.520100929416394</v>
      </c>
      <c r="AD62" s="234"/>
      <c r="AE62" s="96">
        <v>1418.4169999999999</v>
      </c>
      <c r="AF62" s="96">
        <v>1455.5</v>
      </c>
      <c r="AG62" s="151">
        <v>0.31794262507422538</v>
      </c>
    </row>
    <row r="63" spans="2:33">
      <c r="B63" s="115" t="s">
        <v>50</v>
      </c>
      <c r="C63" s="95">
        <v>37.168924578891236</v>
      </c>
      <c r="D63" s="95">
        <v>39.968040477576189</v>
      </c>
      <c r="E63" s="95">
        <v>35.849971909261868</v>
      </c>
      <c r="F63" s="95">
        <v>1.8163774049540622</v>
      </c>
      <c r="G63" s="95">
        <v>2.3016911633602577</v>
      </c>
      <c r="H63" s="95">
        <v>4.1180685683143192</v>
      </c>
      <c r="I63" s="95">
        <v>33.798036003243048</v>
      </c>
      <c r="J63" s="95"/>
      <c r="K63" s="95">
        <v>1.0502528119607824</v>
      </c>
      <c r="L63" s="95">
        <v>-0.91848303285775312</v>
      </c>
      <c r="M63" s="95">
        <v>-0.98599735108764841</v>
      </c>
      <c r="N63" s="95">
        <v>2.8666302169148441</v>
      </c>
      <c r="O63" s="95">
        <v>2.7991158986849491</v>
      </c>
      <c r="P63" s="95"/>
      <c r="Q63" s="95">
        <v>0.98273849373088729</v>
      </c>
      <c r="R63" s="95">
        <v>32.461314328463992</v>
      </c>
      <c r="S63" s="95"/>
      <c r="T63" s="95">
        <v>2.519217765457475</v>
      </c>
      <c r="U63" s="95">
        <v>2.4057109984491221</v>
      </c>
      <c r="V63" s="95">
        <v>2.0698332385761526</v>
      </c>
      <c r="W63" s="95"/>
      <c r="X63" s="95">
        <v>35.122258534472579</v>
      </c>
      <c r="Y63" s="95">
        <v>35.253507632135033</v>
      </c>
      <c r="Z63" s="95">
        <v>35.150148967725848</v>
      </c>
      <c r="AA63" s="95">
        <v>2.6035236214512314</v>
      </c>
      <c r="AB63" s="95">
        <v>2.6710379396811263</v>
      </c>
      <c r="AC63" s="228">
        <v>41.582433700811769</v>
      </c>
      <c r="AD63" s="234"/>
      <c r="AE63" s="96">
        <v>1486.2550000000001</v>
      </c>
      <c r="AF63" s="96">
        <v>1523.82</v>
      </c>
      <c r="AG63" s="151">
        <v>7.8515864301000604E-3</v>
      </c>
    </row>
    <row r="64" spans="2:33">
      <c r="B64" s="115" t="s">
        <v>51</v>
      </c>
      <c r="C64" s="95">
        <v>37.39812060374679</v>
      </c>
      <c r="D64" s="95">
        <v>40.316140659666303</v>
      </c>
      <c r="E64" s="95">
        <v>36.19204481735472</v>
      </c>
      <c r="F64" s="95">
        <v>1.792477050392701</v>
      </c>
      <c r="G64" s="95">
        <v>2.3316187919188773</v>
      </c>
      <c r="H64" s="95">
        <v>4.1240958423115783</v>
      </c>
      <c r="I64" s="95">
        <v>33.774209329029745</v>
      </c>
      <c r="J64" s="95"/>
      <c r="K64" s="95">
        <v>1.4690711205696214</v>
      </c>
      <c r="L64" s="95">
        <v>-1.138251985219265</v>
      </c>
      <c r="M64" s="95">
        <v>-1.4817801002620765</v>
      </c>
      <c r="N64" s="95">
        <v>3.2615481709623224</v>
      </c>
      <c r="O64" s="95">
        <v>2.9180200559195111</v>
      </c>
      <c r="P64" s="95"/>
      <c r="Q64" s="95">
        <v>1.1255430055268096</v>
      </c>
      <c r="R64" s="95">
        <v>34.215532047840185</v>
      </c>
      <c r="S64" s="95"/>
      <c r="T64" s="95">
        <v>2.1243155352268648</v>
      </c>
      <c r="U64" s="95">
        <v>1.8599176662481434</v>
      </c>
      <c r="V64" s="95">
        <v>2.1521603349550587</v>
      </c>
      <c r="W64" s="95"/>
      <c r="X64" s="95">
        <v>35.619526684815547</v>
      </c>
      <c r="Y64" s="95">
        <v>35.751404340030831</v>
      </c>
      <c r="Z64" s="95">
        <v>37.447664980516649</v>
      </c>
      <c r="AA64" s="95">
        <v>2.8987330616123677</v>
      </c>
      <c r="AB64" s="95">
        <v>3.242261176655179</v>
      </c>
      <c r="AC64" s="228">
        <v>42.273387396524001</v>
      </c>
      <c r="AD64" s="234"/>
      <c r="AE64" s="96">
        <v>1565.8219999999999</v>
      </c>
      <c r="AF64" s="96">
        <v>1592.385</v>
      </c>
      <c r="AG64" s="151">
        <v>0.68391559551358327</v>
      </c>
    </row>
    <row r="65" spans="1:71">
      <c r="B65" s="115" t="s">
        <v>52</v>
      </c>
      <c r="C65" s="95">
        <v>36.095993692904329</v>
      </c>
      <c r="D65" s="95">
        <v>43.485352616806665</v>
      </c>
      <c r="E65" s="95">
        <v>37.957483959041781</v>
      </c>
      <c r="F65" s="95">
        <v>3.0053462490658434</v>
      </c>
      <c r="G65" s="95">
        <v>2.5225224086990412</v>
      </c>
      <c r="H65" s="95">
        <v>5.527868657764885</v>
      </c>
      <c r="I65" s="95">
        <v>32.230181196339309</v>
      </c>
      <c r="J65" s="95"/>
      <c r="K65" s="95">
        <v>4.0385670485885932</v>
      </c>
      <c r="L65" s="95">
        <v>-5.4552208209963622</v>
      </c>
      <c r="M65" s="95">
        <v>-5.1097751947484626</v>
      </c>
      <c r="N65" s="95">
        <v>7.0439132976544379</v>
      </c>
      <c r="O65" s="95">
        <v>7.3893589239023383</v>
      </c>
      <c r="P65" s="95"/>
      <c r="Q65" s="95">
        <v>4.3840126748364945</v>
      </c>
      <c r="R65" s="95">
        <v>47.545706641845825</v>
      </c>
      <c r="S65" s="95"/>
      <c r="T65" s="95">
        <v>10.349410826043808</v>
      </c>
      <c r="U65" s="95">
        <v>10.986248080359879</v>
      </c>
      <c r="V65" s="95">
        <v>2.1174001676585732</v>
      </c>
      <c r="W65" s="95"/>
      <c r="X65" s="95">
        <v>50.601601098425</v>
      </c>
      <c r="Y65" s="95">
        <v>50.633741343025122</v>
      </c>
      <c r="Z65" s="95">
        <v>46.94018443357961</v>
      </c>
      <c r="AA65" s="95">
        <v>6.7666090327161648</v>
      </c>
      <c r="AB65" s="95">
        <v>6.4211634064682634</v>
      </c>
      <c r="AC65" s="228">
        <v>53.532422097829468</v>
      </c>
      <c r="AD65" s="234"/>
      <c r="AE65" s="96">
        <v>1582.979</v>
      </c>
      <c r="AF65" s="96">
        <v>1555.682</v>
      </c>
      <c r="AG65" s="151">
        <v>-0.96445749070123332</v>
      </c>
    </row>
    <row r="66" spans="1:71">
      <c r="B66" s="115" t="s">
        <v>53</v>
      </c>
      <c r="C66" s="95">
        <v>36.138206891590904</v>
      </c>
      <c r="D66" s="95">
        <v>46.440911788355763</v>
      </c>
      <c r="E66" s="95">
        <v>40.756235597561506</v>
      </c>
      <c r="F66" s="95">
        <v>3.0029003974238098</v>
      </c>
      <c r="G66" s="95">
        <v>2.6817757933704467</v>
      </c>
      <c r="H66" s="95">
        <v>5.6846761907942565</v>
      </c>
      <c r="I66" s="95">
        <v>32.360240149823895</v>
      </c>
      <c r="J66" s="95"/>
      <c r="K66" s="95">
        <v>5.5507112773784764</v>
      </c>
      <c r="L66" s="95">
        <v>-8.2908592523705416</v>
      </c>
      <c r="M66" s="95">
        <v>-6.541766030407965</v>
      </c>
      <c r="N66" s="95">
        <v>8.5536116748022852</v>
      </c>
      <c r="O66" s="95">
        <v>10.302704896764862</v>
      </c>
      <c r="P66" s="95"/>
      <c r="Q66" s="95">
        <v>7.299804499341052</v>
      </c>
      <c r="R66" s="95">
        <v>54.614599513546835</v>
      </c>
      <c r="S66" s="95"/>
      <c r="T66" s="95">
        <v>12.754555473633102</v>
      </c>
      <c r="U66" s="95">
        <v>12.894886925604421</v>
      </c>
      <c r="V66" s="95">
        <v>1.8020870530266637</v>
      </c>
      <c r="W66" s="95"/>
      <c r="X66" s="95">
        <v>64.719804612805063</v>
      </c>
      <c r="Y66" s="95">
        <v>63.932765447847316</v>
      </c>
      <c r="Z66" s="95">
        <v>54.088731425088667</v>
      </c>
      <c r="AA66" s="95">
        <v>10.049016459562706</v>
      </c>
      <c r="AB66" s="95">
        <v>8.2999232376001313</v>
      </c>
      <c r="AC66" s="228">
        <v>70.796414708020663</v>
      </c>
      <c r="AD66" s="234"/>
      <c r="AE66" s="96">
        <v>1557.028</v>
      </c>
      <c r="AF66" s="96">
        <v>1588.231</v>
      </c>
      <c r="AG66" s="151">
        <v>-3.1124034476446587</v>
      </c>
    </row>
    <row r="67" spans="1:71">
      <c r="B67" s="115" t="s">
        <v>54</v>
      </c>
      <c r="C67" s="95">
        <v>37.025585705571181</v>
      </c>
      <c r="D67" s="95">
        <v>45.717501227099014</v>
      </c>
      <c r="E67" s="95">
        <v>40.682555781556104</v>
      </c>
      <c r="F67" s="95">
        <v>2.444614678622921</v>
      </c>
      <c r="G67" s="95">
        <v>2.5903307669199904</v>
      </c>
      <c r="H67" s="95">
        <v>5.0349454455429115</v>
      </c>
      <c r="I67" s="95">
        <v>33.220319408191187</v>
      </c>
      <c r="J67" s="95"/>
      <c r="K67" s="95">
        <v>4.4318157629383226</v>
      </c>
      <c r="L67" s="95">
        <v>-6.1156526231660324</v>
      </c>
      <c r="M67" s="95">
        <v>-4.3001675431994419</v>
      </c>
      <c r="N67" s="95">
        <v>6.8764304415612463</v>
      </c>
      <c r="O67" s="95">
        <v>8.6919155215278323</v>
      </c>
      <c r="P67" s="95"/>
      <c r="Q67" s="95">
        <v>6.2473008429049095</v>
      </c>
      <c r="R67" s="95">
        <v>58.923649665224801</v>
      </c>
      <c r="S67" s="95"/>
      <c r="T67" s="95">
        <v>8.2326518300822631</v>
      </c>
      <c r="U67" s="95">
        <v>7.7430408588648758</v>
      </c>
      <c r="V67" s="95">
        <v>2.5189470845417468</v>
      </c>
      <c r="W67" s="95"/>
      <c r="X67" s="95">
        <v>70.87252587450584</v>
      </c>
      <c r="Y67" s="95">
        <v>70.593571806718785</v>
      </c>
      <c r="Z67" s="95">
        <v>49.539210329547842</v>
      </c>
      <c r="AA67" s="95">
        <v>8.7347334446066913</v>
      </c>
      <c r="AB67" s="95">
        <v>6.9192483646401026</v>
      </c>
      <c r="AC67" s="228">
        <v>76.214551582082308</v>
      </c>
      <c r="AD67" s="234"/>
      <c r="AE67" s="96">
        <v>1627.8230000000001</v>
      </c>
      <c r="AF67" s="96">
        <v>1649.0170000000001</v>
      </c>
      <c r="AG67" s="151">
        <v>-2.3860087808753123</v>
      </c>
    </row>
    <row r="68" spans="1:71">
      <c r="B68" s="115" t="s">
        <v>55</v>
      </c>
      <c r="C68" s="95">
        <v>37.342073242157149</v>
      </c>
      <c r="D68" s="95">
        <v>44.553394484008308</v>
      </c>
      <c r="E68" s="95">
        <v>40.11136451109342</v>
      </c>
      <c r="F68" s="95">
        <v>1.8421102959281492</v>
      </c>
      <c r="G68" s="95">
        <v>2.5999196769867399</v>
      </c>
      <c r="H68" s="95">
        <v>4.442029972914888</v>
      </c>
      <c r="I68" s="95">
        <v>33.459316154726984</v>
      </c>
      <c r="J68" s="95"/>
      <c r="K68" s="95">
        <v>3.6419266281151663</v>
      </c>
      <c r="L68" s="95">
        <v>-4.6160631683125715</v>
      </c>
      <c r="M68" s="95">
        <v>-2.8887788505047274</v>
      </c>
      <c r="N68" s="95">
        <v>5.4840369240433153</v>
      </c>
      <c r="O68" s="95">
        <v>7.2113212418511585</v>
      </c>
      <c r="P68" s="95"/>
      <c r="Q68" s="95">
        <v>5.36921094592301</v>
      </c>
      <c r="R68" s="95">
        <v>64.98678035366234</v>
      </c>
      <c r="S68" s="95"/>
      <c r="T68" s="95">
        <v>7.0325666788585526</v>
      </c>
      <c r="U68" s="95">
        <v>6.4429336068140692</v>
      </c>
      <c r="V68" s="95">
        <v>2.5977681677029771</v>
      </c>
      <c r="W68" s="95"/>
      <c r="X68" s="95">
        <v>74.265558846563778</v>
      </c>
      <c r="Y68" s="95">
        <v>74.583536976734592</v>
      </c>
      <c r="Z68" s="95">
        <v>54.655082056023033</v>
      </c>
      <c r="AA68" s="95">
        <v>7.3423242515735909</v>
      </c>
      <c r="AB68" s="95">
        <v>5.6150399337657477</v>
      </c>
      <c r="AC68" s="228">
        <v>82.123228889510443</v>
      </c>
      <c r="AD68" s="234"/>
      <c r="AE68" s="96">
        <v>1673.2439999999999</v>
      </c>
      <c r="AF68" s="96">
        <v>1698.23</v>
      </c>
      <c r="AG68" s="151">
        <v>-2.5001651232655617</v>
      </c>
    </row>
    <row r="69" spans="1:71">
      <c r="A69" s="128"/>
      <c r="B69" s="121" t="s">
        <v>56</v>
      </c>
      <c r="C69" s="95">
        <v>36.870493276973392</v>
      </c>
      <c r="D69" s="95">
        <v>44.046416385417601</v>
      </c>
      <c r="E69" s="95">
        <v>39.575468936829225</v>
      </c>
      <c r="F69" s="95">
        <v>1.8798624502199279</v>
      </c>
      <c r="G69" s="95">
        <v>2.5910849983684368</v>
      </c>
      <c r="H69" s="95">
        <v>4.4709474485883645</v>
      </c>
      <c r="I69" s="95">
        <v>32.807813421014657</v>
      </c>
      <c r="J69" s="95"/>
      <c r="K69" s="95">
        <v>3.7179608266251121</v>
      </c>
      <c r="L69" s="95">
        <v>-4.9146863312079541</v>
      </c>
      <c r="M69" s="95">
        <v>-3.3365864996087979</v>
      </c>
      <c r="N69" s="95">
        <v>5.5978232768450393</v>
      </c>
      <c r="O69" s="95">
        <v>7.1759231084441959</v>
      </c>
      <c r="P69" s="95"/>
      <c r="Q69" s="95">
        <v>5.2960606582242677</v>
      </c>
      <c r="R69" s="95">
        <v>69.698767101071397</v>
      </c>
      <c r="S69" s="95"/>
      <c r="T69" s="95">
        <v>5.5561254918598602</v>
      </c>
      <c r="U69" s="95">
        <v>5.0357639860920091</v>
      </c>
      <c r="V69" s="95">
        <v>2.239385998925429</v>
      </c>
      <c r="W69" s="95"/>
      <c r="X69" s="95">
        <v>77.471553502551188</v>
      </c>
      <c r="Y69" s="95">
        <v>76.201342114425628</v>
      </c>
      <c r="Z69" s="95">
        <v>58.730038117682803</v>
      </c>
      <c r="AA69" s="95">
        <v>7.2014253430775055</v>
      </c>
      <c r="AB69" s="95">
        <v>5.6233255114783489</v>
      </c>
      <c r="AC69" s="228">
        <v>83.928259895591538</v>
      </c>
      <c r="AD69" s="234"/>
      <c r="AE69" s="96">
        <v>1725.3389999999999</v>
      </c>
      <c r="AF69" s="96">
        <v>1763.4860000000001</v>
      </c>
      <c r="AG69" s="151">
        <v>-2.156133613892087</v>
      </c>
    </row>
    <row r="70" spans="1:71">
      <c r="A70" s="128"/>
      <c r="B70" s="121" t="s">
        <v>57</v>
      </c>
      <c r="C70" s="95">
        <v>36.758815712810303</v>
      </c>
      <c r="D70" s="95">
        <v>42.495258759998734</v>
      </c>
      <c r="E70" s="95">
        <v>38.496318713331959</v>
      </c>
      <c r="F70" s="95">
        <v>1.4526682606620382</v>
      </c>
      <c r="G70" s="95">
        <v>2.546271786004735</v>
      </c>
      <c r="H70" s="95">
        <v>3.9989400466667742</v>
      </c>
      <c r="I70" s="95">
        <v>32.704605086999884</v>
      </c>
      <c r="J70" s="95"/>
      <c r="K70" s="95">
        <v>3.0677930441472303</v>
      </c>
      <c r="L70" s="95">
        <v>-3.6398198744576193</v>
      </c>
      <c r="M70" s="95">
        <v>-2.4238381320784526</v>
      </c>
      <c r="N70" s="95">
        <v>4.5204613048092686</v>
      </c>
      <c r="O70" s="95">
        <v>5.7364430471884349</v>
      </c>
      <c r="P70" s="95"/>
      <c r="Q70" s="95">
        <v>4.2837747865263962</v>
      </c>
      <c r="R70" s="95">
        <v>70.734256881201503</v>
      </c>
      <c r="S70" s="95"/>
      <c r="T70" s="95">
        <v>4.3480815787095732</v>
      </c>
      <c r="U70" s="95">
        <v>3.5814448294844423</v>
      </c>
      <c r="V70" s="95">
        <v>2.0962905513919368</v>
      </c>
      <c r="W70" s="95"/>
      <c r="X70" s="95">
        <v>79.217787377962253</v>
      </c>
      <c r="Y70" s="95">
        <v>76.9569005573059</v>
      </c>
      <c r="Z70" s="95">
        <v>56.339618815566396</v>
      </c>
      <c r="AA70" s="95">
        <v>5.5628147082938577</v>
      </c>
      <c r="AB70" s="95">
        <v>4.3468329659146914</v>
      </c>
      <c r="AC70" s="228">
        <v>85.361002254618313</v>
      </c>
      <c r="AD70" s="234"/>
      <c r="AE70" s="96">
        <v>1803.8530000000001</v>
      </c>
      <c r="AF70" s="96">
        <v>1844.4090000000001</v>
      </c>
      <c r="AG70" s="151">
        <v>-1.5695100392014991</v>
      </c>
    </row>
    <row r="71" spans="1:71">
      <c r="A71" s="128"/>
      <c r="B71" s="121" t="s">
        <v>58</v>
      </c>
      <c r="C71" s="95">
        <v>36.783594361534902</v>
      </c>
      <c r="D71" s="95">
        <v>42.028704215198431</v>
      </c>
      <c r="E71" s="95">
        <v>37.589980612177435</v>
      </c>
      <c r="F71" s="95">
        <v>1.9291310032398354</v>
      </c>
      <c r="G71" s="95">
        <v>2.509592599781167</v>
      </c>
      <c r="H71" s="95">
        <v>4.4387236030210024</v>
      </c>
      <c r="I71" s="95">
        <v>32.633501901456967</v>
      </c>
      <c r="J71" s="95"/>
      <c r="K71" s="95">
        <v>2.6794169371126904</v>
      </c>
      <c r="L71" s="95">
        <v>-3.4269949301590481</v>
      </c>
      <c r="M71" s="95">
        <v>-2.7904330168480431</v>
      </c>
      <c r="N71" s="95">
        <v>4.6085479403525262</v>
      </c>
      <c r="O71" s="95">
        <v>5.2451098536635303</v>
      </c>
      <c r="P71" s="95"/>
      <c r="Q71" s="95">
        <v>3.3159788504236953</v>
      </c>
      <c r="R71" s="95">
        <v>72.935147860942735</v>
      </c>
      <c r="S71" s="95"/>
      <c r="T71" s="95">
        <v>4.5078287131732688</v>
      </c>
      <c r="U71" s="95">
        <v>4.1861913486374132</v>
      </c>
      <c r="V71" s="95">
        <v>1.8217408089137059</v>
      </c>
      <c r="W71" s="95"/>
      <c r="X71" s="95">
        <v>81.624307423349421</v>
      </c>
      <c r="Y71" s="95">
        <v>79.18540738829023</v>
      </c>
      <c r="Z71" s="95">
        <v>53.473724268684784</v>
      </c>
      <c r="AA71" s="95">
        <v>5.0165191073496702</v>
      </c>
      <c r="AB71" s="95">
        <v>4.3799571940386652</v>
      </c>
      <c r="AC71" s="228">
        <v>86.456518168885225</v>
      </c>
      <c r="AD71" s="234"/>
      <c r="AE71" s="235">
        <v>1875.404</v>
      </c>
      <c r="AF71" s="98">
        <v>1902.4970000000001</v>
      </c>
      <c r="AG71" s="151">
        <v>-0.64531981094141067</v>
      </c>
    </row>
    <row r="72" spans="1:71">
      <c r="A72" s="128"/>
      <c r="B72" s="121" t="s">
        <v>59</v>
      </c>
      <c r="C72" s="95">
        <v>36.969877335541639</v>
      </c>
      <c r="D72" s="95">
        <v>41.195383261735941</v>
      </c>
      <c r="E72" s="95">
        <v>37.037886237772376</v>
      </c>
      <c r="F72" s="95">
        <v>1.6691682625122926</v>
      </c>
      <c r="G72" s="95">
        <v>2.4883287614512706</v>
      </c>
      <c r="H72" s="95">
        <v>4.1574970239635629</v>
      </c>
      <c r="I72" s="95">
        <v>32.817763055742461</v>
      </c>
      <c r="J72" s="95"/>
      <c r="K72" s="95">
        <v>2.3793319053784434</v>
      </c>
      <c r="L72" s="95">
        <v>-2.4654520987526527</v>
      </c>
      <c r="M72" s="95">
        <v>-2.2884463404490916</v>
      </c>
      <c r="N72" s="95">
        <v>4.0485001678907357</v>
      </c>
      <c r="O72" s="95">
        <v>4.2255059261942964</v>
      </c>
      <c r="P72" s="95"/>
      <c r="Q72" s="95">
        <v>2.5563376636820041</v>
      </c>
      <c r="R72" s="95">
        <v>74.00727105604183</v>
      </c>
      <c r="S72" s="95"/>
      <c r="T72" s="95">
        <v>3.1441436778634646</v>
      </c>
      <c r="U72" s="95">
        <v>2.6084571191967294</v>
      </c>
      <c r="V72" s="95">
        <v>1.7841209047150766</v>
      </c>
      <c r="W72" s="95"/>
      <c r="X72" s="95">
        <v>81.327844707894386</v>
      </c>
      <c r="Y72" s="95">
        <v>78.897719698806839</v>
      </c>
      <c r="Z72" s="95">
        <v>51.968426677078583</v>
      </c>
      <c r="AA72" s="95">
        <v>4.3483774131773716</v>
      </c>
      <c r="AB72" s="95">
        <v>4.17137165487381</v>
      </c>
      <c r="AC72" s="228">
        <v>86.446664251332763</v>
      </c>
      <c r="AD72" s="234"/>
      <c r="AE72" s="103">
        <v>1932.1</v>
      </c>
      <c r="AF72" s="96">
        <v>1966.9770000000001</v>
      </c>
      <c r="AG72" s="151">
        <v>-9.5883592230557452E-2</v>
      </c>
    </row>
    <row r="73" spans="1:71">
      <c r="A73" s="128"/>
      <c r="B73" s="236" t="s">
        <v>60</v>
      </c>
      <c r="C73" s="95">
        <v>37.520069725690988</v>
      </c>
      <c r="D73" s="95">
        <v>40.386669679505168</v>
      </c>
      <c r="E73" s="95">
        <v>36.113239687028987</v>
      </c>
      <c r="F73" s="95">
        <v>1.8101862083179174</v>
      </c>
      <c r="G73" s="95">
        <v>2.4632437841582635</v>
      </c>
      <c r="H73" s="95">
        <v>4.2734299924761805</v>
      </c>
      <c r="I73" s="95">
        <v>33.611507718743248</v>
      </c>
      <c r="J73" s="95"/>
      <c r="K73" s="95">
        <v>0.94757662249214825</v>
      </c>
      <c r="L73" s="95">
        <v>-0.92128297257903102</v>
      </c>
      <c r="M73" s="95">
        <v>-0.81244584957491783</v>
      </c>
      <c r="N73" s="95">
        <v>2.7577628308100661</v>
      </c>
      <c r="O73" s="95">
        <v>2.8665999538141791</v>
      </c>
      <c r="P73" s="95"/>
      <c r="Q73" s="95">
        <v>1.0564137454962617</v>
      </c>
      <c r="R73" s="95">
        <v>74.226048477566437</v>
      </c>
      <c r="S73" s="95"/>
      <c r="T73" s="95">
        <v>3.3254287707867229</v>
      </c>
      <c r="U73" s="95">
        <v>4.9348308133919012</v>
      </c>
      <c r="V73" s="95">
        <v>1.8250351980651618</v>
      </c>
      <c r="W73" s="95"/>
      <c r="X73" s="95">
        <v>83.504912110836969</v>
      </c>
      <c r="Y73" s="95">
        <v>77.424315774943082</v>
      </c>
      <c r="Z73" s="95">
        <v>61.43288207628791</v>
      </c>
      <c r="AA73" s="95">
        <v>2.7004303227296313</v>
      </c>
      <c r="AB73" s="95">
        <v>2.5915931997255193</v>
      </c>
      <c r="AC73" s="228">
        <v>86.295971652831611</v>
      </c>
      <c r="AD73" s="234"/>
      <c r="AE73" s="103">
        <v>2013.605</v>
      </c>
      <c r="AF73" s="96">
        <v>2057.364</v>
      </c>
      <c r="AG73" s="151">
        <v>-0.17932080911600343</v>
      </c>
    </row>
    <row r="74" spans="1:71">
      <c r="A74" s="128"/>
      <c r="B74" s="121" t="s">
        <v>61</v>
      </c>
      <c r="C74" s="95">
        <v>37.188013386646134</v>
      </c>
      <c r="D74" s="95">
        <v>40.03558210184066</v>
      </c>
      <c r="E74" s="95">
        <v>35.426489702726499</v>
      </c>
      <c r="F74" s="95">
        <v>2.2089204920126089</v>
      </c>
      <c r="G74" s="95">
        <v>2.400171907101555</v>
      </c>
      <c r="H74" s="95">
        <v>4.6090923991141644</v>
      </c>
      <c r="I74" s="95">
        <v>33.390286295840305</v>
      </c>
      <c r="J74" s="95"/>
      <c r="K74" s="95">
        <v>0.64108359979287732</v>
      </c>
      <c r="L74" s="95">
        <v>-0.89060076005046673</v>
      </c>
      <c r="M74" s="95">
        <v>-0.89303613666142367</v>
      </c>
      <c r="N74" s="95">
        <v>2.8500040918054865</v>
      </c>
      <c r="O74" s="95">
        <v>2.8475687151945297</v>
      </c>
      <c r="P74" s="95"/>
      <c r="Q74" s="95">
        <v>0.63864822318192038</v>
      </c>
      <c r="R74" s="95">
        <v>70.167495757008254</v>
      </c>
      <c r="S74" s="95"/>
      <c r="T74" s="95">
        <v>1.8398538599052414</v>
      </c>
      <c r="U74" s="95">
        <v>3.8529012658613837</v>
      </c>
      <c r="V74" s="95">
        <v>2.0416827075177912</v>
      </c>
      <c r="W74" s="95"/>
      <c r="X74" s="95">
        <v>82.275414057470584</v>
      </c>
      <c r="Y74" s="95">
        <v>73.735588459062456</v>
      </c>
      <c r="Z74" s="95">
        <v>63.030467606952655</v>
      </c>
      <c r="AA74" s="95">
        <v>2.816503462917999</v>
      </c>
      <c r="AB74" s="95">
        <v>2.8189388395289559</v>
      </c>
      <c r="AC74" s="228">
        <v>85.00529824548029</v>
      </c>
      <c r="AD74" s="234"/>
      <c r="AE74" s="96">
        <v>2098.808</v>
      </c>
      <c r="AF74" s="96">
        <v>2135.875</v>
      </c>
      <c r="AG74" s="151">
        <v>7.6599076868315269E-2</v>
      </c>
    </row>
    <row r="75" spans="1:71">
      <c r="A75" s="128"/>
      <c r="B75" s="121" t="s">
        <v>169</v>
      </c>
      <c r="C75" s="95">
        <v>37.38908770714324</v>
      </c>
      <c r="D75" s="95">
        <v>39.454896012609041</v>
      </c>
      <c r="E75" s="95">
        <v>35.008513224365899</v>
      </c>
      <c r="F75" s="95">
        <v>2.1001280319017037</v>
      </c>
      <c r="G75" s="95">
        <v>2.3462547563414433</v>
      </c>
      <c r="H75" s="95">
        <v>4.446382788243147</v>
      </c>
      <c r="I75" s="95">
        <v>33.811233223703432</v>
      </c>
      <c r="J75" s="95"/>
      <c r="K75" s="95">
        <v>0.17050051879675829</v>
      </c>
      <c r="L75" s="95">
        <v>-0.4609240471330377</v>
      </c>
      <c r="M75" s="95">
        <v>-0.66574429236569244</v>
      </c>
      <c r="N75" s="95">
        <v>2.2706285506984623</v>
      </c>
      <c r="O75" s="95">
        <v>2.0658083054658074</v>
      </c>
      <c r="P75" s="95"/>
      <c r="Q75" s="95">
        <v>-3.4319726435896411E-2</v>
      </c>
      <c r="R75" s="95">
        <v>66.974138978870798</v>
      </c>
      <c r="S75" s="95"/>
      <c r="T75" s="95">
        <v>1.6016179036719806</v>
      </c>
      <c r="U75" s="95">
        <v>0.81042399583746794</v>
      </c>
      <c r="V75" s="95">
        <v>1.7970011183814336</v>
      </c>
      <c r="W75" s="95"/>
      <c r="X75" s="95">
        <v>80.290127102312184</v>
      </c>
      <c r="Y75" s="95">
        <v>72.319403695903333</v>
      </c>
      <c r="Z75" s="95">
        <v>58.898178527033807</v>
      </c>
      <c r="AA75" s="95">
        <v>1.8623742165924373</v>
      </c>
      <c r="AB75" s="95">
        <v>2.0671944618250926</v>
      </c>
      <c r="AC75" s="228">
        <v>84.75104626860383</v>
      </c>
      <c r="AD75" s="234"/>
      <c r="AE75" s="96">
        <v>2173.6770000000001</v>
      </c>
      <c r="AF75" s="96">
        <v>2213.0990000000002</v>
      </c>
      <c r="AG75" s="151">
        <v>0.37900085971798331</v>
      </c>
    </row>
    <row r="76" spans="1:71">
      <c r="A76" s="128"/>
      <c r="B76" s="121" t="s">
        <v>181</v>
      </c>
      <c r="C76" s="95">
        <v>36.887443979952856</v>
      </c>
      <c r="D76" s="95">
        <v>39.594004746695163</v>
      </c>
      <c r="E76" s="95">
        <v>35.358156282732658</v>
      </c>
      <c r="F76" s="95">
        <v>1.8937326604615976</v>
      </c>
      <c r="G76" s="95">
        <v>2.3421158035008993</v>
      </c>
      <c r="H76" s="95">
        <v>4.2358484639624967</v>
      </c>
      <c r="I76" s="95">
        <v>33.138249835487407</v>
      </c>
      <c r="J76" s="95"/>
      <c r="K76" s="95">
        <v>1.1648107341133163</v>
      </c>
      <c r="L76" s="95">
        <v>-1.3262143301719886</v>
      </c>
      <c r="M76" s="95">
        <v>-1.6781969580045999</v>
      </c>
      <c r="N76" s="95">
        <v>3.0585433945749134</v>
      </c>
      <c r="O76" s="95">
        <v>2.7065607667423031</v>
      </c>
      <c r="P76" s="95"/>
      <c r="Q76" s="95">
        <v>0.81282810628070545</v>
      </c>
      <c r="R76" s="95">
        <v>74.569847831484822</v>
      </c>
      <c r="S76" s="95"/>
      <c r="T76" s="95">
        <v>2.4983637846852029</v>
      </c>
      <c r="U76" s="95">
        <v>0.76555718867689992</v>
      </c>
      <c r="V76" s="95">
        <v>1.7458161228134972</v>
      </c>
      <c r="W76" s="95"/>
      <c r="X76" s="95">
        <v>85.19258923043634</v>
      </c>
      <c r="Y76" s="95">
        <v>77.133323351171356</v>
      </c>
      <c r="Z76" s="95">
        <v>67.185504398800816</v>
      </c>
      <c r="AA76" s="95">
        <v>2.9560139879145058</v>
      </c>
      <c r="AB76" s="95">
        <v>3.3079966157471166</v>
      </c>
      <c r="AC76" s="228">
        <v>84.601086473700931</v>
      </c>
      <c r="AD76" s="234"/>
      <c r="AE76" s="103">
        <v>2244.509</v>
      </c>
      <c r="AF76" s="96">
        <v>2130.4670000000001</v>
      </c>
      <c r="AG76" s="151">
        <v>0.55236491177802816</v>
      </c>
    </row>
    <row r="77" spans="1:71">
      <c r="A77" s="128"/>
      <c r="B77" s="121" t="s">
        <v>185</v>
      </c>
      <c r="C77" s="95">
        <v>38.016693811856022</v>
      </c>
      <c r="D77" s="95">
        <v>53.090954609022944</v>
      </c>
      <c r="E77" s="95">
        <v>47.076952295447093</v>
      </c>
      <c r="F77" s="95">
        <v>3.4413002066103813</v>
      </c>
      <c r="G77" s="95">
        <v>2.5727021069654752</v>
      </c>
      <c r="H77" s="95">
        <v>6.0140023135758565</v>
      </c>
      <c r="I77" s="95">
        <v>34.097331330536321</v>
      </c>
      <c r="J77" s="95"/>
      <c r="K77" s="95">
        <v>11.59221128174566</v>
      </c>
      <c r="L77" s="95">
        <v>-14.061687682606552</v>
      </c>
      <c r="M77" s="95">
        <v>-14.020938373795669</v>
      </c>
      <c r="N77" s="95">
        <v>15.033511488356041</v>
      </c>
      <c r="O77" s="95">
        <v>15.074260797166925</v>
      </c>
      <c r="P77" s="95"/>
      <c r="Q77" s="95">
        <v>11.632960590556545</v>
      </c>
      <c r="R77" s="95">
        <v>83.068011137165584</v>
      </c>
      <c r="S77" s="95"/>
      <c r="T77" s="95">
        <v>16.209562780204539</v>
      </c>
      <c r="U77" s="95">
        <v>16.235748775588899</v>
      </c>
      <c r="V77" s="95">
        <v>1.2086323620535193</v>
      </c>
      <c r="W77" s="95"/>
      <c r="X77" s="95">
        <v>96.486233225877328</v>
      </c>
      <c r="Y77" s="95">
        <v>86.537211314714597</v>
      </c>
      <c r="Z77" s="95">
        <v>73.550128454023337</v>
      </c>
      <c r="AA77" s="95">
        <v>15.313771531506646</v>
      </c>
      <c r="AB77" s="95">
        <v>15.273022222695765</v>
      </c>
      <c r="AC77" s="228">
        <v>107.63806158408966</v>
      </c>
      <c r="AD77" s="234"/>
      <c r="AE77" s="237">
        <v>2085.0839999999998</v>
      </c>
      <c r="AF77" s="96">
        <v>2230.37</v>
      </c>
      <c r="AG77" s="151">
        <v>-0.30244458233298133</v>
      </c>
      <c r="AH77" s="156"/>
      <c r="BS77" s="128">
        <v>60</v>
      </c>
    </row>
    <row r="78" spans="1:71">
      <c r="A78" s="128"/>
      <c r="B78" s="121" t="s">
        <v>243</v>
      </c>
      <c r="C78" s="95">
        <v>38.991456103509009</v>
      </c>
      <c r="D78" s="95">
        <v>44.19120884703969</v>
      </c>
      <c r="E78" s="95">
        <v>39.593889716840536</v>
      </c>
      <c r="F78" s="95">
        <v>2.2556225443706817</v>
      </c>
      <c r="G78" s="95">
        <v>2.3416965858284784</v>
      </c>
      <c r="H78" s="95">
        <v>4.5973191301991596</v>
      </c>
      <c r="I78" s="95">
        <v>35.237645644221651</v>
      </c>
      <c r="J78" s="95"/>
      <c r="K78" s="95">
        <v>3.7757002432402715</v>
      </c>
      <c r="L78" s="95">
        <v>-3.1385906381249153</v>
      </c>
      <c r="M78" s="95">
        <v>-3.9701606822051807</v>
      </c>
      <c r="N78" s="95">
        <v>6.0313227876109519</v>
      </c>
      <c r="O78" s="95">
        <v>5.1997527435306861</v>
      </c>
      <c r="P78" s="95"/>
      <c r="Q78" s="95">
        <v>2.9441301991600053</v>
      </c>
      <c r="R78" s="95">
        <v>80.632539835485289</v>
      </c>
      <c r="S78" s="95"/>
      <c r="T78" s="95">
        <v>5.4536140089418774</v>
      </c>
      <c r="U78" s="95">
        <v>7.326835794607776</v>
      </c>
      <c r="V78" s="95">
        <v>2.3437288307817368</v>
      </c>
      <c r="W78" s="95"/>
      <c r="X78" s="95">
        <v>96.60320712423804</v>
      </c>
      <c r="Y78" s="95">
        <v>83.186433113912756</v>
      </c>
      <c r="Z78" s="95">
        <v>67.1372612660128</v>
      </c>
      <c r="AA78" s="95">
        <v>5.7959626066928598</v>
      </c>
      <c r="AB78" s="95">
        <v>6.6275326507731256</v>
      </c>
      <c r="AC78" s="228">
        <v>100.99694316488281</v>
      </c>
      <c r="AD78" s="234"/>
      <c r="AE78" s="237">
        <v>2361.92</v>
      </c>
      <c r="AF78" s="238">
        <v>2464.8249999999998</v>
      </c>
      <c r="AG78" s="151">
        <v>1.7841179210937241</v>
      </c>
      <c r="BS78" s="128">
        <v>60</v>
      </c>
    </row>
    <row r="79" spans="1:71">
      <c r="A79" s="128"/>
      <c r="B79" s="121" t="s">
        <v>277</v>
      </c>
      <c r="C79" s="239">
        <v>40.515452248562909</v>
      </c>
      <c r="D79" s="122">
        <v>45.342745117698868</v>
      </c>
      <c r="E79" s="122">
        <v>41.181426204140358</v>
      </c>
      <c r="F79" s="122">
        <v>1.7994299820660153</v>
      </c>
      <c r="G79" s="122">
        <v>2.361888931492492</v>
      </c>
      <c r="H79" s="122">
        <v>4.1613189135585076</v>
      </c>
      <c r="I79" s="122">
        <v>36.383037638651558</v>
      </c>
      <c r="J79" s="122"/>
      <c r="K79" s="122">
        <v>3.8980256247608702</v>
      </c>
      <c r="L79" s="122">
        <v>-1.0405157655743478</v>
      </c>
      <c r="M79" s="122">
        <v>-1.9106785032652733</v>
      </c>
      <c r="N79" s="122">
        <v>5.6974556068268862</v>
      </c>
      <c r="O79" s="95">
        <v>4.8272928691359605</v>
      </c>
      <c r="P79" s="122"/>
      <c r="Q79" s="95">
        <v>3.0278628870699453</v>
      </c>
      <c r="R79" s="95">
        <v>81.346645089270581</v>
      </c>
      <c r="S79" s="122"/>
      <c r="T79" s="122">
        <v>4.3614165928719171</v>
      </c>
      <c r="U79" s="122">
        <v>1.2873773182681072</v>
      </c>
      <c r="V79" s="122">
        <v>4.3920441883354293</v>
      </c>
      <c r="W79" s="122"/>
      <c r="X79" s="95">
        <v>95.741529527842459</v>
      </c>
      <c r="Y79" s="95">
        <v>84.830974970170288</v>
      </c>
      <c r="Z79" s="95">
        <v>69.362861301412465</v>
      </c>
      <c r="AA79" s="122">
        <v>5.1892233162949379</v>
      </c>
      <c r="AB79" s="122">
        <v>6.0593860539858646</v>
      </c>
      <c r="AC79" s="240">
        <v>99.425086350628007</v>
      </c>
      <c r="AD79" s="234"/>
      <c r="AE79" s="103">
        <v>2553.2530000000002</v>
      </c>
      <c r="AF79" s="96">
        <v>2653.3939999999998</v>
      </c>
      <c r="AG79" s="151">
        <v>1.0266783069443619</v>
      </c>
      <c r="BS79" s="128">
        <v>60</v>
      </c>
    </row>
    <row r="80" spans="1:71">
      <c r="A80" s="128"/>
      <c r="B80" s="241" t="s">
        <v>279</v>
      </c>
      <c r="C80" s="242">
        <v>40.466945952463576</v>
      </c>
      <c r="D80" s="243">
        <v>44.947159695795122</v>
      </c>
      <c r="E80" s="243">
        <v>39.988831999153028</v>
      </c>
      <c r="F80" s="243">
        <v>2.556545816006635</v>
      </c>
      <c r="G80" s="243">
        <v>2.4017818806354656</v>
      </c>
      <c r="H80" s="243">
        <v>4.9583276966421002</v>
      </c>
      <c r="I80" s="243">
        <v>35.995224007011068</v>
      </c>
      <c r="J80" s="243"/>
      <c r="K80" s="243">
        <v>2.1369213467825516</v>
      </c>
      <c r="L80" s="243">
        <v>-1.49279189728086</v>
      </c>
      <c r="M80" s="243">
        <v>-1.7060453167384966</v>
      </c>
      <c r="N80" s="243">
        <v>4.6934671627891857</v>
      </c>
      <c r="O80" s="244">
        <v>4.4802137433315492</v>
      </c>
      <c r="P80" s="243"/>
      <c r="Q80" s="95">
        <v>1.9236679273249144</v>
      </c>
      <c r="R80" s="95">
        <v>82.794795308586217</v>
      </c>
      <c r="S80" s="245"/>
      <c r="T80" s="245">
        <v>5.786149326243847</v>
      </c>
      <c r="U80" s="245">
        <v>1.1292253127628413</v>
      </c>
      <c r="V80" s="245">
        <v>3.9214093296552699</v>
      </c>
      <c r="W80" s="245"/>
      <c r="X80" s="95">
        <v>97.810367923129988</v>
      </c>
      <c r="Y80" s="95">
        <v>88.853958473360478</v>
      </c>
      <c r="Z80" s="95">
        <v>69.878036960248934</v>
      </c>
      <c r="AA80" s="246">
        <v>5.4892672497456143</v>
      </c>
      <c r="AB80" s="245">
        <v>5.70252066920325</v>
      </c>
      <c r="AC80" s="247">
        <v>100.58795591029133</v>
      </c>
      <c r="AD80" s="234"/>
      <c r="AE80" s="248">
        <v>2720.2719999999999</v>
      </c>
      <c r="AF80" s="249">
        <v>2760.0346030000001</v>
      </c>
      <c r="AG80" s="151">
        <v>1.5835516137528316E-2</v>
      </c>
      <c r="BS80" s="128">
        <v>60</v>
      </c>
    </row>
    <row r="81" spans="1:71">
      <c r="B81" s="250" t="s">
        <v>281</v>
      </c>
      <c r="C81" s="251">
        <v>40.810622570349828</v>
      </c>
      <c r="D81" s="252">
        <v>45.340160349770095</v>
      </c>
      <c r="E81" s="252">
        <v>40.304366914891851</v>
      </c>
      <c r="F81" s="252">
        <v>2.5585173595950574</v>
      </c>
      <c r="G81" s="252">
        <v>2.4772760752831835</v>
      </c>
      <c r="H81" s="252">
        <v>5.0357934348782409</v>
      </c>
      <c r="I81" s="252">
        <v>36.410308214945545</v>
      </c>
      <c r="J81" s="252"/>
      <c r="K81" s="252">
        <v>1.8556988745239662</v>
      </c>
      <c r="L81" s="252">
        <v>-1.6340366126131287</v>
      </c>
      <c r="M81" s="252">
        <v>-1.518715067311881</v>
      </c>
      <c r="N81" s="252">
        <v>4.4142162341190225</v>
      </c>
      <c r="O81" s="252">
        <v>4.5295377794202709</v>
      </c>
      <c r="P81" s="252"/>
      <c r="Q81" s="253">
        <v>1.9710204198252141</v>
      </c>
      <c r="R81" s="253">
        <v>83.544789736520812</v>
      </c>
      <c r="S81" s="252"/>
      <c r="T81" s="252">
        <v>5.8654996204094187</v>
      </c>
      <c r="U81" s="252">
        <v>4.6124248044114156</v>
      </c>
      <c r="V81" s="252">
        <v>3.7269267094695171</v>
      </c>
      <c r="W81" s="252"/>
      <c r="X81" s="254">
        <v>98.39558667527487</v>
      </c>
      <c r="Y81" s="254">
        <v>91.752912815138501</v>
      </c>
      <c r="Z81" s="254">
        <v>69.572316302535853</v>
      </c>
      <c r="AA81" s="254">
        <v>5.1982461670326554</v>
      </c>
      <c r="AB81" s="252">
        <v>5.0829246217314079</v>
      </c>
      <c r="AC81" s="255">
        <v>103.89131054478121</v>
      </c>
      <c r="AD81" s="234"/>
      <c r="AE81" s="256">
        <v>2814.6771269999999</v>
      </c>
      <c r="AF81" s="257">
        <v>2881.8284830000002</v>
      </c>
      <c r="AG81" s="258">
        <v>-0.23697729705750703</v>
      </c>
      <c r="BS81" s="128">
        <v>60</v>
      </c>
    </row>
    <row r="82" spans="1:71">
      <c r="B82" s="250" t="s">
        <v>307</v>
      </c>
      <c r="C82" s="251">
        <v>41.677033258060128</v>
      </c>
      <c r="D82" s="252">
        <v>45.255877228699873</v>
      </c>
      <c r="E82" s="252">
        <v>40.096232930925588</v>
      </c>
      <c r="F82" s="252">
        <v>2.6919810578913785</v>
      </c>
      <c r="G82" s="252">
        <v>2.4676632398829184</v>
      </c>
      <c r="H82" s="252">
        <v>5.159644297774296</v>
      </c>
      <c r="I82" s="252">
        <v>37.442986878030617</v>
      </c>
      <c r="J82" s="252"/>
      <c r="K82" s="252">
        <v>0.9621609965546396</v>
      </c>
      <c r="L82" s="252">
        <v>-0.68035094639171556</v>
      </c>
      <c r="M82" s="252">
        <v>-0.75564903019797103</v>
      </c>
      <c r="N82" s="252">
        <v>3.6541420544460168</v>
      </c>
      <c r="O82" s="252">
        <v>3.5788439706397619</v>
      </c>
      <c r="P82" s="252"/>
      <c r="Q82" s="252">
        <v>0.88686291274838425</v>
      </c>
      <c r="R82" s="252">
        <v>83.791436212032806</v>
      </c>
      <c r="S82" s="252"/>
      <c r="T82" s="252">
        <v>4.5802334369896061</v>
      </c>
      <c r="U82" s="252">
        <v>2.2685752887891049</v>
      </c>
      <c r="V82" s="252">
        <v>3.5846013072649106</v>
      </c>
      <c r="W82" s="252"/>
      <c r="X82" s="252">
        <v>96.921743936852266</v>
      </c>
      <c r="Y82" s="252">
        <v>93.140493296167065</v>
      </c>
      <c r="Z82" s="252">
        <v>69.261947954335284</v>
      </c>
      <c r="AA82" s="252">
        <v>3.9261302801374716</v>
      </c>
      <c r="AB82" s="252">
        <v>4.0014283639437265</v>
      </c>
      <c r="AC82" s="255">
        <v>104.35487652762421</v>
      </c>
      <c r="AD82" s="259"/>
      <c r="AE82" s="256">
        <v>2950.017241</v>
      </c>
      <c r="AF82" s="257">
        <v>3005.5463840000007</v>
      </c>
      <c r="AG82" s="260">
        <v>0.24538708643551388</v>
      </c>
      <c r="BS82" s="128">
        <v>60</v>
      </c>
    </row>
    <row r="83" spans="1:71">
      <c r="B83" s="250" t="s">
        <v>313</v>
      </c>
      <c r="C83" s="251">
        <v>42.182638509268472</v>
      </c>
      <c r="D83" s="252">
        <v>45.074047908591602</v>
      </c>
      <c r="E83" s="252">
        <v>39.892825784570661</v>
      </c>
      <c r="F83" s="252">
        <v>2.7207401631879549</v>
      </c>
      <c r="G83" s="252">
        <v>2.4604819608329844</v>
      </c>
      <c r="H83" s="252">
        <v>5.1812221240209393</v>
      </c>
      <c r="I83" s="252">
        <v>37.996070613410559</v>
      </c>
      <c r="J83" s="252"/>
      <c r="K83" s="252">
        <v>0.39942937456492233</v>
      </c>
      <c r="L83" s="252">
        <v>3.0948591031977092E-3</v>
      </c>
      <c r="M83" s="252">
        <v>-0.22566527932655253</v>
      </c>
      <c r="N83" s="252">
        <v>3.1201695377528775</v>
      </c>
      <c r="O83" s="252">
        <v>2.8914093993231265</v>
      </c>
      <c r="P83" s="252"/>
      <c r="Q83" s="252">
        <v>0.17066923613517218</v>
      </c>
      <c r="R83" s="252">
        <v>84.227751092845665</v>
      </c>
      <c r="S83" s="252"/>
      <c r="T83" s="252">
        <v>3.7823224811186233</v>
      </c>
      <c r="U83" s="252">
        <v>2.9929597692516348</v>
      </c>
      <c r="V83" s="252">
        <v>3.5369806001282567</v>
      </c>
      <c r="W83" s="252"/>
      <c r="X83" s="252">
        <v>96.966300507515712</v>
      </c>
      <c r="Y83" s="252">
        <v>94.384385925608811</v>
      </c>
      <c r="Z83" s="252">
        <v>69.189136625057131</v>
      </c>
      <c r="AA83" s="252">
        <v>3.4684110150018834</v>
      </c>
      <c r="AB83" s="252">
        <v>3.697171153431634</v>
      </c>
      <c r="AC83" s="255">
        <v>105.21119526676569</v>
      </c>
      <c r="AD83" s="259"/>
      <c r="AE83" s="256">
        <v>3059.3962009999996</v>
      </c>
      <c r="AF83" s="257">
        <v>3112.5791730000001</v>
      </c>
      <c r="AG83" s="260">
        <v>0.35936544228529499</v>
      </c>
    </row>
    <row r="84" spans="1:71">
      <c r="B84" s="250" t="s">
        <v>319</v>
      </c>
      <c r="C84" s="251">
        <v>42.495645530764264</v>
      </c>
      <c r="D84" s="252">
        <v>44.77415121129625</v>
      </c>
      <c r="E84" s="252">
        <v>39.691194561540897</v>
      </c>
      <c r="F84" s="252">
        <v>2.6234059101241507</v>
      </c>
      <c r="G84" s="252">
        <v>2.459550739631196</v>
      </c>
      <c r="H84" s="252">
        <v>5.0829566497553467</v>
      </c>
      <c r="I84" s="252">
        <v>38.318101266239488</v>
      </c>
      <c r="J84" s="252"/>
      <c r="K84" s="252">
        <v>-0.16056064689532487</v>
      </c>
      <c r="L84" s="252">
        <v>0.65721196891777112</v>
      </c>
      <c r="M84" s="252">
        <v>0.47287238622092925</v>
      </c>
      <c r="N84" s="252">
        <v>2.4628452632288256</v>
      </c>
      <c r="O84" s="252">
        <v>2.2785056805319837</v>
      </c>
      <c r="P84" s="252"/>
      <c r="Q84" s="252">
        <v>-0.34490022959216671</v>
      </c>
      <c r="R84" s="252">
        <v>84.100989154685962</v>
      </c>
      <c r="S84" s="252"/>
      <c r="T84" s="252">
        <v>3.7258761122848441</v>
      </c>
      <c r="U84" s="252">
        <v>3.7400974328140664</v>
      </c>
      <c r="V84" s="252">
        <v>3.5652528445679392</v>
      </c>
      <c r="W84" s="252"/>
      <c r="X84" s="252">
        <v>97.24596903335447</v>
      </c>
      <c r="Y84" s="252">
        <v>95.054133757372853</v>
      </c>
      <c r="Z84" s="252">
        <v>68.709183513082991</v>
      </c>
      <c r="AA84" s="252">
        <v>2.8769927125909462</v>
      </c>
      <c r="AB84" s="252">
        <v>3.0613322952877886</v>
      </c>
      <c r="AC84" s="255">
        <v>105.66081376820809</v>
      </c>
      <c r="AD84" s="259"/>
      <c r="AE84" s="256">
        <v>3167.3345859999999</v>
      </c>
      <c r="AF84" s="257">
        <v>3222.166643</v>
      </c>
      <c r="AG84" s="260">
        <v>0.22493298847956567</v>
      </c>
    </row>
    <row r="85" spans="1:71">
      <c r="B85" s="250" t="s">
        <v>322</v>
      </c>
      <c r="C85" s="251">
        <v>42.3832429765679</v>
      </c>
      <c r="D85" s="252">
        <v>44.576156405478464</v>
      </c>
      <c r="E85" s="252">
        <v>39.649621797716868</v>
      </c>
      <c r="F85" s="252">
        <v>2.4777517645841698</v>
      </c>
      <c r="G85" s="252">
        <v>2.4487828431774292</v>
      </c>
      <c r="H85" s="252">
        <v>4.9265346077615995</v>
      </c>
      <c r="I85" s="252">
        <v>38.221284823284847</v>
      </c>
      <c r="J85" s="252"/>
      <c r="K85" s="252">
        <v>-0.18773550426385657</v>
      </c>
      <c r="L85" s="252">
        <v>0.78073595950866415</v>
      </c>
      <c r="M85" s="252">
        <v>0.68363312809891175</v>
      </c>
      <c r="N85" s="252">
        <v>2.2900162603203147</v>
      </c>
      <c r="O85" s="252">
        <v>2.1929134289105625</v>
      </c>
      <c r="P85" s="252"/>
      <c r="Q85" s="252">
        <v>-0.28483833567360894</v>
      </c>
      <c r="R85" s="252">
        <v>83.87292704964851</v>
      </c>
      <c r="S85" s="252"/>
      <c r="T85" s="252">
        <v>3.9097642704699593</v>
      </c>
      <c r="U85" s="252">
        <v>3.8921359651089422</v>
      </c>
      <c r="V85" s="252">
        <v>3.5966371948452451</v>
      </c>
      <c r="W85" s="252"/>
      <c r="X85" s="252">
        <v>97.339931666562251</v>
      </c>
      <c r="Y85" s="252">
        <v>95.607594350085449</v>
      </c>
      <c r="Z85" s="252">
        <v>68.37793650625656</v>
      </c>
      <c r="AA85" s="252">
        <v>2.8760640491892304</v>
      </c>
      <c r="AB85" s="252">
        <v>2.9731668805989826</v>
      </c>
      <c r="AC85" s="255">
        <v>106.04537748083563</v>
      </c>
      <c r="AD85" s="259"/>
      <c r="AE85" s="256">
        <v>3279.049422</v>
      </c>
      <c r="AF85" s="257">
        <v>3336.6604410000004</v>
      </c>
      <c r="AG85" s="260">
        <v>0.10423246742767844</v>
      </c>
    </row>
    <row r="86" spans="1:71">
      <c r="B86" s="261" t="s">
        <v>331</v>
      </c>
      <c r="C86" s="262">
        <v>42.384303033996787</v>
      </c>
      <c r="D86" s="263">
        <v>44.461958009115349</v>
      </c>
      <c r="E86" s="263">
        <v>39.662972133836391</v>
      </c>
      <c r="F86" s="263">
        <v>2.3699286579271828</v>
      </c>
      <c r="G86" s="263">
        <v>2.4290572173517684</v>
      </c>
      <c r="H86" s="263">
        <v>4.7989858752789507</v>
      </c>
      <c r="I86" s="263">
        <v>38.242303897744932</v>
      </c>
      <c r="J86" s="263"/>
      <c r="K86" s="263">
        <v>-0.26881767545284879</v>
      </c>
      <c r="L86" s="263">
        <v>0.89388351460771343</v>
      </c>
      <c r="M86" s="263">
        <v>0.87042750725193041</v>
      </c>
      <c r="N86" s="263">
        <v>2.1011109824743341</v>
      </c>
      <c r="O86" s="263">
        <v>2.0776549751185507</v>
      </c>
      <c r="P86" s="263"/>
      <c r="Q86" s="263">
        <v>-0.29227368280863181</v>
      </c>
      <c r="R86" s="263">
        <v>83.417751487533209</v>
      </c>
      <c r="S86" s="263"/>
      <c r="T86" s="263">
        <v>3.0669794132476569</v>
      </c>
      <c r="U86" s="263">
        <v>3.0164749632848151</v>
      </c>
      <c r="V86" s="263">
        <v>3.595958608329803</v>
      </c>
      <c r="W86" s="263"/>
      <c r="X86" s="263">
        <v>97.147984898017739</v>
      </c>
      <c r="Y86" s="263">
        <v>95.774656046387136</v>
      </c>
      <c r="Z86" s="263">
        <v>67.888123215257707</v>
      </c>
      <c r="AA86" s="263">
        <v>2.6744064744983742</v>
      </c>
      <c r="AB86" s="263">
        <v>2.6978624818541572</v>
      </c>
      <c r="AC86" s="264">
        <v>106.09650543377005</v>
      </c>
      <c r="AD86" s="259"/>
      <c r="AE86" s="265">
        <v>3397.2814119999998</v>
      </c>
      <c r="AF86" s="266">
        <v>3459.5959904002893</v>
      </c>
      <c r="AG86" s="267">
        <v>5.2190277404946528E-3</v>
      </c>
    </row>
    <row r="87" spans="1:71" s="218" customFormat="1">
      <c r="A87" s="58"/>
      <c r="B87" s="268" t="s">
        <v>117</v>
      </c>
      <c r="C87" s="393" t="s">
        <v>339</v>
      </c>
      <c r="D87" s="393"/>
      <c r="E87" s="393"/>
      <c r="F87" s="393"/>
      <c r="G87" s="393"/>
      <c r="H87" s="393"/>
      <c r="I87" s="393"/>
      <c r="J87" s="393"/>
      <c r="K87" s="393"/>
      <c r="L87" s="393"/>
      <c r="M87" s="393"/>
      <c r="N87" s="393"/>
      <c r="O87" s="393"/>
      <c r="P87" s="393"/>
      <c r="Q87" s="393"/>
      <c r="R87" s="393"/>
      <c r="S87" s="393"/>
      <c r="T87" s="393"/>
      <c r="U87" s="393"/>
      <c r="V87" s="393"/>
      <c r="W87" s="393"/>
      <c r="X87" s="393"/>
      <c r="Y87" s="393"/>
      <c r="Z87" s="393"/>
      <c r="AA87" s="393"/>
      <c r="AB87" s="393"/>
      <c r="AC87" s="269"/>
      <c r="AD87" s="240"/>
      <c r="AE87" s="270"/>
      <c r="AF87" s="270"/>
      <c r="AG87" s="271"/>
    </row>
    <row r="88" spans="1:71" s="218" customFormat="1">
      <c r="A88" s="58"/>
      <c r="B88" s="268"/>
      <c r="C88" s="272" t="s">
        <v>340</v>
      </c>
      <c r="D88" s="270"/>
      <c r="E88" s="270"/>
      <c r="F88" s="270"/>
      <c r="G88" s="270"/>
      <c r="H88" s="270"/>
      <c r="I88" s="270"/>
      <c r="J88" s="270"/>
      <c r="K88" s="270"/>
      <c r="L88" s="270"/>
      <c r="M88" s="270"/>
      <c r="N88" s="270"/>
      <c r="O88" s="270"/>
      <c r="P88" s="270"/>
      <c r="Q88" s="270"/>
      <c r="R88" s="270"/>
      <c r="S88" s="270"/>
      <c r="T88" s="270"/>
      <c r="U88" s="270"/>
      <c r="V88" s="270"/>
      <c r="W88" s="270"/>
      <c r="X88" s="270"/>
      <c r="Y88" s="270"/>
      <c r="Z88" s="270"/>
      <c r="AA88" s="270"/>
      <c r="AB88" s="270"/>
      <c r="AC88" s="273"/>
      <c r="AD88" s="274"/>
      <c r="AE88" s="270"/>
      <c r="AF88" s="270"/>
      <c r="AG88" s="273"/>
    </row>
    <row r="89" spans="1:71" s="218" customFormat="1">
      <c r="A89" s="58"/>
      <c r="B89" s="268"/>
      <c r="C89" s="392" t="s">
        <v>333</v>
      </c>
      <c r="D89" s="392"/>
      <c r="E89" s="392"/>
      <c r="F89" s="392"/>
      <c r="G89" s="392"/>
      <c r="H89" s="392"/>
      <c r="I89" s="392"/>
      <c r="J89" s="392"/>
      <c r="K89" s="392"/>
      <c r="L89" s="392"/>
      <c r="M89" s="392"/>
      <c r="N89" s="392"/>
      <c r="O89" s="392"/>
      <c r="P89" s="392"/>
      <c r="Q89" s="392"/>
      <c r="R89" s="392"/>
      <c r="S89" s="392"/>
      <c r="T89" s="392"/>
      <c r="U89" s="392"/>
      <c r="V89" s="392"/>
      <c r="W89" s="392"/>
      <c r="X89" s="392"/>
      <c r="Y89" s="392"/>
      <c r="Z89" s="392"/>
      <c r="AA89" s="392"/>
      <c r="AB89" s="392"/>
      <c r="AC89" s="276"/>
      <c r="AD89" s="240"/>
      <c r="AE89" s="270"/>
      <c r="AF89" s="270"/>
      <c r="AG89" s="273"/>
    </row>
    <row r="90" spans="1:71" s="218" customFormat="1">
      <c r="A90" s="58"/>
      <c r="B90" s="268"/>
      <c r="C90" s="383" t="s">
        <v>335</v>
      </c>
      <c r="D90" s="383"/>
      <c r="E90" s="383"/>
      <c r="F90" s="383"/>
      <c r="G90" s="383"/>
      <c r="H90" s="383"/>
      <c r="I90" s="383"/>
      <c r="J90" s="383"/>
      <c r="K90" s="383"/>
      <c r="L90" s="383"/>
      <c r="M90" s="383"/>
      <c r="N90" s="383"/>
      <c r="O90" s="383"/>
      <c r="P90" s="383"/>
      <c r="Q90" s="383"/>
      <c r="R90" s="383"/>
      <c r="S90" s="383"/>
      <c r="T90" s="383"/>
      <c r="U90" s="383"/>
      <c r="V90" s="383"/>
      <c r="W90" s="383"/>
      <c r="X90" s="383"/>
      <c r="Y90" s="383"/>
      <c r="Z90" s="383"/>
      <c r="AA90" s="383"/>
      <c r="AB90" s="383"/>
      <c r="AC90" s="277"/>
      <c r="AD90" s="240"/>
      <c r="AE90" s="270"/>
      <c r="AF90" s="270"/>
      <c r="AG90" s="273"/>
    </row>
    <row r="91" spans="1:71" s="218" customFormat="1">
      <c r="A91" s="58"/>
      <c r="B91" s="268"/>
      <c r="C91" s="203" t="s">
        <v>171</v>
      </c>
      <c r="D91" s="270"/>
      <c r="E91" s="270"/>
      <c r="F91" s="270"/>
      <c r="G91" s="270"/>
      <c r="H91" s="270"/>
      <c r="I91" s="270"/>
      <c r="J91" s="270"/>
      <c r="K91" s="270"/>
      <c r="L91" s="270"/>
      <c r="M91" s="270"/>
      <c r="N91" s="270"/>
      <c r="O91" s="270"/>
      <c r="P91" s="270"/>
      <c r="Q91" s="270"/>
      <c r="R91" s="270"/>
      <c r="S91" s="270"/>
      <c r="T91" s="270"/>
      <c r="U91" s="270"/>
      <c r="V91" s="270"/>
      <c r="W91" s="270"/>
      <c r="X91" s="270"/>
      <c r="Y91" s="270"/>
      <c r="Z91" s="270"/>
      <c r="AA91" s="270"/>
      <c r="AB91" s="270"/>
      <c r="AC91" s="273"/>
      <c r="AD91" s="234"/>
      <c r="AE91" s="270"/>
      <c r="AF91" s="270"/>
      <c r="AG91" s="273"/>
    </row>
    <row r="92" spans="1:71" s="218" customFormat="1" ht="16.5" thickBot="1">
      <c r="A92" s="58"/>
      <c r="B92" s="278"/>
      <c r="C92" s="206" t="s">
        <v>311</v>
      </c>
      <c r="D92" s="279"/>
      <c r="E92" s="279"/>
      <c r="F92" s="279"/>
      <c r="G92" s="279"/>
      <c r="H92" s="279"/>
      <c r="I92" s="279"/>
      <c r="J92" s="279"/>
      <c r="K92" s="279"/>
      <c r="L92" s="279"/>
      <c r="M92" s="279"/>
      <c r="N92" s="279"/>
      <c r="O92" s="279"/>
      <c r="P92" s="279"/>
      <c r="Q92" s="279"/>
      <c r="R92" s="279"/>
      <c r="S92" s="279"/>
      <c r="T92" s="279"/>
      <c r="U92" s="279"/>
      <c r="V92" s="279"/>
      <c r="W92" s="279"/>
      <c r="X92" s="279"/>
      <c r="Y92" s="279"/>
      <c r="Z92" s="279"/>
      <c r="AA92" s="279"/>
      <c r="AB92" s="279"/>
      <c r="AC92" s="280"/>
      <c r="AD92" s="234"/>
      <c r="AE92" s="279"/>
      <c r="AF92" s="279"/>
      <c r="AG92" s="280"/>
    </row>
    <row r="93" spans="1:71">
      <c r="AD93" s="116"/>
    </row>
    <row r="94" spans="1:71">
      <c r="AG94" s="49"/>
      <c r="AH94" s="49"/>
      <c r="AI94" s="49"/>
    </row>
    <row r="95" spans="1:71">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c r="AA95" s="209"/>
      <c r="AB95" s="209"/>
      <c r="AC95" s="209"/>
      <c r="AD95" s="209"/>
      <c r="AE95" s="209"/>
      <c r="AF95" s="209"/>
      <c r="AG95" s="209"/>
      <c r="AH95" s="209"/>
      <c r="AI95" s="209"/>
    </row>
    <row r="96" spans="1:71">
      <c r="AG96" s="49"/>
      <c r="AH96" s="49"/>
      <c r="AI96" s="49"/>
      <c r="AJ96" s="49"/>
      <c r="AK96" s="49"/>
      <c r="AL96" s="49"/>
      <c r="AM96" s="49"/>
      <c r="AN96" s="49"/>
      <c r="AO96" s="49"/>
      <c r="AP96" s="49"/>
      <c r="AQ96" s="49"/>
      <c r="AR96" s="49"/>
      <c r="AS96" s="49"/>
    </row>
    <row r="97" spans="2:2">
      <c r="B97" s="209"/>
    </row>
    <row r="98" spans="2:2">
      <c r="B98" s="209"/>
    </row>
    <row r="99" spans="2:2">
      <c r="B99" s="209"/>
    </row>
    <row r="100" spans="2:2">
      <c r="B100" s="209"/>
    </row>
    <row r="101" spans="2:2">
      <c r="B101" s="209"/>
    </row>
    <row r="102" spans="2:2">
      <c r="B102" s="209"/>
    </row>
  </sheetData>
  <mergeCells count="10">
    <mergeCell ref="C1:AC1"/>
    <mergeCell ref="C90:AB90"/>
    <mergeCell ref="AE3:AG3"/>
    <mergeCell ref="C89:AB89"/>
    <mergeCell ref="K3:N3"/>
    <mergeCell ref="T3:V3"/>
    <mergeCell ref="C3:I3"/>
    <mergeCell ref="C87:AB87"/>
    <mergeCell ref="X3:AC3"/>
    <mergeCell ref="Q3:R3"/>
  </mergeCells>
  <phoneticPr fontId="146" type="noConversion"/>
  <pageMargins left="0.74803149606299213" right="0.74803149606299213" top="0.98425196850393704" bottom="0.98425196850393704" header="0.51181102362204722" footer="0.51181102362204722"/>
  <pageSetup paperSize="8" scale="2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theme="5"/>
    <pageSetUpPr fitToPage="1"/>
  </sheetPr>
  <dimension ref="A1:AU94"/>
  <sheetViews>
    <sheetView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5.75"/>
  <cols>
    <col min="1" max="1" width="9.140625" style="49"/>
    <col min="2" max="2" width="8.5703125" style="49" bestFit="1" customWidth="1"/>
    <col min="3" max="3" width="12.85546875" style="49" customWidth="1"/>
    <col min="4" max="4" width="13.42578125" style="49" customWidth="1"/>
    <col min="5" max="5" width="13.5703125" style="49" customWidth="1"/>
    <col min="6" max="6" width="12.85546875" style="49" customWidth="1"/>
    <col min="7" max="7" width="13.5703125" style="49" bestFit="1" customWidth="1"/>
    <col min="8" max="9" width="12.85546875" style="49" customWidth="1"/>
    <col min="10" max="10" width="2.42578125" style="49" customWidth="1"/>
    <col min="11" max="15" width="12.85546875" style="49" customWidth="1"/>
    <col min="16" max="16" width="2.140625" style="49" customWidth="1"/>
    <col min="17" max="18" width="12.85546875" style="49" customWidth="1"/>
    <col min="19" max="19" width="2.140625" style="49" customWidth="1"/>
    <col min="20" max="20" width="15.85546875" style="49" customWidth="1"/>
    <col min="21" max="21" width="15.85546875" style="49" bestFit="1" customWidth="1"/>
    <col min="22" max="22" width="15.85546875" style="49" customWidth="1"/>
    <col min="23" max="23" width="2.5703125" style="49" customWidth="1"/>
    <col min="24" max="24" width="15.85546875" style="49" bestFit="1" customWidth="1"/>
    <col min="25" max="26" width="15.85546875" style="49" customWidth="1"/>
    <col min="27" max="27" width="15.85546875" style="49" bestFit="1" customWidth="1"/>
    <col min="28" max="29" width="15.85546875" style="49" customWidth="1"/>
    <col min="30" max="30" width="2.42578125" style="128" customWidth="1"/>
    <col min="31" max="31" width="26.5703125" style="49" customWidth="1"/>
    <col min="32" max="32" width="9.140625" style="128"/>
    <col min="33" max="33" width="9.42578125" style="128" customWidth="1"/>
    <col min="34" max="34" width="13.42578125" style="128" customWidth="1"/>
    <col min="35" max="36" width="12.85546875" style="128" customWidth="1"/>
    <col min="37" max="37" width="13.42578125" style="128" customWidth="1"/>
    <col min="38" max="40" width="9.140625" style="128"/>
    <col min="41" max="41" width="2.85546875" style="128" customWidth="1"/>
    <col min="42" max="42" width="2.42578125" style="128" customWidth="1"/>
    <col min="43" max="46" width="12.85546875" style="128" customWidth="1"/>
    <col min="47" max="16384" width="9.140625" style="128"/>
  </cols>
  <sheetData>
    <row r="1" spans="1:47" ht="29.25" customHeight="1" thickBot="1">
      <c r="B1" s="45"/>
      <c r="C1" s="394" t="s">
        <v>328</v>
      </c>
      <c r="D1" s="394"/>
      <c r="E1" s="394"/>
      <c r="F1" s="394"/>
      <c r="G1" s="394"/>
      <c r="H1" s="394"/>
      <c r="I1" s="394"/>
      <c r="J1" s="394"/>
      <c r="K1" s="394"/>
      <c r="L1" s="394"/>
      <c r="M1" s="394"/>
      <c r="N1" s="394"/>
      <c r="O1" s="394"/>
      <c r="P1" s="394"/>
      <c r="Q1" s="394"/>
      <c r="R1" s="394"/>
      <c r="S1" s="394"/>
      <c r="T1" s="394"/>
      <c r="U1" s="394"/>
      <c r="V1" s="394"/>
      <c r="W1" s="394"/>
      <c r="X1" s="394"/>
      <c r="Y1" s="394"/>
      <c r="Z1" s="394"/>
      <c r="AA1" s="394"/>
      <c r="AB1" s="394"/>
      <c r="AC1" s="395"/>
      <c r="AD1" s="281"/>
      <c r="AE1" s="48"/>
      <c r="AG1" s="282"/>
      <c r="AH1" s="282"/>
      <c r="AI1" s="282"/>
      <c r="AJ1" s="282"/>
      <c r="AK1" s="282"/>
    </row>
    <row r="2" spans="1:47" s="218" customFormat="1" ht="15.75" customHeight="1">
      <c r="A2" s="58"/>
      <c r="B2" s="51"/>
      <c r="C2" s="52"/>
      <c r="D2" s="52"/>
      <c r="E2" s="52"/>
      <c r="F2" s="52"/>
      <c r="G2" s="52"/>
      <c r="H2" s="52"/>
      <c r="I2" s="52"/>
      <c r="J2" s="53"/>
      <c r="K2" s="52"/>
      <c r="L2" s="283"/>
      <c r="M2" s="52"/>
      <c r="N2" s="52"/>
      <c r="O2" s="52"/>
      <c r="P2" s="53"/>
      <c r="Q2" s="52"/>
      <c r="R2" s="52"/>
      <c r="S2" s="53"/>
      <c r="T2" s="55"/>
      <c r="U2" s="55"/>
      <c r="V2" s="215"/>
      <c r="W2" s="53"/>
      <c r="X2" s="52"/>
      <c r="Y2" s="52"/>
      <c r="Z2" s="52"/>
      <c r="AA2" s="52"/>
      <c r="AB2" s="52"/>
      <c r="AC2" s="52"/>
      <c r="AD2" s="281"/>
      <c r="AE2" s="57"/>
      <c r="AG2" s="284"/>
      <c r="AH2" s="285"/>
      <c r="AI2" s="285"/>
      <c r="AJ2" s="285"/>
      <c r="AK2" s="285"/>
      <c r="AQ2" s="373"/>
      <c r="AR2" s="373"/>
      <c r="AS2" s="373"/>
      <c r="AT2" s="373"/>
    </row>
    <row r="3" spans="1:47" s="218" customFormat="1" ht="15.6" customHeight="1">
      <c r="A3" s="58"/>
      <c r="B3" s="51"/>
      <c r="C3" s="397" t="s">
        <v>71</v>
      </c>
      <c r="D3" s="397"/>
      <c r="E3" s="397"/>
      <c r="F3" s="397"/>
      <c r="G3" s="397"/>
      <c r="H3" s="397"/>
      <c r="I3" s="397"/>
      <c r="J3" s="53"/>
      <c r="K3" s="398" t="s">
        <v>68</v>
      </c>
      <c r="L3" s="398"/>
      <c r="M3" s="398"/>
      <c r="N3" s="398"/>
      <c r="O3" s="399"/>
      <c r="P3" s="53"/>
      <c r="Q3" s="375" t="s">
        <v>112</v>
      </c>
      <c r="R3" s="375"/>
      <c r="S3" s="53"/>
      <c r="T3" s="396" t="s">
        <v>74</v>
      </c>
      <c r="U3" s="396"/>
      <c r="V3" s="396"/>
      <c r="W3" s="53"/>
      <c r="X3" s="376" t="s">
        <v>309</v>
      </c>
      <c r="Y3" s="376"/>
      <c r="Z3" s="376"/>
      <c r="AA3" s="376"/>
      <c r="AB3" s="376"/>
      <c r="AC3" s="377"/>
      <c r="AD3" s="286"/>
      <c r="AE3" s="287" t="s">
        <v>85</v>
      </c>
      <c r="AG3" s="284"/>
      <c r="AH3" s="284"/>
      <c r="AI3" s="284"/>
      <c r="AJ3" s="284"/>
      <c r="AK3" s="284"/>
      <c r="AQ3" s="60"/>
      <c r="AR3" s="60"/>
      <c r="AS3" s="60"/>
      <c r="AT3" s="60"/>
    </row>
    <row r="4" spans="1:47" s="226" customFormat="1" ht="56.25" customHeight="1">
      <c r="A4" s="288"/>
      <c r="B4" s="219"/>
      <c r="C4" s="65" t="s">
        <v>3</v>
      </c>
      <c r="D4" s="65" t="s">
        <v>8</v>
      </c>
      <c r="E4" s="65" t="s">
        <v>5</v>
      </c>
      <c r="F4" s="65" t="s">
        <v>6</v>
      </c>
      <c r="G4" s="65" t="s">
        <v>62</v>
      </c>
      <c r="H4" s="65" t="s">
        <v>7</v>
      </c>
      <c r="I4" s="66" t="s">
        <v>184</v>
      </c>
      <c r="J4" s="66"/>
      <c r="K4" s="66" t="s">
        <v>173</v>
      </c>
      <c r="L4" s="66" t="s">
        <v>70</v>
      </c>
      <c r="M4" s="66" t="s">
        <v>76</v>
      </c>
      <c r="N4" s="66" t="s">
        <v>1</v>
      </c>
      <c r="O4" s="66" t="s">
        <v>0</v>
      </c>
      <c r="P4" s="66"/>
      <c r="Q4" s="66" t="s">
        <v>172</v>
      </c>
      <c r="R4" s="220" t="s">
        <v>329</v>
      </c>
      <c r="S4" s="66"/>
      <c r="T4" s="289" t="s">
        <v>72</v>
      </c>
      <c r="U4" s="289" t="s">
        <v>2</v>
      </c>
      <c r="V4" s="289" t="s">
        <v>182</v>
      </c>
      <c r="W4" s="68"/>
      <c r="X4" s="66" t="s">
        <v>4</v>
      </c>
      <c r="Y4" s="66" t="s">
        <v>338</v>
      </c>
      <c r="Z4" s="66" t="s">
        <v>330</v>
      </c>
      <c r="AA4" s="67" t="s">
        <v>315</v>
      </c>
      <c r="AB4" s="69" t="s">
        <v>316</v>
      </c>
      <c r="AC4" s="69" t="s">
        <v>317</v>
      </c>
      <c r="AD4" s="281"/>
      <c r="AE4" s="290" t="s">
        <v>327</v>
      </c>
      <c r="AF4" s="291"/>
      <c r="AH4" s="292"/>
      <c r="AI4" s="293"/>
      <c r="AJ4" s="292"/>
      <c r="AK4" s="293"/>
      <c r="AM4" s="294"/>
      <c r="AN4" s="294"/>
      <c r="AO4" s="294"/>
      <c r="AP4" s="294"/>
      <c r="AQ4" s="292"/>
      <c r="AR4" s="293"/>
      <c r="AS4" s="292"/>
      <c r="AT4" s="293"/>
    </row>
    <row r="5" spans="1:47" s="232" customFormat="1">
      <c r="A5" s="85"/>
      <c r="B5" s="94" t="s">
        <v>101</v>
      </c>
      <c r="C5" s="295">
        <v>211.55421383647797</v>
      </c>
      <c r="D5" s="296">
        <v>210.41230188679242</v>
      </c>
      <c r="E5" s="296">
        <v>168.61231446540876</v>
      </c>
      <c r="F5" s="296">
        <v>25.362465408805029</v>
      </c>
      <c r="G5" s="296">
        <v>16.437522012578615</v>
      </c>
      <c r="H5" s="296">
        <v>41.799987421383648</v>
      </c>
      <c r="I5" s="296">
        <v>174.38197484276728</v>
      </c>
      <c r="J5" s="296"/>
      <c r="K5" s="296" t="s">
        <v>116</v>
      </c>
      <c r="L5" s="296">
        <v>16.197119496855343</v>
      </c>
      <c r="M5" s="296" t="s">
        <v>116</v>
      </c>
      <c r="N5" s="296" t="s">
        <v>116</v>
      </c>
      <c r="O5" s="297">
        <v>-1.1419119496855343</v>
      </c>
      <c r="P5" s="297"/>
      <c r="Q5" s="297">
        <v>-26.504377358490562</v>
      </c>
      <c r="R5" s="297"/>
      <c r="S5" s="296"/>
      <c r="T5" s="296">
        <v>-16.707974842767296</v>
      </c>
      <c r="U5" s="296">
        <v>-1.1419119496855343</v>
      </c>
      <c r="V5" s="296">
        <v>22.297333333333331</v>
      </c>
      <c r="W5" s="296"/>
      <c r="X5" s="296"/>
      <c r="Y5" s="296"/>
      <c r="Z5" s="296"/>
      <c r="AA5" s="296">
        <v>-3.2454339622641508</v>
      </c>
      <c r="AB5" s="296" t="s">
        <v>116</v>
      </c>
      <c r="AC5" s="298" t="s">
        <v>116</v>
      </c>
      <c r="AD5" s="299"/>
      <c r="AE5" s="300">
        <v>3.3277521975722064</v>
      </c>
      <c r="AH5" s="301"/>
      <c r="AI5" s="301"/>
      <c r="AJ5" s="301"/>
      <c r="AK5" s="301"/>
      <c r="AQ5" s="302"/>
      <c r="AR5" s="302"/>
      <c r="AS5" s="302"/>
      <c r="AT5" s="302"/>
    </row>
    <row r="6" spans="1:47" s="232" customFormat="1">
      <c r="A6" s="85"/>
      <c r="B6" s="105" t="s">
        <v>102</v>
      </c>
      <c r="C6" s="95">
        <v>214.09990476190467</v>
      </c>
      <c r="D6" s="95">
        <v>216.43202380952377</v>
      </c>
      <c r="E6" s="95">
        <v>173.85663095238093</v>
      </c>
      <c r="F6" s="95">
        <v>25.567988095238093</v>
      </c>
      <c r="G6" s="95">
        <v>17.007404761904755</v>
      </c>
      <c r="H6" s="95">
        <v>42.575392857142852</v>
      </c>
      <c r="I6" s="95">
        <v>176.0465476190476</v>
      </c>
      <c r="J6" s="95"/>
      <c r="K6" s="95" t="s">
        <v>116</v>
      </c>
      <c r="L6" s="95">
        <v>11.120226190476188</v>
      </c>
      <c r="M6" s="95" t="s">
        <v>116</v>
      </c>
      <c r="N6" s="95" t="s">
        <v>116</v>
      </c>
      <c r="O6" s="95">
        <v>2.332119047619047</v>
      </c>
      <c r="P6" s="95"/>
      <c r="Q6" s="95">
        <v>-23.23586904761904</v>
      </c>
      <c r="R6" s="95"/>
      <c r="S6" s="95"/>
      <c r="T6" s="95">
        <v>-10.807380952380949</v>
      </c>
      <c r="U6" s="95">
        <v>2.332119047619047</v>
      </c>
      <c r="V6" s="95">
        <v>20.78998809523809</v>
      </c>
      <c r="W6" s="95"/>
      <c r="X6" s="95"/>
      <c r="Y6" s="95"/>
      <c r="Z6" s="95"/>
      <c r="AA6" s="95">
        <v>0.91009523809523796</v>
      </c>
      <c r="AB6" s="95" t="s">
        <v>116</v>
      </c>
      <c r="AC6" s="228" t="s">
        <v>116</v>
      </c>
      <c r="AD6" s="299"/>
      <c r="AE6" s="300">
        <v>3.5161155295102562</v>
      </c>
      <c r="AH6" s="301"/>
      <c r="AI6" s="301"/>
      <c r="AJ6" s="301"/>
      <c r="AK6" s="301"/>
      <c r="AQ6" s="302"/>
      <c r="AR6" s="302"/>
      <c r="AS6" s="302"/>
      <c r="AT6" s="302"/>
    </row>
    <row r="7" spans="1:47" s="232" customFormat="1">
      <c r="A7" s="85"/>
      <c r="B7" s="105" t="s">
        <v>103</v>
      </c>
      <c r="C7" s="95">
        <v>213.68727683615819</v>
      </c>
      <c r="D7" s="95">
        <v>213.84924293785309</v>
      </c>
      <c r="E7" s="95">
        <v>172.43990960451976</v>
      </c>
      <c r="F7" s="95">
        <v>24.078960451977398</v>
      </c>
      <c r="G7" s="95">
        <v>17.330372881355931</v>
      </c>
      <c r="H7" s="95">
        <v>41.409333333333329</v>
      </c>
      <c r="I7" s="95">
        <v>175.70622598870057</v>
      </c>
      <c r="J7" s="95"/>
      <c r="K7" s="95" t="s">
        <v>116</v>
      </c>
      <c r="L7" s="95">
        <v>13.524169491525424</v>
      </c>
      <c r="M7" s="95" t="s">
        <v>116</v>
      </c>
      <c r="N7" s="95" t="s">
        <v>116</v>
      </c>
      <c r="O7" s="95">
        <v>0.16196610169491524</v>
      </c>
      <c r="P7" s="95"/>
      <c r="Q7" s="95">
        <v>-23.916994350282483</v>
      </c>
      <c r="R7" s="95"/>
      <c r="S7" s="95"/>
      <c r="T7" s="95">
        <v>-12.633355932203388</v>
      </c>
      <c r="U7" s="95">
        <v>0.16196610169491524</v>
      </c>
      <c r="V7" s="95">
        <v>20.758655367231636</v>
      </c>
      <c r="W7" s="95"/>
      <c r="X7" s="95"/>
      <c r="Y7" s="95"/>
      <c r="Z7" s="95"/>
      <c r="AA7" s="95">
        <v>-2.6454463276836155</v>
      </c>
      <c r="AB7" s="95" t="s">
        <v>116</v>
      </c>
      <c r="AC7" s="228" t="s">
        <v>116</v>
      </c>
      <c r="AD7" s="299"/>
      <c r="AE7" s="300">
        <v>3.7044788614483051</v>
      </c>
      <c r="AH7" s="301"/>
      <c r="AI7" s="301"/>
      <c r="AJ7" s="301"/>
      <c r="AK7" s="301"/>
      <c r="AQ7" s="302"/>
      <c r="AR7" s="302"/>
      <c r="AS7" s="302"/>
      <c r="AT7" s="302"/>
    </row>
    <row r="8" spans="1:47" s="232" customFormat="1">
      <c r="A8" s="85"/>
      <c r="B8" s="105" t="s">
        <v>104</v>
      </c>
      <c r="C8" s="95">
        <v>220.82323333333332</v>
      </c>
      <c r="D8" s="95">
        <v>222.70788888888887</v>
      </c>
      <c r="E8" s="95">
        <v>179.59971111111108</v>
      </c>
      <c r="F8" s="95">
        <v>25.243766666666662</v>
      </c>
      <c r="G8" s="95">
        <v>17.86441111111111</v>
      </c>
      <c r="H8" s="95">
        <v>43.108177777777776</v>
      </c>
      <c r="I8" s="95">
        <v>182.94431111111109</v>
      </c>
      <c r="J8" s="95"/>
      <c r="K8" s="95" t="s">
        <v>116</v>
      </c>
      <c r="L8" s="95">
        <v>14.493266666666665</v>
      </c>
      <c r="M8" s="95" t="s">
        <v>116</v>
      </c>
      <c r="N8" s="95" t="s">
        <v>116</v>
      </c>
      <c r="O8" s="95">
        <v>1.8846555555555551</v>
      </c>
      <c r="P8" s="95"/>
      <c r="Q8" s="95">
        <v>-23.359111111111108</v>
      </c>
      <c r="R8" s="95"/>
      <c r="S8" s="95"/>
      <c r="T8" s="95">
        <v>-13.803111111111111</v>
      </c>
      <c r="U8" s="95">
        <v>1.8846555555555551</v>
      </c>
      <c r="V8" s="95">
        <v>21.049744444444443</v>
      </c>
      <c r="W8" s="95"/>
      <c r="X8" s="95"/>
      <c r="Y8" s="95"/>
      <c r="Z8" s="95"/>
      <c r="AA8" s="95">
        <v>-4.5125555555555552</v>
      </c>
      <c r="AB8" s="95" t="s">
        <v>116</v>
      </c>
      <c r="AC8" s="228" t="s">
        <v>116</v>
      </c>
      <c r="AD8" s="299"/>
      <c r="AE8" s="300">
        <v>3.7672666387609883</v>
      </c>
      <c r="AH8" s="301"/>
      <c r="AI8" s="301"/>
      <c r="AJ8" s="301"/>
      <c r="AK8" s="301"/>
      <c r="AQ8" s="302"/>
      <c r="AR8" s="302"/>
      <c r="AS8" s="302"/>
      <c r="AT8" s="302"/>
    </row>
    <row r="9" spans="1:47" s="232" customFormat="1">
      <c r="A9" s="85"/>
      <c r="B9" s="105" t="s">
        <v>105</v>
      </c>
      <c r="C9" s="95">
        <v>221.00229834254139</v>
      </c>
      <c r="D9" s="95">
        <v>236.02264088397789</v>
      </c>
      <c r="E9" s="95">
        <v>190.90881767955801</v>
      </c>
      <c r="F9" s="95">
        <v>27.031337016574586</v>
      </c>
      <c r="G9" s="95">
        <v>18.082486187845305</v>
      </c>
      <c r="H9" s="95">
        <v>45.113823204419887</v>
      </c>
      <c r="I9" s="95">
        <v>186.68517127071823</v>
      </c>
      <c r="J9" s="95"/>
      <c r="K9" s="95" t="s">
        <v>116</v>
      </c>
      <c r="L9" s="95">
        <v>9.5823977900552464</v>
      </c>
      <c r="M9" s="95" t="s">
        <v>116</v>
      </c>
      <c r="N9" s="95" t="s">
        <v>116</v>
      </c>
      <c r="O9" s="95">
        <v>15.02034254143646</v>
      </c>
      <c r="P9" s="95"/>
      <c r="Q9" s="95">
        <v>-12.010994475138121</v>
      </c>
      <c r="R9" s="95"/>
      <c r="S9" s="95"/>
      <c r="T9" s="95">
        <v>-7.4441767955801099</v>
      </c>
      <c r="U9" s="95">
        <v>15.02034254143646</v>
      </c>
      <c r="V9" s="95">
        <v>21.619790055248618</v>
      </c>
      <c r="W9" s="95"/>
      <c r="X9" s="95"/>
      <c r="Y9" s="95"/>
      <c r="Z9" s="95"/>
      <c r="AA9" s="95">
        <v>1.5046740331491713</v>
      </c>
      <c r="AB9" s="95" t="s">
        <v>116</v>
      </c>
      <c r="AC9" s="228" t="s">
        <v>116</v>
      </c>
      <c r="AD9" s="299"/>
      <c r="AE9" s="300">
        <v>3.7881958978652159</v>
      </c>
      <c r="AH9" s="301"/>
      <c r="AI9" s="301"/>
      <c r="AJ9" s="301"/>
      <c r="AK9" s="301"/>
      <c r="AQ9" s="302"/>
      <c r="AR9" s="302"/>
      <c r="AS9" s="302"/>
      <c r="AT9" s="302"/>
    </row>
    <row r="10" spans="1:47" s="232" customFormat="1">
      <c r="A10" s="85"/>
      <c r="B10" s="105" t="s">
        <v>106</v>
      </c>
      <c r="C10" s="95">
        <v>230.19629189189189</v>
      </c>
      <c r="D10" s="95">
        <v>247.29378378378374</v>
      </c>
      <c r="E10" s="95">
        <v>200.5985189189189</v>
      </c>
      <c r="F10" s="95">
        <v>27.531610810810808</v>
      </c>
      <c r="G10" s="95">
        <v>19.163654054054053</v>
      </c>
      <c r="H10" s="95">
        <v>46.69526486486486</v>
      </c>
      <c r="I10" s="95">
        <v>191.86898378378376</v>
      </c>
      <c r="J10" s="95"/>
      <c r="K10" s="95" t="s">
        <v>116</v>
      </c>
      <c r="L10" s="95">
        <v>9.478518918918919</v>
      </c>
      <c r="M10" s="95" t="s">
        <v>116</v>
      </c>
      <c r="N10" s="95" t="s">
        <v>116</v>
      </c>
      <c r="O10" s="95">
        <v>17.097491891891892</v>
      </c>
      <c r="P10" s="95"/>
      <c r="Q10" s="95">
        <v>-10.434118918918918</v>
      </c>
      <c r="R10" s="95"/>
      <c r="S10" s="95"/>
      <c r="T10" s="95">
        <v>-5.4495027027027021</v>
      </c>
      <c r="U10" s="95">
        <v>17.097491891891892</v>
      </c>
      <c r="V10" s="95">
        <v>22.908572972972969</v>
      </c>
      <c r="W10" s="95"/>
      <c r="X10" s="95"/>
      <c r="Y10" s="95"/>
      <c r="Z10" s="95"/>
      <c r="AA10" s="95">
        <v>4.3389405405405403</v>
      </c>
      <c r="AB10" s="95" t="s">
        <v>116</v>
      </c>
      <c r="AC10" s="228" t="s">
        <v>116</v>
      </c>
      <c r="AD10" s="299"/>
      <c r="AE10" s="300">
        <v>3.8719129342821268</v>
      </c>
      <c r="AH10" s="301"/>
      <c r="AI10" s="301"/>
      <c r="AJ10" s="301"/>
      <c r="AK10" s="301"/>
      <c r="AQ10" s="302"/>
      <c r="AR10" s="302"/>
      <c r="AS10" s="302"/>
      <c r="AT10" s="302"/>
    </row>
    <row r="11" spans="1:47" s="232" customFormat="1">
      <c r="A11" s="85"/>
      <c r="B11" s="105" t="s">
        <v>107</v>
      </c>
      <c r="C11" s="95">
        <v>248.35645833333325</v>
      </c>
      <c r="D11" s="95">
        <v>263.53656249999995</v>
      </c>
      <c r="E11" s="95">
        <v>211.17764583333329</v>
      </c>
      <c r="F11" s="95">
        <v>30.833031249999994</v>
      </c>
      <c r="G11" s="95">
        <v>21.525885416666661</v>
      </c>
      <c r="H11" s="95">
        <v>52.358916666666659</v>
      </c>
      <c r="I11" s="95">
        <v>209.03749999999994</v>
      </c>
      <c r="J11" s="95"/>
      <c r="K11" s="95" t="s">
        <v>116</v>
      </c>
      <c r="L11" s="95">
        <v>12.641791666666663</v>
      </c>
      <c r="M11" s="95" t="s">
        <v>116</v>
      </c>
      <c r="N11" s="95" t="s">
        <v>116</v>
      </c>
      <c r="O11" s="95">
        <v>15.180104166666663</v>
      </c>
      <c r="P11" s="95"/>
      <c r="Q11" s="95">
        <v>-15.65292708333333</v>
      </c>
      <c r="R11" s="95"/>
      <c r="S11" s="95"/>
      <c r="T11" s="95">
        <v>-11.696145833333329</v>
      </c>
      <c r="U11" s="95">
        <v>15.180104166666663</v>
      </c>
      <c r="V11" s="95">
        <v>23.616260416666659</v>
      </c>
      <c r="W11" s="95"/>
      <c r="X11" s="95"/>
      <c r="Y11" s="95"/>
      <c r="Z11" s="95"/>
      <c r="AA11" s="95">
        <v>1.1696145833333331</v>
      </c>
      <c r="AB11" s="95" t="s">
        <v>116</v>
      </c>
      <c r="AC11" s="228" t="s">
        <v>116</v>
      </c>
      <c r="AD11" s="299"/>
      <c r="AE11" s="300">
        <v>4.0184177480117214</v>
      </c>
      <c r="AH11" s="301"/>
      <c r="AI11" s="301"/>
      <c r="AJ11" s="301"/>
      <c r="AK11" s="301"/>
      <c r="AQ11" s="302"/>
      <c r="AR11" s="302"/>
      <c r="AS11" s="302"/>
      <c r="AT11" s="302"/>
    </row>
    <row r="12" spans="1:47" s="232" customFormat="1">
      <c r="A12" s="85"/>
      <c r="B12" s="105" t="s">
        <v>108</v>
      </c>
      <c r="C12" s="95">
        <v>253.42803045685272</v>
      </c>
      <c r="D12" s="95">
        <v>266.47657868020298</v>
      </c>
      <c r="E12" s="95">
        <v>213.62753299492377</v>
      </c>
      <c r="F12" s="95">
        <v>30.511289340101509</v>
      </c>
      <c r="G12" s="95">
        <v>22.33775634517766</v>
      </c>
      <c r="H12" s="95">
        <v>52.849045685279158</v>
      </c>
      <c r="I12" s="95">
        <v>211.75998984771564</v>
      </c>
      <c r="J12" s="95"/>
      <c r="K12" s="95" t="s">
        <v>116</v>
      </c>
      <c r="L12" s="95">
        <v>13.339593908629437</v>
      </c>
      <c r="M12" s="95" t="s">
        <v>116</v>
      </c>
      <c r="N12" s="95" t="s">
        <v>116</v>
      </c>
      <c r="O12" s="95">
        <v>13.048548223350251</v>
      </c>
      <c r="P12" s="95"/>
      <c r="Q12" s="95">
        <v>-17.462741116751264</v>
      </c>
      <c r="R12" s="95"/>
      <c r="S12" s="95"/>
      <c r="T12" s="95">
        <v>-9.3134619289340073</v>
      </c>
      <c r="U12" s="95">
        <v>15.66795939086294</v>
      </c>
      <c r="V12" s="95">
        <v>22.677309644670043</v>
      </c>
      <c r="W12" s="95"/>
      <c r="X12" s="95"/>
      <c r="Y12" s="95"/>
      <c r="Z12" s="95"/>
      <c r="AA12" s="95">
        <v>1.6250050761421317</v>
      </c>
      <c r="AB12" s="95" t="s">
        <v>116</v>
      </c>
      <c r="AC12" s="228" t="s">
        <v>116</v>
      </c>
      <c r="AD12" s="299"/>
      <c r="AE12" s="300">
        <v>4.1230640435328603</v>
      </c>
      <c r="AH12" s="301"/>
      <c r="AI12" s="301"/>
      <c r="AJ12" s="301"/>
      <c r="AK12" s="301"/>
      <c r="AQ12" s="302"/>
      <c r="AR12" s="302"/>
      <c r="AS12" s="302"/>
      <c r="AT12" s="302"/>
    </row>
    <row r="13" spans="1:47" s="232" customFormat="1">
      <c r="A13" s="85"/>
      <c r="B13" s="105" t="s">
        <v>109</v>
      </c>
      <c r="C13" s="95">
        <v>262.81377114427858</v>
      </c>
      <c r="D13" s="95">
        <v>283.32826865671643</v>
      </c>
      <c r="E13" s="95">
        <v>217.50597014925376</v>
      </c>
      <c r="F13" s="95">
        <v>42.003611940298505</v>
      </c>
      <c r="G13" s="95">
        <v>23.818686567164178</v>
      </c>
      <c r="H13" s="95">
        <v>65.822298507462691</v>
      </c>
      <c r="I13" s="95">
        <v>217.74368159203982</v>
      </c>
      <c r="J13" s="95"/>
      <c r="K13" s="95" t="s">
        <v>116</v>
      </c>
      <c r="L13" s="95">
        <v>6.8698606965174127</v>
      </c>
      <c r="M13" s="95" t="s">
        <v>116</v>
      </c>
      <c r="N13" s="95" t="s">
        <v>116</v>
      </c>
      <c r="O13" s="95">
        <v>20.51449751243781</v>
      </c>
      <c r="P13" s="95"/>
      <c r="Q13" s="95">
        <v>-21.489114427860699</v>
      </c>
      <c r="R13" s="95"/>
      <c r="S13" s="95"/>
      <c r="T13" s="95">
        <v>7.2026567164179101</v>
      </c>
      <c r="U13" s="95">
        <v>23.509661691542288</v>
      </c>
      <c r="V13" s="95">
        <v>23.390805970149252</v>
      </c>
      <c r="W13" s="95"/>
      <c r="X13" s="95"/>
      <c r="Y13" s="95"/>
      <c r="Z13" s="95"/>
      <c r="AA13" s="95">
        <v>18.375094527363185</v>
      </c>
      <c r="AB13" s="95" t="s">
        <v>116</v>
      </c>
      <c r="AC13" s="228" t="s">
        <v>116</v>
      </c>
      <c r="AD13" s="299"/>
      <c r="AE13" s="300">
        <v>4.2067810799497698</v>
      </c>
      <c r="AH13" s="301"/>
      <c r="AI13" s="301"/>
      <c r="AJ13" s="301"/>
      <c r="AK13" s="301"/>
      <c r="AQ13" s="302"/>
      <c r="AR13" s="302"/>
      <c r="AS13" s="302"/>
      <c r="AT13" s="302"/>
    </row>
    <row r="14" spans="1:47" s="232" customFormat="1">
      <c r="A14" s="85"/>
      <c r="B14" s="105" t="s">
        <v>110</v>
      </c>
      <c r="C14" s="95">
        <v>278.87593333333325</v>
      </c>
      <c r="D14" s="95">
        <v>293.68773333333326</v>
      </c>
      <c r="E14" s="95">
        <v>221.24415238095233</v>
      </c>
      <c r="F14" s="95">
        <v>47.688990476190469</v>
      </c>
      <c r="G14" s="95">
        <v>24.754590476190476</v>
      </c>
      <c r="H14" s="95">
        <v>72.443580952380941</v>
      </c>
      <c r="I14" s="95">
        <v>230.6408857142857</v>
      </c>
      <c r="J14" s="95"/>
      <c r="K14" s="95" t="s">
        <v>116</v>
      </c>
      <c r="L14" s="95">
        <v>12.263533333333331</v>
      </c>
      <c r="M14" s="95" t="s">
        <v>116</v>
      </c>
      <c r="N14" s="95" t="s">
        <v>116</v>
      </c>
      <c r="O14" s="95">
        <v>14.811799999999998</v>
      </c>
      <c r="P14" s="95"/>
      <c r="Q14" s="95">
        <v>-32.877190476190471</v>
      </c>
      <c r="R14" s="95"/>
      <c r="S14" s="95"/>
      <c r="T14" s="95">
        <v>7.4172761904761897</v>
      </c>
      <c r="U14" s="95">
        <v>20.795676190476186</v>
      </c>
      <c r="V14" s="95">
        <v>22.433847619047615</v>
      </c>
      <c r="W14" s="95"/>
      <c r="X14" s="95"/>
      <c r="Y14" s="95"/>
      <c r="Z14" s="95"/>
      <c r="AA14" s="95">
        <v>0.70532380952380946</v>
      </c>
      <c r="AB14" s="95" t="s">
        <v>116</v>
      </c>
      <c r="AC14" s="228" t="s">
        <v>116</v>
      </c>
      <c r="AD14" s="299"/>
      <c r="AE14" s="300">
        <v>4.39514441188782</v>
      </c>
      <c r="AH14" s="301"/>
      <c r="AI14" s="301"/>
      <c r="AJ14" s="301"/>
      <c r="AK14" s="301"/>
      <c r="AQ14" s="302"/>
      <c r="AR14" s="302"/>
      <c r="AS14" s="302"/>
      <c r="AT14" s="302"/>
    </row>
    <row r="15" spans="1:47" s="232" customFormat="1" ht="15.75" customHeight="1">
      <c r="A15" s="107"/>
      <c r="B15" s="108" t="s">
        <v>9</v>
      </c>
      <c r="C15" s="95">
        <v>298.0008468468468</v>
      </c>
      <c r="D15" s="95">
        <v>310.29020720720717</v>
      </c>
      <c r="E15" s="95">
        <v>236.01598198198195</v>
      </c>
      <c r="F15" s="95">
        <v>48.447198198198194</v>
      </c>
      <c r="G15" s="95">
        <v>25.827027027027022</v>
      </c>
      <c r="H15" s="95">
        <v>74.274225225225223</v>
      </c>
      <c r="I15" s="95">
        <v>247.46596396396393</v>
      </c>
      <c r="J15" s="95"/>
      <c r="K15" s="95" t="s">
        <v>116</v>
      </c>
      <c r="L15" s="95">
        <v>14.247909909909909</v>
      </c>
      <c r="M15" s="95" t="s">
        <v>116</v>
      </c>
      <c r="N15" s="95" t="s">
        <v>116</v>
      </c>
      <c r="O15" s="95">
        <v>12.289360360360359</v>
      </c>
      <c r="P15" s="95"/>
      <c r="Q15" s="95">
        <v>-36.157837837837832</v>
      </c>
      <c r="R15" s="95"/>
      <c r="S15" s="95"/>
      <c r="T15" s="95">
        <v>10.094063063063063</v>
      </c>
      <c r="U15" s="95">
        <v>19.843765765765763</v>
      </c>
      <c r="V15" s="95">
        <v>21.823837837837836</v>
      </c>
      <c r="W15" s="95"/>
      <c r="X15" s="95"/>
      <c r="Y15" s="95"/>
      <c r="Z15" s="95"/>
      <c r="AA15" s="95">
        <v>9.8357927927927928</v>
      </c>
      <c r="AB15" s="95" t="s">
        <v>116</v>
      </c>
      <c r="AC15" s="228" t="s">
        <v>116</v>
      </c>
      <c r="AD15" s="299"/>
      <c r="AE15" s="300">
        <v>4.6462955211385522</v>
      </c>
      <c r="AH15" s="127"/>
      <c r="AI15" s="127"/>
      <c r="AJ15" s="127"/>
      <c r="AK15" s="127"/>
      <c r="AN15" s="129"/>
      <c r="AO15" s="129"/>
      <c r="AP15" s="129"/>
      <c r="AQ15" s="303"/>
      <c r="AR15" s="303"/>
      <c r="AS15" s="303"/>
      <c r="AT15" s="303"/>
      <c r="AU15" s="131"/>
    </row>
    <row r="16" spans="1:47" s="232" customFormat="1" ht="15.75" customHeight="1">
      <c r="A16" s="107"/>
      <c r="B16" s="108" t="s">
        <v>10</v>
      </c>
      <c r="C16" s="95">
        <v>308.35530472103005</v>
      </c>
      <c r="D16" s="95">
        <v>327.97996566523602</v>
      </c>
      <c r="E16" s="95">
        <v>245.21598283261801</v>
      </c>
      <c r="F16" s="95">
        <v>55.305862660944207</v>
      </c>
      <c r="G16" s="95">
        <v>27.458120171673816</v>
      </c>
      <c r="H16" s="95">
        <v>82.763982832618012</v>
      </c>
      <c r="I16" s="95">
        <v>257.17123605150215</v>
      </c>
      <c r="J16" s="95"/>
      <c r="K16" s="95" t="s">
        <v>116</v>
      </c>
      <c r="L16" s="95">
        <v>7.7924463519313303</v>
      </c>
      <c r="M16" s="95" t="s">
        <v>116</v>
      </c>
      <c r="N16" s="95" t="s">
        <v>116</v>
      </c>
      <c r="O16" s="95">
        <v>19.624660944206006</v>
      </c>
      <c r="P16" s="95"/>
      <c r="Q16" s="95">
        <v>-35.681201716738201</v>
      </c>
      <c r="R16" s="95"/>
      <c r="S16" s="95"/>
      <c r="T16" s="95">
        <v>15.236283261802575</v>
      </c>
      <c r="U16" s="95">
        <v>23.910506437768237</v>
      </c>
      <c r="V16" s="95">
        <v>22.864678111587981</v>
      </c>
      <c r="W16" s="95"/>
      <c r="X16" s="95"/>
      <c r="Y16" s="95"/>
      <c r="Z16" s="95"/>
      <c r="AA16" s="95">
        <v>0.65620600858369094</v>
      </c>
      <c r="AB16" s="95" t="s">
        <v>116</v>
      </c>
      <c r="AC16" s="228" t="s">
        <v>116</v>
      </c>
      <c r="AD16" s="299"/>
      <c r="AE16" s="300">
        <v>4.8765173712850567</v>
      </c>
      <c r="AH16" s="127"/>
      <c r="AI16" s="127"/>
      <c r="AJ16" s="127"/>
      <c r="AK16" s="127"/>
      <c r="AN16" s="129"/>
      <c r="AO16" s="129"/>
      <c r="AP16" s="129"/>
      <c r="AQ16" s="130"/>
      <c r="AR16" s="130"/>
      <c r="AS16" s="130"/>
      <c r="AT16" s="130"/>
      <c r="AU16" s="131"/>
    </row>
    <row r="17" spans="1:47" s="232" customFormat="1" ht="15.75" customHeight="1">
      <c r="A17" s="107"/>
      <c r="B17" s="108" t="s">
        <v>11</v>
      </c>
      <c r="C17" s="95">
        <v>332.16096234309617</v>
      </c>
      <c r="D17" s="95">
        <v>364.88726359832634</v>
      </c>
      <c r="E17" s="95">
        <v>268.2677071129707</v>
      </c>
      <c r="F17" s="95">
        <v>67.691665271966528</v>
      </c>
      <c r="G17" s="95">
        <v>28.927891213389117</v>
      </c>
      <c r="H17" s="95">
        <v>96.619556485355645</v>
      </c>
      <c r="I17" s="95">
        <v>277.10400836820082</v>
      </c>
      <c r="J17" s="95"/>
      <c r="K17" s="95" t="s">
        <v>116</v>
      </c>
      <c r="L17" s="95">
        <v>-1.5593472803347279</v>
      </c>
      <c r="M17" s="95" t="s">
        <v>116</v>
      </c>
      <c r="N17" s="95" t="s">
        <v>116</v>
      </c>
      <c r="O17" s="95">
        <v>32.726301255230119</v>
      </c>
      <c r="P17" s="95"/>
      <c r="Q17" s="95">
        <v>-34.965364016736402</v>
      </c>
      <c r="R17" s="95"/>
      <c r="S17" s="95"/>
      <c r="T17" s="95">
        <v>27.468502092050208</v>
      </c>
      <c r="U17" s="95">
        <v>40.403087866108784</v>
      </c>
      <c r="V17" s="95">
        <v>24.469757322175731</v>
      </c>
      <c r="W17" s="95"/>
      <c r="X17" s="95"/>
      <c r="Y17" s="95"/>
      <c r="Z17" s="95"/>
      <c r="AA17" s="95">
        <v>12.614719665271965</v>
      </c>
      <c r="AB17" s="95" t="s">
        <v>116</v>
      </c>
      <c r="AC17" s="228" t="s">
        <v>116</v>
      </c>
      <c r="AD17" s="299"/>
      <c r="AE17" s="300">
        <v>5.0020929259104232</v>
      </c>
      <c r="AH17" s="127"/>
      <c r="AI17" s="127"/>
      <c r="AJ17" s="127"/>
      <c r="AK17" s="127"/>
      <c r="AN17" s="129"/>
      <c r="AO17" s="129"/>
      <c r="AP17" s="129"/>
      <c r="AQ17" s="130"/>
      <c r="AR17" s="130"/>
      <c r="AS17" s="130"/>
      <c r="AT17" s="130"/>
      <c r="AU17" s="131"/>
    </row>
    <row r="18" spans="1:47" s="232" customFormat="1" ht="15.75" customHeight="1">
      <c r="A18" s="107"/>
      <c r="B18" s="108" t="s">
        <v>12</v>
      </c>
      <c r="C18" s="95">
        <v>361.81973809523794</v>
      </c>
      <c r="D18" s="95">
        <v>366.93902380952375</v>
      </c>
      <c r="E18" s="95">
        <v>274.26099206349198</v>
      </c>
      <c r="F18" s="95">
        <v>61.279746031746015</v>
      </c>
      <c r="G18" s="95">
        <v>31.398285714285702</v>
      </c>
      <c r="H18" s="95">
        <v>92.678031746031721</v>
      </c>
      <c r="I18" s="95">
        <v>299.83846031746026</v>
      </c>
      <c r="J18" s="95"/>
      <c r="K18" s="95" t="s">
        <v>116</v>
      </c>
      <c r="L18" s="95">
        <v>26.316920634920628</v>
      </c>
      <c r="M18" s="95" t="s">
        <v>116</v>
      </c>
      <c r="N18" s="95" t="s">
        <v>116</v>
      </c>
      <c r="O18" s="95">
        <v>5.1192857142857129</v>
      </c>
      <c r="P18" s="95"/>
      <c r="Q18" s="95">
        <v>-56.160460317460306</v>
      </c>
      <c r="R18" s="95"/>
      <c r="S18" s="95"/>
      <c r="T18" s="95">
        <v>-5.536412698412696</v>
      </c>
      <c r="U18" s="95">
        <v>7.1290793650793631</v>
      </c>
      <c r="V18" s="95">
        <v>24.686333333333327</v>
      </c>
      <c r="W18" s="95"/>
      <c r="X18" s="95"/>
      <c r="Y18" s="95"/>
      <c r="Z18" s="95"/>
      <c r="AA18" s="95">
        <v>-5.9345793650793626</v>
      </c>
      <c r="AB18" s="95" t="s">
        <v>116</v>
      </c>
      <c r="AC18" s="228" t="s">
        <v>116</v>
      </c>
      <c r="AD18" s="299"/>
      <c r="AE18" s="300">
        <v>5.2741732942653847</v>
      </c>
      <c r="AH18" s="127"/>
      <c r="AI18" s="127"/>
      <c r="AJ18" s="127"/>
      <c r="AK18" s="127"/>
      <c r="AN18" s="129"/>
      <c r="AO18" s="129"/>
      <c r="AP18" s="129"/>
      <c r="AQ18" s="130"/>
      <c r="AR18" s="130"/>
      <c r="AS18" s="130"/>
      <c r="AT18" s="130"/>
      <c r="AU18" s="131"/>
    </row>
    <row r="19" spans="1:47" s="232" customFormat="1" ht="15.75" customHeight="1">
      <c r="A19" s="107"/>
      <c r="B19" s="108" t="s">
        <v>13</v>
      </c>
      <c r="C19" s="95">
        <v>377.95933828996277</v>
      </c>
      <c r="D19" s="95">
        <v>362.47080297397764</v>
      </c>
      <c r="E19" s="95">
        <v>273.62486988847581</v>
      </c>
      <c r="F19" s="95">
        <v>55.719650557620817</v>
      </c>
      <c r="G19" s="95">
        <v>33.126282527881031</v>
      </c>
      <c r="H19" s="95">
        <v>88.845933085501841</v>
      </c>
      <c r="I19" s="95">
        <v>317.28406691449811</v>
      </c>
      <c r="J19" s="95"/>
      <c r="K19" s="95" t="s">
        <v>116</v>
      </c>
      <c r="L19" s="95">
        <v>46.430081784386608</v>
      </c>
      <c r="M19" s="95" t="s">
        <v>116</v>
      </c>
      <c r="N19" s="95" t="s">
        <v>116</v>
      </c>
      <c r="O19" s="95">
        <v>-15.488535315985127</v>
      </c>
      <c r="P19" s="95"/>
      <c r="Q19" s="95">
        <v>-71.208185873605942</v>
      </c>
      <c r="R19" s="95"/>
      <c r="S19" s="95"/>
      <c r="T19" s="95">
        <v>-19.200810408921928</v>
      </c>
      <c r="U19" s="95">
        <v>-13.641278810408918</v>
      </c>
      <c r="V19" s="95">
        <v>23.339375464684011</v>
      </c>
      <c r="W19" s="95"/>
      <c r="X19" s="95"/>
      <c r="Y19" s="95"/>
      <c r="Z19" s="95"/>
      <c r="AA19" s="95">
        <v>-3.3570334572490701</v>
      </c>
      <c r="AB19" s="95" t="s">
        <v>116</v>
      </c>
      <c r="AC19" s="228" t="s">
        <v>116</v>
      </c>
      <c r="AD19" s="299"/>
      <c r="AE19" s="300">
        <v>5.6299706990372549</v>
      </c>
      <c r="AH19" s="127"/>
      <c r="AI19" s="127"/>
      <c r="AJ19" s="127"/>
      <c r="AK19" s="127"/>
      <c r="AN19" s="129"/>
      <c r="AO19" s="129"/>
      <c r="AP19" s="129"/>
      <c r="AQ19" s="130"/>
      <c r="AR19" s="130"/>
      <c r="AS19" s="130"/>
      <c r="AT19" s="130"/>
      <c r="AU19" s="131"/>
    </row>
    <row r="20" spans="1:47">
      <c r="A20" s="114"/>
      <c r="B20" s="115" t="s">
        <v>14</v>
      </c>
      <c r="C20" s="95">
        <v>374.41703728813553</v>
      </c>
      <c r="D20" s="95">
        <v>369.18553220338981</v>
      </c>
      <c r="E20" s="95">
        <v>276.1522033898305</v>
      </c>
      <c r="F20" s="95">
        <v>58.696515254237283</v>
      </c>
      <c r="G20" s="95">
        <v>34.336813559322032</v>
      </c>
      <c r="H20" s="95">
        <v>93.033328813559308</v>
      </c>
      <c r="I20" s="95">
        <v>315.13744406779659</v>
      </c>
      <c r="J20" s="95"/>
      <c r="K20" s="95" t="s">
        <v>116</v>
      </c>
      <c r="L20" s="95">
        <v>34.142454237288135</v>
      </c>
      <c r="M20" s="95" t="s">
        <v>116</v>
      </c>
      <c r="N20" s="95" t="s">
        <v>116</v>
      </c>
      <c r="O20" s="95">
        <v>-5.2315050847457618</v>
      </c>
      <c r="P20" s="95"/>
      <c r="Q20" s="95">
        <v>-63.928020338983046</v>
      </c>
      <c r="R20" s="95"/>
      <c r="S20" s="95"/>
      <c r="T20" s="95">
        <v>-2.1541491525423728</v>
      </c>
      <c r="U20" s="95">
        <v>10.608779661016948</v>
      </c>
      <c r="V20" s="95">
        <v>21.768244067796608</v>
      </c>
      <c r="W20" s="95"/>
      <c r="X20" s="95"/>
      <c r="Y20" s="95"/>
      <c r="Z20" s="95"/>
      <c r="AA20" s="95">
        <v>-17.94584406779661</v>
      </c>
      <c r="AB20" s="95" t="s">
        <v>116</v>
      </c>
      <c r="AC20" s="228" t="s">
        <v>116</v>
      </c>
      <c r="AD20" s="299"/>
      <c r="AE20" s="300">
        <v>6.1741314357471753</v>
      </c>
      <c r="AH20" s="127"/>
      <c r="AI20" s="127"/>
      <c r="AJ20" s="127"/>
      <c r="AK20" s="127"/>
      <c r="AN20" s="129"/>
      <c r="AO20" s="129"/>
      <c r="AP20" s="129"/>
      <c r="AQ20" s="130"/>
      <c r="AR20" s="130"/>
      <c r="AS20" s="130"/>
      <c r="AT20" s="130"/>
      <c r="AU20" s="131"/>
    </row>
    <row r="21" spans="1:47">
      <c r="A21" s="114"/>
      <c r="B21" s="115" t="s">
        <v>15</v>
      </c>
      <c r="C21" s="95">
        <v>372.32339622641507</v>
      </c>
      <c r="D21" s="95">
        <v>381.84934591194963</v>
      </c>
      <c r="E21" s="95">
        <v>292.91544025157231</v>
      </c>
      <c r="F21" s="95">
        <v>52.137295597484268</v>
      </c>
      <c r="G21" s="95">
        <v>36.796610062893073</v>
      </c>
      <c r="H21" s="95">
        <v>88.933905660377349</v>
      </c>
      <c r="I21" s="95">
        <v>311.14095597484265</v>
      </c>
      <c r="J21" s="95"/>
      <c r="K21" s="95" t="s">
        <v>116</v>
      </c>
      <c r="L21" s="95">
        <v>19.172100628930817</v>
      </c>
      <c r="M21" s="95" t="s">
        <v>116</v>
      </c>
      <c r="N21" s="95" t="s">
        <v>116</v>
      </c>
      <c r="O21" s="95">
        <v>9.5259496855345898</v>
      </c>
      <c r="P21" s="95"/>
      <c r="Q21" s="95">
        <v>-42.611345911949677</v>
      </c>
      <c r="R21" s="95"/>
      <c r="S21" s="95"/>
      <c r="T21" s="95">
        <v>7.3322767295597471</v>
      </c>
      <c r="U21" s="95">
        <v>12.771383647798739</v>
      </c>
      <c r="V21" s="95">
        <v>23.198842767295595</v>
      </c>
      <c r="W21" s="95"/>
      <c r="X21" s="95"/>
      <c r="Y21" s="95"/>
      <c r="Z21" s="95"/>
      <c r="AA21" s="95">
        <v>-6.1152389937106904</v>
      </c>
      <c r="AB21" s="95" t="s">
        <v>116</v>
      </c>
      <c r="AC21" s="228" t="s">
        <v>116</v>
      </c>
      <c r="AD21" s="299"/>
      <c r="AE21" s="300">
        <v>6.6555043951444128</v>
      </c>
      <c r="AH21" s="127"/>
      <c r="AI21" s="127"/>
      <c r="AJ21" s="127"/>
      <c r="AK21" s="127"/>
      <c r="AN21" s="129"/>
      <c r="AO21" s="129"/>
      <c r="AP21" s="129"/>
      <c r="AQ21" s="130"/>
      <c r="AR21" s="130"/>
      <c r="AS21" s="130"/>
      <c r="AT21" s="130"/>
      <c r="AU21" s="131"/>
    </row>
    <row r="22" spans="1:47">
      <c r="A22" s="114"/>
      <c r="B22" s="115" t="s">
        <v>16</v>
      </c>
      <c r="C22" s="95">
        <v>366.27650867052017</v>
      </c>
      <c r="D22" s="95">
        <v>392.69360115606929</v>
      </c>
      <c r="E22" s="95">
        <v>304.30060115606932</v>
      </c>
      <c r="F22" s="95">
        <v>50.182809248554904</v>
      </c>
      <c r="G22" s="95">
        <v>38.210190751445076</v>
      </c>
      <c r="H22" s="95">
        <v>88.392999999999972</v>
      </c>
      <c r="I22" s="95">
        <v>304.53535838150282</v>
      </c>
      <c r="J22" s="95"/>
      <c r="K22" s="95" t="s">
        <v>116</v>
      </c>
      <c r="L22" s="95">
        <v>1.5190173410404622</v>
      </c>
      <c r="M22" s="95" t="s">
        <v>116</v>
      </c>
      <c r="N22" s="95" t="s">
        <v>116</v>
      </c>
      <c r="O22" s="95">
        <v>26.417092485549126</v>
      </c>
      <c r="P22" s="95"/>
      <c r="Q22" s="95">
        <v>-23.765716763005777</v>
      </c>
      <c r="R22" s="95"/>
      <c r="S22" s="95"/>
      <c r="T22" s="95">
        <v>26.348046242774558</v>
      </c>
      <c r="U22" s="95">
        <v>33.818849710982654</v>
      </c>
      <c r="V22" s="95">
        <v>23.834763005780342</v>
      </c>
      <c r="W22" s="95"/>
      <c r="X22" s="95"/>
      <c r="Y22" s="95"/>
      <c r="Z22" s="95"/>
      <c r="AA22" s="95">
        <v>20.064838150289013</v>
      </c>
      <c r="AB22" s="95" t="s">
        <v>116</v>
      </c>
      <c r="AC22" s="228" t="s">
        <v>116</v>
      </c>
      <c r="AD22" s="299"/>
      <c r="AE22" s="300">
        <v>7.2415236500627893</v>
      </c>
      <c r="AH22" s="127"/>
      <c r="AI22" s="127"/>
      <c r="AJ22" s="127"/>
      <c r="AK22" s="127"/>
      <c r="AN22" s="129"/>
      <c r="AO22" s="129"/>
      <c r="AP22" s="129"/>
      <c r="AQ22" s="130"/>
      <c r="AR22" s="130"/>
      <c r="AS22" s="130"/>
      <c r="AT22" s="130"/>
      <c r="AU22" s="131"/>
    </row>
    <row r="23" spans="1:47">
      <c r="A23" s="114"/>
      <c r="B23" s="115" t="s">
        <v>17</v>
      </c>
      <c r="C23" s="95">
        <v>380.89301063829771</v>
      </c>
      <c r="D23" s="95">
        <v>423.8823031914892</v>
      </c>
      <c r="E23" s="95">
        <v>326.3780638297871</v>
      </c>
      <c r="F23" s="95">
        <v>55.213856382978697</v>
      </c>
      <c r="G23" s="95">
        <v>42.290382978723393</v>
      </c>
      <c r="H23" s="95">
        <v>97.504239361702091</v>
      </c>
      <c r="I23" s="95">
        <v>313.72144680851051</v>
      </c>
      <c r="J23" s="95"/>
      <c r="K23" s="95" t="s">
        <v>116</v>
      </c>
      <c r="L23" s="95">
        <v>-11.068186170212762</v>
      </c>
      <c r="M23" s="95" t="s">
        <v>116</v>
      </c>
      <c r="N23" s="95" t="s">
        <v>116</v>
      </c>
      <c r="O23" s="95">
        <v>42.989292553191468</v>
      </c>
      <c r="P23" s="95"/>
      <c r="Q23" s="95">
        <v>-12.224563829787229</v>
      </c>
      <c r="R23" s="95"/>
      <c r="S23" s="95"/>
      <c r="T23" s="95">
        <v>27.130398936170202</v>
      </c>
      <c r="U23" s="95">
        <v>55.544249999999984</v>
      </c>
      <c r="V23" s="95">
        <v>25.630920212765947</v>
      </c>
      <c r="W23" s="95"/>
      <c r="X23" s="95"/>
      <c r="Y23" s="95"/>
      <c r="Z23" s="95"/>
      <c r="AA23" s="95">
        <v>38.554393617021262</v>
      </c>
      <c r="AB23" s="95" t="s">
        <v>116</v>
      </c>
      <c r="AC23" s="228" t="s">
        <v>116</v>
      </c>
      <c r="AD23" s="299"/>
      <c r="AE23" s="300">
        <v>7.8694014231896219</v>
      </c>
      <c r="AH23" s="127"/>
      <c r="AI23" s="127"/>
      <c r="AJ23" s="127"/>
      <c r="AK23" s="127"/>
      <c r="AN23" s="129"/>
      <c r="AO23" s="129"/>
      <c r="AP23" s="129"/>
      <c r="AQ23" s="130"/>
      <c r="AR23" s="130"/>
      <c r="AS23" s="130"/>
      <c r="AT23" s="130"/>
      <c r="AU23" s="131"/>
    </row>
    <row r="24" spans="1:47">
      <c r="B24" s="115" t="s">
        <v>18</v>
      </c>
      <c r="C24" s="95">
        <v>403.99941280353192</v>
      </c>
      <c r="D24" s="95">
        <v>462.98081677704192</v>
      </c>
      <c r="E24" s="95">
        <v>360.07978366445911</v>
      </c>
      <c r="F24" s="95">
        <v>57.23052538631346</v>
      </c>
      <c r="G24" s="95">
        <v>45.670507726269314</v>
      </c>
      <c r="H24" s="95">
        <v>102.90103311258278</v>
      </c>
      <c r="I24" s="95">
        <v>336.48511258278143</v>
      </c>
      <c r="J24" s="95"/>
      <c r="K24" s="95" t="s">
        <v>116</v>
      </c>
      <c r="L24" s="95">
        <v>-23.784525386313462</v>
      </c>
      <c r="M24" s="95" t="s">
        <v>116</v>
      </c>
      <c r="N24" s="95" t="s">
        <v>116</v>
      </c>
      <c r="O24" s="95">
        <v>58.981403973509927</v>
      </c>
      <c r="P24" s="95"/>
      <c r="Q24" s="95">
        <v>1.7508785871964681</v>
      </c>
      <c r="R24" s="95"/>
      <c r="S24" s="95"/>
      <c r="T24" s="95">
        <v>53.728768211920531</v>
      </c>
      <c r="U24" s="95">
        <v>84.242573951434878</v>
      </c>
      <c r="V24" s="95">
        <v>25.018578366445915</v>
      </c>
      <c r="W24" s="95"/>
      <c r="X24" s="95">
        <v>549.52273730684317</v>
      </c>
      <c r="Y24" s="95">
        <v>0</v>
      </c>
      <c r="Z24" s="95"/>
      <c r="AA24" s="95">
        <v>35.555492273730685</v>
      </c>
      <c r="AB24" s="95" t="s">
        <v>116</v>
      </c>
      <c r="AC24" s="228">
        <v>566.08225165562908</v>
      </c>
      <c r="AD24" s="299"/>
      <c r="AE24" s="300">
        <v>9.4809543742151536</v>
      </c>
      <c r="AH24" s="127"/>
      <c r="AI24" s="127"/>
      <c r="AJ24" s="127"/>
      <c r="AK24" s="127"/>
      <c r="AN24" s="129"/>
      <c r="AO24" s="129"/>
      <c r="AP24" s="129"/>
      <c r="AQ24" s="130"/>
      <c r="AR24" s="130"/>
      <c r="AS24" s="130"/>
      <c r="AT24" s="130"/>
      <c r="AU24" s="131"/>
    </row>
    <row r="25" spans="1:47">
      <c r="B25" s="115" t="s">
        <v>19</v>
      </c>
      <c r="C25" s="95">
        <v>411.45114742451148</v>
      </c>
      <c r="D25" s="95">
        <v>476.38272468916512</v>
      </c>
      <c r="E25" s="95">
        <v>372.7349200710479</v>
      </c>
      <c r="F25" s="95">
        <v>57.030479573712242</v>
      </c>
      <c r="G25" s="95">
        <v>46.617325044404964</v>
      </c>
      <c r="H25" s="95">
        <v>103.64780461811721</v>
      </c>
      <c r="I25" s="95">
        <v>342.06406394316156</v>
      </c>
      <c r="J25" s="95"/>
      <c r="K25" s="95">
        <v>5.3654959485569842</v>
      </c>
      <c r="L25" s="95">
        <v>-30.738749555950264</v>
      </c>
      <c r="M25" s="95">
        <v>-28.203147813565867</v>
      </c>
      <c r="N25" s="95">
        <v>62.395975522269232</v>
      </c>
      <c r="O25" s="95">
        <v>64.931577264653626</v>
      </c>
      <c r="P25" s="95"/>
      <c r="Q25" s="95">
        <v>7.901097690941385</v>
      </c>
      <c r="R25" s="95"/>
      <c r="S25" s="95"/>
      <c r="T25" s="95">
        <v>74.283896980461805</v>
      </c>
      <c r="U25" s="95">
        <v>87.251541740674952</v>
      </c>
      <c r="V25" s="95">
        <v>26.385083481349909</v>
      </c>
      <c r="W25" s="95"/>
      <c r="X25" s="95">
        <v>549.0880994671403</v>
      </c>
      <c r="Y25" s="95">
        <v>0</v>
      </c>
      <c r="Z25" s="95"/>
      <c r="AA25" s="95">
        <v>43.197193605683829</v>
      </c>
      <c r="AB25" s="95">
        <v>40.661591863299428</v>
      </c>
      <c r="AC25" s="228">
        <v>557.0486039076377</v>
      </c>
      <c r="AD25" s="299"/>
      <c r="AE25" s="300">
        <v>11.783172875680203</v>
      </c>
      <c r="AH25" s="127"/>
      <c r="AI25" s="127"/>
      <c r="AJ25" s="127"/>
      <c r="AK25" s="127"/>
      <c r="AN25" s="129"/>
      <c r="AO25" s="129"/>
      <c r="AP25" s="129"/>
      <c r="AQ25" s="130"/>
      <c r="AR25" s="130"/>
      <c r="AS25" s="130"/>
      <c r="AT25" s="130"/>
      <c r="AU25" s="131"/>
    </row>
    <row r="26" spans="1:47">
      <c r="B26" s="115" t="s">
        <v>20</v>
      </c>
      <c r="C26" s="95">
        <v>425.16757632398753</v>
      </c>
      <c r="D26" s="95">
        <v>477.29391900311538</v>
      </c>
      <c r="E26" s="95">
        <v>381.54041744548289</v>
      </c>
      <c r="F26" s="95">
        <v>47.623710280373835</v>
      </c>
      <c r="G26" s="95">
        <v>48.129791277258569</v>
      </c>
      <c r="H26" s="95">
        <v>95.753501557632404</v>
      </c>
      <c r="I26" s="95">
        <v>346.39011526479749</v>
      </c>
      <c r="J26" s="95"/>
      <c r="K26" s="95">
        <v>-2.5419988578588866</v>
      </c>
      <c r="L26" s="95">
        <v>-13.820476635514019</v>
      </c>
      <c r="M26" s="95">
        <v>-6.7758453789012396</v>
      </c>
      <c r="N26" s="95">
        <v>45.081711422514942</v>
      </c>
      <c r="O26" s="95">
        <v>52.126342679127724</v>
      </c>
      <c r="P26" s="95"/>
      <c r="Q26" s="95">
        <v>4.5026323987538941</v>
      </c>
      <c r="R26" s="95"/>
      <c r="S26" s="95"/>
      <c r="T26" s="95">
        <v>43.455984423676021</v>
      </c>
      <c r="U26" s="95">
        <v>61.369763239875397</v>
      </c>
      <c r="V26" s="95">
        <v>30.357417445482866</v>
      </c>
      <c r="W26" s="95"/>
      <c r="X26" s="95">
        <v>547.75825545171335</v>
      </c>
      <c r="Y26" s="95">
        <v>0</v>
      </c>
      <c r="Z26" s="95"/>
      <c r="AA26" s="95">
        <v>38.253769470404983</v>
      </c>
      <c r="AB26" s="95">
        <v>31.209138213792205</v>
      </c>
      <c r="AC26" s="228">
        <v>565.55295638629286</v>
      </c>
      <c r="AD26" s="299"/>
      <c r="AE26" s="300">
        <v>13.43658434491419</v>
      </c>
      <c r="AH26" s="127"/>
      <c r="AI26" s="127"/>
      <c r="AJ26" s="127"/>
      <c r="AK26" s="127"/>
      <c r="AN26" s="129"/>
      <c r="AO26" s="129"/>
      <c r="AP26" s="129"/>
      <c r="AQ26" s="130"/>
      <c r="AR26" s="130"/>
      <c r="AS26" s="130"/>
      <c r="AT26" s="130"/>
      <c r="AU26" s="131"/>
    </row>
    <row r="27" spans="1:47">
      <c r="B27" s="115" t="s">
        <v>21</v>
      </c>
      <c r="C27" s="95">
        <v>417.88820576131673</v>
      </c>
      <c r="D27" s="95">
        <v>459.99228257887512</v>
      </c>
      <c r="E27" s="95">
        <v>377.22604938271598</v>
      </c>
      <c r="F27" s="95">
        <v>34.29804389574759</v>
      </c>
      <c r="G27" s="95">
        <v>48.46818930041151</v>
      </c>
      <c r="H27" s="95">
        <v>82.766233196159106</v>
      </c>
      <c r="I27" s="95">
        <v>344.19951714677632</v>
      </c>
      <c r="J27" s="95"/>
      <c r="K27" s="95">
        <v>3.866673233616813</v>
      </c>
      <c r="L27" s="95">
        <v>-3.5130425240054866</v>
      </c>
      <c r="M27" s="95">
        <v>0.42631716418839738</v>
      </c>
      <c r="N27" s="95">
        <v>38.164717129364398</v>
      </c>
      <c r="O27" s="95">
        <v>42.104076817558287</v>
      </c>
      <c r="P27" s="95"/>
      <c r="Q27" s="95">
        <v>7.8060329218106972</v>
      </c>
      <c r="R27" s="95"/>
      <c r="S27" s="95"/>
      <c r="T27" s="95">
        <v>30.660471879286689</v>
      </c>
      <c r="U27" s="95">
        <v>36.493695473251023</v>
      </c>
      <c r="V27" s="95">
        <v>32.16137997256515</v>
      </c>
      <c r="W27" s="95"/>
      <c r="X27" s="95">
        <v>521.05761316872417</v>
      </c>
      <c r="Y27" s="95">
        <v>0</v>
      </c>
      <c r="Z27" s="95"/>
      <c r="AA27" s="95">
        <v>35.058329218106991</v>
      </c>
      <c r="AB27" s="95">
        <v>31.118969529913109</v>
      </c>
      <c r="AC27" s="228">
        <v>565.9996515775033</v>
      </c>
      <c r="AD27" s="299"/>
      <c r="AE27" s="300">
        <v>15.257429886982004</v>
      </c>
      <c r="AH27" s="127"/>
      <c r="AI27" s="127"/>
      <c r="AJ27" s="127"/>
      <c r="AK27" s="127"/>
      <c r="AN27" s="129"/>
      <c r="AO27" s="129"/>
      <c r="AP27" s="129"/>
      <c r="AQ27" s="130"/>
      <c r="AR27" s="130"/>
      <c r="AS27" s="130"/>
      <c r="AT27" s="130"/>
      <c r="AU27" s="131"/>
    </row>
    <row r="28" spans="1:47">
      <c r="B28" s="115" t="s">
        <v>22</v>
      </c>
      <c r="C28" s="95">
        <v>418.20166707768192</v>
      </c>
      <c r="D28" s="95">
        <v>469.36927496917383</v>
      </c>
      <c r="E28" s="95">
        <v>389.25676695437733</v>
      </c>
      <c r="F28" s="95">
        <v>30.889092478421709</v>
      </c>
      <c r="G28" s="95">
        <v>49.223415536374851</v>
      </c>
      <c r="H28" s="95">
        <v>80.11250801479656</v>
      </c>
      <c r="I28" s="95">
        <v>344.25165967940814</v>
      </c>
      <c r="J28" s="95"/>
      <c r="K28" s="95">
        <v>28.048977960919689</v>
      </c>
      <c r="L28" s="95">
        <v>-11.942054254007401</v>
      </c>
      <c r="M28" s="95">
        <v>-19.712516801856804</v>
      </c>
      <c r="N28" s="95">
        <v>58.938070439341402</v>
      </c>
      <c r="O28" s="95">
        <v>51.167607891491997</v>
      </c>
      <c r="P28" s="95"/>
      <c r="Q28" s="95">
        <v>20.278515413070288</v>
      </c>
      <c r="R28" s="95"/>
      <c r="S28" s="95"/>
      <c r="T28" s="95">
        <v>45.688520345252776</v>
      </c>
      <c r="U28" s="95">
        <v>53.194281134401976</v>
      </c>
      <c r="V28" s="95">
        <v>34.500577065351415</v>
      </c>
      <c r="W28" s="95"/>
      <c r="X28" s="95">
        <v>521.98618988902592</v>
      </c>
      <c r="Y28" s="95">
        <v>0</v>
      </c>
      <c r="Z28" s="95"/>
      <c r="AA28" s="95">
        <v>42.654401972873004</v>
      </c>
      <c r="AB28" s="95">
        <v>50.424864520722409</v>
      </c>
      <c r="AC28" s="228">
        <v>569.88991122071525</v>
      </c>
      <c r="AD28" s="299"/>
      <c r="AE28" s="300">
        <v>16.973629133528672</v>
      </c>
      <c r="AH28" s="127"/>
      <c r="AI28" s="127"/>
      <c r="AJ28" s="127"/>
      <c r="AK28" s="127"/>
      <c r="AN28" s="129"/>
      <c r="AO28" s="129"/>
      <c r="AP28" s="129"/>
      <c r="AQ28" s="130"/>
      <c r="AR28" s="130"/>
      <c r="AS28" s="130"/>
      <c r="AT28" s="130"/>
      <c r="AU28" s="131"/>
    </row>
    <row r="29" spans="1:47">
      <c r="B29" s="115" t="s">
        <v>23</v>
      </c>
      <c r="C29" s="95">
        <v>436.85939451476798</v>
      </c>
      <c r="D29" s="95">
        <v>479.93195569620252</v>
      </c>
      <c r="E29" s="95">
        <v>400.64134810126586</v>
      </c>
      <c r="F29" s="95">
        <v>29.615535864978902</v>
      </c>
      <c r="G29" s="95">
        <v>49.675071729957807</v>
      </c>
      <c r="H29" s="95">
        <v>79.290607594936716</v>
      </c>
      <c r="I29" s="95">
        <v>365.62284177215196</v>
      </c>
      <c r="J29" s="95"/>
      <c r="K29" s="95">
        <v>16.537823572609106</v>
      </c>
      <c r="L29" s="95">
        <v>-0.81649367088607594</v>
      </c>
      <c r="M29" s="95">
        <v>-3.8972919270394835</v>
      </c>
      <c r="N29" s="95">
        <v>46.153359437588016</v>
      </c>
      <c r="O29" s="95">
        <v>43.072561181434601</v>
      </c>
      <c r="P29" s="95"/>
      <c r="Q29" s="95">
        <v>13.457025316455695</v>
      </c>
      <c r="R29" s="95"/>
      <c r="S29" s="95"/>
      <c r="T29" s="95">
        <v>40.643240506329114</v>
      </c>
      <c r="U29" s="95">
        <v>49.004740506329121</v>
      </c>
      <c r="V29" s="95">
        <v>38.239120253164558</v>
      </c>
      <c r="W29" s="95"/>
      <c r="X29" s="95">
        <v>494.93628691983122</v>
      </c>
      <c r="Y29" s="95">
        <v>0</v>
      </c>
      <c r="Z29" s="95"/>
      <c r="AA29" s="95">
        <v>30.603392405063296</v>
      </c>
      <c r="AB29" s="95">
        <v>33.684190661216704</v>
      </c>
      <c r="AC29" s="228">
        <v>541.80403164556958</v>
      </c>
      <c r="AD29" s="299"/>
      <c r="AE29" s="300">
        <v>19.840937630807868</v>
      </c>
      <c r="AH29" s="127"/>
      <c r="AI29" s="127"/>
      <c r="AJ29" s="127"/>
      <c r="AK29" s="127"/>
      <c r="AN29" s="129"/>
      <c r="AO29" s="129"/>
      <c r="AP29" s="129"/>
      <c r="AQ29" s="130"/>
      <c r="AR29" s="130"/>
      <c r="AS29" s="130"/>
      <c r="AT29" s="130"/>
      <c r="AU29" s="131"/>
    </row>
    <row r="30" spans="1:47">
      <c r="B30" s="115" t="s">
        <v>24</v>
      </c>
      <c r="C30" s="95">
        <v>435.44916106194682</v>
      </c>
      <c r="D30" s="95">
        <v>484.23127256637162</v>
      </c>
      <c r="E30" s="95">
        <v>408.60779469026545</v>
      </c>
      <c r="F30" s="95">
        <v>25.446021238938048</v>
      </c>
      <c r="G30" s="95">
        <v>50.177456637168142</v>
      </c>
      <c r="H30" s="95">
        <v>75.623477876106193</v>
      </c>
      <c r="I30" s="95">
        <v>363.24639292035397</v>
      </c>
      <c r="J30" s="95"/>
      <c r="K30" s="95">
        <v>7.2128022789034771</v>
      </c>
      <c r="L30" s="95">
        <v>-6.2959663716814163</v>
      </c>
      <c r="M30" s="95">
        <v>9.8273216149018321</v>
      </c>
      <c r="N30" s="95">
        <v>32.65882351784154</v>
      </c>
      <c r="O30" s="95">
        <v>48.782111504424776</v>
      </c>
      <c r="P30" s="95"/>
      <c r="Q30" s="95">
        <v>23.336090265486721</v>
      </c>
      <c r="R30" s="95"/>
      <c r="S30" s="95"/>
      <c r="T30" s="95">
        <v>52.84129734513273</v>
      </c>
      <c r="U30" s="95">
        <v>51.868784070796451</v>
      </c>
      <c r="V30" s="95">
        <v>38.744083185840708</v>
      </c>
      <c r="W30" s="95"/>
      <c r="X30" s="95">
        <v>481.18265486725659</v>
      </c>
      <c r="Y30" s="95">
        <v>0</v>
      </c>
      <c r="Z30" s="95"/>
      <c r="AA30" s="95">
        <v>37.856136283185833</v>
      </c>
      <c r="AB30" s="95">
        <v>21.73284829660259</v>
      </c>
      <c r="AC30" s="228">
        <v>533.70682831858392</v>
      </c>
      <c r="AD30" s="299"/>
      <c r="AE30" s="300">
        <v>23.650062787777316</v>
      </c>
      <c r="AH30" s="127"/>
      <c r="AI30" s="127"/>
      <c r="AJ30" s="127"/>
      <c r="AK30" s="127"/>
      <c r="AN30" s="129"/>
      <c r="AO30" s="129"/>
      <c r="AP30" s="129"/>
      <c r="AQ30" s="130"/>
      <c r="AR30" s="130"/>
      <c r="AS30" s="130"/>
      <c r="AT30" s="130"/>
      <c r="AU30" s="131"/>
    </row>
    <row r="31" spans="1:47">
      <c r="B31" s="115" t="s">
        <v>25</v>
      </c>
      <c r="C31" s="95">
        <v>466.78150320512816</v>
      </c>
      <c r="D31" s="95">
        <v>489.74882852564099</v>
      </c>
      <c r="E31" s="95">
        <v>423.38516506410252</v>
      </c>
      <c r="F31" s="95">
        <v>16.722999999999999</v>
      </c>
      <c r="G31" s="95">
        <v>49.640663461538452</v>
      </c>
      <c r="H31" s="95">
        <v>66.363663461538465</v>
      </c>
      <c r="I31" s="95">
        <v>388.51878205128202</v>
      </c>
      <c r="J31" s="95"/>
      <c r="K31" s="95">
        <v>-18.202937685271788</v>
      </c>
      <c r="L31" s="95">
        <v>21.998708333333333</v>
      </c>
      <c r="M31" s="95">
        <v>46.445971339117939</v>
      </c>
      <c r="N31" s="95">
        <v>-1.4799376852717883</v>
      </c>
      <c r="O31" s="95">
        <v>22.967325320512817</v>
      </c>
      <c r="P31" s="95"/>
      <c r="Q31" s="95">
        <v>6.2443253205128197</v>
      </c>
      <c r="R31" s="95"/>
      <c r="S31" s="95"/>
      <c r="T31" s="95">
        <v>29.230793269230766</v>
      </c>
      <c r="U31" s="95">
        <v>33.200974358974356</v>
      </c>
      <c r="V31" s="95">
        <v>43.001999999999988</v>
      </c>
      <c r="W31" s="95"/>
      <c r="X31" s="95">
        <v>479.33141025641015</v>
      </c>
      <c r="Y31" s="95">
        <v>0</v>
      </c>
      <c r="Z31" s="95"/>
      <c r="AA31" s="95">
        <v>31.845676282051276</v>
      </c>
      <c r="AB31" s="95">
        <v>7.3984132762666714</v>
      </c>
      <c r="AC31" s="228">
        <v>511.6747948717948</v>
      </c>
      <c r="AD31" s="299"/>
      <c r="AE31" s="300">
        <v>26.119715362076185</v>
      </c>
      <c r="AH31" s="127"/>
      <c r="AI31" s="127"/>
      <c r="AJ31" s="127"/>
      <c r="AK31" s="127"/>
      <c r="AN31" s="129"/>
      <c r="AO31" s="129"/>
      <c r="AP31" s="129"/>
      <c r="AQ31" s="130"/>
      <c r="AR31" s="130"/>
      <c r="AS31" s="130"/>
      <c r="AT31" s="130"/>
      <c r="AU31" s="131"/>
    </row>
    <row r="32" spans="1:47">
      <c r="B32" s="115" t="s">
        <v>26</v>
      </c>
      <c r="C32" s="95">
        <v>474.15673039581765</v>
      </c>
      <c r="D32" s="95">
        <v>504.63744436146368</v>
      </c>
      <c r="E32" s="95">
        <v>433.32427781926805</v>
      </c>
      <c r="F32" s="95">
        <v>22.612536221060488</v>
      </c>
      <c r="G32" s="95">
        <v>48.700630321135165</v>
      </c>
      <c r="H32" s="95">
        <v>71.313166542195646</v>
      </c>
      <c r="I32" s="95">
        <v>394.01907244212089</v>
      </c>
      <c r="J32" s="95"/>
      <c r="K32" s="95">
        <v>-15.329558991902553</v>
      </c>
      <c r="L32" s="95">
        <v>12.011014189693798</v>
      </c>
      <c r="M32" s="95">
        <v>35.208750926181857</v>
      </c>
      <c r="N32" s="95">
        <v>7.2829772291579316</v>
      </c>
      <c r="O32" s="95">
        <v>30.480713965645993</v>
      </c>
      <c r="P32" s="95"/>
      <c r="Q32" s="95">
        <v>7.8681777445855099</v>
      </c>
      <c r="R32" s="95"/>
      <c r="S32" s="95"/>
      <c r="T32" s="95">
        <v>45.74248095593726</v>
      </c>
      <c r="U32" s="95">
        <v>32.107874533233748</v>
      </c>
      <c r="V32" s="95">
        <v>43.130460044809546</v>
      </c>
      <c r="W32" s="95"/>
      <c r="X32" s="95">
        <v>472.80433159073925</v>
      </c>
      <c r="Y32" s="95">
        <v>0</v>
      </c>
      <c r="Z32" s="95"/>
      <c r="AA32" s="95">
        <v>31.062352501867057</v>
      </c>
      <c r="AB32" s="95">
        <v>7.8646157653789963</v>
      </c>
      <c r="AC32" s="228">
        <v>509.87575952203133</v>
      </c>
      <c r="AD32" s="299"/>
      <c r="AE32" s="300">
        <v>28.024277940560911</v>
      </c>
      <c r="AH32" s="127"/>
      <c r="AI32" s="127"/>
      <c r="AJ32" s="127"/>
      <c r="AK32" s="127"/>
      <c r="AN32" s="129"/>
      <c r="AO32" s="129"/>
      <c r="AP32" s="129"/>
      <c r="AQ32" s="130"/>
      <c r="AR32" s="130"/>
      <c r="AS32" s="130"/>
      <c r="AT32" s="130"/>
      <c r="AU32" s="131"/>
    </row>
    <row r="33" spans="2:47">
      <c r="B33" s="115" t="s">
        <v>27</v>
      </c>
      <c r="C33" s="95">
        <v>481.07041168091155</v>
      </c>
      <c r="D33" s="95">
        <v>521.23419800569798</v>
      </c>
      <c r="E33" s="95">
        <v>445.9024259259258</v>
      </c>
      <c r="F33" s="95">
        <v>26.646538461538462</v>
      </c>
      <c r="G33" s="95">
        <v>48.68523361823361</v>
      </c>
      <c r="H33" s="95">
        <v>75.331772079772065</v>
      </c>
      <c r="I33" s="95">
        <v>402.62477207977207</v>
      </c>
      <c r="J33" s="95"/>
      <c r="K33" s="95">
        <v>-2.1368152358546078</v>
      </c>
      <c r="L33" s="95">
        <v>1.9772207977207974</v>
      </c>
      <c r="M33" s="95">
        <v>17.631283896823266</v>
      </c>
      <c r="N33" s="95">
        <v>24.509723225683857</v>
      </c>
      <c r="O33" s="95">
        <v>40.163786324786315</v>
      </c>
      <c r="P33" s="95"/>
      <c r="Q33" s="95">
        <v>13.51724786324786</v>
      </c>
      <c r="R33" s="95"/>
      <c r="S33" s="95"/>
      <c r="T33" s="95">
        <v>41.817709401709394</v>
      </c>
      <c r="U33" s="95">
        <v>33.333696581196577</v>
      </c>
      <c r="V33" s="95">
        <v>45.00644586894586</v>
      </c>
      <c r="W33" s="95"/>
      <c r="X33" s="95">
        <v>488.69002849002834</v>
      </c>
      <c r="Y33" s="95">
        <v>0</v>
      </c>
      <c r="Z33" s="95"/>
      <c r="AA33" s="95">
        <v>40.020854700854699</v>
      </c>
      <c r="AB33" s="95">
        <v>24.366791601752229</v>
      </c>
      <c r="AC33" s="228">
        <v>527.98941880341874</v>
      </c>
      <c r="AD33" s="299"/>
      <c r="AE33" s="300">
        <v>29.384679782335709</v>
      </c>
      <c r="AH33" s="127"/>
      <c r="AI33" s="127"/>
      <c r="AJ33" s="127"/>
      <c r="AK33" s="127"/>
      <c r="AN33" s="129"/>
      <c r="AO33" s="129"/>
      <c r="AP33" s="129"/>
      <c r="AQ33" s="130"/>
      <c r="AR33" s="130"/>
      <c r="AS33" s="130"/>
      <c r="AT33" s="130"/>
      <c r="AU33" s="131"/>
    </row>
    <row r="34" spans="2:47">
      <c r="B34" s="115" t="s">
        <v>28</v>
      </c>
      <c r="C34" s="95">
        <v>487.01816161616154</v>
      </c>
      <c r="D34" s="95">
        <v>527.34962962962959</v>
      </c>
      <c r="E34" s="95">
        <v>456.30382626262616</v>
      </c>
      <c r="F34" s="95">
        <v>24.028352861952857</v>
      </c>
      <c r="G34" s="95">
        <v>47.017450505050498</v>
      </c>
      <c r="H34" s="95">
        <v>71.045803367003359</v>
      </c>
      <c r="I34" s="95">
        <v>417.46206464646463</v>
      </c>
      <c r="J34" s="95"/>
      <c r="K34" s="95">
        <v>10.301739560364535</v>
      </c>
      <c r="L34" s="95">
        <v>4.5688619528619521</v>
      </c>
      <c r="M34" s="95">
        <v>10.570237544012569</v>
      </c>
      <c r="N34" s="95">
        <v>34.330092422317392</v>
      </c>
      <c r="O34" s="95">
        <v>40.331468013468012</v>
      </c>
      <c r="P34" s="95"/>
      <c r="Q34" s="95">
        <v>16.303115151515151</v>
      </c>
      <c r="R34" s="95"/>
      <c r="S34" s="95"/>
      <c r="T34" s="95">
        <v>33.056681481481476</v>
      </c>
      <c r="U34" s="95">
        <v>33.008418855218849</v>
      </c>
      <c r="V34" s="95">
        <v>47.361723905723899</v>
      </c>
      <c r="W34" s="95"/>
      <c r="X34" s="95">
        <v>505.1488215488215</v>
      </c>
      <c r="Y34" s="95">
        <v>0</v>
      </c>
      <c r="Z34" s="95"/>
      <c r="AA34" s="95">
        <v>35.575990572390573</v>
      </c>
      <c r="AB34" s="95">
        <v>29.574614981239954</v>
      </c>
      <c r="AC34" s="228">
        <v>535.65723636363623</v>
      </c>
      <c r="AD34" s="299"/>
      <c r="AE34" s="300">
        <v>31.079949769778153</v>
      </c>
      <c r="AH34" s="127"/>
      <c r="AI34" s="127"/>
      <c r="AJ34" s="127"/>
      <c r="AK34" s="127"/>
      <c r="AN34" s="129"/>
      <c r="AO34" s="129"/>
      <c r="AP34" s="129"/>
      <c r="AQ34" s="130"/>
      <c r="AR34" s="130"/>
      <c r="AS34" s="130"/>
      <c r="AT34" s="130"/>
      <c r="AU34" s="131"/>
    </row>
    <row r="35" spans="2:47">
      <c r="B35" s="115" t="s">
        <v>29</v>
      </c>
      <c r="C35" s="95">
        <v>494.39197066326523</v>
      </c>
      <c r="D35" s="95">
        <v>521.92032015306108</v>
      </c>
      <c r="E35" s="95">
        <v>458.78855739795921</v>
      </c>
      <c r="F35" s="95">
        <v>19.291784438775508</v>
      </c>
      <c r="G35" s="95">
        <v>43.83997831632653</v>
      </c>
      <c r="H35" s="95">
        <v>63.131762755102031</v>
      </c>
      <c r="I35" s="95">
        <v>422.27098596938771</v>
      </c>
      <c r="J35" s="95"/>
      <c r="K35" s="95">
        <v>8.0292430760194691</v>
      </c>
      <c r="L35" s="95">
        <v>16.914973214285713</v>
      </c>
      <c r="M35" s="95">
        <v>17.122295189286653</v>
      </c>
      <c r="N35" s="95">
        <v>27.32102751479497</v>
      </c>
      <c r="O35" s="95">
        <v>27.528349489795918</v>
      </c>
      <c r="P35" s="95"/>
      <c r="Q35" s="95">
        <v>8.236565051020408</v>
      </c>
      <c r="R35" s="95"/>
      <c r="S35" s="95"/>
      <c r="T35" s="95">
        <v>33.866512755102043</v>
      </c>
      <c r="U35" s="95">
        <v>17.487845663265304</v>
      </c>
      <c r="V35" s="95">
        <v>50.586465561224479</v>
      </c>
      <c r="W35" s="95"/>
      <c r="X35" s="95">
        <v>495.16900510204079</v>
      </c>
      <c r="Y35" s="95">
        <v>0</v>
      </c>
      <c r="Z35" s="95"/>
      <c r="AA35" s="95">
        <v>29.402373724489788</v>
      </c>
      <c r="AB35" s="95">
        <v>29.195051749488847</v>
      </c>
      <c r="AC35" s="228">
        <v>546.31005994897941</v>
      </c>
      <c r="AD35" s="299"/>
      <c r="AE35" s="300">
        <v>32.817078275429054</v>
      </c>
      <c r="AH35" s="127"/>
      <c r="AI35" s="127"/>
      <c r="AJ35" s="127"/>
      <c r="AK35" s="127"/>
      <c r="AN35" s="129"/>
      <c r="AO35" s="129"/>
      <c r="AP35" s="129"/>
      <c r="AQ35" s="130"/>
      <c r="AR35" s="130"/>
      <c r="AS35" s="130"/>
      <c r="AT35" s="130"/>
      <c r="AU35" s="131"/>
    </row>
    <row r="36" spans="2:47">
      <c r="B36" s="115" t="s">
        <v>30</v>
      </c>
      <c r="C36" s="95">
        <v>499.07235950920244</v>
      </c>
      <c r="D36" s="95">
        <v>524.69181963190181</v>
      </c>
      <c r="E36" s="95">
        <v>465.7524049079754</v>
      </c>
      <c r="F36" s="95">
        <v>12.449181595092023</v>
      </c>
      <c r="G36" s="95">
        <v>46.490233128834355</v>
      </c>
      <c r="H36" s="95">
        <v>58.939414723926376</v>
      </c>
      <c r="I36" s="95">
        <v>433.76911779141108</v>
      </c>
      <c r="J36" s="95"/>
      <c r="K36" s="95">
        <v>15.214607789671538</v>
      </c>
      <c r="L36" s="95">
        <v>18.112430674846625</v>
      </c>
      <c r="M36" s="95">
        <v>16.068101412782447</v>
      </c>
      <c r="N36" s="95">
        <v>27.663789384763565</v>
      </c>
      <c r="O36" s="95">
        <v>25.619460122699383</v>
      </c>
      <c r="P36" s="95"/>
      <c r="Q36" s="95">
        <v>13.170278527607362</v>
      </c>
      <c r="R36" s="95"/>
      <c r="S36" s="95"/>
      <c r="T36" s="95">
        <v>30.582131288343557</v>
      </c>
      <c r="U36" s="95">
        <v>10.807660122699385</v>
      </c>
      <c r="V36" s="95">
        <v>50.887165644171773</v>
      </c>
      <c r="W36" s="95"/>
      <c r="X36" s="95">
        <v>491.87018404907974</v>
      </c>
      <c r="Y36" s="95">
        <v>0</v>
      </c>
      <c r="Z36" s="95"/>
      <c r="AA36" s="95">
        <v>28.474534969325148</v>
      </c>
      <c r="AB36" s="95">
        <v>30.518864231389319</v>
      </c>
      <c r="AC36" s="228">
        <v>558.94978650306746</v>
      </c>
      <c r="AD36" s="299"/>
      <c r="AE36" s="300">
        <v>34.114692339891171</v>
      </c>
      <c r="AH36" s="127"/>
      <c r="AI36" s="127"/>
      <c r="AJ36" s="127"/>
      <c r="AK36" s="127"/>
      <c r="AN36" s="129"/>
      <c r="AO36" s="129"/>
      <c r="AP36" s="129"/>
      <c r="AQ36" s="130"/>
      <c r="AR36" s="130"/>
      <c r="AS36" s="130"/>
      <c r="AT36" s="130"/>
      <c r="AU36" s="131"/>
    </row>
    <row r="37" spans="2:47">
      <c r="B37" s="115" t="s">
        <v>31</v>
      </c>
      <c r="C37" s="95">
        <v>512.61153855072462</v>
      </c>
      <c r="D37" s="95">
        <v>526.66578318840573</v>
      </c>
      <c r="E37" s="95">
        <v>471.31576927536224</v>
      </c>
      <c r="F37" s="95">
        <v>4.1464730434782604</v>
      </c>
      <c r="G37" s="95">
        <v>51.203540869565209</v>
      </c>
      <c r="H37" s="95">
        <v>55.350013913043469</v>
      </c>
      <c r="I37" s="95">
        <v>448.70821217391301</v>
      </c>
      <c r="J37" s="95"/>
      <c r="K37" s="95">
        <v>26.314225766461284</v>
      </c>
      <c r="L37" s="95">
        <v>28.222053333333331</v>
      </c>
      <c r="M37" s="95">
        <v>11.815599161074935</v>
      </c>
      <c r="N37" s="95">
        <v>30.460698809939547</v>
      </c>
      <c r="O37" s="95">
        <v>14.054244637681157</v>
      </c>
      <c r="P37" s="95"/>
      <c r="Q37" s="95">
        <v>9.907771594202897</v>
      </c>
      <c r="R37" s="95"/>
      <c r="S37" s="95"/>
      <c r="T37" s="95">
        <v>3.3210562318840577</v>
      </c>
      <c r="U37" s="95">
        <v>-8.9494017391304332</v>
      </c>
      <c r="V37" s="95">
        <v>51.533153623188397</v>
      </c>
      <c r="W37" s="95"/>
      <c r="X37" s="95">
        <v>463.67373913043474</v>
      </c>
      <c r="Y37" s="95">
        <v>0</v>
      </c>
      <c r="Z37" s="95"/>
      <c r="AA37" s="95">
        <v>17.41684869565217</v>
      </c>
      <c r="AB37" s="95">
        <v>33.823302867910563</v>
      </c>
      <c r="AC37" s="228">
        <v>556.50543188405788</v>
      </c>
      <c r="AD37" s="299"/>
      <c r="AE37" s="300">
        <v>36.102971954792807</v>
      </c>
      <c r="AH37" s="127"/>
      <c r="AI37" s="127"/>
      <c r="AJ37" s="127"/>
      <c r="AK37" s="127"/>
      <c r="AN37" s="129"/>
      <c r="AO37" s="129"/>
      <c r="AP37" s="129"/>
      <c r="AQ37" s="130"/>
      <c r="AR37" s="130"/>
      <c r="AS37" s="130"/>
      <c r="AT37" s="130"/>
      <c r="AU37" s="131"/>
    </row>
    <row r="38" spans="2:47">
      <c r="B38" s="115" t="s">
        <v>32</v>
      </c>
      <c r="C38" s="95">
        <v>525.17837852494586</v>
      </c>
      <c r="D38" s="95">
        <v>510.84956073752716</v>
      </c>
      <c r="E38" s="95">
        <v>458.75795986984809</v>
      </c>
      <c r="F38" s="95">
        <v>0.81619848156182206</v>
      </c>
      <c r="G38" s="95">
        <v>51.275402386117143</v>
      </c>
      <c r="H38" s="95">
        <v>52.091600867678956</v>
      </c>
      <c r="I38" s="95">
        <v>460.44217895878523</v>
      </c>
      <c r="J38" s="95"/>
      <c r="K38" s="95">
        <v>15.580008305425663</v>
      </c>
      <c r="L38" s="95">
        <v>53.498571583514099</v>
      </c>
      <c r="M38" s="95">
        <v>22.773547009107965</v>
      </c>
      <c r="N38" s="95">
        <v>16.396206786987484</v>
      </c>
      <c r="O38" s="95">
        <v>-14.328817787418654</v>
      </c>
      <c r="P38" s="95"/>
      <c r="Q38" s="95">
        <v>-15.145016268980477</v>
      </c>
      <c r="R38" s="95"/>
      <c r="S38" s="95"/>
      <c r="T38" s="95">
        <v>-18.031508676789588</v>
      </c>
      <c r="U38" s="95">
        <v>-37.581405639913228</v>
      </c>
      <c r="V38" s="95">
        <v>49.671507592190892</v>
      </c>
      <c r="W38" s="95"/>
      <c r="X38" s="95">
        <v>398.25303687635574</v>
      </c>
      <c r="Y38" s="95">
        <v>0</v>
      </c>
      <c r="Z38" s="95"/>
      <c r="AA38" s="95">
        <v>-8.7398015184381777</v>
      </c>
      <c r="AB38" s="95">
        <v>21.98522305596796</v>
      </c>
      <c r="AC38" s="228">
        <v>505.89795661605211</v>
      </c>
      <c r="AD38" s="299"/>
      <c r="AE38" s="300">
        <v>38.593553788195898</v>
      </c>
      <c r="AH38" s="127"/>
      <c r="AI38" s="127"/>
      <c r="AJ38" s="127"/>
      <c r="AK38" s="127"/>
      <c r="AN38" s="129"/>
      <c r="AO38" s="129"/>
      <c r="AP38" s="129"/>
      <c r="AQ38" s="130"/>
      <c r="AR38" s="130"/>
      <c r="AS38" s="130"/>
      <c r="AT38" s="130"/>
      <c r="AU38" s="131"/>
    </row>
    <row r="39" spans="2:47" ht="15" customHeight="1">
      <c r="B39" s="115" t="s">
        <v>33</v>
      </c>
      <c r="C39" s="95">
        <v>524.66807634354598</v>
      </c>
      <c r="D39" s="95">
        <v>524.96565143144142</v>
      </c>
      <c r="E39" s="95">
        <v>461.29658161727775</v>
      </c>
      <c r="F39" s="95">
        <v>11.780613761928677</v>
      </c>
      <c r="G39" s="95">
        <v>51.888456052235057</v>
      </c>
      <c r="H39" s="95">
        <v>63.669069814163734</v>
      </c>
      <c r="I39" s="95">
        <v>463.74437669512804</v>
      </c>
      <c r="J39" s="95"/>
      <c r="K39" s="95">
        <v>9.1356270865894196</v>
      </c>
      <c r="L39" s="95">
        <v>34.434717227523862</v>
      </c>
      <c r="M39" s="95">
        <v>13.816051466901285</v>
      </c>
      <c r="N39" s="95">
        <v>20.916240848518093</v>
      </c>
      <c r="O39" s="95">
        <v>0.29757508789552989</v>
      </c>
      <c r="P39" s="95"/>
      <c r="Q39" s="95">
        <v>-11.48303867403315</v>
      </c>
      <c r="R39" s="95"/>
      <c r="S39" s="95"/>
      <c r="T39" s="95">
        <v>-10.979080863887495</v>
      </c>
      <c r="U39" s="95">
        <v>-16.77459568056253</v>
      </c>
      <c r="V39" s="95">
        <v>48.046377699648417</v>
      </c>
      <c r="W39" s="95"/>
      <c r="X39" s="95">
        <v>364.52948267202407</v>
      </c>
      <c r="Y39" s="95">
        <v>0</v>
      </c>
      <c r="Z39" s="95"/>
      <c r="AA39" s="95">
        <v>7.0962059266700139</v>
      </c>
      <c r="AB39" s="95">
        <v>27.714871687292579</v>
      </c>
      <c r="AC39" s="228">
        <v>447.94169964841785</v>
      </c>
      <c r="AD39" s="299"/>
      <c r="AE39" s="300">
        <v>41.670154876517373</v>
      </c>
      <c r="AH39" s="127"/>
      <c r="AI39" s="127"/>
      <c r="AJ39" s="127"/>
      <c r="AK39" s="127"/>
      <c r="AN39" s="129"/>
      <c r="AO39" s="129"/>
      <c r="AP39" s="129"/>
      <c r="AQ39" s="130"/>
      <c r="AR39" s="130"/>
      <c r="AS39" s="130"/>
      <c r="AT39" s="130"/>
      <c r="AU39" s="131"/>
    </row>
    <row r="40" spans="2:47">
      <c r="B40" s="115" t="s">
        <v>34</v>
      </c>
      <c r="C40" s="95">
        <v>509.83849282075033</v>
      </c>
      <c r="D40" s="95">
        <v>526.02703844372388</v>
      </c>
      <c r="E40" s="95">
        <v>463.83336822603053</v>
      </c>
      <c r="F40" s="95">
        <v>14.769973135710975</v>
      </c>
      <c r="G40" s="95">
        <v>47.42369708198239</v>
      </c>
      <c r="H40" s="95">
        <v>62.193670217693374</v>
      </c>
      <c r="I40" s="95">
        <v>457.12557850856871</v>
      </c>
      <c r="J40" s="95"/>
      <c r="K40" s="95">
        <v>-1.9635998548382192</v>
      </c>
      <c r="L40" s="95">
        <v>15.141767484946733</v>
      </c>
      <c r="M40" s="95">
        <v>18.523939827047574</v>
      </c>
      <c r="N40" s="95">
        <v>12.806373280872757</v>
      </c>
      <c r="O40" s="95">
        <v>16.188545622973599</v>
      </c>
      <c r="P40" s="95"/>
      <c r="Q40" s="95">
        <v>1.4185724872626215</v>
      </c>
      <c r="R40" s="95"/>
      <c r="S40" s="95"/>
      <c r="T40" s="95">
        <v>-5.8314173228346444</v>
      </c>
      <c r="U40" s="95">
        <v>-1.883315423807318</v>
      </c>
      <c r="V40" s="95">
        <v>43.79648911533117</v>
      </c>
      <c r="W40" s="95"/>
      <c r="X40" s="95">
        <v>334.39360815192214</v>
      </c>
      <c r="Y40" s="95">
        <v>0</v>
      </c>
      <c r="Z40" s="95"/>
      <c r="AA40" s="95">
        <v>20.886875405280222</v>
      </c>
      <c r="AB40" s="95">
        <v>17.504703063179381</v>
      </c>
      <c r="AC40" s="228">
        <v>416.76154793886047</v>
      </c>
      <c r="AD40" s="299"/>
      <c r="AE40" s="300">
        <v>45.186270406027631</v>
      </c>
      <c r="AH40" s="127"/>
      <c r="AI40" s="127"/>
      <c r="AJ40" s="127"/>
      <c r="AK40" s="127"/>
      <c r="AN40" s="129"/>
      <c r="AO40" s="129"/>
      <c r="AP40" s="129"/>
      <c r="AQ40" s="130"/>
      <c r="AR40" s="130"/>
      <c r="AS40" s="130"/>
      <c r="AT40" s="130"/>
      <c r="AU40" s="131"/>
    </row>
    <row r="41" spans="2:47">
      <c r="B41" s="115" t="s">
        <v>35</v>
      </c>
      <c r="C41" s="95">
        <v>499.98535982532746</v>
      </c>
      <c r="D41" s="95">
        <v>549.56806375545841</v>
      </c>
      <c r="E41" s="95">
        <v>487.55421397379905</v>
      </c>
      <c r="F41" s="95">
        <v>18.915872489082968</v>
      </c>
      <c r="G41" s="95">
        <v>43.09797729257641</v>
      </c>
      <c r="H41" s="95">
        <v>62.013849781659381</v>
      </c>
      <c r="I41" s="95">
        <v>452.24082969432305</v>
      </c>
      <c r="J41" s="95"/>
      <c r="K41" s="95">
        <v>9.9714990644090697</v>
      </c>
      <c r="L41" s="95">
        <v>-22.949005240174671</v>
      </c>
      <c r="M41" s="95">
        <v>-2.2536728635357091</v>
      </c>
      <c r="N41" s="95">
        <v>28.887371553492031</v>
      </c>
      <c r="O41" s="95">
        <v>49.582703930130997</v>
      </c>
      <c r="P41" s="95"/>
      <c r="Q41" s="95">
        <v>30.666831441048032</v>
      </c>
      <c r="R41" s="95"/>
      <c r="S41" s="95"/>
      <c r="T41" s="95">
        <v>27.165746724890827</v>
      </c>
      <c r="U41" s="95">
        <v>28.695124017467244</v>
      </c>
      <c r="V41" s="95">
        <v>37.460354585152835</v>
      </c>
      <c r="W41" s="95"/>
      <c r="X41" s="95">
        <v>345.93554585152833</v>
      </c>
      <c r="Y41" s="95">
        <v>0</v>
      </c>
      <c r="Z41" s="95"/>
      <c r="AA41" s="95">
        <v>49.328155458515276</v>
      </c>
      <c r="AB41" s="95">
        <v>28.632823081876325</v>
      </c>
      <c r="AC41" s="228">
        <v>427.06348209606978</v>
      </c>
      <c r="AD41" s="299"/>
      <c r="AE41" s="300">
        <v>47.928003348681465</v>
      </c>
      <c r="AH41" s="127"/>
      <c r="AI41" s="127"/>
      <c r="AJ41" s="127"/>
      <c r="AK41" s="127"/>
      <c r="AN41" s="129"/>
      <c r="AO41" s="129"/>
      <c r="AP41" s="129"/>
      <c r="AQ41" s="130"/>
      <c r="AR41" s="130"/>
      <c r="AS41" s="130"/>
      <c r="AT41" s="130"/>
      <c r="AU41" s="131"/>
    </row>
    <row r="42" spans="2:47">
      <c r="B42" s="115" t="s">
        <v>36</v>
      </c>
      <c r="C42" s="95">
        <v>481.26364370748291</v>
      </c>
      <c r="D42" s="95">
        <v>575.41584013605438</v>
      </c>
      <c r="E42" s="95">
        <v>517.17787074829926</v>
      </c>
      <c r="F42" s="95">
        <v>15.884005952380949</v>
      </c>
      <c r="G42" s="95">
        <v>42.353963435374141</v>
      </c>
      <c r="H42" s="95">
        <v>58.237969387755093</v>
      </c>
      <c r="I42" s="95">
        <v>436.35003741496587</v>
      </c>
      <c r="J42" s="95"/>
      <c r="K42" s="95">
        <v>53.577812663528782</v>
      </c>
      <c r="L42" s="95">
        <v>-64.661454081632641</v>
      </c>
      <c r="M42" s="95">
        <v>-39.971076268970961</v>
      </c>
      <c r="N42" s="95">
        <v>69.461818615909721</v>
      </c>
      <c r="O42" s="95">
        <v>94.152196428571415</v>
      </c>
      <c r="P42" s="95"/>
      <c r="Q42" s="95">
        <v>78.268190476190455</v>
      </c>
      <c r="R42" s="95"/>
      <c r="S42" s="95"/>
      <c r="T42" s="95">
        <v>73.540977040816315</v>
      </c>
      <c r="U42" s="95">
        <v>73.443466836734686</v>
      </c>
      <c r="V42" s="95">
        <v>38.351982142857139</v>
      </c>
      <c r="W42" s="95"/>
      <c r="X42" s="95">
        <v>410.15229591836732</v>
      </c>
      <c r="Y42" s="95">
        <v>0</v>
      </c>
      <c r="Z42" s="95"/>
      <c r="AA42" s="95">
        <v>93.006451530612239</v>
      </c>
      <c r="AB42" s="95">
        <v>68.316073717950545</v>
      </c>
      <c r="AC42" s="228">
        <v>505.11504591836723</v>
      </c>
      <c r="AD42" s="299"/>
      <c r="AE42" s="300">
        <v>49.225617413143581</v>
      </c>
      <c r="AH42" s="127"/>
      <c r="AI42" s="127"/>
      <c r="AJ42" s="127"/>
      <c r="AK42" s="127"/>
      <c r="AN42" s="129"/>
      <c r="AO42" s="129"/>
      <c r="AP42" s="129"/>
      <c r="AQ42" s="130"/>
      <c r="AR42" s="130"/>
      <c r="AS42" s="130"/>
      <c r="AT42" s="130"/>
      <c r="AU42" s="131"/>
    </row>
    <row r="43" spans="2:47">
      <c r="B43" s="115" t="s">
        <v>37</v>
      </c>
      <c r="C43" s="95">
        <v>483.14662148760323</v>
      </c>
      <c r="D43" s="95">
        <v>584.51524793388421</v>
      </c>
      <c r="E43" s="95">
        <v>530.43697520661158</v>
      </c>
      <c r="F43" s="95">
        <v>12.148361157024789</v>
      </c>
      <c r="G43" s="95">
        <v>41.929911570247924</v>
      </c>
      <c r="H43" s="95">
        <v>54.078272727272712</v>
      </c>
      <c r="I43" s="95">
        <v>437.90172561983462</v>
      </c>
      <c r="J43" s="95"/>
      <c r="K43" s="95">
        <v>69.112751194503701</v>
      </c>
      <c r="L43" s="95">
        <v>-67.956190909090878</v>
      </c>
      <c r="M43" s="95">
        <v>-47.848676814338411</v>
      </c>
      <c r="N43" s="95">
        <v>81.261112351528496</v>
      </c>
      <c r="O43" s="95">
        <v>101.36862644628097</v>
      </c>
      <c r="P43" s="95"/>
      <c r="Q43" s="95">
        <v>89.22026528925619</v>
      </c>
      <c r="R43" s="95"/>
      <c r="S43" s="95"/>
      <c r="T43" s="95">
        <v>97.968743801652863</v>
      </c>
      <c r="U43" s="95">
        <v>91.034720661156996</v>
      </c>
      <c r="V43" s="95">
        <v>40.597204958677679</v>
      </c>
      <c r="W43" s="95"/>
      <c r="X43" s="95">
        <v>493.20016528925612</v>
      </c>
      <c r="Y43" s="95">
        <v>0</v>
      </c>
      <c r="Z43" s="95"/>
      <c r="AA43" s="95">
        <v>101.22054793388429</v>
      </c>
      <c r="AB43" s="95">
        <v>81.113033839131816</v>
      </c>
      <c r="AC43" s="228">
        <v>589.77697107437996</v>
      </c>
      <c r="AD43" s="299"/>
      <c r="AE43" s="300">
        <v>50.648807032231069</v>
      </c>
      <c r="AH43" s="127"/>
      <c r="AI43" s="127"/>
      <c r="AJ43" s="127"/>
      <c r="AK43" s="127"/>
      <c r="AN43" s="129"/>
      <c r="AO43" s="129"/>
      <c r="AP43" s="129"/>
      <c r="AQ43" s="130"/>
      <c r="AR43" s="130"/>
      <c r="AS43" s="130"/>
      <c r="AT43" s="130"/>
      <c r="AU43" s="131"/>
    </row>
    <row r="44" spans="2:47">
      <c r="B44" s="115" t="s">
        <v>38</v>
      </c>
      <c r="C44" s="95">
        <v>513.83505447154471</v>
      </c>
      <c r="D44" s="95">
        <v>599.14760406504058</v>
      </c>
      <c r="E44" s="95">
        <v>544.52884878048769</v>
      </c>
      <c r="F44" s="95">
        <v>13.052097560975609</v>
      </c>
      <c r="G44" s="95">
        <v>41.566657723577229</v>
      </c>
      <c r="H44" s="95">
        <v>54.618755284552833</v>
      </c>
      <c r="I44" s="95">
        <v>468.04977235772355</v>
      </c>
      <c r="J44" s="95"/>
      <c r="K44" s="95">
        <v>63.333309931854863</v>
      </c>
      <c r="L44" s="95">
        <v>-46.888495121951209</v>
      </c>
      <c r="M44" s="95">
        <v>-37.96135302128576</v>
      </c>
      <c r="N44" s="95">
        <v>76.385407492830467</v>
      </c>
      <c r="O44" s="95">
        <v>85.31254959349593</v>
      </c>
      <c r="P44" s="95"/>
      <c r="Q44" s="95">
        <v>72.26045203252032</v>
      </c>
      <c r="R44" s="95"/>
      <c r="S44" s="95"/>
      <c r="T44" s="95">
        <v>75.79927967479675</v>
      </c>
      <c r="U44" s="95">
        <v>71.365062601626022</v>
      </c>
      <c r="V44" s="95">
        <v>45.016140650406498</v>
      </c>
      <c r="W44" s="95"/>
      <c r="X44" s="95">
        <v>563.26016260162589</v>
      </c>
      <c r="Y44" s="95">
        <v>0</v>
      </c>
      <c r="Z44" s="95"/>
      <c r="AA44" s="95">
        <v>89.00287479674796</v>
      </c>
      <c r="AB44" s="95">
        <v>80.075732696082497</v>
      </c>
      <c r="AC44" s="228">
        <v>660.23996666666665</v>
      </c>
      <c r="AD44" s="299"/>
      <c r="AE44" s="300">
        <v>51.485977396400173</v>
      </c>
      <c r="AH44" s="127"/>
      <c r="AI44" s="127"/>
      <c r="AJ44" s="127"/>
      <c r="AK44" s="127"/>
      <c r="AN44" s="129"/>
      <c r="AO44" s="129"/>
      <c r="AP44" s="129"/>
      <c r="AQ44" s="130"/>
      <c r="AR44" s="130"/>
      <c r="AS44" s="130"/>
      <c r="AT44" s="130"/>
      <c r="AU44" s="131"/>
    </row>
    <row r="45" spans="2:47">
      <c r="B45" s="115" t="s">
        <v>39</v>
      </c>
      <c r="C45" s="95">
        <v>540.86658786446014</v>
      </c>
      <c r="D45" s="95">
        <v>607.76423561859724</v>
      </c>
      <c r="E45" s="95">
        <v>554.02397241922768</v>
      </c>
      <c r="F45" s="95">
        <v>12.443884948778566</v>
      </c>
      <c r="G45" s="95">
        <v>41.296378250591012</v>
      </c>
      <c r="H45" s="95">
        <v>53.740263199369579</v>
      </c>
      <c r="I45" s="95">
        <v>490.52250748620958</v>
      </c>
      <c r="J45" s="95"/>
      <c r="K45" s="95">
        <v>47.089222533734365</v>
      </c>
      <c r="L45" s="95">
        <v>-24.025546099290779</v>
      </c>
      <c r="M45" s="95">
        <v>-16.6610058276666</v>
      </c>
      <c r="N45" s="95">
        <v>59.53310748251296</v>
      </c>
      <c r="O45" s="95">
        <v>66.897647754137097</v>
      </c>
      <c r="P45" s="95"/>
      <c r="Q45" s="95">
        <v>54.453762805358551</v>
      </c>
      <c r="R45" s="95"/>
      <c r="S45" s="95"/>
      <c r="T45" s="95">
        <v>66.526778565799845</v>
      </c>
      <c r="U45" s="95">
        <v>59.37295665878645</v>
      </c>
      <c r="V45" s="95">
        <v>49.946855003940108</v>
      </c>
      <c r="W45" s="95"/>
      <c r="X45" s="95">
        <v>606.38053585500393</v>
      </c>
      <c r="Y45" s="95">
        <v>0</v>
      </c>
      <c r="Z45" s="95"/>
      <c r="AA45" s="95">
        <v>70.33901260835303</v>
      </c>
      <c r="AB45" s="95">
        <v>62.974472336728859</v>
      </c>
      <c r="AC45" s="228">
        <v>710.40275413711583</v>
      </c>
      <c r="AD45" s="299"/>
      <c r="AE45" s="300">
        <v>53.118459606529932</v>
      </c>
      <c r="AH45" s="127"/>
      <c r="AI45" s="127"/>
      <c r="AJ45" s="127"/>
      <c r="AK45" s="127"/>
      <c r="AN45" s="129"/>
      <c r="AO45" s="129"/>
      <c r="AP45" s="129"/>
      <c r="AQ45" s="130"/>
      <c r="AR45" s="130"/>
      <c r="AS45" s="130"/>
      <c r="AT45" s="130"/>
      <c r="AU45" s="131"/>
    </row>
    <row r="46" spans="2:47">
      <c r="B46" s="115" t="s">
        <v>40</v>
      </c>
      <c r="C46" s="95">
        <v>545.37483155487814</v>
      </c>
      <c r="D46" s="95">
        <v>598.04208460365851</v>
      </c>
      <c r="E46" s="95">
        <v>552.57824923780493</v>
      </c>
      <c r="F46" s="95">
        <v>6.0070967987804877</v>
      </c>
      <c r="G46" s="95">
        <v>39.456738567073174</v>
      </c>
      <c r="H46" s="95">
        <v>45.463835365853662</v>
      </c>
      <c r="I46" s="95">
        <v>498.7274214939024</v>
      </c>
      <c r="J46" s="95"/>
      <c r="K46" s="95">
        <v>42.663201067101006</v>
      </c>
      <c r="L46" s="95">
        <v>-8.5909314024390238</v>
      </c>
      <c r="M46" s="95">
        <v>-4.5939762195400293</v>
      </c>
      <c r="N46" s="95">
        <v>48.670297865881508</v>
      </c>
      <c r="O46" s="95">
        <v>52.667253048780481</v>
      </c>
      <c r="P46" s="95"/>
      <c r="Q46" s="95">
        <v>46.66015625</v>
      </c>
      <c r="R46" s="95"/>
      <c r="S46" s="95"/>
      <c r="T46" s="95">
        <v>45.71329649390244</v>
      </c>
      <c r="U46" s="95">
        <v>41.190220274390242</v>
      </c>
      <c r="V46" s="95">
        <v>50.968368140243903</v>
      </c>
      <c r="W46" s="95"/>
      <c r="X46" s="95">
        <v>631.8467987804878</v>
      </c>
      <c r="Y46" s="95">
        <v>0</v>
      </c>
      <c r="Z46" s="95"/>
      <c r="AA46" s="95">
        <v>56.146962652439022</v>
      </c>
      <c r="AB46" s="95">
        <v>52.150007469540029</v>
      </c>
      <c r="AC46" s="228">
        <v>744.02965015243899</v>
      </c>
      <c r="AD46" s="299"/>
      <c r="AE46" s="300">
        <v>54.918375889493511</v>
      </c>
      <c r="AH46" s="127"/>
      <c r="AI46" s="127"/>
      <c r="AJ46" s="127"/>
      <c r="AK46" s="127"/>
      <c r="AN46" s="129"/>
      <c r="AO46" s="129"/>
      <c r="AP46" s="129"/>
      <c r="AQ46" s="130"/>
      <c r="AR46" s="130"/>
      <c r="AS46" s="130"/>
      <c r="AT46" s="130"/>
      <c r="AU46" s="131"/>
    </row>
    <row r="47" spans="2:47">
      <c r="B47" s="115" t="s">
        <v>41</v>
      </c>
      <c r="C47" s="95">
        <v>608.52921311475404</v>
      </c>
      <c r="D47" s="95">
        <v>627.28964849409067</v>
      </c>
      <c r="E47" s="95">
        <v>577.83015325962629</v>
      </c>
      <c r="F47" s="95">
        <v>8.7526839496759425</v>
      </c>
      <c r="G47" s="95">
        <v>40.706811284788408</v>
      </c>
      <c r="H47" s="95">
        <v>49.459495234464349</v>
      </c>
      <c r="I47" s="95">
        <v>548.36612352268389</v>
      </c>
      <c r="J47" s="95"/>
      <c r="K47" s="95">
        <v>19.987006512720136</v>
      </c>
      <c r="L47" s="95">
        <v>27.673418223408309</v>
      </c>
      <c r="M47" s="95">
        <v>17.694163140348863</v>
      </c>
      <c r="N47" s="95">
        <v>28.739690462396076</v>
      </c>
      <c r="O47" s="95">
        <v>18.760435379336634</v>
      </c>
      <c r="P47" s="95"/>
      <c r="Q47" s="95">
        <v>10.007751429660692</v>
      </c>
      <c r="R47" s="95"/>
      <c r="S47" s="95"/>
      <c r="T47" s="95">
        <v>6.4538520777735418</v>
      </c>
      <c r="U47" s="95">
        <v>1.6412420892108273</v>
      </c>
      <c r="V47" s="95">
        <v>54.319466260007623</v>
      </c>
      <c r="W47" s="95"/>
      <c r="X47" s="95">
        <v>656.49683568433079</v>
      </c>
      <c r="Y47" s="95">
        <v>657.95409836065573</v>
      </c>
      <c r="Z47" s="95"/>
      <c r="AA47" s="95">
        <v>17.479865802516201</v>
      </c>
      <c r="AB47" s="95">
        <v>27.45912088557564</v>
      </c>
      <c r="AC47" s="228">
        <v>750.99667708730453</v>
      </c>
      <c r="AD47" s="299"/>
      <c r="AE47" s="300">
        <v>54.89744663038929</v>
      </c>
      <c r="AH47" s="127"/>
      <c r="AI47" s="127"/>
      <c r="AJ47" s="127"/>
      <c r="AK47" s="127"/>
      <c r="AN47" s="129"/>
      <c r="AO47" s="129"/>
      <c r="AP47" s="129"/>
      <c r="AQ47" s="130"/>
      <c r="AR47" s="130"/>
      <c r="AS47" s="130"/>
      <c r="AT47" s="130"/>
      <c r="AU47" s="131"/>
    </row>
    <row r="48" spans="2:47">
      <c r="B48" s="115" t="s">
        <v>42</v>
      </c>
      <c r="C48" s="95">
        <v>638.10109138773953</v>
      </c>
      <c r="D48" s="95">
        <v>638.02562091011646</v>
      </c>
      <c r="E48" s="95">
        <v>587.38133659270386</v>
      </c>
      <c r="F48" s="95">
        <v>9.2954471605866846</v>
      </c>
      <c r="G48" s="95">
        <v>41.348837156825866</v>
      </c>
      <c r="H48" s="95">
        <v>50.644284317412549</v>
      </c>
      <c r="I48" s="95">
        <v>577.10836705528379</v>
      </c>
      <c r="J48" s="95"/>
      <c r="K48" s="95">
        <v>3.3945212393951181</v>
      </c>
      <c r="L48" s="95">
        <v>45.05228130876268</v>
      </c>
      <c r="M48" s="95">
        <v>32.286842431157709</v>
      </c>
      <c r="N48" s="95">
        <v>12.689968399981804</v>
      </c>
      <c r="O48" s="95">
        <v>-7.5470477623166582E-2</v>
      </c>
      <c r="P48" s="95"/>
      <c r="Q48" s="95">
        <v>-9.3709176382098516</v>
      </c>
      <c r="R48" s="95"/>
      <c r="S48" s="95"/>
      <c r="T48" s="95">
        <v>-8.1669838285069556</v>
      </c>
      <c r="U48" s="95">
        <v>-13.814691237307256</v>
      </c>
      <c r="V48" s="95">
        <v>52.904804813839782</v>
      </c>
      <c r="W48" s="95"/>
      <c r="X48" s="95">
        <v>652.46024821361402</v>
      </c>
      <c r="Y48" s="95">
        <v>654.07747273411042</v>
      </c>
      <c r="Z48" s="95"/>
      <c r="AA48" s="95">
        <v>-2.2030191801429106</v>
      </c>
      <c r="AB48" s="95">
        <v>10.562419697462062</v>
      </c>
      <c r="AC48" s="228">
        <v>745.93762241444131</v>
      </c>
      <c r="AD48" s="299"/>
      <c r="AE48" s="300">
        <v>55.650899958141494</v>
      </c>
      <c r="AH48" s="127"/>
      <c r="AI48" s="127"/>
      <c r="AJ48" s="127"/>
      <c r="AK48" s="127"/>
      <c r="AN48" s="129"/>
      <c r="AO48" s="129"/>
      <c r="AP48" s="129"/>
      <c r="AQ48" s="130"/>
      <c r="AR48" s="130"/>
      <c r="AS48" s="130"/>
      <c r="AT48" s="130"/>
      <c r="AU48" s="131"/>
    </row>
    <row r="49" spans="1:47">
      <c r="B49" s="115" t="s">
        <v>43</v>
      </c>
      <c r="C49" s="95">
        <v>672.23657757980686</v>
      </c>
      <c r="D49" s="95">
        <v>652.14379287305121</v>
      </c>
      <c r="E49" s="95">
        <v>600.52755902004446</v>
      </c>
      <c r="F49" s="95">
        <v>8.7117802524127672</v>
      </c>
      <c r="G49" s="95">
        <v>42.904453600593904</v>
      </c>
      <c r="H49" s="95">
        <v>51.616233853006676</v>
      </c>
      <c r="I49" s="95">
        <v>610.68125241276891</v>
      </c>
      <c r="J49" s="95"/>
      <c r="K49" s="95">
        <v>-17.137614213788581</v>
      </c>
      <c r="L49" s="95">
        <v>59.304663697104665</v>
      </c>
      <c r="M49" s="95">
        <v>47.63771295172473</v>
      </c>
      <c r="N49" s="95">
        <v>-8.4258339613758082</v>
      </c>
      <c r="O49" s="95">
        <v>-20.092784706755751</v>
      </c>
      <c r="P49" s="95"/>
      <c r="Q49" s="95">
        <v>-28.804564959168516</v>
      </c>
      <c r="R49" s="95">
        <v>531.46648181143269</v>
      </c>
      <c r="S49" s="95"/>
      <c r="T49" s="95">
        <v>-16.205117297698589</v>
      </c>
      <c r="U49" s="95">
        <v>-15.536481069042313</v>
      </c>
      <c r="V49" s="95">
        <v>45.933712694877499</v>
      </c>
      <c r="W49" s="95"/>
      <c r="X49" s="95">
        <v>626.60259836674084</v>
      </c>
      <c r="Y49" s="95">
        <v>628.55352635486247</v>
      </c>
      <c r="Z49" s="95">
        <v>623.74182850779493</v>
      </c>
      <c r="AA49" s="95">
        <v>-19.929616184112838</v>
      </c>
      <c r="AB49" s="95">
        <v>-8.2626654387329026</v>
      </c>
      <c r="AC49" s="228">
        <v>724.19688418708233</v>
      </c>
      <c r="AD49" s="299"/>
      <c r="AE49" s="300">
        <v>56.383424026789463</v>
      </c>
      <c r="AH49" s="127"/>
      <c r="AI49" s="127"/>
      <c r="AJ49" s="127"/>
      <c r="AK49" s="127"/>
      <c r="AN49" s="129"/>
      <c r="AO49" s="129"/>
      <c r="AP49" s="129"/>
      <c r="AQ49" s="130"/>
      <c r="AR49" s="130"/>
      <c r="AS49" s="130"/>
      <c r="AT49" s="130"/>
      <c r="AU49" s="131"/>
    </row>
    <row r="50" spans="1:47">
      <c r="B50" s="115" t="s">
        <v>44</v>
      </c>
      <c r="C50" s="95">
        <v>714.38296840558405</v>
      </c>
      <c r="D50" s="95">
        <v>685.91683100661271</v>
      </c>
      <c r="E50" s="95">
        <v>633.78888611315199</v>
      </c>
      <c r="F50" s="95">
        <v>7.9182799412196916</v>
      </c>
      <c r="G50" s="95">
        <v>44.209664952240999</v>
      </c>
      <c r="H50" s="95">
        <v>52.127944893460686</v>
      </c>
      <c r="I50" s="95">
        <v>646.80990154298308</v>
      </c>
      <c r="J50" s="95"/>
      <c r="K50" s="95">
        <v>-20.534483366625185</v>
      </c>
      <c r="L50" s="95">
        <v>65.801941954445255</v>
      </c>
      <c r="M50" s="95">
        <v>49.952007980879422</v>
      </c>
      <c r="N50" s="95">
        <v>-12.616203425405498</v>
      </c>
      <c r="O50" s="95">
        <v>-28.466137398971341</v>
      </c>
      <c r="P50" s="95"/>
      <c r="Q50" s="95">
        <v>-36.384417340191035</v>
      </c>
      <c r="R50" s="95">
        <v>538.36053563556209</v>
      </c>
      <c r="S50" s="95"/>
      <c r="T50" s="95">
        <v>-62.435224834680383</v>
      </c>
      <c r="U50" s="95">
        <v>-66.751573842762667</v>
      </c>
      <c r="V50" s="95">
        <v>47.20249742836149</v>
      </c>
      <c r="W50" s="95"/>
      <c r="X50" s="95">
        <v>565.21528288023501</v>
      </c>
      <c r="Y50" s="95">
        <v>567.32167523879491</v>
      </c>
      <c r="Z50" s="95">
        <v>647.82799118295372</v>
      </c>
      <c r="AA50" s="95">
        <v>-27.119801616458481</v>
      </c>
      <c r="AB50" s="95">
        <v>-11.26986764289264</v>
      </c>
      <c r="AC50" s="228">
        <v>699.26082659808958</v>
      </c>
      <c r="AD50" s="299"/>
      <c r="AE50" s="300">
        <v>56.969443281707832</v>
      </c>
      <c r="AH50" s="127"/>
      <c r="AI50" s="127"/>
      <c r="AJ50" s="127"/>
      <c r="AK50" s="127"/>
      <c r="AN50" s="129"/>
      <c r="AO50" s="129"/>
      <c r="AP50" s="129"/>
      <c r="AQ50" s="130"/>
      <c r="AR50" s="130"/>
      <c r="AS50" s="130"/>
      <c r="AT50" s="130"/>
      <c r="AU50" s="131"/>
    </row>
    <row r="51" spans="1:47">
      <c r="B51" s="115" t="s">
        <v>45</v>
      </c>
      <c r="C51" s="95">
        <v>712.72121026011541</v>
      </c>
      <c r="D51" s="95">
        <v>722.71738005780333</v>
      </c>
      <c r="E51" s="95">
        <v>655.44735187861249</v>
      </c>
      <c r="F51" s="95">
        <v>21.820338872832366</v>
      </c>
      <c r="G51" s="95">
        <v>45.449689306358373</v>
      </c>
      <c r="H51" s="95">
        <v>67.270028179190732</v>
      </c>
      <c r="I51" s="95">
        <v>646.49205419075133</v>
      </c>
      <c r="J51" s="95"/>
      <c r="K51" s="95">
        <v>0.18263041017905318</v>
      </c>
      <c r="L51" s="95">
        <v>23.820953757225428</v>
      </c>
      <c r="M51" s="95">
        <v>11.81415427190187</v>
      </c>
      <c r="N51" s="95">
        <v>22.002969283011414</v>
      </c>
      <c r="O51" s="95">
        <v>9.996169797687859</v>
      </c>
      <c r="P51" s="95"/>
      <c r="Q51" s="95">
        <v>-11.824169075144505</v>
      </c>
      <c r="R51" s="95">
        <v>576.08560043352588</v>
      </c>
      <c r="S51" s="95"/>
      <c r="T51" s="95">
        <v>4.7831784682080913</v>
      </c>
      <c r="U51" s="95">
        <v>6.895993497109826</v>
      </c>
      <c r="V51" s="95">
        <v>39.727481936416176</v>
      </c>
      <c r="W51" s="95"/>
      <c r="X51" s="95">
        <v>570.66719653179177</v>
      </c>
      <c r="Y51" s="95">
        <v>572.73858381502873</v>
      </c>
      <c r="Z51" s="95">
        <v>693.50218858381493</v>
      </c>
      <c r="AA51" s="95">
        <v>8.6307803468208064</v>
      </c>
      <c r="AB51" s="95">
        <v>20.637579832144372</v>
      </c>
      <c r="AC51" s="228">
        <v>686.41286560693629</v>
      </c>
      <c r="AD51" s="299"/>
      <c r="AE51" s="300">
        <v>57.932189200502314</v>
      </c>
      <c r="AH51" s="127"/>
      <c r="AI51" s="127"/>
      <c r="AJ51" s="127"/>
      <c r="AK51" s="127"/>
      <c r="AN51" s="129"/>
      <c r="AO51" s="129"/>
      <c r="AP51" s="129"/>
      <c r="AQ51" s="130"/>
      <c r="AR51" s="130"/>
      <c r="AS51" s="130"/>
      <c r="AT51" s="130"/>
      <c r="AU51" s="131"/>
    </row>
    <row r="52" spans="1:47">
      <c r="B52" s="115" t="s">
        <v>46</v>
      </c>
      <c r="C52" s="95">
        <v>706.45733121468913</v>
      </c>
      <c r="D52" s="95">
        <v>765.98324788135596</v>
      </c>
      <c r="E52" s="95">
        <v>688.95149505649704</v>
      </c>
      <c r="F52" s="95">
        <v>29.467707627118646</v>
      </c>
      <c r="G52" s="95">
        <v>47.564045197740107</v>
      </c>
      <c r="H52" s="95">
        <v>77.031752824858756</v>
      </c>
      <c r="I52" s="95">
        <v>641.392511299435</v>
      </c>
      <c r="J52" s="95"/>
      <c r="K52" s="95">
        <v>33.659893922486503</v>
      </c>
      <c r="L52" s="95">
        <v>-25.857213276836156</v>
      </c>
      <c r="M52" s="95">
        <v>-29.458898159774634</v>
      </c>
      <c r="N52" s="95">
        <v>63.127601549605139</v>
      </c>
      <c r="O52" s="95">
        <v>59.525916666666653</v>
      </c>
      <c r="P52" s="95"/>
      <c r="Q52" s="95">
        <v>30.058209039548018</v>
      </c>
      <c r="R52" s="95">
        <v>655.29460169491517</v>
      </c>
      <c r="S52" s="95"/>
      <c r="T52" s="95">
        <v>36.697132062146892</v>
      </c>
      <c r="U52" s="95">
        <v>39.448868644067794</v>
      </c>
      <c r="V52" s="95">
        <v>36.692070621468922</v>
      </c>
      <c r="W52" s="95"/>
      <c r="X52" s="95">
        <v>622.89463276836148</v>
      </c>
      <c r="Y52" s="95">
        <v>624.75049435028245</v>
      </c>
      <c r="Z52" s="95">
        <v>766.13509110169491</v>
      </c>
      <c r="AA52" s="95">
        <v>51.454605932203393</v>
      </c>
      <c r="AB52" s="95">
        <v>55.056290815141864</v>
      </c>
      <c r="AC52" s="228">
        <v>711.98442443502813</v>
      </c>
      <c r="AD52" s="299"/>
      <c r="AE52" s="300">
        <v>59.271661783172881</v>
      </c>
      <c r="AH52" s="127"/>
      <c r="AI52" s="127"/>
      <c r="AJ52" s="127"/>
      <c r="AK52" s="127"/>
      <c r="AN52" s="129"/>
      <c r="AO52" s="129"/>
      <c r="AP52" s="129"/>
      <c r="AQ52" s="130"/>
      <c r="AR52" s="130"/>
      <c r="AS52" s="130"/>
      <c r="AT52" s="130"/>
      <c r="AU52" s="131"/>
    </row>
    <row r="53" spans="1:47">
      <c r="B53" s="115" t="s">
        <v>47</v>
      </c>
      <c r="C53" s="95">
        <v>744.91083039723662</v>
      </c>
      <c r="D53" s="95">
        <v>817.43575405872184</v>
      </c>
      <c r="E53" s="95">
        <v>735.06270397236597</v>
      </c>
      <c r="F53" s="95">
        <v>35.542048359240063</v>
      </c>
      <c r="G53" s="95">
        <v>46.831001727115712</v>
      </c>
      <c r="H53" s="95">
        <v>82.373050086355775</v>
      </c>
      <c r="I53" s="95">
        <v>679.48606424870457</v>
      </c>
      <c r="J53" s="95"/>
      <c r="K53" s="95">
        <v>41.322838137279135</v>
      </c>
      <c r="L53" s="95">
        <v>-35.560203108808288</v>
      </c>
      <c r="M53" s="95">
        <v>-39.900165943842168</v>
      </c>
      <c r="N53" s="95">
        <v>76.86488649651919</v>
      </c>
      <c r="O53" s="95">
        <v>72.524923661485303</v>
      </c>
      <c r="P53" s="95"/>
      <c r="Q53" s="95">
        <v>36.982875302245247</v>
      </c>
      <c r="R53" s="95">
        <v>675.04970362694291</v>
      </c>
      <c r="S53" s="95"/>
      <c r="T53" s="95">
        <v>65.012158203799643</v>
      </c>
      <c r="U53" s="95">
        <v>65.994165112262522</v>
      </c>
      <c r="V53" s="95">
        <v>38.324676338514678</v>
      </c>
      <c r="W53" s="95"/>
      <c r="X53" s="95">
        <v>667.59965457685655</v>
      </c>
      <c r="Y53" s="95">
        <v>669.9102590673574</v>
      </c>
      <c r="Z53" s="95">
        <v>809.21330293609662</v>
      </c>
      <c r="AA53" s="95">
        <v>62.142057340241799</v>
      </c>
      <c r="AB53" s="95">
        <v>66.482020175275665</v>
      </c>
      <c r="AC53" s="228">
        <v>771.86568221070809</v>
      </c>
      <c r="AD53" s="299"/>
      <c r="AE53" s="300">
        <v>60.590205106739226</v>
      </c>
      <c r="AH53" s="127"/>
      <c r="AI53" s="127"/>
      <c r="AJ53" s="127"/>
      <c r="AK53" s="127"/>
      <c r="AN53" s="129"/>
      <c r="AO53" s="129"/>
      <c r="AP53" s="129"/>
      <c r="AQ53" s="130"/>
      <c r="AR53" s="130"/>
      <c r="AS53" s="130"/>
      <c r="AT53" s="130"/>
      <c r="AU53" s="131"/>
    </row>
    <row r="54" spans="1:47">
      <c r="B54" s="115" t="s">
        <v>48</v>
      </c>
      <c r="C54" s="95">
        <v>775.12875519785382</v>
      </c>
      <c r="D54" s="95">
        <v>858.71170959087863</v>
      </c>
      <c r="E54" s="95">
        <v>766.89463648558012</v>
      </c>
      <c r="F54" s="95">
        <v>43.998618376928235</v>
      </c>
      <c r="G54" s="95">
        <v>47.818454728370227</v>
      </c>
      <c r="H54" s="95">
        <v>91.817073105298448</v>
      </c>
      <c r="I54" s="95">
        <v>708.47229040912134</v>
      </c>
      <c r="J54" s="95"/>
      <c r="K54" s="95">
        <v>46.426994057539638</v>
      </c>
      <c r="L54" s="95">
        <v>-44.814179074446677</v>
      </c>
      <c r="M54" s="95">
        <v>-51.656837115889729</v>
      </c>
      <c r="N54" s="95">
        <v>90.42561243446788</v>
      </c>
      <c r="O54" s="95">
        <v>83.582954393024806</v>
      </c>
      <c r="P54" s="95"/>
      <c r="Q54" s="95">
        <v>39.584336016096579</v>
      </c>
      <c r="R54" s="95">
        <v>736.5602649228706</v>
      </c>
      <c r="S54" s="95"/>
      <c r="T54" s="95">
        <v>65.871347417840369</v>
      </c>
      <c r="U54" s="95">
        <v>67.880606975184449</v>
      </c>
      <c r="V54" s="95">
        <v>41.475026827632462</v>
      </c>
      <c r="W54" s="95"/>
      <c r="X54" s="95">
        <v>738.49101274312534</v>
      </c>
      <c r="Y54" s="95">
        <v>740.89443326626429</v>
      </c>
      <c r="Z54" s="95">
        <v>824.24986384976523</v>
      </c>
      <c r="AA54" s="95">
        <v>71.594692823608312</v>
      </c>
      <c r="AB54" s="95">
        <v>78.437350865051386</v>
      </c>
      <c r="AC54" s="228">
        <v>842.18739235412488</v>
      </c>
      <c r="AD54" s="299"/>
      <c r="AE54" s="300">
        <v>62.411050648807034</v>
      </c>
      <c r="AH54" s="127"/>
      <c r="AI54" s="127"/>
      <c r="AJ54" s="127"/>
      <c r="AK54" s="127"/>
      <c r="AN54" s="129"/>
      <c r="AO54" s="129"/>
      <c r="AP54" s="129"/>
      <c r="AQ54" s="130"/>
      <c r="AR54" s="130"/>
      <c r="AS54" s="130"/>
      <c r="AT54" s="130"/>
      <c r="AU54" s="131"/>
    </row>
    <row r="55" spans="1:47">
      <c r="B55" s="115" t="s">
        <v>49</v>
      </c>
      <c r="C55" s="95">
        <v>811.72044778067868</v>
      </c>
      <c r="D55" s="95">
        <v>883.37173498694506</v>
      </c>
      <c r="E55" s="95">
        <v>792.18740992167091</v>
      </c>
      <c r="F55" s="95">
        <v>40.966983681462139</v>
      </c>
      <c r="G55" s="95">
        <v>50.217341383812006</v>
      </c>
      <c r="H55" s="95">
        <v>91.184325065274123</v>
      </c>
      <c r="I55" s="95">
        <v>737.86105091383808</v>
      </c>
      <c r="J55" s="95"/>
      <c r="K55" s="95">
        <v>36.336528916970785</v>
      </c>
      <c r="L55" s="95">
        <v>-32.058134464751951</v>
      </c>
      <c r="M55" s="95">
        <v>-37.710359856918565</v>
      </c>
      <c r="N55" s="95">
        <v>77.303512598432917</v>
      </c>
      <c r="O55" s="95">
        <v>71.651287206266318</v>
      </c>
      <c r="P55" s="95"/>
      <c r="Q55" s="95">
        <v>30.684303524804175</v>
      </c>
      <c r="R55" s="95">
        <v>735.13366122715388</v>
      </c>
      <c r="S55" s="95"/>
      <c r="T55" s="95">
        <v>67.116553524804175</v>
      </c>
      <c r="U55" s="95">
        <v>67.116553524804175</v>
      </c>
      <c r="V55" s="95">
        <v>43.346627284595293</v>
      </c>
      <c r="W55" s="95"/>
      <c r="X55" s="95">
        <v>778.76409921671006</v>
      </c>
      <c r="Y55" s="95">
        <v>782.19477806788507</v>
      </c>
      <c r="Z55" s="95">
        <v>793.34916253263691</v>
      </c>
      <c r="AA55" s="95">
        <v>65.638242819843327</v>
      </c>
      <c r="AB55" s="95">
        <v>71.290468212009955</v>
      </c>
      <c r="AC55" s="228">
        <v>896.25549347258482</v>
      </c>
      <c r="AD55" s="299"/>
      <c r="AE55" s="300">
        <v>64.127249895353714</v>
      </c>
      <c r="AH55" s="127"/>
      <c r="AI55" s="127"/>
      <c r="AJ55" s="127"/>
      <c r="AK55" s="127"/>
      <c r="AN55" s="129"/>
      <c r="AO55" s="129"/>
      <c r="AP55" s="129"/>
      <c r="AQ55" s="130"/>
      <c r="AR55" s="130"/>
      <c r="AS55" s="130"/>
      <c r="AT55" s="130"/>
      <c r="AU55" s="131"/>
    </row>
    <row r="56" spans="1:47">
      <c r="B56" s="115" t="s">
        <v>50</v>
      </c>
      <c r="C56" s="95">
        <v>838.73106132824887</v>
      </c>
      <c r="D56" s="95">
        <v>901.89418684461384</v>
      </c>
      <c r="E56" s="95">
        <v>808.96838767079748</v>
      </c>
      <c r="F56" s="95">
        <v>40.987253892596115</v>
      </c>
      <c r="G56" s="95">
        <v>51.938545281220208</v>
      </c>
      <c r="H56" s="95">
        <v>92.925799173816316</v>
      </c>
      <c r="I56" s="95">
        <v>762.66566571337773</v>
      </c>
      <c r="J56" s="95"/>
      <c r="K56" s="95">
        <v>23.699358149821453</v>
      </c>
      <c r="L56" s="95">
        <v>-20.72592246584048</v>
      </c>
      <c r="M56" s="95">
        <v>-22.249408991893276</v>
      </c>
      <c r="N56" s="95">
        <v>64.686612042417551</v>
      </c>
      <c r="O56" s="95">
        <v>63.163125516364779</v>
      </c>
      <c r="P56" s="95"/>
      <c r="Q56" s="95">
        <v>22.175871623768664</v>
      </c>
      <c r="R56" s="95">
        <v>751.01596949475675</v>
      </c>
      <c r="S56" s="95"/>
      <c r="T56" s="95">
        <v>56.847116619002215</v>
      </c>
      <c r="U56" s="95">
        <v>54.285792818557354</v>
      </c>
      <c r="V56" s="95">
        <v>46.706582141722272</v>
      </c>
      <c r="W56" s="95"/>
      <c r="X56" s="95">
        <v>812.57883698760713</v>
      </c>
      <c r="Y56" s="95">
        <v>815.61537972672386</v>
      </c>
      <c r="Z56" s="95">
        <v>813.22410231966944</v>
      </c>
      <c r="AA56" s="95">
        <v>58.749510645058777</v>
      </c>
      <c r="AB56" s="95">
        <v>60.272997171111562</v>
      </c>
      <c r="AC56" s="228">
        <v>938.32359008579579</v>
      </c>
      <c r="AD56" s="299"/>
      <c r="AE56" s="300">
        <v>65.864378401004615</v>
      </c>
      <c r="AH56" s="127"/>
      <c r="AI56" s="127"/>
      <c r="AJ56" s="127"/>
      <c r="AK56" s="127"/>
      <c r="AN56" s="129"/>
      <c r="AO56" s="129"/>
      <c r="AP56" s="129"/>
      <c r="AQ56" s="130"/>
      <c r="AR56" s="130"/>
      <c r="AS56" s="130"/>
      <c r="AT56" s="130"/>
      <c r="AU56" s="131"/>
    </row>
    <row r="57" spans="1:47">
      <c r="B57" s="115" t="s">
        <v>51</v>
      </c>
      <c r="C57" s="95">
        <v>868.3859292364989</v>
      </c>
      <c r="D57" s="95">
        <v>936.14247734326489</v>
      </c>
      <c r="E57" s="95">
        <v>840.38079888268146</v>
      </c>
      <c r="F57" s="95">
        <v>41.621392302917435</v>
      </c>
      <c r="G57" s="95">
        <v>54.14028615766604</v>
      </c>
      <c r="H57" s="95">
        <v>95.761678460583482</v>
      </c>
      <c r="I57" s="95">
        <v>784.23855741775299</v>
      </c>
      <c r="J57" s="95"/>
      <c r="K57" s="95">
        <v>34.111893045837853</v>
      </c>
      <c r="L57" s="95">
        <v>-26.430258845437614</v>
      </c>
      <c r="M57" s="95">
        <v>-34.406996087426919</v>
      </c>
      <c r="N57" s="95">
        <v>75.733285348755302</v>
      </c>
      <c r="O57" s="95">
        <v>67.756548106765976</v>
      </c>
      <c r="P57" s="95"/>
      <c r="Q57" s="95">
        <v>26.135155803848537</v>
      </c>
      <c r="R57" s="95">
        <v>807.9639522036</v>
      </c>
      <c r="S57" s="95"/>
      <c r="T57" s="95">
        <v>49.32669584109248</v>
      </c>
      <c r="U57" s="95">
        <v>43.187366232153941</v>
      </c>
      <c r="V57" s="95">
        <v>49.973253258845432</v>
      </c>
      <c r="W57" s="95"/>
      <c r="X57" s="95">
        <v>841.11781502172573</v>
      </c>
      <c r="Y57" s="95">
        <v>844.23196772191181</v>
      </c>
      <c r="Z57" s="95">
        <v>884.28738609559275</v>
      </c>
      <c r="AA57" s="95">
        <v>67.308703289882061</v>
      </c>
      <c r="AB57" s="95">
        <v>75.285440531871373</v>
      </c>
      <c r="AC57" s="228">
        <v>981.58982867783993</v>
      </c>
      <c r="AD57" s="299"/>
      <c r="AE57" s="300">
        <v>67.434072833821688</v>
      </c>
      <c r="AH57" s="127"/>
      <c r="AI57" s="127"/>
      <c r="AJ57" s="127"/>
      <c r="AK57" s="127"/>
      <c r="AN57" s="129"/>
      <c r="AO57" s="129"/>
      <c r="AP57" s="129"/>
      <c r="AQ57" s="130"/>
      <c r="AR57" s="130"/>
      <c r="AS57" s="130"/>
      <c r="AT57" s="130"/>
      <c r="AU57" s="131"/>
    </row>
    <row r="58" spans="1:47">
      <c r="B58" s="115" t="s">
        <v>52</v>
      </c>
      <c r="C58" s="95">
        <v>817.88824925104871</v>
      </c>
      <c r="D58" s="95">
        <v>985.32150748951483</v>
      </c>
      <c r="E58" s="95">
        <v>860.06719652486527</v>
      </c>
      <c r="F58" s="95">
        <v>68.097235470341516</v>
      </c>
      <c r="G58" s="95">
        <v>57.157075494307961</v>
      </c>
      <c r="H58" s="95">
        <v>125.25431096464949</v>
      </c>
      <c r="I58" s="95">
        <v>730.2939682444578</v>
      </c>
      <c r="J58" s="95"/>
      <c r="K58" s="95">
        <v>91.50867436854675</v>
      </c>
      <c r="L58" s="95">
        <v>-123.60820551228282</v>
      </c>
      <c r="M58" s="95">
        <v>-115.78085711270496</v>
      </c>
      <c r="N58" s="95">
        <v>159.60590983888827</v>
      </c>
      <c r="O58" s="95">
        <v>167.43325823846615</v>
      </c>
      <c r="P58" s="95"/>
      <c r="Q58" s="95">
        <v>99.336022768124622</v>
      </c>
      <c r="R58" s="95">
        <v>1058.7463990413421</v>
      </c>
      <c r="S58" s="95"/>
      <c r="T58" s="95">
        <v>234.50418274415821</v>
      </c>
      <c r="U58" s="95">
        <v>248.93408627920911</v>
      </c>
      <c r="V58" s="95">
        <v>47.977532654284005</v>
      </c>
      <c r="W58" s="95"/>
      <c r="X58" s="95">
        <v>1126.7949670461355</v>
      </c>
      <c r="Y58" s="95">
        <v>1127.5106650689036</v>
      </c>
      <c r="Z58" s="95">
        <v>1045.2626482923908</v>
      </c>
      <c r="AA58" s="95">
        <v>153.32255602156982</v>
      </c>
      <c r="AB58" s="95">
        <v>145.49520762199197</v>
      </c>
      <c r="AC58" s="228">
        <v>1212.9750287597365</v>
      </c>
      <c r="AD58" s="299"/>
      <c r="AE58" s="300">
        <v>69.861866889912093</v>
      </c>
      <c r="AH58" s="127"/>
      <c r="AI58" s="127"/>
      <c r="AJ58" s="127"/>
      <c r="AK58" s="127"/>
      <c r="AN58" s="129"/>
      <c r="AO58" s="129"/>
      <c r="AP58" s="129"/>
      <c r="AQ58" s="130"/>
      <c r="AR58" s="130"/>
      <c r="AS58" s="130"/>
      <c r="AT58" s="130"/>
      <c r="AU58" s="131"/>
    </row>
    <row r="59" spans="1:47">
      <c r="B59" s="115" t="s">
        <v>53</v>
      </c>
      <c r="C59" s="95">
        <v>794.47239834515369</v>
      </c>
      <c r="D59" s="95">
        <v>1020.9699302600471</v>
      </c>
      <c r="E59" s="95">
        <v>895.99642671394793</v>
      </c>
      <c r="F59" s="95">
        <v>66.016598108747033</v>
      </c>
      <c r="G59" s="95">
        <v>58.956905437352248</v>
      </c>
      <c r="H59" s="95">
        <v>124.97350354609928</v>
      </c>
      <c r="I59" s="95">
        <v>711.4165260047281</v>
      </c>
      <c r="J59" s="95"/>
      <c r="K59" s="95">
        <v>122.02838160424938</v>
      </c>
      <c r="L59" s="95">
        <v>-182.2685573286052</v>
      </c>
      <c r="M59" s="95">
        <v>-143.81600512670801</v>
      </c>
      <c r="N59" s="95">
        <v>188.04497971299639</v>
      </c>
      <c r="O59" s="95">
        <v>226.49753191489359</v>
      </c>
      <c r="P59" s="95"/>
      <c r="Q59" s="95">
        <v>160.48093380614657</v>
      </c>
      <c r="R59" s="95">
        <v>1224.7239562647753</v>
      </c>
      <c r="S59" s="95"/>
      <c r="T59" s="95">
        <v>280.39969739952716</v>
      </c>
      <c r="U59" s="95">
        <v>283.48478309692666</v>
      </c>
      <c r="V59" s="95">
        <v>39.617583333333336</v>
      </c>
      <c r="W59" s="95"/>
      <c r="X59" s="95">
        <v>1451.3316193853429</v>
      </c>
      <c r="Y59" s="95">
        <v>1433.6823877068557</v>
      </c>
      <c r="Z59" s="95">
        <v>1212.9314456264774</v>
      </c>
      <c r="AA59" s="95">
        <v>220.92037470449171</v>
      </c>
      <c r="AB59" s="95">
        <v>182.46782250259454</v>
      </c>
      <c r="AC59" s="228">
        <v>1556.4080851063827</v>
      </c>
      <c r="AD59" s="299"/>
      <c r="AE59" s="300">
        <v>70.824612808706576</v>
      </c>
      <c r="AH59" s="127"/>
      <c r="AI59" s="127"/>
      <c r="AJ59" s="127"/>
      <c r="AK59" s="127"/>
      <c r="AN59" s="129"/>
      <c r="AO59" s="129"/>
      <c r="AP59" s="129"/>
      <c r="AQ59" s="130"/>
      <c r="AR59" s="130"/>
      <c r="AS59" s="130"/>
      <c r="AT59" s="130"/>
      <c r="AU59" s="131"/>
    </row>
    <row r="60" spans="1:47">
      <c r="B60" s="115" t="s">
        <v>54</v>
      </c>
      <c r="C60" s="95">
        <v>835.437527705251</v>
      </c>
      <c r="D60" s="95">
        <v>1031.5600812300552</v>
      </c>
      <c r="E60" s="95">
        <v>917.95263127357123</v>
      </c>
      <c r="F60" s="95">
        <v>55.1597713954163</v>
      </c>
      <c r="G60" s="95">
        <v>58.447678561067583</v>
      </c>
      <c r="H60" s="95">
        <v>113.60744995648389</v>
      </c>
      <c r="I60" s="95">
        <v>749.57629939077469</v>
      </c>
      <c r="J60" s="95"/>
      <c r="K60" s="95">
        <v>99.99855866364436</v>
      </c>
      <c r="L60" s="95">
        <v>-137.9922993907746</v>
      </c>
      <c r="M60" s="95">
        <v>-97.028075925031047</v>
      </c>
      <c r="N60" s="95">
        <v>155.15833005906072</v>
      </c>
      <c r="O60" s="95">
        <v>196.12255352480418</v>
      </c>
      <c r="P60" s="95"/>
      <c r="Q60" s="95">
        <v>140.96278212938788</v>
      </c>
      <c r="R60" s="95">
        <v>1346.8512497824192</v>
      </c>
      <c r="S60" s="95"/>
      <c r="T60" s="95">
        <v>185.75982419495213</v>
      </c>
      <c r="U60" s="95">
        <v>174.71234522773426</v>
      </c>
      <c r="V60" s="95">
        <v>56.836992167101819</v>
      </c>
      <c r="W60" s="95"/>
      <c r="X60" s="95">
        <v>1619.9734841891498</v>
      </c>
      <c r="Y60" s="95">
        <v>1613.5972729910065</v>
      </c>
      <c r="Z60" s="95">
        <v>1132.3458021467943</v>
      </c>
      <c r="AA60" s="95">
        <v>197.08868813460981</v>
      </c>
      <c r="AB60" s="95">
        <v>156.12446466886627</v>
      </c>
      <c r="AC60" s="228">
        <v>1719.6891105308964</v>
      </c>
      <c r="AD60" s="299"/>
      <c r="AE60" s="300">
        <v>72.143156132272921</v>
      </c>
      <c r="AH60" s="136"/>
      <c r="AI60" s="136"/>
      <c r="AJ60" s="136"/>
      <c r="AK60" s="136"/>
      <c r="AN60" s="129"/>
      <c r="AO60" s="129"/>
      <c r="AP60" s="129"/>
      <c r="AQ60" s="130"/>
      <c r="AR60" s="130"/>
      <c r="AS60" s="130"/>
      <c r="AT60" s="130"/>
      <c r="AU60" s="131"/>
    </row>
    <row r="61" spans="1:47">
      <c r="A61" s="204"/>
      <c r="B61" s="115" t="s">
        <v>55</v>
      </c>
      <c r="C61" s="95">
        <v>851.27147761619585</v>
      </c>
      <c r="D61" s="95">
        <v>1015.6649232962643</v>
      </c>
      <c r="E61" s="95">
        <v>914.40184145993692</v>
      </c>
      <c r="F61" s="95">
        <v>41.993810664385499</v>
      </c>
      <c r="G61" s="95">
        <v>59.269271171941817</v>
      </c>
      <c r="H61" s="95">
        <v>101.2630818363273</v>
      </c>
      <c r="I61" s="95">
        <v>762.75790362132852</v>
      </c>
      <c r="J61" s="95"/>
      <c r="K61" s="95">
        <v>83.023463694172577</v>
      </c>
      <c r="L61" s="95">
        <v>-105.23044311377244</v>
      </c>
      <c r="M61" s="95">
        <v>-65.854271792262097</v>
      </c>
      <c r="N61" s="95">
        <v>125.01727435855807</v>
      </c>
      <c r="O61" s="95">
        <v>164.39344568006837</v>
      </c>
      <c r="P61" s="95"/>
      <c r="Q61" s="95">
        <v>122.39963501568289</v>
      </c>
      <c r="R61" s="95">
        <v>1503.5985885372108</v>
      </c>
      <c r="S61" s="95"/>
      <c r="T61" s="95">
        <v>160.31845337895632</v>
      </c>
      <c r="U61" s="95">
        <v>146.87683718277725</v>
      </c>
      <c r="V61" s="95">
        <v>59.220224123182184</v>
      </c>
      <c r="W61" s="95"/>
      <c r="X61" s="95">
        <v>1718.2816082121467</v>
      </c>
      <c r="Y61" s="95">
        <v>1725.6386655260901</v>
      </c>
      <c r="Z61" s="95">
        <v>1264.5541722269743</v>
      </c>
      <c r="AA61" s="95">
        <v>167.37986598232101</v>
      </c>
      <c r="AB61" s="95">
        <v>128.00369466081071</v>
      </c>
      <c r="AC61" s="228">
        <v>1872.1285759908749</v>
      </c>
      <c r="AD61" s="299"/>
      <c r="AE61" s="300">
        <v>73.398911678526602</v>
      </c>
      <c r="AH61" s="137"/>
      <c r="AI61" s="137"/>
      <c r="AJ61" s="137"/>
      <c r="AK61" s="137"/>
      <c r="AN61" s="138"/>
      <c r="AO61" s="138"/>
      <c r="AP61" s="138"/>
      <c r="AQ61" s="139"/>
      <c r="AR61" s="139"/>
      <c r="AS61" s="139"/>
      <c r="AT61" s="139"/>
      <c r="AU61" s="131"/>
    </row>
    <row r="62" spans="1:47">
      <c r="B62" s="115" t="s">
        <v>56</v>
      </c>
      <c r="C62" s="95">
        <v>850.91872844344891</v>
      </c>
      <c r="D62" s="95">
        <v>1016.5288633818589</v>
      </c>
      <c r="E62" s="95">
        <v>913.34573292273228</v>
      </c>
      <c r="F62" s="95">
        <v>43.384561030235155</v>
      </c>
      <c r="G62" s="95">
        <v>59.798569428891369</v>
      </c>
      <c r="H62" s="95">
        <v>103.18313045912653</v>
      </c>
      <c r="I62" s="95">
        <v>757.15783538633821</v>
      </c>
      <c r="J62" s="95"/>
      <c r="K62" s="95">
        <v>85.805266428865451</v>
      </c>
      <c r="L62" s="95">
        <v>-113.42399496080627</v>
      </c>
      <c r="M62" s="95">
        <v>-77.003687481497025</v>
      </c>
      <c r="N62" s="95">
        <v>129.1898274591006</v>
      </c>
      <c r="O62" s="95">
        <v>165.61013493840983</v>
      </c>
      <c r="P62" s="95"/>
      <c r="Q62" s="95">
        <v>122.22557390817468</v>
      </c>
      <c r="R62" s="95">
        <v>1644.1135453527434</v>
      </c>
      <c r="S62" s="95"/>
      <c r="T62" s="95">
        <v>128.22750167973123</v>
      </c>
      <c r="U62" s="95">
        <v>116.21829563269877</v>
      </c>
      <c r="V62" s="95">
        <v>51.681854983202683</v>
      </c>
      <c r="W62" s="95"/>
      <c r="X62" s="95">
        <v>1827.4646136618137</v>
      </c>
      <c r="Y62" s="95">
        <v>1797.5017917133257</v>
      </c>
      <c r="Z62" s="95">
        <v>1385.3738768197086</v>
      </c>
      <c r="AA62" s="95">
        <v>166.19869036954086</v>
      </c>
      <c r="AB62" s="95">
        <v>129.77838289023163</v>
      </c>
      <c r="AC62" s="228">
        <v>1936.9452872340426</v>
      </c>
      <c r="AD62" s="143"/>
      <c r="AE62" s="300">
        <v>74.75931352030139</v>
      </c>
      <c r="AH62" s="304"/>
      <c r="AI62" s="304"/>
      <c r="AJ62" s="304"/>
      <c r="AK62" s="304"/>
      <c r="AN62" s="146"/>
      <c r="AO62" s="147"/>
      <c r="AP62" s="147"/>
      <c r="AQ62" s="148"/>
      <c r="AR62" s="148"/>
      <c r="AS62" s="148"/>
      <c r="AT62" s="148"/>
      <c r="AU62" s="126"/>
    </row>
    <row r="63" spans="1:47">
      <c r="B63" s="115" t="s">
        <v>57</v>
      </c>
      <c r="C63" s="95">
        <v>870.13797033781918</v>
      </c>
      <c r="D63" s="95">
        <v>1005.9284416369128</v>
      </c>
      <c r="E63" s="95">
        <v>911.26735127712152</v>
      </c>
      <c r="F63" s="95">
        <v>34.386902499313372</v>
      </c>
      <c r="G63" s="95">
        <v>60.27418786047788</v>
      </c>
      <c r="H63" s="95">
        <v>94.66109035979126</v>
      </c>
      <c r="I63" s="95">
        <v>774.16853996154884</v>
      </c>
      <c r="J63" s="95"/>
      <c r="K63" s="95">
        <v>72.619401933574096</v>
      </c>
      <c r="L63" s="95">
        <v>-86.160160944795365</v>
      </c>
      <c r="M63" s="95">
        <v>-57.375994078589201</v>
      </c>
      <c r="N63" s="95">
        <v>107.00630443288748</v>
      </c>
      <c r="O63" s="95">
        <v>135.79047129909364</v>
      </c>
      <c r="P63" s="95"/>
      <c r="Q63" s="95">
        <v>101.40356879978026</v>
      </c>
      <c r="R63" s="95">
        <v>1712.0344306509196</v>
      </c>
      <c r="S63" s="95"/>
      <c r="T63" s="95">
        <v>102.92580994232353</v>
      </c>
      <c r="U63" s="95">
        <v>84.778333424883257</v>
      </c>
      <c r="V63" s="95">
        <v>49.622436693216144</v>
      </c>
      <c r="W63" s="95"/>
      <c r="X63" s="95">
        <v>1917.3677011809939</v>
      </c>
      <c r="Y63" s="95">
        <v>1862.6457566602578</v>
      </c>
      <c r="Z63" s="95">
        <v>1363.630176874485</v>
      </c>
      <c r="AA63" s="95">
        <v>131.68042021422684</v>
      </c>
      <c r="AB63" s="95">
        <v>102.89625334802068</v>
      </c>
      <c r="AC63" s="228">
        <v>2020.6268294424608</v>
      </c>
      <c r="AD63" s="305"/>
      <c r="AE63" s="300">
        <v>76.203432398493106</v>
      </c>
      <c r="AH63" s="304"/>
      <c r="AI63" s="304"/>
      <c r="AJ63" s="304"/>
      <c r="AK63" s="304"/>
      <c r="AN63" s="146"/>
      <c r="AO63" s="147"/>
      <c r="AP63" s="147"/>
      <c r="AQ63" s="148"/>
      <c r="AR63" s="148"/>
      <c r="AS63" s="148"/>
      <c r="AT63" s="148"/>
      <c r="AU63" s="126"/>
    </row>
    <row r="64" spans="1:47">
      <c r="B64" s="115" t="s">
        <v>58</v>
      </c>
      <c r="C64" s="95">
        <v>894.45326947082754</v>
      </c>
      <c r="D64" s="95">
        <v>1021.9966957937582</v>
      </c>
      <c r="E64" s="95">
        <v>914.06187028493889</v>
      </c>
      <c r="F64" s="95">
        <v>46.909976119402984</v>
      </c>
      <c r="G64" s="95">
        <v>61.024849389416545</v>
      </c>
      <c r="H64" s="95">
        <v>107.93482550881951</v>
      </c>
      <c r="I64" s="95">
        <v>793.53698236092259</v>
      </c>
      <c r="J64" s="95"/>
      <c r="K64" s="95">
        <v>65.154405959362336</v>
      </c>
      <c r="L64" s="95">
        <v>-83.332987788331053</v>
      </c>
      <c r="M64" s="95">
        <v>-67.853943544165602</v>
      </c>
      <c r="N64" s="95">
        <v>112.06438207876535</v>
      </c>
      <c r="O64" s="95">
        <v>127.54342632293081</v>
      </c>
      <c r="P64" s="95"/>
      <c r="Q64" s="95">
        <v>80.633450203527815</v>
      </c>
      <c r="R64" s="95">
        <v>1799.1588173677067</v>
      </c>
      <c r="S64" s="95"/>
      <c r="T64" s="95">
        <v>109.61522930800542</v>
      </c>
      <c r="U64" s="95">
        <v>101.79409063772047</v>
      </c>
      <c r="V64" s="95">
        <v>44.298607869742199</v>
      </c>
      <c r="W64" s="95"/>
      <c r="X64" s="95">
        <v>2013.5023609226594</v>
      </c>
      <c r="Y64" s="95">
        <v>1953.3397557666212</v>
      </c>
      <c r="Z64" s="95">
        <v>1319.0858637720489</v>
      </c>
      <c r="AA64" s="95">
        <v>121.98486838534599</v>
      </c>
      <c r="AB64" s="95">
        <v>106.50582414118055</v>
      </c>
      <c r="AC64" s="228">
        <v>2102.3316694708278</v>
      </c>
      <c r="AD64" s="305"/>
      <c r="AE64" s="306">
        <v>77.124319799079117</v>
      </c>
      <c r="AH64" s="304"/>
      <c r="AI64" s="304"/>
      <c r="AJ64" s="304"/>
      <c r="AK64" s="304"/>
      <c r="AN64" s="146"/>
      <c r="AO64" s="147"/>
      <c r="AP64" s="147"/>
      <c r="AQ64" s="148"/>
      <c r="AR64" s="148"/>
      <c r="AS64" s="148"/>
      <c r="AT64" s="148"/>
      <c r="AU64" s="126"/>
    </row>
    <row r="65" spans="2:47">
      <c r="B65" s="115" t="s">
        <v>59</v>
      </c>
      <c r="C65" s="95">
        <v>919.42389816810339</v>
      </c>
      <c r="D65" s="95">
        <v>1024.5102931034482</v>
      </c>
      <c r="E65" s="95">
        <v>921.11524838362072</v>
      </c>
      <c r="F65" s="95">
        <v>41.51144935344827</v>
      </c>
      <c r="G65" s="95">
        <v>61.883595366379311</v>
      </c>
      <c r="H65" s="95">
        <v>103.39504471982757</v>
      </c>
      <c r="I65" s="95">
        <v>816.1627198275861</v>
      </c>
      <c r="J65" s="95"/>
      <c r="K65" s="95">
        <v>59.172893532316039</v>
      </c>
      <c r="L65" s="95">
        <v>-61.314663254310339</v>
      </c>
      <c r="M65" s="95">
        <v>-56.912611204729835</v>
      </c>
      <c r="N65" s="95">
        <v>100.68434288576431</v>
      </c>
      <c r="O65" s="95">
        <v>105.08639493534481</v>
      </c>
      <c r="P65" s="95"/>
      <c r="Q65" s="95">
        <v>63.57494558189655</v>
      </c>
      <c r="R65" s="95">
        <v>1873.7508803879309</v>
      </c>
      <c r="S65" s="95"/>
      <c r="T65" s="95">
        <v>78.193411637931035</v>
      </c>
      <c r="U65" s="95">
        <v>64.871132543103442</v>
      </c>
      <c r="V65" s="95">
        <v>44.370268857758617</v>
      </c>
      <c r="W65" s="95"/>
      <c r="X65" s="95">
        <v>2059.0966056034481</v>
      </c>
      <c r="Y65" s="95">
        <v>1997.5695581896553</v>
      </c>
      <c r="Z65" s="95">
        <v>1315.7610576508621</v>
      </c>
      <c r="AA65" s="95">
        <v>108.14215247844827</v>
      </c>
      <c r="AB65" s="95">
        <v>103.74010042886775</v>
      </c>
      <c r="AC65" s="228">
        <v>2149.8889030172413</v>
      </c>
      <c r="AD65" s="299"/>
      <c r="AE65" s="300">
        <v>77.689409794893265</v>
      </c>
      <c r="AH65" s="304"/>
      <c r="AI65" s="304"/>
      <c r="AJ65" s="304"/>
      <c r="AK65" s="304"/>
      <c r="AN65" s="146"/>
      <c r="AO65" s="147"/>
      <c r="AP65" s="147"/>
      <c r="AQ65" s="148"/>
      <c r="AR65" s="148"/>
      <c r="AS65" s="148"/>
      <c r="AT65" s="148"/>
      <c r="AU65" s="126"/>
    </row>
    <row r="66" spans="2:47">
      <c r="B66" s="115" t="s">
        <v>60</v>
      </c>
      <c r="C66" s="95">
        <v>950.95038672286591</v>
      </c>
      <c r="D66" s="95">
        <v>1023.6046849315067</v>
      </c>
      <c r="E66" s="95">
        <v>915.29412118018956</v>
      </c>
      <c r="F66" s="95">
        <v>45.879373024236038</v>
      </c>
      <c r="G66" s="95">
        <v>62.43119072708113</v>
      </c>
      <c r="H66" s="95">
        <v>108.31056375131716</v>
      </c>
      <c r="I66" s="95">
        <v>851.88744309799768</v>
      </c>
      <c r="J66" s="95"/>
      <c r="K66" s="95">
        <v>24.016436061989772</v>
      </c>
      <c r="L66" s="95">
        <v>-23.350020547945199</v>
      </c>
      <c r="M66" s="95">
        <v>-20.591531425530345</v>
      </c>
      <c r="N66" s="95">
        <v>69.89580908622581</v>
      </c>
      <c r="O66" s="95">
        <v>72.654298208640668</v>
      </c>
      <c r="P66" s="95"/>
      <c r="Q66" s="95">
        <v>26.77492518440463</v>
      </c>
      <c r="R66" s="95">
        <v>1922.1506322444675</v>
      </c>
      <c r="S66" s="95"/>
      <c r="T66" s="95">
        <v>84.283366174920943</v>
      </c>
      <c r="U66" s="95">
        <v>125.07384193888301</v>
      </c>
      <c r="V66" s="95">
        <v>46.255722339304526</v>
      </c>
      <c r="W66" s="95"/>
      <c r="X66" s="95">
        <v>2162.4351949420438</v>
      </c>
      <c r="Y66" s="95">
        <v>2004.9726554267647</v>
      </c>
      <c r="Z66" s="95">
        <v>1590.860022128556</v>
      </c>
      <c r="AA66" s="95">
        <v>68.442710221285552</v>
      </c>
      <c r="AB66" s="95">
        <v>65.684221098870708</v>
      </c>
      <c r="AC66" s="228">
        <v>2187.1811064278186</v>
      </c>
      <c r="AD66" s="218"/>
      <c r="AE66" s="307">
        <v>79.447467559648402</v>
      </c>
      <c r="AH66" s="304"/>
      <c r="AI66" s="304"/>
      <c r="AJ66" s="304"/>
      <c r="AK66" s="304"/>
      <c r="AN66" s="146"/>
      <c r="AO66" s="147"/>
      <c r="AP66" s="147"/>
      <c r="AQ66" s="148"/>
      <c r="AR66" s="148"/>
      <c r="AS66" s="148"/>
      <c r="AT66" s="148"/>
      <c r="AU66" s="126"/>
    </row>
    <row r="67" spans="2:47">
      <c r="B67" s="115" t="s">
        <v>61</v>
      </c>
      <c r="C67" s="95">
        <v>967.38077561608304</v>
      </c>
      <c r="D67" s="95">
        <v>1041.4552684824903</v>
      </c>
      <c r="E67" s="95">
        <v>921.5578345006486</v>
      </c>
      <c r="F67" s="95">
        <v>57.461182360570682</v>
      </c>
      <c r="G67" s="95">
        <v>62.436251621271076</v>
      </c>
      <c r="H67" s="95">
        <v>119.89743398184179</v>
      </c>
      <c r="I67" s="95">
        <v>868.58958339818423</v>
      </c>
      <c r="J67" s="95"/>
      <c r="K67" s="95">
        <v>16.676662545923524</v>
      </c>
      <c r="L67" s="95">
        <v>-23.167412710765241</v>
      </c>
      <c r="M67" s="95">
        <v>-23.230764750852188</v>
      </c>
      <c r="N67" s="95">
        <v>74.137844906494223</v>
      </c>
      <c r="O67" s="95">
        <v>74.074492866407269</v>
      </c>
      <c r="P67" s="95"/>
      <c r="Q67" s="95">
        <v>16.613310505836576</v>
      </c>
      <c r="R67" s="95">
        <v>1857.5203164721142</v>
      </c>
      <c r="S67" s="95"/>
      <c r="T67" s="95">
        <v>47.860562905317771</v>
      </c>
      <c r="U67" s="95">
        <v>100.2264513618677</v>
      </c>
      <c r="V67" s="95">
        <v>53.110785473411163</v>
      </c>
      <c r="W67" s="95"/>
      <c r="X67" s="95">
        <v>2178.0491309987033</v>
      </c>
      <c r="Y67" s="95">
        <v>1951.977224383917</v>
      </c>
      <c r="Z67" s="95">
        <v>1668.5841909208818</v>
      </c>
      <c r="AA67" s="95">
        <v>73.266384954604419</v>
      </c>
      <c r="AB67" s="95">
        <v>73.329736994691359</v>
      </c>
      <c r="AC67" s="228">
        <v>2211.2633577172501</v>
      </c>
      <c r="AD67" s="218"/>
      <c r="AE67" s="307">
        <v>80.682293846797819</v>
      </c>
      <c r="AH67" s="304"/>
      <c r="AI67" s="304"/>
      <c r="AJ67" s="304"/>
      <c r="AK67" s="304"/>
      <c r="AN67" s="146"/>
      <c r="AO67" s="147"/>
      <c r="AP67" s="147"/>
      <c r="AQ67" s="148"/>
      <c r="AR67" s="148"/>
      <c r="AS67" s="148"/>
      <c r="AT67" s="148"/>
      <c r="AU67" s="126"/>
    </row>
    <row r="68" spans="2:47">
      <c r="B68" s="115" t="s">
        <v>169</v>
      </c>
      <c r="C68" s="95">
        <v>986.57688109756077</v>
      </c>
      <c r="D68" s="95">
        <v>1041.0868689024389</v>
      </c>
      <c r="E68" s="95">
        <v>923.76123373983728</v>
      </c>
      <c r="F68" s="95">
        <v>55.415574186991869</v>
      </c>
      <c r="G68" s="95">
        <v>61.910060975609746</v>
      </c>
      <c r="H68" s="95">
        <v>117.32563516260161</v>
      </c>
      <c r="I68" s="95">
        <v>892.16889380081295</v>
      </c>
      <c r="J68" s="95"/>
      <c r="K68" s="95">
        <v>4.4989562563700822</v>
      </c>
      <c r="L68" s="95">
        <v>-12.162292174796747</v>
      </c>
      <c r="M68" s="95">
        <v>-17.566834813280654</v>
      </c>
      <c r="N68" s="95">
        <v>59.914530443361947</v>
      </c>
      <c r="O68" s="95">
        <v>54.509987804878044</v>
      </c>
      <c r="P68" s="95"/>
      <c r="Q68" s="95">
        <v>-0.90558638211382103</v>
      </c>
      <c r="R68" s="95">
        <v>1799.2811768292679</v>
      </c>
      <c r="S68" s="95"/>
      <c r="T68" s="95">
        <v>42.261507113821132</v>
      </c>
      <c r="U68" s="95">
        <v>21.384463414634144</v>
      </c>
      <c r="V68" s="95">
        <v>47.417037093495928</v>
      </c>
      <c r="W68" s="95"/>
      <c r="X68" s="95">
        <v>2157.0193597560974</v>
      </c>
      <c r="Y68" s="95">
        <v>1942.8833841463411</v>
      </c>
      <c r="Z68" s="95">
        <v>1582.3179751016257</v>
      </c>
      <c r="AA68" s="95">
        <v>49.142021341463412</v>
      </c>
      <c r="AB68" s="95">
        <v>54.546563979947315</v>
      </c>
      <c r="AC68" s="228">
        <v>2236.3055111788617</v>
      </c>
      <c r="AD68" s="218"/>
      <c r="AE68" s="307">
        <v>82.377563834240277</v>
      </c>
      <c r="AH68" s="304"/>
      <c r="AI68" s="304"/>
      <c r="AJ68" s="304"/>
      <c r="AK68" s="304"/>
      <c r="AN68" s="146"/>
      <c r="AO68" s="147"/>
      <c r="AP68" s="147"/>
      <c r="AQ68" s="148"/>
      <c r="AR68" s="148"/>
      <c r="AS68" s="148"/>
      <c r="AT68" s="148"/>
      <c r="AU68" s="126"/>
    </row>
    <row r="69" spans="2:47">
      <c r="B69" s="115" t="s">
        <v>181</v>
      </c>
      <c r="C69" s="95">
        <v>981.85824671134276</v>
      </c>
      <c r="D69" s="95">
        <v>1053.9006200049639</v>
      </c>
      <c r="E69" s="95">
        <v>941.15215338793735</v>
      </c>
      <c r="F69" s="95">
        <v>50.406773392901464</v>
      </c>
      <c r="G69" s="95">
        <v>62.341693224125095</v>
      </c>
      <c r="H69" s="95">
        <v>112.74846661702655</v>
      </c>
      <c r="I69" s="95">
        <v>882.06338992305791</v>
      </c>
      <c r="J69" s="95"/>
      <c r="K69" s="95">
        <v>31.004561491671957</v>
      </c>
      <c r="L69" s="95">
        <v>-35.30075105485232</v>
      </c>
      <c r="M69" s="95">
        <v>-44.669712645804502</v>
      </c>
      <c r="N69" s="95">
        <v>81.411334884573407</v>
      </c>
      <c r="O69" s="95">
        <v>72.042373293621239</v>
      </c>
      <c r="P69" s="95"/>
      <c r="Q69" s="95">
        <v>21.635599900719779</v>
      </c>
      <c r="R69" s="95">
        <v>1884.0262367833209</v>
      </c>
      <c r="S69" s="95"/>
      <c r="T69" s="95">
        <v>66.500652271034994</v>
      </c>
      <c r="U69" s="95">
        <v>20.377357656986845</v>
      </c>
      <c r="V69" s="95">
        <v>46.469578059071729</v>
      </c>
      <c r="W69" s="95"/>
      <c r="X69" s="95">
        <v>2152.4125093075204</v>
      </c>
      <c r="Y69" s="95">
        <v>1948.79310002482</v>
      </c>
      <c r="Z69" s="95">
        <v>1697.4589153636139</v>
      </c>
      <c r="AA69" s="95">
        <v>78.682239761727473</v>
      </c>
      <c r="AB69" s="95">
        <v>88.051201352679641</v>
      </c>
      <c r="AC69" s="228">
        <v>2251.8848006949615</v>
      </c>
      <c r="AD69" s="218"/>
      <c r="AE69" s="307">
        <v>84.323984930933449</v>
      </c>
      <c r="AH69" s="304"/>
      <c r="AI69" s="304"/>
      <c r="AJ69" s="304"/>
      <c r="AK69" s="304"/>
      <c r="AN69" s="146"/>
      <c r="AO69" s="147"/>
      <c r="AP69" s="147"/>
      <c r="AQ69" s="148"/>
      <c r="AR69" s="148"/>
      <c r="AS69" s="148"/>
      <c r="AT69" s="148"/>
      <c r="AU69" s="126"/>
    </row>
    <row r="70" spans="2:47">
      <c r="B70" s="115" t="s">
        <v>185</v>
      </c>
      <c r="C70" s="95">
        <v>891.57839924670429</v>
      </c>
      <c r="D70" s="95">
        <v>1245.1042838983051</v>
      </c>
      <c r="E70" s="95">
        <v>1104.0621779661019</v>
      </c>
      <c r="F70" s="95">
        <v>80.706358757062162</v>
      </c>
      <c r="G70" s="95">
        <v>60.335747175141243</v>
      </c>
      <c r="H70" s="95">
        <v>141.04210593220341</v>
      </c>
      <c r="I70" s="95">
        <v>799.6603870056498</v>
      </c>
      <c r="J70" s="95"/>
      <c r="K70" s="95">
        <v>271.86386142513948</v>
      </c>
      <c r="L70" s="95">
        <v>-329.77872975517892</v>
      </c>
      <c r="M70" s="95">
        <v>-328.82306528577971</v>
      </c>
      <c r="N70" s="95">
        <v>352.57022018220158</v>
      </c>
      <c r="O70" s="95">
        <v>353.52588465160073</v>
      </c>
      <c r="P70" s="95"/>
      <c r="Q70" s="95">
        <v>272.81952589453857</v>
      </c>
      <c r="R70" s="95">
        <v>2083.8783596986818</v>
      </c>
      <c r="S70" s="95"/>
      <c r="T70" s="95">
        <v>380.15131214689268</v>
      </c>
      <c r="U70" s="95">
        <v>380.76543361581923</v>
      </c>
      <c r="V70" s="95">
        <v>28.345192561205273</v>
      </c>
      <c r="W70" s="95"/>
      <c r="X70" s="95">
        <v>2420.4934086629</v>
      </c>
      <c r="Y70" s="95">
        <v>2170.9081450094159</v>
      </c>
      <c r="Z70" s="95">
        <v>1845.1088323917138</v>
      </c>
      <c r="AA70" s="95">
        <v>359.14295903954803</v>
      </c>
      <c r="AB70" s="95">
        <v>358.18729457014894</v>
      </c>
      <c r="AC70" s="228">
        <v>2524.3586704331451</v>
      </c>
      <c r="AD70" s="308"/>
      <c r="AE70" s="309">
        <v>88.907492674759311</v>
      </c>
      <c r="AF70" s="156"/>
      <c r="AH70" s="304"/>
      <c r="AI70" s="304"/>
      <c r="AJ70" s="304"/>
      <c r="AK70" s="304"/>
      <c r="AN70" s="146"/>
      <c r="AO70" s="147"/>
      <c r="AP70" s="147"/>
      <c r="AQ70" s="148"/>
      <c r="AR70" s="148"/>
      <c r="AS70" s="148"/>
      <c r="AT70" s="148"/>
      <c r="AU70" s="126"/>
    </row>
    <row r="71" spans="2:47">
      <c r="B71" s="115" t="s">
        <v>243</v>
      </c>
      <c r="C71" s="95">
        <v>1044.2061618414807</v>
      </c>
      <c r="D71" s="95">
        <v>1183.457536307546</v>
      </c>
      <c r="E71" s="95">
        <v>1060.3395652586614</v>
      </c>
      <c r="F71" s="95">
        <v>60.406437588989078</v>
      </c>
      <c r="G71" s="95">
        <v>62.711533459895577</v>
      </c>
      <c r="H71" s="95">
        <v>123.11797104888464</v>
      </c>
      <c r="I71" s="95">
        <v>943.6776767916466</v>
      </c>
      <c r="J71" s="95"/>
      <c r="K71" s="95">
        <v>101.11470186677785</v>
      </c>
      <c r="L71" s="95">
        <v>-84.052662078784991</v>
      </c>
      <c r="M71" s="95">
        <v>-106.32242706848642</v>
      </c>
      <c r="N71" s="95">
        <v>161.5211394557669</v>
      </c>
      <c r="O71" s="95">
        <v>139.25137446606547</v>
      </c>
      <c r="P71" s="95"/>
      <c r="Q71" s="95">
        <v>78.844936877076393</v>
      </c>
      <c r="R71" s="95">
        <v>2253.4506117702895</v>
      </c>
      <c r="S71" s="95"/>
      <c r="T71" s="95">
        <v>146.04987660180348</v>
      </c>
      <c r="U71" s="95">
        <v>196.21547508305645</v>
      </c>
      <c r="V71" s="95">
        <v>62.765957759848114</v>
      </c>
      <c r="W71" s="95"/>
      <c r="X71" s="95">
        <v>2699.7854295206448</v>
      </c>
      <c r="Y71" s="95">
        <v>2324.8246796392973</v>
      </c>
      <c r="Z71" s="95">
        <v>1876.2958822971048</v>
      </c>
      <c r="AA71" s="95">
        <v>155.21810346464162</v>
      </c>
      <c r="AB71" s="95">
        <v>177.48786845434307</v>
      </c>
      <c r="AC71" s="228">
        <v>2704.7369069767437</v>
      </c>
      <c r="AD71" s="299"/>
      <c r="AE71" s="307">
        <v>88.195897865215585</v>
      </c>
      <c r="AH71" s="304"/>
      <c r="AI71" s="304"/>
      <c r="AJ71" s="304"/>
      <c r="AK71" s="304"/>
      <c r="AN71" s="146"/>
      <c r="AO71" s="147"/>
      <c r="AP71" s="147"/>
      <c r="AQ71" s="148"/>
      <c r="AR71" s="148"/>
      <c r="AS71" s="148"/>
      <c r="AT71" s="148"/>
      <c r="AU71" s="126"/>
    </row>
    <row r="72" spans="2:47">
      <c r="B72" s="310" t="s">
        <v>277</v>
      </c>
      <c r="C72" s="311">
        <v>1098.8571445086704</v>
      </c>
      <c r="D72" s="312">
        <v>1229.7826300578033</v>
      </c>
      <c r="E72" s="312">
        <v>1116.9196416184971</v>
      </c>
      <c r="F72" s="312">
        <v>48.804008892841267</v>
      </c>
      <c r="G72" s="312">
        <v>64.058979546465096</v>
      </c>
      <c r="H72" s="312">
        <v>112.86298843930635</v>
      </c>
      <c r="I72" s="312">
        <v>986.77809648732784</v>
      </c>
      <c r="J72" s="312"/>
      <c r="K72" s="312">
        <v>105.72196704032322</v>
      </c>
      <c r="L72" s="312">
        <v>-28.220792796798577</v>
      </c>
      <c r="M72" s="312">
        <v>-51.821283180830115</v>
      </c>
      <c r="N72" s="312">
        <v>154.52597593316449</v>
      </c>
      <c r="O72" s="95">
        <v>130.92548554913296</v>
      </c>
      <c r="P72" s="312"/>
      <c r="Q72" s="95">
        <v>82.121476656291691</v>
      </c>
      <c r="R72" s="95">
        <v>2292.8100858159182</v>
      </c>
      <c r="S72" s="312"/>
      <c r="T72" s="312">
        <v>118.29002312138729</v>
      </c>
      <c r="U72" s="312">
        <v>34.916153846153847</v>
      </c>
      <c r="V72" s="312">
        <v>119.12070253445977</v>
      </c>
      <c r="W72" s="312"/>
      <c r="X72" s="312">
        <v>2698.5396176078261</v>
      </c>
      <c r="Y72" s="312">
        <v>2391.0182747887952</v>
      </c>
      <c r="Z72" s="95">
        <v>1955.0390529124054</v>
      </c>
      <c r="AA72" s="312">
        <v>140.74173677189862</v>
      </c>
      <c r="AB72" s="312">
        <v>164.34222715593017</v>
      </c>
      <c r="AC72" s="313">
        <v>2696.5999493108052</v>
      </c>
      <c r="AD72" s="314"/>
      <c r="AE72" s="315">
        <v>94.139807450816235</v>
      </c>
      <c r="AH72" s="304"/>
      <c r="AI72" s="304"/>
      <c r="AJ72" s="304"/>
      <c r="AK72" s="304"/>
      <c r="AN72" s="146"/>
      <c r="AO72" s="147"/>
      <c r="AP72" s="147"/>
      <c r="AQ72" s="148"/>
      <c r="AR72" s="148"/>
      <c r="AS72" s="148"/>
      <c r="AT72" s="148"/>
      <c r="AU72" s="126"/>
    </row>
    <row r="73" spans="2:47">
      <c r="B73" s="316" t="s">
        <v>279</v>
      </c>
      <c r="C73" s="317">
        <v>1100.8109999999999</v>
      </c>
      <c r="D73" s="318">
        <v>1222.6849999999999</v>
      </c>
      <c r="E73" s="318">
        <v>1087.8050000000001</v>
      </c>
      <c r="F73" s="318">
        <v>69.545000000000002</v>
      </c>
      <c r="G73" s="318">
        <v>65.334999999999994</v>
      </c>
      <c r="H73" s="318">
        <v>134.88</v>
      </c>
      <c r="I73" s="318">
        <v>979.16799999999989</v>
      </c>
      <c r="J73" s="318"/>
      <c r="K73" s="318">
        <v>58.130073058548646</v>
      </c>
      <c r="L73" s="318">
        <v>-40.607999999999997</v>
      </c>
      <c r="M73" s="318">
        <v>-46.409073058548636</v>
      </c>
      <c r="N73" s="318">
        <v>127.67507305854863</v>
      </c>
      <c r="O73" s="244">
        <v>121.874</v>
      </c>
      <c r="P73" s="318"/>
      <c r="Q73" s="95">
        <v>52.329000000000001</v>
      </c>
      <c r="R73" s="95">
        <v>2285.165</v>
      </c>
      <c r="S73" s="318"/>
      <c r="T73" s="318">
        <v>157.399</v>
      </c>
      <c r="U73" s="318">
        <v>30.718</v>
      </c>
      <c r="V73" s="318">
        <v>106.673</v>
      </c>
      <c r="W73" s="318"/>
      <c r="X73" s="318">
        <v>2699.6</v>
      </c>
      <c r="Y73" s="318">
        <v>2452.4</v>
      </c>
      <c r="Z73" s="319">
        <v>1928.6580000000001</v>
      </c>
      <c r="AA73" s="318">
        <v>149.32300000000001</v>
      </c>
      <c r="AB73" s="318">
        <v>155.12407305854862</v>
      </c>
      <c r="AC73" s="320">
        <v>2736.2660000000001</v>
      </c>
      <c r="AD73" s="299"/>
      <c r="AE73" s="321">
        <v>100</v>
      </c>
      <c r="AH73" s="304"/>
      <c r="AI73" s="304"/>
      <c r="AJ73" s="304"/>
      <c r="AK73" s="304"/>
      <c r="AN73" s="146"/>
      <c r="AO73" s="147"/>
      <c r="AP73" s="147"/>
      <c r="AQ73" s="148"/>
      <c r="AR73" s="148"/>
      <c r="AS73" s="148"/>
      <c r="AT73" s="148"/>
      <c r="AU73" s="126"/>
    </row>
    <row r="74" spans="2:47">
      <c r="B74" s="322" t="s">
        <v>281</v>
      </c>
      <c r="C74" s="323">
        <v>1122.0424963440812</v>
      </c>
      <c r="D74" s="324">
        <v>1246.5770796757752</v>
      </c>
      <c r="E74" s="324">
        <v>1108.1235624082124</v>
      </c>
      <c r="F74" s="324">
        <v>70.343577830773015</v>
      </c>
      <c r="G74" s="324">
        <v>68.10993943678973</v>
      </c>
      <c r="H74" s="324">
        <v>138.45351726756275</v>
      </c>
      <c r="I74" s="324">
        <v>1001.0607667582245</v>
      </c>
      <c r="J74" s="324"/>
      <c r="K74" s="324">
        <v>51.020368386796811</v>
      </c>
      <c r="L74" s="324">
        <v>-44.926012014972919</v>
      </c>
      <c r="M74" s="324">
        <v>-41.755374900848636</v>
      </c>
      <c r="N74" s="324">
        <v>121.3639462175698</v>
      </c>
      <c r="O74" s="324">
        <v>124.53458333169409</v>
      </c>
      <c r="P74" s="324"/>
      <c r="Q74" s="325">
        <v>54.191005500921094</v>
      </c>
      <c r="R74" s="325">
        <v>2351.7708422896267</v>
      </c>
      <c r="S74" s="324"/>
      <c r="T74" s="324">
        <v>161.26536234639534</v>
      </c>
      <c r="U74" s="324">
        <v>126.81346952793575</v>
      </c>
      <c r="V74" s="324">
        <v>102.46768819995393</v>
      </c>
      <c r="W74" s="324"/>
      <c r="X74" s="324">
        <v>2769.8181117300378</v>
      </c>
      <c r="Y74" s="324">
        <v>2582.8280343311212</v>
      </c>
      <c r="Z74" s="324">
        <v>1958.4482219282063</v>
      </c>
      <c r="AA74" s="324">
        <v>142.91997373512194</v>
      </c>
      <c r="AB74" s="324">
        <v>139.74933662099767</v>
      </c>
      <c r="AC74" s="326">
        <v>2856.3755730797516</v>
      </c>
      <c r="AD74" s="299"/>
      <c r="AE74" s="327">
        <v>102.37466607696864</v>
      </c>
    </row>
    <row r="75" spans="2:47">
      <c r="B75" s="322" t="s">
        <v>307</v>
      </c>
      <c r="C75" s="323">
        <v>1172.9740727107392</v>
      </c>
      <c r="D75" s="324">
        <v>1273.6984011878803</v>
      </c>
      <c r="E75" s="324">
        <v>1128.4834347524131</v>
      </c>
      <c r="F75" s="324">
        <v>75.764125665646944</v>
      </c>
      <c r="G75" s="324">
        <v>69.450840769820445</v>
      </c>
      <c r="H75" s="324">
        <v>145.21496643546737</v>
      </c>
      <c r="I75" s="324">
        <v>1053.8094816114221</v>
      </c>
      <c r="J75" s="324"/>
      <c r="K75" s="324">
        <v>27.079420354707125</v>
      </c>
      <c r="L75" s="324">
        <v>-19.148052490213196</v>
      </c>
      <c r="M75" s="324">
        <v>-21.267270033425845</v>
      </c>
      <c r="N75" s="324">
        <v>102.84354602035404</v>
      </c>
      <c r="O75" s="324">
        <v>100.72432847714138</v>
      </c>
      <c r="P75" s="324"/>
      <c r="Q75" s="324">
        <v>24.960202811494476</v>
      </c>
      <c r="R75" s="324">
        <v>2402.6479001685766</v>
      </c>
      <c r="S75" s="324"/>
      <c r="T75" s="324">
        <v>128.9078096150856</v>
      </c>
      <c r="U75" s="324">
        <v>63.847634721631195</v>
      </c>
      <c r="V75" s="324">
        <v>100.88636512085718</v>
      </c>
      <c r="W75" s="324"/>
      <c r="X75" s="324">
        <v>2779.1482647616158</v>
      </c>
      <c r="Y75" s="324">
        <v>2670.7241307145046</v>
      </c>
      <c r="Z75" s="324">
        <v>1986.027228283401</v>
      </c>
      <c r="AA75" s="324">
        <v>110.49848476907059</v>
      </c>
      <c r="AB75" s="324">
        <v>112.61770231228323</v>
      </c>
      <c r="AC75" s="326">
        <v>2937.0028276703474</v>
      </c>
      <c r="AD75" s="299"/>
      <c r="AE75" s="327">
        <v>104.81729266263783</v>
      </c>
    </row>
    <row r="76" spans="2:47">
      <c r="B76" s="322" t="s">
        <v>313</v>
      </c>
      <c r="C76" s="323">
        <v>1207.4255416682017</v>
      </c>
      <c r="D76" s="324">
        <v>1290.1885380937379</v>
      </c>
      <c r="E76" s="324">
        <v>1141.8825015184134</v>
      </c>
      <c r="F76" s="324">
        <v>77.87780189600609</v>
      </c>
      <c r="G76" s="324">
        <v>70.428234679318209</v>
      </c>
      <c r="H76" s="324">
        <v>148.3060365753243</v>
      </c>
      <c r="I76" s="324">
        <v>1087.5902447776043</v>
      </c>
      <c r="J76" s="324"/>
      <c r="K76" s="324">
        <v>11.433168857758256</v>
      </c>
      <c r="L76" s="324">
        <v>8.8586491057077846E-2</v>
      </c>
      <c r="M76" s="324">
        <v>-6.4593878371714482</v>
      </c>
      <c r="N76" s="324">
        <v>89.310970753764352</v>
      </c>
      <c r="O76" s="324">
        <v>82.762996425535817</v>
      </c>
      <c r="P76" s="324"/>
      <c r="Q76" s="324">
        <v>4.8851945295297314</v>
      </c>
      <c r="R76" s="324">
        <v>2452.8246753541348</v>
      </c>
      <c r="S76" s="324"/>
      <c r="T76" s="324">
        <v>108.26427487519601</v>
      </c>
      <c r="U76" s="324">
        <v>85.669749410904288</v>
      </c>
      <c r="V76" s="324">
        <v>101.2416687979683</v>
      </c>
      <c r="W76" s="324"/>
      <c r="X76" s="324">
        <v>2823.7882583432884</v>
      </c>
      <c r="Y76" s="324">
        <v>2748.5994551995718</v>
      </c>
      <c r="Z76" s="324">
        <v>2014.8801241685262</v>
      </c>
      <c r="AA76" s="324">
        <v>99.278949741288528</v>
      </c>
      <c r="AB76" s="324">
        <v>105.82692406951706</v>
      </c>
      <c r="AC76" s="326">
        <v>3011.5395557018351</v>
      </c>
      <c r="AD76" s="299"/>
      <c r="AE76" s="328">
        <v>106.88311581110803</v>
      </c>
    </row>
    <row r="77" spans="2:47">
      <c r="B77" s="329" t="s">
        <v>319</v>
      </c>
      <c r="C77" s="323">
        <v>1235.1207956213175</v>
      </c>
      <c r="D77" s="324">
        <v>1301.3447513658894</v>
      </c>
      <c r="E77" s="324">
        <v>1153.6104274618192</v>
      </c>
      <c r="F77" s="324">
        <v>76.248358025400108</v>
      </c>
      <c r="G77" s="324">
        <v>71.485965878670299</v>
      </c>
      <c r="H77" s="324">
        <v>147.73432390407041</v>
      </c>
      <c r="I77" s="324">
        <v>1113.7019600842093</v>
      </c>
      <c r="J77" s="324"/>
      <c r="K77" s="324">
        <v>-4.6666379922446728</v>
      </c>
      <c r="L77" s="324">
        <v>19.101631703745326</v>
      </c>
      <c r="M77" s="324">
        <v>13.743867415161986</v>
      </c>
      <c r="N77" s="324">
        <v>71.58172003315542</v>
      </c>
      <c r="O77" s="324">
        <v>66.223955744572081</v>
      </c>
      <c r="P77" s="324"/>
      <c r="Q77" s="324">
        <v>-10.024402280828012</v>
      </c>
      <c r="R77" s="324">
        <v>2486.6814875708405</v>
      </c>
      <c r="S77" s="324"/>
      <c r="T77" s="324">
        <v>108.29126162726996</v>
      </c>
      <c r="U77" s="324">
        <v>108.70459924121731</v>
      </c>
      <c r="V77" s="324">
        <v>103.62280358315863</v>
      </c>
      <c r="W77" s="324"/>
      <c r="X77" s="324">
        <v>2875.3496643345488</v>
      </c>
      <c r="Y77" s="324">
        <v>2810.5419104737307</v>
      </c>
      <c r="Z77" s="324">
        <v>2031.5796090558965</v>
      </c>
      <c r="AA77" s="324">
        <v>83.618768082946104</v>
      </c>
      <c r="AB77" s="324">
        <v>88.976532371529444</v>
      </c>
      <c r="AC77" s="326">
        <v>3070.9939039026517</v>
      </c>
      <c r="AD77" s="299"/>
      <c r="AE77" s="328">
        <v>108.97551747258663</v>
      </c>
    </row>
    <row r="78" spans="2:47">
      <c r="B78" s="329" t="s">
        <v>322</v>
      </c>
      <c r="C78" s="323">
        <v>1250.6549666522878</v>
      </c>
      <c r="D78" s="324">
        <v>1315.3639855638837</v>
      </c>
      <c r="E78" s="324">
        <v>1169.9906129083786</v>
      </c>
      <c r="F78" s="324">
        <v>73.114097291278028</v>
      </c>
      <c r="G78" s="324">
        <v>72.259275364227051</v>
      </c>
      <c r="H78" s="324">
        <v>145.37337265550508</v>
      </c>
      <c r="I78" s="324">
        <v>1127.842900612882</v>
      </c>
      <c r="J78" s="324"/>
      <c r="K78" s="324">
        <v>-5.5397445861887391</v>
      </c>
      <c r="L78" s="324">
        <v>23.038145192036914</v>
      </c>
      <c r="M78" s="324">
        <v>20.172811398543402</v>
      </c>
      <c r="N78" s="324">
        <v>67.574352705089325</v>
      </c>
      <c r="O78" s="324">
        <v>64.70901891159582</v>
      </c>
      <c r="P78" s="324"/>
      <c r="Q78" s="324">
        <v>-8.4050783796822515</v>
      </c>
      <c r="R78" s="324">
        <v>2518.4259041167147</v>
      </c>
      <c r="S78" s="324"/>
      <c r="T78" s="324">
        <v>115.37026805632311</v>
      </c>
      <c r="U78" s="324">
        <v>114.85008776559813</v>
      </c>
      <c r="V78" s="324">
        <v>106.13043870820403</v>
      </c>
      <c r="W78" s="324"/>
      <c r="X78" s="324">
        <v>2922.7954005815109</v>
      </c>
      <c r="Y78" s="324">
        <v>2870.7790548314611</v>
      </c>
      <c r="Z78" s="324">
        <v>2053.1627144175859</v>
      </c>
      <c r="AA78" s="324">
        <v>84.867592352884046</v>
      </c>
      <c r="AB78" s="324">
        <v>87.732926146377551</v>
      </c>
      <c r="AC78" s="326">
        <v>3129.2126020240539</v>
      </c>
      <c r="AD78" s="299"/>
      <c r="AE78" s="328">
        <v>111.12317312968337</v>
      </c>
    </row>
    <row r="79" spans="2:47">
      <c r="B79" s="330" t="s">
        <v>331</v>
      </c>
      <c r="C79" s="331">
        <v>1270.7183240334875</v>
      </c>
      <c r="D79" s="332">
        <v>1333.0082299400406</v>
      </c>
      <c r="E79" s="332">
        <v>1189.1304532168165</v>
      </c>
      <c r="F79" s="332">
        <v>71.052525503713113</v>
      </c>
      <c r="G79" s="332">
        <v>72.825251219510704</v>
      </c>
      <c r="H79" s="332">
        <v>143.8777767232238</v>
      </c>
      <c r="I79" s="332">
        <v>1146.5375820181155</v>
      </c>
      <c r="J79" s="332"/>
      <c r="K79" s="332">
        <v>-8.059388065153005</v>
      </c>
      <c r="L79" s="332">
        <v>26.799406389964304</v>
      </c>
      <c r="M79" s="332">
        <v>26.096174857957038</v>
      </c>
      <c r="N79" s="332">
        <v>62.993137438560112</v>
      </c>
      <c r="O79" s="332">
        <v>62.289905906552846</v>
      </c>
      <c r="P79" s="332"/>
      <c r="Q79" s="332">
        <v>-8.7626195971602687</v>
      </c>
      <c r="R79" s="332">
        <v>2546.8102441157603</v>
      </c>
      <c r="S79" s="332"/>
      <c r="T79" s="332">
        <v>91.950714318016324</v>
      </c>
      <c r="U79" s="332">
        <v>90.436546915958587</v>
      </c>
      <c r="V79" s="332">
        <v>107.80997135674136</v>
      </c>
      <c r="W79" s="332"/>
      <c r="X79" s="333">
        <v>2966.005181408555</v>
      </c>
      <c r="Y79" s="333">
        <v>2924.0763601984168</v>
      </c>
      <c r="Z79" s="333">
        <v>2072.6783517324957</v>
      </c>
      <c r="AA79" s="332">
        <v>80.181035661551022</v>
      </c>
      <c r="AB79" s="332">
        <v>80.884267193558301</v>
      </c>
      <c r="AC79" s="334">
        <v>3180.8656488339766</v>
      </c>
      <c r="AD79" s="299"/>
      <c r="AE79" s="335">
        <v>113.31496692431253</v>
      </c>
    </row>
    <row r="80" spans="2:47">
      <c r="B80" s="336" t="s">
        <v>127</v>
      </c>
      <c r="C80" s="392" t="s">
        <v>332</v>
      </c>
      <c r="D80" s="392"/>
      <c r="E80" s="392"/>
      <c r="F80" s="392"/>
      <c r="G80" s="392"/>
      <c r="H80" s="392"/>
      <c r="I80" s="392"/>
      <c r="J80" s="392"/>
      <c r="K80" s="392"/>
      <c r="L80" s="392"/>
      <c r="M80" s="392"/>
      <c r="N80" s="392"/>
      <c r="O80" s="392"/>
      <c r="P80" s="392"/>
      <c r="Q80" s="392"/>
      <c r="R80" s="392"/>
      <c r="S80" s="392"/>
      <c r="T80" s="392"/>
      <c r="U80" s="392"/>
      <c r="V80" s="392"/>
      <c r="W80" s="392"/>
      <c r="X80" s="392"/>
      <c r="Y80" s="392"/>
      <c r="Z80" s="392"/>
      <c r="AA80" s="392"/>
      <c r="AB80" s="392"/>
      <c r="AC80" s="276"/>
      <c r="AD80" s="281"/>
      <c r="AE80" s="337"/>
      <c r="AG80" s="197"/>
      <c r="AH80" s="197"/>
      <c r="AI80" s="197"/>
      <c r="AJ80" s="197"/>
      <c r="AK80" s="197"/>
      <c r="AN80" s="199"/>
      <c r="AO80" s="199"/>
      <c r="AP80" s="199"/>
      <c r="AQ80" s="199"/>
      <c r="AR80" s="199"/>
      <c r="AS80" s="199"/>
      <c r="AT80" s="199"/>
      <c r="AU80" s="126"/>
    </row>
    <row r="81" spans="2:31">
      <c r="B81" s="338"/>
      <c r="C81" s="383" t="s">
        <v>335</v>
      </c>
      <c r="D81" s="383"/>
      <c r="E81" s="383"/>
      <c r="F81" s="383"/>
      <c r="G81" s="383"/>
      <c r="H81" s="383"/>
      <c r="I81" s="383"/>
      <c r="J81" s="383"/>
      <c r="K81" s="383"/>
      <c r="L81" s="383"/>
      <c r="M81" s="383"/>
      <c r="N81" s="383"/>
      <c r="O81" s="383"/>
      <c r="P81" s="383"/>
      <c r="Q81" s="383"/>
      <c r="R81" s="383"/>
      <c r="S81" s="383"/>
      <c r="T81" s="383"/>
      <c r="U81" s="383"/>
      <c r="V81" s="383"/>
      <c r="W81" s="383"/>
      <c r="X81" s="383"/>
      <c r="Y81" s="383"/>
      <c r="Z81" s="383"/>
      <c r="AA81" s="383"/>
      <c r="AB81" s="383"/>
      <c r="AC81" s="277"/>
      <c r="AD81" s="281"/>
      <c r="AE81" s="204"/>
    </row>
    <row r="82" spans="2:31">
      <c r="B82" s="339"/>
      <c r="C82" s="203" t="s">
        <v>171</v>
      </c>
      <c r="AC82" s="204"/>
      <c r="AD82" s="281"/>
      <c r="AE82" s="204"/>
    </row>
    <row r="83" spans="2:31" ht="16.5" thickBot="1">
      <c r="B83" s="340"/>
      <c r="C83" s="206" t="s">
        <v>311</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8"/>
      <c r="AD83" s="281"/>
      <c r="AE83" s="208"/>
    </row>
    <row r="87" spans="2:31">
      <c r="B87" s="209"/>
    </row>
    <row r="88" spans="2:31">
      <c r="B88" s="209"/>
    </row>
    <row r="89" spans="2:31">
      <c r="B89" s="209"/>
    </row>
    <row r="90" spans="2:31">
      <c r="B90" s="209"/>
    </row>
    <row r="91" spans="2:31">
      <c r="B91" s="209"/>
    </row>
    <row r="92" spans="2:31">
      <c r="B92" s="209"/>
    </row>
    <row r="93" spans="2:31">
      <c r="B93" s="209"/>
    </row>
    <row r="94" spans="2:31">
      <c r="B94" s="209"/>
    </row>
  </sheetData>
  <mergeCells count="9">
    <mergeCell ref="AQ2:AT2"/>
    <mergeCell ref="C1:AC1"/>
    <mergeCell ref="C81:AB81"/>
    <mergeCell ref="C80:AB80"/>
    <mergeCell ref="T3:V3"/>
    <mergeCell ref="C3:I3"/>
    <mergeCell ref="X3:AC3"/>
    <mergeCell ref="Q3:R3"/>
    <mergeCell ref="K3:O3"/>
  </mergeCells>
  <phoneticPr fontId="146" type="noConversion"/>
  <pageMargins left="0.74803149606299213" right="0.74803149606299213" top="0.98425196850393704" bottom="0.98425196850393704" header="0.51181102362204722" footer="0.51181102362204722"/>
  <pageSetup paperSize="8" scale="3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5"/>
    <pageSetUpPr fitToPage="1"/>
  </sheetPr>
  <dimension ref="A1:AO47"/>
  <sheetViews>
    <sheetView zoomScaleNormal="100" workbookViewId="0">
      <pane xSplit="2" ySplit="6" topLeftCell="C7" activePane="bottomRight" state="frozen"/>
      <selection sqref="A1:XFD1048576"/>
      <selection pane="topRight" sqref="A1:XFD1048576"/>
      <selection pane="bottomLeft" sqref="A1:XFD1048576"/>
      <selection pane="bottomRight"/>
    </sheetView>
  </sheetViews>
  <sheetFormatPr defaultColWidth="9.140625" defaultRowHeight="15.75"/>
  <cols>
    <col min="1" max="1" width="9.140625" style="49"/>
    <col min="2" max="2" width="10.42578125" style="49" bestFit="1" customWidth="1"/>
    <col min="3" max="5" width="13" style="49" customWidth="1"/>
    <col min="6" max="6" width="17.42578125" style="49" customWidth="1"/>
    <col min="7" max="12" width="13" style="49" customWidth="1"/>
    <col min="13" max="13" width="14.140625" style="49" bestFit="1" customWidth="1"/>
    <col min="14" max="14" width="27.5703125" style="49" bestFit="1" customWidth="1"/>
    <col min="15" max="20" width="13" style="49" customWidth="1"/>
    <col min="21" max="21" width="18.42578125" style="49" bestFit="1" customWidth="1"/>
    <col min="22" max="27" width="13" style="49" customWidth="1"/>
    <col min="28" max="28" width="16.5703125" style="49" bestFit="1" customWidth="1"/>
    <col min="29" max="29" width="13" style="49" customWidth="1"/>
    <col min="30" max="30" width="15" style="49" bestFit="1" customWidth="1"/>
    <col min="31" max="31" width="13.5703125" style="49" bestFit="1" customWidth="1"/>
    <col min="32" max="34" width="13" style="49" customWidth="1"/>
    <col min="35" max="16384" width="9.140625" style="49"/>
  </cols>
  <sheetData>
    <row r="1" spans="2:34" ht="29.25" customHeight="1" thickBot="1">
      <c r="B1" s="341"/>
      <c r="C1" s="400" t="s">
        <v>3</v>
      </c>
      <c r="D1" s="400"/>
      <c r="E1" s="400"/>
      <c r="F1" s="400"/>
      <c r="G1" s="400"/>
      <c r="H1" s="400"/>
      <c r="I1" s="400"/>
      <c r="J1" s="400"/>
      <c r="K1" s="400"/>
      <c r="L1" s="400"/>
      <c r="M1" s="400"/>
      <c r="N1" s="400"/>
      <c r="O1" s="400"/>
      <c r="P1" s="400"/>
      <c r="Q1" s="400"/>
      <c r="R1" s="400"/>
      <c r="S1" s="400"/>
      <c r="T1" s="400"/>
      <c r="U1" s="400"/>
      <c r="V1" s="400"/>
      <c r="W1" s="400"/>
      <c r="X1" s="400"/>
      <c r="Y1" s="400"/>
      <c r="Z1" s="400"/>
      <c r="AA1" s="400"/>
      <c r="AB1" s="400"/>
      <c r="AC1" s="400"/>
      <c r="AD1" s="400"/>
      <c r="AE1" s="400"/>
      <c r="AF1" s="400"/>
      <c r="AG1" s="400"/>
      <c r="AH1" s="401"/>
    </row>
    <row r="2" spans="2:34" s="58" customFormat="1" ht="15.75" customHeight="1">
      <c r="B2" s="34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343"/>
    </row>
    <row r="3" spans="2:34" s="71" customFormat="1">
      <c r="B3" s="344"/>
      <c r="C3" s="65"/>
      <c r="D3" s="65"/>
      <c r="E3" s="65"/>
      <c r="F3" s="65"/>
      <c r="G3" s="65"/>
      <c r="H3" s="66"/>
      <c r="I3" s="66"/>
      <c r="J3" s="66"/>
      <c r="K3" s="66"/>
      <c r="L3" s="66"/>
      <c r="M3" s="66"/>
      <c r="N3" s="66"/>
      <c r="O3" s="66"/>
      <c r="P3" s="66"/>
      <c r="Q3" s="66"/>
      <c r="R3" s="66"/>
      <c r="S3" s="66"/>
      <c r="T3" s="66"/>
      <c r="U3" s="66"/>
      <c r="V3" s="66"/>
      <c r="W3" s="66"/>
      <c r="X3" s="66"/>
      <c r="Y3" s="66"/>
      <c r="Z3" s="66"/>
      <c r="AA3" s="66"/>
      <c r="AB3" s="66"/>
      <c r="AC3" s="66"/>
      <c r="AD3" s="66"/>
      <c r="AE3" s="66"/>
      <c r="AF3" s="66"/>
      <c r="AG3" s="66"/>
      <c r="AH3" s="345"/>
    </row>
    <row r="4" spans="2:34" s="71" customFormat="1" ht="40.5" customHeight="1">
      <c r="B4" s="346"/>
      <c r="C4" s="65" t="s">
        <v>271</v>
      </c>
      <c r="D4" s="65" t="s">
        <v>244</v>
      </c>
      <c r="E4" s="65" t="s">
        <v>228</v>
      </c>
      <c r="F4" s="76" t="s">
        <v>246</v>
      </c>
      <c r="G4" s="65" t="s">
        <v>247</v>
      </c>
      <c r="H4" s="65" t="s">
        <v>227</v>
      </c>
      <c r="I4" s="65" t="s">
        <v>226</v>
      </c>
      <c r="J4" s="65" t="s">
        <v>341</v>
      </c>
      <c r="K4" s="65" t="s">
        <v>249</v>
      </c>
      <c r="L4" s="65" t="s">
        <v>251</v>
      </c>
      <c r="M4" s="65" t="s">
        <v>253</v>
      </c>
      <c r="N4" s="65" t="s">
        <v>342</v>
      </c>
      <c r="O4" s="65" t="s">
        <v>314</v>
      </c>
      <c r="P4" s="65" t="s">
        <v>257</v>
      </c>
      <c r="Q4" s="65" t="s">
        <v>259</v>
      </c>
      <c r="R4" s="65" t="s">
        <v>260</v>
      </c>
      <c r="S4" s="65" t="s">
        <v>236</v>
      </c>
      <c r="T4" s="65" t="s">
        <v>272</v>
      </c>
      <c r="U4" s="65" t="s">
        <v>343</v>
      </c>
      <c r="V4" s="65" t="s">
        <v>261</v>
      </c>
      <c r="W4" s="65" t="s">
        <v>222</v>
      </c>
      <c r="X4" s="65" t="s">
        <v>321</v>
      </c>
      <c r="Y4" s="65" t="s">
        <v>223</v>
      </c>
      <c r="Z4" s="65" t="s">
        <v>240</v>
      </c>
      <c r="AA4" s="65" t="s">
        <v>262</v>
      </c>
      <c r="AB4" s="65" t="s">
        <v>265</v>
      </c>
      <c r="AC4" s="65" t="s">
        <v>225</v>
      </c>
      <c r="AD4" s="65" t="s">
        <v>266</v>
      </c>
      <c r="AE4" s="65" t="s">
        <v>267</v>
      </c>
      <c r="AF4" s="65" t="s">
        <v>268</v>
      </c>
      <c r="AG4" s="65" t="s">
        <v>3</v>
      </c>
      <c r="AH4" s="347" t="s">
        <v>269</v>
      </c>
    </row>
    <row r="5" spans="2:34" s="85" customFormat="1">
      <c r="B5" s="348"/>
      <c r="C5" s="80" t="s">
        <v>278</v>
      </c>
      <c r="D5" s="80" t="s">
        <v>245</v>
      </c>
      <c r="E5" s="80" t="s">
        <v>232</v>
      </c>
      <c r="F5" s="80" t="s">
        <v>229</v>
      </c>
      <c r="G5" s="80" t="s">
        <v>233</v>
      </c>
      <c r="H5" s="80" t="s">
        <v>231</v>
      </c>
      <c r="I5" s="80" t="s">
        <v>230</v>
      </c>
      <c r="J5" s="80" t="s">
        <v>248</v>
      </c>
      <c r="K5" s="80" t="s">
        <v>250</v>
      </c>
      <c r="L5" s="80" t="s">
        <v>252</v>
      </c>
      <c r="M5" s="80" t="s">
        <v>254</v>
      </c>
      <c r="N5" s="80" t="s">
        <v>255</v>
      </c>
      <c r="O5" s="80" t="s">
        <v>256</v>
      </c>
      <c r="P5" s="80" t="s">
        <v>258</v>
      </c>
      <c r="Q5" s="80" t="s">
        <v>234</v>
      </c>
      <c r="R5" s="80" t="s">
        <v>235</v>
      </c>
      <c r="S5" s="80" t="s">
        <v>237</v>
      </c>
      <c r="T5" s="80" t="s">
        <v>224</v>
      </c>
      <c r="U5" s="80" t="s">
        <v>273</v>
      </c>
      <c r="V5" s="80" t="s">
        <v>274</v>
      </c>
      <c r="W5" s="80" t="s">
        <v>238</v>
      </c>
      <c r="X5" s="80" t="s">
        <v>320</v>
      </c>
      <c r="Y5" s="80" t="s">
        <v>239</v>
      </c>
      <c r="Z5" s="80" t="s">
        <v>241</v>
      </c>
      <c r="AA5" s="80" t="s">
        <v>263</v>
      </c>
      <c r="AB5" s="80" t="s">
        <v>168</v>
      </c>
      <c r="AC5" s="80" t="s">
        <v>242</v>
      </c>
      <c r="AD5" s="80" t="s">
        <v>275</v>
      </c>
      <c r="AE5" s="80" t="s">
        <v>270</v>
      </c>
      <c r="AF5" s="349" t="s">
        <v>264</v>
      </c>
      <c r="AG5" s="80" t="s">
        <v>78</v>
      </c>
      <c r="AH5" s="350" t="s">
        <v>91</v>
      </c>
    </row>
    <row r="6" spans="2:34" s="85" customFormat="1">
      <c r="B6" s="348"/>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351"/>
    </row>
    <row r="7" spans="2:34" s="128" customFormat="1">
      <c r="B7" s="352" t="s">
        <v>43</v>
      </c>
      <c r="C7" s="95">
        <v>56.923000000000002</v>
      </c>
      <c r="D7" s="95">
        <v>5.8840000000000003</v>
      </c>
      <c r="E7" s="95">
        <v>22.515000000000001</v>
      </c>
      <c r="F7" s="95">
        <v>3.1859999999999999</v>
      </c>
      <c r="G7" s="95">
        <v>3.7120000000000002</v>
      </c>
      <c r="H7" s="95">
        <v>7.7960000000000003</v>
      </c>
      <c r="I7" s="95">
        <v>6.5</v>
      </c>
      <c r="J7" s="95">
        <v>4.8550000000000004</v>
      </c>
      <c r="K7" s="95">
        <v>0.88200000000000001</v>
      </c>
      <c r="L7" s="95">
        <v>1.5109999999999999</v>
      </c>
      <c r="M7" s="95">
        <v>0</v>
      </c>
      <c r="N7" s="95">
        <v>0</v>
      </c>
      <c r="O7" s="95">
        <v>0</v>
      </c>
      <c r="P7" s="95">
        <v>0</v>
      </c>
      <c r="Q7" s="95">
        <v>80.319999999999993</v>
      </c>
      <c r="R7" s="95">
        <v>14.432</v>
      </c>
      <c r="S7" s="95">
        <v>1.944</v>
      </c>
      <c r="T7" s="95">
        <v>2.1219999999999999</v>
      </c>
      <c r="U7" s="95">
        <v>33.142000000000003</v>
      </c>
      <c r="V7" s="95">
        <v>1.18</v>
      </c>
      <c r="W7" s="95">
        <v>0.85299999999999998</v>
      </c>
      <c r="X7" s="95">
        <v>0</v>
      </c>
      <c r="Y7" s="95">
        <v>0</v>
      </c>
      <c r="Z7" s="95">
        <v>2.286</v>
      </c>
      <c r="AA7" s="95">
        <v>2.0470000000000002</v>
      </c>
      <c r="AB7" s="95">
        <v>56.935000000000002</v>
      </c>
      <c r="AC7" s="95">
        <v>13.031000000000001</v>
      </c>
      <c r="AD7" s="95">
        <v>11.021000000000001</v>
      </c>
      <c r="AE7" s="95">
        <v>25.791</v>
      </c>
      <c r="AF7" s="95">
        <v>20.161999999999978</v>
      </c>
      <c r="AG7" s="95">
        <v>379.03</v>
      </c>
      <c r="AH7" s="151">
        <v>344.32299999999998</v>
      </c>
    </row>
    <row r="8" spans="2:34" s="128" customFormat="1">
      <c r="B8" s="352" t="s">
        <v>44</v>
      </c>
      <c r="C8" s="95">
        <v>59.04</v>
      </c>
      <c r="D8" s="95">
        <v>6.4390000000000001</v>
      </c>
      <c r="E8" s="95">
        <v>22.63</v>
      </c>
      <c r="F8" s="95">
        <v>3.6859999999999999</v>
      </c>
      <c r="G8" s="95">
        <v>4.4790000000000001</v>
      </c>
      <c r="H8" s="95">
        <v>7.6379999999999999</v>
      </c>
      <c r="I8" s="95">
        <v>6.6120000000000001</v>
      </c>
      <c r="J8" s="95">
        <v>4.2690000000000001</v>
      </c>
      <c r="K8" s="95">
        <v>0.95599999999999996</v>
      </c>
      <c r="L8" s="95">
        <v>1.7509999999999999</v>
      </c>
      <c r="M8" s="95">
        <v>0</v>
      </c>
      <c r="N8" s="95">
        <v>0</v>
      </c>
      <c r="O8" s="95">
        <v>0</v>
      </c>
      <c r="P8" s="353">
        <v>0</v>
      </c>
      <c r="Q8" s="95">
        <v>89.778000000000006</v>
      </c>
      <c r="R8" s="95">
        <v>15.273</v>
      </c>
      <c r="S8" s="95">
        <v>2.0369999999999999</v>
      </c>
      <c r="T8" s="95">
        <v>3.2360000000000002</v>
      </c>
      <c r="U8" s="95">
        <v>32.228000000000002</v>
      </c>
      <c r="V8" s="95">
        <v>2.64</v>
      </c>
      <c r="W8" s="95">
        <v>1.518</v>
      </c>
      <c r="X8" s="95">
        <v>0</v>
      </c>
      <c r="Y8" s="95">
        <v>0</v>
      </c>
      <c r="Z8" s="95">
        <v>2.0640000000000001</v>
      </c>
      <c r="AA8" s="95">
        <v>2.2229999999999999</v>
      </c>
      <c r="AB8" s="95">
        <v>62.067999999999998</v>
      </c>
      <c r="AC8" s="95">
        <v>14.314</v>
      </c>
      <c r="AD8" s="95">
        <v>13.385999999999999</v>
      </c>
      <c r="AE8" s="95">
        <v>26.175999999999998</v>
      </c>
      <c r="AF8" s="95">
        <v>22.538999999999987</v>
      </c>
      <c r="AG8" s="95">
        <v>406.98</v>
      </c>
      <c r="AH8" s="151">
        <v>368.48399999999998</v>
      </c>
    </row>
    <row r="9" spans="2:34" s="128" customFormat="1">
      <c r="B9" s="352" t="s">
        <v>45</v>
      </c>
      <c r="C9" s="95">
        <v>61.738</v>
      </c>
      <c r="D9" s="95">
        <v>7.6109999999999998</v>
      </c>
      <c r="E9" s="95">
        <v>21.916</v>
      </c>
      <c r="F9" s="95">
        <v>4.1310000000000002</v>
      </c>
      <c r="G9" s="95">
        <v>2.8519999999999999</v>
      </c>
      <c r="H9" s="95">
        <v>7.6390000000000002</v>
      </c>
      <c r="I9" s="95">
        <v>6.9749999999999996</v>
      </c>
      <c r="J9" s="95">
        <v>4.2910000000000004</v>
      </c>
      <c r="K9" s="95">
        <v>0.80200000000000005</v>
      </c>
      <c r="L9" s="95">
        <v>1.921</v>
      </c>
      <c r="M9" s="95">
        <v>0.82199999999999995</v>
      </c>
      <c r="N9" s="95">
        <v>0</v>
      </c>
      <c r="O9" s="95">
        <v>0</v>
      </c>
      <c r="P9" s="353">
        <v>0</v>
      </c>
      <c r="Q9" s="95">
        <v>92.128</v>
      </c>
      <c r="R9" s="95">
        <v>15.281000000000001</v>
      </c>
      <c r="S9" s="95">
        <v>1.2450000000000001</v>
      </c>
      <c r="T9" s="95">
        <v>3.0339999999999998</v>
      </c>
      <c r="U9" s="95">
        <v>29.152000000000001</v>
      </c>
      <c r="V9" s="95">
        <v>3.456</v>
      </c>
      <c r="W9" s="95">
        <v>1.31</v>
      </c>
      <c r="X9" s="95">
        <v>0</v>
      </c>
      <c r="Y9" s="95">
        <v>0</v>
      </c>
      <c r="Z9" s="95">
        <v>2.1829999999999998</v>
      </c>
      <c r="AA9" s="95">
        <v>2.3570000000000002</v>
      </c>
      <c r="AB9" s="95">
        <v>63.161999999999999</v>
      </c>
      <c r="AC9" s="95">
        <v>15.391</v>
      </c>
      <c r="AD9" s="95">
        <v>11.706</v>
      </c>
      <c r="AE9" s="95">
        <v>27.44</v>
      </c>
      <c r="AF9" s="95">
        <v>24.351999999999919</v>
      </c>
      <c r="AG9" s="95">
        <v>412.89499999999998</v>
      </c>
      <c r="AH9" s="151">
        <v>374.52699999999999</v>
      </c>
    </row>
    <row r="10" spans="2:34" s="128" customFormat="1">
      <c r="B10" s="352" t="s">
        <v>46</v>
      </c>
      <c r="C10" s="95">
        <v>63.988</v>
      </c>
      <c r="D10" s="95">
        <v>8.6159999999999997</v>
      </c>
      <c r="E10" s="95">
        <v>22.146999999999998</v>
      </c>
      <c r="F10" s="95">
        <v>5.01</v>
      </c>
      <c r="G10" s="95">
        <v>2.5390000000000001</v>
      </c>
      <c r="H10" s="95">
        <v>8.02</v>
      </c>
      <c r="I10" s="95">
        <v>7.3819999999999997</v>
      </c>
      <c r="J10" s="95">
        <v>4.3360000000000003</v>
      </c>
      <c r="K10" s="95">
        <v>0.80400000000000005</v>
      </c>
      <c r="L10" s="95">
        <v>2.1890000000000001</v>
      </c>
      <c r="M10" s="95">
        <v>0.81299999999999994</v>
      </c>
      <c r="N10" s="95">
        <v>0.27800000000000002</v>
      </c>
      <c r="O10" s="95">
        <v>0</v>
      </c>
      <c r="P10" s="353">
        <v>0</v>
      </c>
      <c r="Q10" s="95">
        <v>94.680999999999997</v>
      </c>
      <c r="R10" s="95">
        <v>16.059999999999999</v>
      </c>
      <c r="S10" s="95">
        <v>3.5999999999999997E-2</v>
      </c>
      <c r="T10" s="95">
        <v>1.5960000000000001</v>
      </c>
      <c r="U10" s="95">
        <v>26.39</v>
      </c>
      <c r="V10" s="95">
        <v>3.7320000000000002</v>
      </c>
      <c r="W10" s="95">
        <v>0.95799999999999996</v>
      </c>
      <c r="X10" s="95">
        <v>0</v>
      </c>
      <c r="Y10" s="95">
        <v>0</v>
      </c>
      <c r="Z10" s="95">
        <v>2.2869999999999999</v>
      </c>
      <c r="AA10" s="95">
        <v>2.3559999999999999</v>
      </c>
      <c r="AB10" s="95">
        <v>63.529000000000003</v>
      </c>
      <c r="AC10" s="95">
        <v>16.797000000000001</v>
      </c>
      <c r="AD10" s="95">
        <v>10.741</v>
      </c>
      <c r="AE10" s="95">
        <v>28.43</v>
      </c>
      <c r="AF10" s="95">
        <v>25.013999999999953</v>
      </c>
      <c r="AG10" s="95">
        <v>418.72899999999998</v>
      </c>
      <c r="AH10" s="151">
        <v>380.16399999999999</v>
      </c>
    </row>
    <row r="11" spans="2:34" s="128" customFormat="1">
      <c r="B11" s="352" t="s">
        <v>47</v>
      </c>
      <c r="C11" s="95">
        <v>70.459999999999994</v>
      </c>
      <c r="D11" s="95">
        <v>9.83</v>
      </c>
      <c r="E11" s="95">
        <v>22.786000000000001</v>
      </c>
      <c r="F11" s="95">
        <v>4.9859999999999998</v>
      </c>
      <c r="G11" s="95">
        <v>2.5579999999999998</v>
      </c>
      <c r="H11" s="95">
        <v>8.5950000000000006</v>
      </c>
      <c r="I11" s="95">
        <v>7.61</v>
      </c>
      <c r="J11" s="95">
        <v>4.6890000000000001</v>
      </c>
      <c r="K11" s="95">
        <v>0.79900000000000004</v>
      </c>
      <c r="L11" s="95">
        <v>2.3130000000000002</v>
      </c>
      <c r="M11" s="95">
        <v>0.81599999999999995</v>
      </c>
      <c r="N11" s="95">
        <v>0.41599999999999998</v>
      </c>
      <c r="O11" s="95">
        <v>0</v>
      </c>
      <c r="P11" s="353">
        <v>0</v>
      </c>
      <c r="Q11" s="95">
        <v>100.32299999999999</v>
      </c>
      <c r="R11" s="95">
        <v>15.773</v>
      </c>
      <c r="S11" s="95">
        <v>0.82499999999999996</v>
      </c>
      <c r="T11" s="95">
        <v>2.2250000000000001</v>
      </c>
      <c r="U11" s="95">
        <v>27.629000000000001</v>
      </c>
      <c r="V11" s="95">
        <v>3.1080000000000001</v>
      </c>
      <c r="W11" s="95">
        <v>1.179</v>
      </c>
      <c r="X11" s="95">
        <v>0</v>
      </c>
      <c r="Y11" s="95">
        <v>0</v>
      </c>
      <c r="Z11" s="95">
        <v>2.391</v>
      </c>
      <c r="AA11" s="95">
        <v>2.504</v>
      </c>
      <c r="AB11" s="95">
        <v>75.147999999999996</v>
      </c>
      <c r="AC11" s="95">
        <v>18.898</v>
      </c>
      <c r="AD11" s="95">
        <v>10.269</v>
      </c>
      <c r="AE11" s="95">
        <v>30.407</v>
      </c>
      <c r="AF11" s="95">
        <v>24.80600000000004</v>
      </c>
      <c r="AG11" s="95">
        <v>451.34300000000002</v>
      </c>
      <c r="AH11" s="151">
        <v>411.702</v>
      </c>
    </row>
    <row r="12" spans="2:34" s="128" customFormat="1">
      <c r="B12" s="352" t="s">
        <v>48</v>
      </c>
      <c r="C12" s="95">
        <v>72.311000000000007</v>
      </c>
      <c r="D12" s="95">
        <v>10.48</v>
      </c>
      <c r="E12" s="95">
        <v>23.312999999999999</v>
      </c>
      <c r="F12" s="95">
        <v>6.25</v>
      </c>
      <c r="G12" s="95">
        <v>2.7160000000000002</v>
      </c>
      <c r="H12" s="95">
        <v>8.0709999999999997</v>
      </c>
      <c r="I12" s="95">
        <v>7.8890000000000002</v>
      </c>
      <c r="J12" s="95">
        <v>4.7370000000000001</v>
      </c>
      <c r="K12" s="95">
        <v>0.872</v>
      </c>
      <c r="L12" s="95">
        <v>2.3530000000000002</v>
      </c>
      <c r="M12" s="95">
        <v>0.75</v>
      </c>
      <c r="N12" s="95">
        <v>0.498</v>
      </c>
      <c r="O12" s="95">
        <v>0</v>
      </c>
      <c r="P12" s="353">
        <v>0</v>
      </c>
      <c r="Q12" s="95">
        <v>107.54600000000001</v>
      </c>
      <c r="R12" s="95">
        <v>17.140999999999998</v>
      </c>
      <c r="S12" s="95">
        <v>1.7450000000000001</v>
      </c>
      <c r="T12" s="95">
        <v>2.282</v>
      </c>
      <c r="U12" s="95">
        <v>33.722999999999999</v>
      </c>
      <c r="V12" s="95">
        <v>4.7430000000000003</v>
      </c>
      <c r="W12" s="95">
        <v>1.284</v>
      </c>
      <c r="X12" s="95">
        <v>0</v>
      </c>
      <c r="Y12" s="95">
        <v>0</v>
      </c>
      <c r="Z12" s="95">
        <v>2.508</v>
      </c>
      <c r="AA12" s="95">
        <v>2.9239999999999999</v>
      </c>
      <c r="AB12" s="95">
        <v>80.923000000000002</v>
      </c>
      <c r="AC12" s="95">
        <v>20.048999999999999</v>
      </c>
      <c r="AD12" s="95">
        <v>12.215999999999999</v>
      </c>
      <c r="AE12" s="95">
        <v>30.891999999999999</v>
      </c>
      <c r="AF12" s="95">
        <v>25.550000000000068</v>
      </c>
      <c r="AG12" s="95">
        <v>483.76600000000002</v>
      </c>
      <c r="AH12" s="151">
        <v>442.16500000000002</v>
      </c>
    </row>
    <row r="13" spans="2:34" s="128" customFormat="1">
      <c r="B13" s="352" t="s">
        <v>49</v>
      </c>
      <c r="C13" s="95">
        <v>73.302999999999997</v>
      </c>
      <c r="D13" s="95">
        <v>11.6</v>
      </c>
      <c r="E13" s="95">
        <v>23.437999999999999</v>
      </c>
      <c r="F13" s="95">
        <v>7.4539999999999997</v>
      </c>
      <c r="G13" s="95">
        <v>3.464</v>
      </c>
      <c r="H13" s="95">
        <v>8.4380000000000006</v>
      </c>
      <c r="I13" s="95">
        <v>7.8760000000000003</v>
      </c>
      <c r="J13" s="95">
        <v>4.95</v>
      </c>
      <c r="K13" s="95">
        <v>0.90600000000000003</v>
      </c>
      <c r="L13" s="95">
        <v>2.347</v>
      </c>
      <c r="M13" s="95">
        <v>0.74099999999999999</v>
      </c>
      <c r="N13" s="95">
        <v>0.58299999999999996</v>
      </c>
      <c r="O13" s="95">
        <v>0</v>
      </c>
      <c r="P13" s="353">
        <v>0</v>
      </c>
      <c r="Q13" s="95">
        <v>114.908</v>
      </c>
      <c r="R13" s="95">
        <v>18.077000000000002</v>
      </c>
      <c r="S13" s="95">
        <v>3.089</v>
      </c>
      <c r="T13" s="95">
        <v>3.0419999999999998</v>
      </c>
      <c r="U13" s="95">
        <v>37.997999999999998</v>
      </c>
      <c r="V13" s="95">
        <v>8.0220000000000002</v>
      </c>
      <c r="W13" s="95">
        <v>2.016</v>
      </c>
      <c r="X13" s="95">
        <v>0</v>
      </c>
      <c r="Y13" s="95">
        <v>0</v>
      </c>
      <c r="Z13" s="95">
        <v>2.6230000000000002</v>
      </c>
      <c r="AA13" s="95">
        <v>3.258</v>
      </c>
      <c r="AB13" s="95">
        <v>85.558999999999997</v>
      </c>
      <c r="AC13" s="95">
        <v>21.219000000000001</v>
      </c>
      <c r="AD13" s="95">
        <v>13.615</v>
      </c>
      <c r="AE13" s="95">
        <v>35.491999999999997</v>
      </c>
      <c r="AF13" s="95">
        <v>26.516000000000076</v>
      </c>
      <c r="AG13" s="95">
        <v>520.53399999999999</v>
      </c>
      <c r="AH13" s="151">
        <v>473.17</v>
      </c>
    </row>
    <row r="14" spans="2:34" s="128" customFormat="1">
      <c r="B14" s="352" t="s">
        <v>50</v>
      </c>
      <c r="C14" s="95">
        <v>78.903000000000006</v>
      </c>
      <c r="D14" s="95">
        <v>12.426</v>
      </c>
      <c r="E14" s="95">
        <v>23.585000000000001</v>
      </c>
      <c r="F14" s="95">
        <v>9.6370000000000005</v>
      </c>
      <c r="G14" s="95">
        <v>3.7559999999999998</v>
      </c>
      <c r="H14" s="95">
        <v>7.641</v>
      </c>
      <c r="I14" s="95">
        <v>7.9139999999999997</v>
      </c>
      <c r="J14" s="95">
        <v>5.1390000000000002</v>
      </c>
      <c r="K14" s="95">
        <v>1.1120000000000001</v>
      </c>
      <c r="L14" s="95">
        <v>2.3039999999999998</v>
      </c>
      <c r="M14" s="95">
        <v>0.69599999999999995</v>
      </c>
      <c r="N14" s="95">
        <v>0.74</v>
      </c>
      <c r="O14" s="95">
        <v>0</v>
      </c>
      <c r="P14" s="353">
        <v>0</v>
      </c>
      <c r="Q14" s="95">
        <v>123.42400000000001</v>
      </c>
      <c r="R14" s="95">
        <v>20.306000000000001</v>
      </c>
      <c r="S14" s="95">
        <v>2.7650000000000001</v>
      </c>
      <c r="T14" s="95">
        <v>3.83</v>
      </c>
      <c r="U14" s="95">
        <v>40.667999999999999</v>
      </c>
      <c r="V14" s="95">
        <v>5.67</v>
      </c>
      <c r="W14" s="95">
        <v>2.1549999999999998</v>
      </c>
      <c r="X14" s="95">
        <v>0</v>
      </c>
      <c r="Y14" s="95">
        <v>0</v>
      </c>
      <c r="Z14" s="95">
        <v>2.7450000000000001</v>
      </c>
      <c r="AA14" s="95">
        <v>3.5449999999999999</v>
      </c>
      <c r="AB14" s="95">
        <v>90.915999999999997</v>
      </c>
      <c r="AC14" s="95">
        <v>22.332999999999998</v>
      </c>
      <c r="AD14" s="95">
        <v>14.663</v>
      </c>
      <c r="AE14" s="95">
        <v>37.456000000000003</v>
      </c>
      <c r="AF14" s="95">
        <v>28.09599999999989</v>
      </c>
      <c r="AG14" s="95">
        <v>552.42499999999995</v>
      </c>
      <c r="AH14" s="151">
        <v>502.32499999999999</v>
      </c>
    </row>
    <row r="15" spans="2:34" s="128" customFormat="1">
      <c r="B15" s="352" t="s">
        <v>51</v>
      </c>
      <c r="C15" s="95">
        <v>80.852999999999994</v>
      </c>
      <c r="D15" s="95">
        <v>12.946999999999999</v>
      </c>
      <c r="E15" s="95">
        <v>24.905000000000001</v>
      </c>
      <c r="F15" s="95">
        <v>9.9580000000000002</v>
      </c>
      <c r="G15" s="95">
        <v>4.165</v>
      </c>
      <c r="H15" s="95">
        <v>7.9820000000000002</v>
      </c>
      <c r="I15" s="95">
        <v>8.2149999999999999</v>
      </c>
      <c r="J15" s="95">
        <v>5.3929999999999998</v>
      </c>
      <c r="K15" s="95">
        <v>1.9490000000000001</v>
      </c>
      <c r="L15" s="95">
        <v>2.302</v>
      </c>
      <c r="M15" s="95">
        <v>0.70499999999999996</v>
      </c>
      <c r="N15" s="95">
        <v>0.86299999999999999</v>
      </c>
      <c r="O15" s="95">
        <v>0</v>
      </c>
      <c r="P15" s="353">
        <v>0</v>
      </c>
      <c r="Q15" s="95">
        <v>131.86600000000001</v>
      </c>
      <c r="R15" s="95">
        <v>22.443000000000001</v>
      </c>
      <c r="S15" s="95">
        <v>2.7829999999999999</v>
      </c>
      <c r="T15" s="95">
        <v>5.2679999999999998</v>
      </c>
      <c r="U15" s="95">
        <v>39.725000000000001</v>
      </c>
      <c r="V15" s="95">
        <v>7.3780000000000001</v>
      </c>
      <c r="W15" s="95">
        <v>1.68</v>
      </c>
      <c r="X15" s="95">
        <v>0</v>
      </c>
      <c r="Y15" s="95">
        <v>0</v>
      </c>
      <c r="Z15" s="95">
        <v>2.8580000000000001</v>
      </c>
      <c r="AA15" s="95">
        <v>3.8239999999999998</v>
      </c>
      <c r="AB15" s="95">
        <v>95.436999999999998</v>
      </c>
      <c r="AC15" s="95">
        <v>23.513999999999999</v>
      </c>
      <c r="AD15" s="95">
        <v>18.504999999999999</v>
      </c>
      <c r="AE15" s="95">
        <v>40.264000000000003</v>
      </c>
      <c r="AF15" s="95">
        <v>29.805999999999813</v>
      </c>
      <c r="AG15" s="95">
        <v>585.58799999999997</v>
      </c>
      <c r="AH15" s="151">
        <v>528.84400000000005</v>
      </c>
    </row>
    <row r="16" spans="2:34" s="128" customFormat="1">
      <c r="B16" s="352" t="s">
        <v>52</v>
      </c>
      <c r="C16" s="95">
        <v>75.816999999999993</v>
      </c>
      <c r="D16" s="95">
        <v>13.41</v>
      </c>
      <c r="E16" s="95">
        <v>24.614999999999998</v>
      </c>
      <c r="F16" s="95">
        <v>4.798</v>
      </c>
      <c r="G16" s="95">
        <v>3.2040000000000002</v>
      </c>
      <c r="H16" s="95">
        <v>7.8959999999999999</v>
      </c>
      <c r="I16" s="95">
        <v>8.5980000000000008</v>
      </c>
      <c r="J16" s="95">
        <v>5.5819999999999999</v>
      </c>
      <c r="K16" s="95">
        <v>1.835</v>
      </c>
      <c r="L16" s="95">
        <v>2.2709999999999999</v>
      </c>
      <c r="M16" s="95">
        <v>0.71099999999999997</v>
      </c>
      <c r="N16" s="95">
        <v>1.0409999999999999</v>
      </c>
      <c r="O16" s="95">
        <v>0</v>
      </c>
      <c r="P16" s="353">
        <v>0</v>
      </c>
      <c r="Q16" s="95">
        <v>126.41800000000001</v>
      </c>
      <c r="R16" s="95">
        <v>22.532</v>
      </c>
      <c r="S16" s="95">
        <v>1.889</v>
      </c>
      <c r="T16" s="95">
        <v>7.8520000000000003</v>
      </c>
      <c r="U16" s="95">
        <v>30.15</v>
      </c>
      <c r="V16" s="95">
        <v>7.9909999999999997</v>
      </c>
      <c r="W16" s="95">
        <v>2.5670000000000002</v>
      </c>
      <c r="X16" s="95">
        <v>0</v>
      </c>
      <c r="Y16" s="95">
        <v>0</v>
      </c>
      <c r="Z16" s="95">
        <v>2.9769999999999999</v>
      </c>
      <c r="AA16" s="95">
        <v>2.8370000000000002</v>
      </c>
      <c r="AB16" s="95">
        <v>96.613</v>
      </c>
      <c r="AC16" s="95">
        <v>24.515999999999998</v>
      </c>
      <c r="AD16" s="95">
        <v>18.390999999999998</v>
      </c>
      <c r="AE16" s="95">
        <v>45.218000000000004</v>
      </c>
      <c r="AF16" s="95">
        <v>31.663000000000125</v>
      </c>
      <c r="AG16" s="95">
        <v>571.39200000000005</v>
      </c>
      <c r="AH16" s="151">
        <v>510.197</v>
      </c>
    </row>
    <row r="17" spans="1:35" s="128" customFormat="1">
      <c r="B17" s="352" t="s">
        <v>53</v>
      </c>
      <c r="C17" s="95">
        <v>73.543999999999997</v>
      </c>
      <c r="D17" s="95">
        <v>12.7</v>
      </c>
      <c r="E17" s="95">
        <v>26.196999999999999</v>
      </c>
      <c r="F17" s="95">
        <v>4.8879999999999999</v>
      </c>
      <c r="G17" s="95">
        <v>3.016</v>
      </c>
      <c r="H17" s="95">
        <v>9.4619999999999997</v>
      </c>
      <c r="I17" s="95">
        <v>9.2460000000000004</v>
      </c>
      <c r="J17" s="95">
        <v>5.6749999999999998</v>
      </c>
      <c r="K17" s="95">
        <v>1.87</v>
      </c>
      <c r="L17" s="95">
        <v>2.262</v>
      </c>
      <c r="M17" s="95">
        <v>0.68700000000000006</v>
      </c>
      <c r="N17" s="95">
        <v>1.119</v>
      </c>
      <c r="O17" s="95">
        <v>5.7000000000000002E-2</v>
      </c>
      <c r="P17" s="353">
        <v>0</v>
      </c>
      <c r="Q17" s="95">
        <v>125.349</v>
      </c>
      <c r="R17" s="95">
        <v>21.707000000000001</v>
      </c>
      <c r="S17" s="95">
        <v>9.1999999999999998E-2</v>
      </c>
      <c r="T17" s="95">
        <v>2.4910000000000001</v>
      </c>
      <c r="U17" s="95">
        <v>34.435000000000002</v>
      </c>
      <c r="V17" s="95">
        <v>5.6</v>
      </c>
      <c r="W17" s="95">
        <v>0.92300000000000004</v>
      </c>
      <c r="X17" s="95">
        <v>0</v>
      </c>
      <c r="Y17" s="95">
        <v>0</v>
      </c>
      <c r="Z17" s="95">
        <v>3.028</v>
      </c>
      <c r="AA17" s="95">
        <v>2.3860000000000001</v>
      </c>
      <c r="AB17" s="95">
        <v>96.638000000000005</v>
      </c>
      <c r="AC17" s="95">
        <v>25.061</v>
      </c>
      <c r="AD17" s="95">
        <v>12.965</v>
      </c>
      <c r="AE17" s="95">
        <v>48.133000000000003</v>
      </c>
      <c r="AF17" s="95">
        <v>33.150999999999954</v>
      </c>
      <c r="AG17" s="95">
        <v>562.68200000000002</v>
      </c>
      <c r="AH17" s="151">
        <v>503.858</v>
      </c>
    </row>
    <row r="18" spans="1:35" s="128" customFormat="1">
      <c r="B18" s="352" t="s">
        <v>54</v>
      </c>
      <c r="C18" s="95">
        <v>86.290999999999997</v>
      </c>
      <c r="D18" s="95">
        <v>14.994999999999999</v>
      </c>
      <c r="E18" s="95">
        <v>27.256</v>
      </c>
      <c r="F18" s="95">
        <v>5.9610000000000003</v>
      </c>
      <c r="G18" s="95">
        <v>2.97</v>
      </c>
      <c r="H18" s="95">
        <v>9.3049999999999997</v>
      </c>
      <c r="I18" s="95">
        <v>9.4339999999999993</v>
      </c>
      <c r="J18" s="95">
        <v>5.7729999999999997</v>
      </c>
      <c r="K18" s="95">
        <v>2.1829999999999998</v>
      </c>
      <c r="L18" s="95">
        <v>2.5089999999999999</v>
      </c>
      <c r="M18" s="95">
        <v>0.66</v>
      </c>
      <c r="N18" s="95">
        <v>1.2829999999999999</v>
      </c>
      <c r="O18" s="95">
        <v>0.24299999999999999</v>
      </c>
      <c r="P18" s="353">
        <v>0</v>
      </c>
      <c r="Q18" s="95">
        <v>132.006</v>
      </c>
      <c r="R18" s="95">
        <v>22.106999999999999</v>
      </c>
      <c r="S18" s="95">
        <v>-0.86699999999999999</v>
      </c>
      <c r="T18" s="95">
        <v>3.601</v>
      </c>
      <c r="U18" s="95">
        <v>36.323</v>
      </c>
      <c r="V18" s="95">
        <v>7.6079999999999997</v>
      </c>
      <c r="W18" s="95">
        <v>1.458</v>
      </c>
      <c r="X18" s="95">
        <v>0</v>
      </c>
      <c r="Y18" s="95">
        <v>4.2000000000000003E-2</v>
      </c>
      <c r="Z18" s="95">
        <v>3.0640000000000001</v>
      </c>
      <c r="AA18" s="95">
        <v>2.7160000000000002</v>
      </c>
      <c r="AB18" s="95">
        <v>97.747</v>
      </c>
      <c r="AC18" s="95">
        <v>25.562999999999999</v>
      </c>
      <c r="AD18" s="95">
        <v>15.414999999999999</v>
      </c>
      <c r="AE18" s="95">
        <v>48.615000000000002</v>
      </c>
      <c r="AF18" s="95">
        <v>38.450000000000045</v>
      </c>
      <c r="AG18" s="95">
        <v>602.71100000000001</v>
      </c>
      <c r="AH18" s="151">
        <v>540.76800000000003</v>
      </c>
    </row>
    <row r="19" spans="1:35" s="128" customFormat="1">
      <c r="B19" s="352" t="s">
        <v>55</v>
      </c>
      <c r="C19" s="95">
        <v>98.097999999999999</v>
      </c>
      <c r="D19" s="95">
        <v>16.106000000000002</v>
      </c>
      <c r="E19" s="95">
        <v>26.797999999999998</v>
      </c>
      <c r="F19" s="95">
        <v>6.125</v>
      </c>
      <c r="G19" s="95">
        <v>2.794</v>
      </c>
      <c r="H19" s="95">
        <v>9.8780000000000001</v>
      </c>
      <c r="I19" s="95">
        <v>10.18</v>
      </c>
      <c r="J19" s="95">
        <v>5.9210000000000003</v>
      </c>
      <c r="K19" s="95">
        <v>2.637</v>
      </c>
      <c r="L19" s="95">
        <v>3.0019999999999998</v>
      </c>
      <c r="M19" s="95">
        <v>0.67800000000000005</v>
      </c>
      <c r="N19" s="95">
        <v>1.7090000000000001</v>
      </c>
      <c r="O19" s="95">
        <v>0.34100000000000003</v>
      </c>
      <c r="P19" s="353">
        <v>0</v>
      </c>
      <c r="Q19" s="95">
        <v>133.91499999999999</v>
      </c>
      <c r="R19" s="95">
        <v>20.332999999999998</v>
      </c>
      <c r="S19" s="95">
        <v>-1.546</v>
      </c>
      <c r="T19" s="95">
        <v>4.3369999999999997</v>
      </c>
      <c r="U19" s="95">
        <v>34.216999999999999</v>
      </c>
      <c r="V19" s="95">
        <v>7.52</v>
      </c>
      <c r="W19" s="95">
        <v>2.032</v>
      </c>
      <c r="X19" s="95">
        <v>0</v>
      </c>
      <c r="Y19" s="95">
        <v>2.3820000000000001</v>
      </c>
      <c r="Z19" s="95">
        <v>3.113</v>
      </c>
      <c r="AA19" s="95">
        <v>2.9049999999999998</v>
      </c>
      <c r="AB19" s="95">
        <v>101.59699999999999</v>
      </c>
      <c r="AC19" s="95">
        <v>25.777000000000001</v>
      </c>
      <c r="AD19" s="95">
        <v>16.690000000000001</v>
      </c>
      <c r="AE19" s="95">
        <v>50.415999999999997</v>
      </c>
      <c r="AF19" s="95">
        <v>36.869000000000028</v>
      </c>
      <c r="AG19" s="95">
        <v>624.82399999999996</v>
      </c>
      <c r="AH19" s="151">
        <v>559.85599999999999</v>
      </c>
    </row>
    <row r="20" spans="1:35" s="128" customFormat="1">
      <c r="A20" s="140"/>
      <c r="B20" s="352" t="s">
        <v>56</v>
      </c>
      <c r="C20" s="95">
        <v>100.694</v>
      </c>
      <c r="D20" s="95">
        <v>16.617999999999999</v>
      </c>
      <c r="E20" s="95">
        <v>26.571000000000002</v>
      </c>
      <c r="F20" s="95">
        <v>6.907</v>
      </c>
      <c r="G20" s="95">
        <v>2.2330000000000001</v>
      </c>
      <c r="H20" s="95">
        <v>9.59</v>
      </c>
      <c r="I20" s="95">
        <v>10.138999999999999</v>
      </c>
      <c r="J20" s="95">
        <v>5.9870000000000001</v>
      </c>
      <c r="K20" s="95">
        <v>2.8180000000000001</v>
      </c>
      <c r="L20" s="95">
        <v>3.0329999999999999</v>
      </c>
      <c r="M20" s="95">
        <v>0.65400000000000003</v>
      </c>
      <c r="N20" s="95">
        <v>2.746</v>
      </c>
      <c r="O20" s="95">
        <v>0.25800000000000001</v>
      </c>
      <c r="P20" s="353">
        <v>0</v>
      </c>
      <c r="Q20" s="95">
        <v>132.559</v>
      </c>
      <c r="R20" s="95">
        <v>20.550999999999998</v>
      </c>
      <c r="S20" s="95">
        <v>-0.81899999999999995</v>
      </c>
      <c r="T20" s="95">
        <v>3.927</v>
      </c>
      <c r="U20" s="95">
        <v>36.533999999999999</v>
      </c>
      <c r="V20" s="95">
        <v>4.2140000000000004</v>
      </c>
      <c r="W20" s="95">
        <v>1.7370000000000001</v>
      </c>
      <c r="X20" s="95">
        <v>0</v>
      </c>
      <c r="Y20" s="95">
        <v>1.7729999999999999</v>
      </c>
      <c r="Z20" s="95">
        <v>3.085</v>
      </c>
      <c r="AA20" s="95">
        <v>3.1059999999999999</v>
      </c>
      <c r="AB20" s="95">
        <v>104.483</v>
      </c>
      <c r="AC20" s="95">
        <v>26.146000000000001</v>
      </c>
      <c r="AD20" s="95">
        <v>16.923999999999999</v>
      </c>
      <c r="AE20" s="95">
        <v>52.832999999999998</v>
      </c>
      <c r="AF20" s="95">
        <v>40.840000000000032</v>
      </c>
      <c r="AG20" s="95">
        <v>636.14099999999996</v>
      </c>
      <c r="AH20" s="151">
        <v>566.04600000000005</v>
      </c>
    </row>
    <row r="21" spans="1:35" s="128" customFormat="1">
      <c r="B21" s="352" t="s">
        <v>57</v>
      </c>
      <c r="C21" s="95">
        <v>106.455</v>
      </c>
      <c r="D21" s="95">
        <v>17.137</v>
      </c>
      <c r="E21" s="95">
        <v>26.882000000000001</v>
      </c>
      <c r="F21" s="95">
        <v>9.3729999999999993</v>
      </c>
      <c r="G21" s="95">
        <v>3.1080000000000001</v>
      </c>
      <c r="H21" s="95">
        <v>9.5559999999999992</v>
      </c>
      <c r="I21" s="95">
        <v>10.308</v>
      </c>
      <c r="J21" s="95">
        <v>6.1050000000000004</v>
      </c>
      <c r="K21" s="95">
        <v>3.0030000000000001</v>
      </c>
      <c r="L21" s="95">
        <v>3.0179999999999998</v>
      </c>
      <c r="M21" s="95">
        <v>1.1879999999999999</v>
      </c>
      <c r="N21" s="95">
        <v>3.419</v>
      </c>
      <c r="O21" s="95">
        <v>0.35499999999999998</v>
      </c>
      <c r="P21" s="353">
        <v>0</v>
      </c>
      <c r="Q21" s="95">
        <v>135.48099999999999</v>
      </c>
      <c r="R21" s="95">
        <v>20.853999999999999</v>
      </c>
      <c r="S21" s="95">
        <v>1.2829999999999999</v>
      </c>
      <c r="T21" s="95">
        <v>3.9079999999999999</v>
      </c>
      <c r="U21" s="95">
        <v>37.360999999999997</v>
      </c>
      <c r="V21" s="95">
        <v>3.31</v>
      </c>
      <c r="W21" s="95">
        <v>1.1180000000000001</v>
      </c>
      <c r="X21" s="95">
        <v>0</v>
      </c>
      <c r="Y21" s="95">
        <v>2.4300000000000002</v>
      </c>
      <c r="Z21" s="95">
        <v>3.12</v>
      </c>
      <c r="AA21" s="95">
        <v>3.4009999999999998</v>
      </c>
      <c r="AB21" s="95">
        <v>107.306</v>
      </c>
      <c r="AC21" s="95">
        <v>27.364000000000001</v>
      </c>
      <c r="AD21" s="95">
        <v>18.119</v>
      </c>
      <c r="AE21" s="95">
        <v>55.231000000000002</v>
      </c>
      <c r="AF21" s="95">
        <v>42.882000000000062</v>
      </c>
      <c r="AG21" s="95">
        <v>663.07500000000005</v>
      </c>
      <c r="AH21" s="151">
        <v>589.94299999999998</v>
      </c>
    </row>
    <row r="22" spans="1:35" s="128" customFormat="1">
      <c r="B22" s="158" t="s">
        <v>58</v>
      </c>
      <c r="C22" s="95">
        <v>111.176</v>
      </c>
      <c r="D22" s="95">
        <v>17.14</v>
      </c>
      <c r="E22" s="95">
        <v>27.155999999999999</v>
      </c>
      <c r="F22" s="95">
        <v>10.853999999999999</v>
      </c>
      <c r="G22" s="95">
        <v>2.9249999999999998</v>
      </c>
      <c r="H22" s="95">
        <v>9.2509999999999994</v>
      </c>
      <c r="I22" s="95">
        <v>10.449</v>
      </c>
      <c r="J22" s="95">
        <v>5.8940000000000001</v>
      </c>
      <c r="K22" s="95">
        <v>3.2050000000000001</v>
      </c>
      <c r="L22" s="95">
        <v>2.9729999999999999</v>
      </c>
      <c r="M22" s="95">
        <v>1.647</v>
      </c>
      <c r="N22" s="95">
        <v>3.9820000000000002</v>
      </c>
      <c r="O22" s="95">
        <v>0.44800000000000001</v>
      </c>
      <c r="P22" s="353">
        <v>0</v>
      </c>
      <c r="Q22" s="95">
        <v>140.001</v>
      </c>
      <c r="R22" s="95">
        <v>23.643999999999998</v>
      </c>
      <c r="S22" s="95">
        <v>-2.5999999999999999E-2</v>
      </c>
      <c r="T22" s="95">
        <v>5.5590000000000002</v>
      </c>
      <c r="U22" s="95">
        <v>42.726999999999997</v>
      </c>
      <c r="V22" s="95">
        <v>1.544</v>
      </c>
      <c r="W22" s="95">
        <v>7.6999999999999999E-2</v>
      </c>
      <c r="X22" s="95">
        <v>0</v>
      </c>
      <c r="Y22" s="95">
        <v>3.117</v>
      </c>
      <c r="Z22" s="95">
        <v>3.137</v>
      </c>
      <c r="AA22" s="95">
        <v>3.802</v>
      </c>
      <c r="AB22" s="95">
        <v>110.26</v>
      </c>
      <c r="AC22" s="95">
        <v>28.143999999999998</v>
      </c>
      <c r="AD22" s="95">
        <v>19.623999999999999</v>
      </c>
      <c r="AE22" s="95">
        <v>57.145000000000003</v>
      </c>
      <c r="AF22" s="95">
        <v>43.985999999999876</v>
      </c>
      <c r="AG22" s="95">
        <v>689.84100000000001</v>
      </c>
      <c r="AH22" s="151">
        <v>612.01</v>
      </c>
    </row>
    <row r="23" spans="1:35" s="128" customFormat="1">
      <c r="B23" s="158" t="s">
        <v>59</v>
      </c>
      <c r="C23" s="141">
        <v>116.152</v>
      </c>
      <c r="D23" s="141">
        <v>17.800999999999998</v>
      </c>
      <c r="E23" s="141">
        <v>27.622</v>
      </c>
      <c r="F23" s="141">
        <v>11.273999999999999</v>
      </c>
      <c r="G23" s="141">
        <v>3.323</v>
      </c>
      <c r="H23" s="141">
        <v>9.1059999999999999</v>
      </c>
      <c r="I23" s="141">
        <v>10.696999999999999</v>
      </c>
      <c r="J23" s="141">
        <v>5.9059999999999997</v>
      </c>
      <c r="K23" s="141">
        <v>3.04</v>
      </c>
      <c r="L23" s="141">
        <v>3.7170000000000001</v>
      </c>
      <c r="M23" s="141">
        <v>1.7729999999999999</v>
      </c>
      <c r="N23" s="95">
        <v>4.8469999999999995</v>
      </c>
      <c r="O23" s="141">
        <v>0.503</v>
      </c>
      <c r="P23" s="123">
        <v>0</v>
      </c>
      <c r="Q23" s="95">
        <v>146.15899999999999</v>
      </c>
      <c r="R23" s="95">
        <v>24.327999999999999</v>
      </c>
      <c r="S23" s="95">
        <v>-1.613</v>
      </c>
      <c r="T23" s="141">
        <v>7.06</v>
      </c>
      <c r="U23" s="141">
        <v>44.390999999999998</v>
      </c>
      <c r="V23" s="141">
        <v>0.41</v>
      </c>
      <c r="W23" s="141">
        <v>-0.56200000000000006</v>
      </c>
      <c r="X23" s="95">
        <v>0</v>
      </c>
      <c r="Y23" s="141">
        <v>3.198</v>
      </c>
      <c r="Z23" s="141">
        <v>3.1150000000000002</v>
      </c>
      <c r="AA23" s="141">
        <v>4.6500000000000004</v>
      </c>
      <c r="AB23" s="95">
        <v>114.06099999999999</v>
      </c>
      <c r="AC23" s="141">
        <v>28.986000000000001</v>
      </c>
      <c r="AD23" s="141">
        <v>20.847000000000001</v>
      </c>
      <c r="AE23" s="141">
        <v>58.85</v>
      </c>
      <c r="AF23" s="95">
        <v>44.653999999999996</v>
      </c>
      <c r="AG23" s="141">
        <v>714.29499999999996</v>
      </c>
      <c r="AH23" s="354">
        <v>634.072</v>
      </c>
    </row>
    <row r="24" spans="1:35" s="128" customFormat="1">
      <c r="B24" s="158" t="s">
        <v>60</v>
      </c>
      <c r="C24" s="141">
        <v>121.973</v>
      </c>
      <c r="D24" s="141">
        <v>17.510000000000002</v>
      </c>
      <c r="E24" s="141">
        <v>27.937000000000001</v>
      </c>
      <c r="F24" s="141">
        <v>12.407999999999999</v>
      </c>
      <c r="G24" s="141">
        <v>3.7149999999999999</v>
      </c>
      <c r="H24" s="141">
        <v>8.6809999999999992</v>
      </c>
      <c r="I24" s="141">
        <v>11.117000000000001</v>
      </c>
      <c r="J24" s="141">
        <v>5.9809999999999999</v>
      </c>
      <c r="K24" s="141">
        <v>3.2109999999999999</v>
      </c>
      <c r="L24" s="141">
        <v>4.907</v>
      </c>
      <c r="M24" s="141">
        <v>1.911</v>
      </c>
      <c r="N24" s="95">
        <v>5.4950000000000001</v>
      </c>
      <c r="O24" s="141">
        <v>0.35299999999999998</v>
      </c>
      <c r="P24" s="123">
        <v>0.13800000000000001</v>
      </c>
      <c r="Q24" s="95">
        <v>149.73500000000001</v>
      </c>
      <c r="R24" s="95">
        <v>29.292000000000002</v>
      </c>
      <c r="S24" s="95">
        <v>-2.0760000000000001</v>
      </c>
      <c r="T24" s="141">
        <v>8.5609999999999999</v>
      </c>
      <c r="U24" s="141">
        <v>53.042000000000002</v>
      </c>
      <c r="V24" s="141">
        <v>0.622</v>
      </c>
      <c r="W24" s="141">
        <v>-0.65300000000000002</v>
      </c>
      <c r="X24" s="95">
        <v>0</v>
      </c>
      <c r="Y24" s="141">
        <v>3</v>
      </c>
      <c r="Z24" s="141">
        <v>3.1629999999999998</v>
      </c>
      <c r="AA24" s="141">
        <v>4.8230000000000004</v>
      </c>
      <c r="AB24" s="95">
        <v>125.78399999999999</v>
      </c>
      <c r="AC24" s="141">
        <v>30.361000000000001</v>
      </c>
      <c r="AD24" s="141">
        <v>17.692</v>
      </c>
      <c r="AE24" s="141">
        <v>60.601999999999997</v>
      </c>
      <c r="AF24" s="141">
        <v>46.221000000000117</v>
      </c>
      <c r="AG24" s="141">
        <v>755.50599999999997</v>
      </c>
      <c r="AH24" s="354">
        <v>676.803</v>
      </c>
    </row>
    <row r="25" spans="1:35" s="140" customFormat="1">
      <c r="B25" s="158" t="s">
        <v>61</v>
      </c>
      <c r="C25" s="141">
        <v>126.291</v>
      </c>
      <c r="D25" s="141">
        <v>17.355</v>
      </c>
      <c r="E25" s="141">
        <v>27.878</v>
      </c>
      <c r="F25" s="141">
        <v>13.595000000000001</v>
      </c>
      <c r="G25" s="141">
        <v>3.5190000000000001</v>
      </c>
      <c r="H25" s="141">
        <v>8.766</v>
      </c>
      <c r="I25" s="141">
        <v>11.585000000000001</v>
      </c>
      <c r="J25" s="141">
        <v>6.3620000000000001</v>
      </c>
      <c r="K25" s="141">
        <v>3.36</v>
      </c>
      <c r="L25" s="141">
        <v>5.8979999999999997</v>
      </c>
      <c r="M25" s="141">
        <v>1.869</v>
      </c>
      <c r="N25" s="95">
        <v>6.8220000000000001</v>
      </c>
      <c r="O25" s="141">
        <v>0.32900000000000001</v>
      </c>
      <c r="P25" s="123">
        <v>0.219</v>
      </c>
      <c r="Q25" s="95">
        <v>154.92599999999999</v>
      </c>
      <c r="R25" s="95">
        <v>28.295000000000002</v>
      </c>
      <c r="S25" s="95">
        <v>-2.6120000000000001</v>
      </c>
      <c r="T25" s="141">
        <v>7.7930000000000001</v>
      </c>
      <c r="U25" s="141">
        <v>53.747</v>
      </c>
      <c r="V25" s="141">
        <v>1.7929999999999999</v>
      </c>
      <c r="W25" s="141">
        <v>-0.56799999999999995</v>
      </c>
      <c r="X25" s="95">
        <v>0</v>
      </c>
      <c r="Y25" s="141">
        <v>2.6040000000000001</v>
      </c>
      <c r="Z25" s="141">
        <v>3.181</v>
      </c>
      <c r="AA25" s="141">
        <v>5.2039999999999997</v>
      </c>
      <c r="AB25" s="95">
        <v>131.547</v>
      </c>
      <c r="AC25" s="141">
        <v>32.134</v>
      </c>
      <c r="AD25" s="141">
        <v>20.492999999999999</v>
      </c>
      <c r="AE25" s="141">
        <v>59.365000000000002</v>
      </c>
      <c r="AF25" s="141">
        <v>48.754999999999882</v>
      </c>
      <c r="AG25" s="141">
        <v>780.505</v>
      </c>
      <c r="AH25" s="354">
        <v>700.798</v>
      </c>
    </row>
    <row r="26" spans="1:35" s="128" customFormat="1">
      <c r="B26" s="158" t="s">
        <v>169</v>
      </c>
      <c r="C26" s="141">
        <v>133.49700000000001</v>
      </c>
      <c r="D26" s="141">
        <v>18.306000000000001</v>
      </c>
      <c r="E26" s="141">
        <v>27.992999999999999</v>
      </c>
      <c r="F26" s="141">
        <v>12.888</v>
      </c>
      <c r="G26" s="141">
        <v>3.6190000000000002</v>
      </c>
      <c r="H26" s="141">
        <v>9.1519999999999992</v>
      </c>
      <c r="I26" s="141">
        <v>12.097</v>
      </c>
      <c r="J26" s="141">
        <v>6.6509999999999998</v>
      </c>
      <c r="K26" s="141">
        <v>3.6320000000000001</v>
      </c>
      <c r="L26" s="141">
        <v>6.306</v>
      </c>
      <c r="M26" s="141">
        <v>1.9079999999999999</v>
      </c>
      <c r="N26" s="95">
        <v>7.8280000000000003</v>
      </c>
      <c r="O26" s="141">
        <v>0.27400000000000002</v>
      </c>
      <c r="P26" s="123">
        <v>1.2E-2</v>
      </c>
      <c r="Q26" s="95">
        <v>163.47</v>
      </c>
      <c r="R26" s="95">
        <v>31.355</v>
      </c>
      <c r="S26" s="95">
        <v>-2.3199999999999998</v>
      </c>
      <c r="T26" s="141">
        <v>9.1910000000000007</v>
      </c>
      <c r="U26" s="141">
        <v>54.97</v>
      </c>
      <c r="V26" s="141">
        <v>1.867</v>
      </c>
      <c r="W26" s="141">
        <v>-0.74399999999999999</v>
      </c>
      <c r="X26" s="95">
        <v>0</v>
      </c>
      <c r="Y26" s="141">
        <v>2.5230000000000001</v>
      </c>
      <c r="Z26" s="141">
        <v>3.2269999999999999</v>
      </c>
      <c r="AA26" s="141">
        <v>5.36</v>
      </c>
      <c r="AB26" s="95">
        <v>137.46100000000001</v>
      </c>
      <c r="AC26" s="141">
        <v>34.200000000000003</v>
      </c>
      <c r="AD26" s="141">
        <v>21.445</v>
      </c>
      <c r="AE26" s="141">
        <v>56.633000000000003</v>
      </c>
      <c r="AF26" s="141">
        <v>49.916999999999803</v>
      </c>
      <c r="AG26" s="141">
        <v>812.71799999999996</v>
      </c>
      <c r="AH26" s="354">
        <v>734.947</v>
      </c>
    </row>
    <row r="27" spans="1:35" s="128" customFormat="1">
      <c r="B27" s="158" t="s">
        <v>181</v>
      </c>
      <c r="C27" s="141">
        <v>134.74299999999999</v>
      </c>
      <c r="D27" s="141">
        <v>19.228000000000002</v>
      </c>
      <c r="E27" s="141">
        <v>27.571999999999999</v>
      </c>
      <c r="F27" s="141">
        <v>12.548999999999999</v>
      </c>
      <c r="G27" s="141">
        <v>3.617</v>
      </c>
      <c r="H27" s="141">
        <v>9.6929999999999996</v>
      </c>
      <c r="I27" s="141">
        <v>12.023999999999999</v>
      </c>
      <c r="J27" s="141">
        <v>6.984</v>
      </c>
      <c r="K27" s="141">
        <v>3.6549999999999998</v>
      </c>
      <c r="L27" s="141">
        <v>6.48</v>
      </c>
      <c r="M27" s="141">
        <v>2.0009999999999999</v>
      </c>
      <c r="N27" s="95">
        <v>8.3740000000000006</v>
      </c>
      <c r="O27" s="141">
        <v>1.581</v>
      </c>
      <c r="P27" s="123">
        <v>5.0000000000000001E-3</v>
      </c>
      <c r="Q27" s="95">
        <v>164.20400000000001</v>
      </c>
      <c r="R27" s="95">
        <v>32.009</v>
      </c>
      <c r="S27" s="95">
        <v>-3.6760000000000002</v>
      </c>
      <c r="T27" s="141">
        <v>9.827</v>
      </c>
      <c r="U27" s="141">
        <v>50.147999999999996</v>
      </c>
      <c r="V27" s="141">
        <v>0.98399999999999999</v>
      </c>
      <c r="W27" s="141">
        <v>-0.40899999999999997</v>
      </c>
      <c r="X27" s="95">
        <v>0</v>
      </c>
      <c r="Y27" s="141">
        <v>2.5230000000000001</v>
      </c>
      <c r="Z27" s="141">
        <v>3.2589999999999999</v>
      </c>
      <c r="AA27" s="141">
        <v>5.1219999999999999</v>
      </c>
      <c r="AB27" s="95">
        <v>143.67400000000001</v>
      </c>
      <c r="AC27" s="141">
        <v>36.338999999999999</v>
      </c>
      <c r="AD27" s="141">
        <v>24.215</v>
      </c>
      <c r="AE27" s="141">
        <v>59.279000000000003</v>
      </c>
      <c r="AF27" s="141">
        <v>51.937999999999988</v>
      </c>
      <c r="AG27" s="141">
        <v>827.94200000000001</v>
      </c>
      <c r="AH27" s="354">
        <v>743.79100000000005</v>
      </c>
    </row>
    <row r="28" spans="1:35" s="128" customFormat="1">
      <c r="B28" s="162" t="s">
        <v>185</v>
      </c>
      <c r="C28" s="141">
        <v>117.411</v>
      </c>
      <c r="D28" s="141">
        <v>20.757000000000001</v>
      </c>
      <c r="E28" s="141">
        <v>20.934000000000001</v>
      </c>
      <c r="F28" s="141">
        <v>9.5250000000000004</v>
      </c>
      <c r="G28" s="141">
        <v>3.6789999999999998</v>
      </c>
      <c r="H28" s="141">
        <v>9.7880000000000003</v>
      </c>
      <c r="I28" s="141">
        <v>12.156000000000001</v>
      </c>
      <c r="J28" s="141">
        <v>6.8979999999999997</v>
      </c>
      <c r="K28" s="141">
        <v>0.32900000000000001</v>
      </c>
      <c r="L28" s="141">
        <v>6.306</v>
      </c>
      <c r="M28" s="141">
        <v>1.7909999999999999</v>
      </c>
      <c r="N28" s="95">
        <v>8.8270000000000017</v>
      </c>
      <c r="O28" s="141">
        <v>1.284</v>
      </c>
      <c r="P28" s="123">
        <v>0.14000000000000001</v>
      </c>
      <c r="Q28" s="95">
        <v>168.23500000000001</v>
      </c>
      <c r="R28" s="95">
        <v>31.187999999999999</v>
      </c>
      <c r="S28" s="95">
        <v>-4.16</v>
      </c>
      <c r="T28" s="141">
        <v>11.131</v>
      </c>
      <c r="U28" s="141">
        <v>54.347000000000001</v>
      </c>
      <c r="V28" s="141">
        <v>0.69099999999999995</v>
      </c>
      <c r="W28" s="141">
        <v>-0.24099999999999999</v>
      </c>
      <c r="X28" s="95">
        <v>0</v>
      </c>
      <c r="Y28" s="141">
        <v>1.9019999999999999</v>
      </c>
      <c r="Z28" s="141">
        <v>3.6669999999999998</v>
      </c>
      <c r="AA28" s="141">
        <v>5.327</v>
      </c>
      <c r="AB28" s="95">
        <v>144.21299999999999</v>
      </c>
      <c r="AC28" s="141">
        <v>37.579000000000001</v>
      </c>
      <c r="AD28" s="141">
        <v>21.164999999999999</v>
      </c>
      <c r="AE28" s="141">
        <v>60.331000000000003</v>
      </c>
      <c r="AF28" s="141">
        <v>37.480000000000018</v>
      </c>
      <c r="AG28" s="141">
        <v>792.68</v>
      </c>
      <c r="AH28" s="354">
        <v>710.95799999999997</v>
      </c>
      <c r="AI28" s="156"/>
    </row>
    <row r="29" spans="1:35" s="128" customFormat="1">
      <c r="A29" s="157"/>
      <c r="B29" s="158" t="s">
        <v>243</v>
      </c>
      <c r="C29" s="141">
        <v>143.333</v>
      </c>
      <c r="D29" s="141">
        <v>23.242999999999999</v>
      </c>
      <c r="E29" s="141">
        <v>25.943000000000001</v>
      </c>
      <c r="F29" s="141">
        <v>15.417</v>
      </c>
      <c r="G29" s="141">
        <v>4.3710000000000004</v>
      </c>
      <c r="H29" s="141">
        <v>10.191000000000001</v>
      </c>
      <c r="I29" s="141">
        <v>13.179</v>
      </c>
      <c r="J29" s="141">
        <v>7.133</v>
      </c>
      <c r="K29" s="141">
        <v>1.1890000000000001</v>
      </c>
      <c r="L29" s="141">
        <v>6.7919999999999998</v>
      </c>
      <c r="M29" s="141">
        <v>1.9470000000000001</v>
      </c>
      <c r="N29" s="95">
        <v>6.9429999999999996</v>
      </c>
      <c r="O29" s="141">
        <v>1.036</v>
      </c>
      <c r="P29" s="123">
        <v>0.22</v>
      </c>
      <c r="Q29" s="95">
        <v>192.554</v>
      </c>
      <c r="R29" s="95">
        <v>37.027999999999999</v>
      </c>
      <c r="S29" s="95">
        <v>-4.8029999999999999</v>
      </c>
      <c r="T29" s="141">
        <v>15.266999999999999</v>
      </c>
      <c r="U29" s="141">
        <v>68.739999999999995</v>
      </c>
      <c r="V29" s="141">
        <v>3.1419999999999999</v>
      </c>
      <c r="W29" s="141">
        <v>-0.55200000000000005</v>
      </c>
      <c r="X29" s="141">
        <v>0</v>
      </c>
      <c r="Y29" s="141">
        <v>1.29</v>
      </c>
      <c r="Z29" s="141">
        <v>3.8319999999999999</v>
      </c>
      <c r="AA29" s="141">
        <v>6.056</v>
      </c>
      <c r="AB29" s="141">
        <v>160.84599999999998</v>
      </c>
      <c r="AC29" s="141">
        <v>39.969000000000001</v>
      </c>
      <c r="AD29" s="141">
        <v>24.056000000000001</v>
      </c>
      <c r="AE29" s="141">
        <v>61.963000000000001</v>
      </c>
      <c r="AF29" s="141">
        <v>50.621999999999844</v>
      </c>
      <c r="AG29" s="141">
        <v>920.947</v>
      </c>
      <c r="AH29" s="354">
        <v>832.28499999999997</v>
      </c>
      <c r="AI29" s="156"/>
    </row>
    <row r="30" spans="1:35" s="128" customFormat="1">
      <c r="B30" s="162" t="s">
        <v>277</v>
      </c>
      <c r="C30" s="141">
        <v>162.11500000000001</v>
      </c>
      <c r="D30" s="141">
        <v>25.196000000000002</v>
      </c>
      <c r="E30" s="141">
        <v>25.097999999999999</v>
      </c>
      <c r="F30" s="141">
        <v>16.695</v>
      </c>
      <c r="G30" s="141">
        <v>3.782</v>
      </c>
      <c r="H30" s="141">
        <v>9.375</v>
      </c>
      <c r="I30" s="141">
        <v>12.384</v>
      </c>
      <c r="J30" s="141">
        <v>7.3250000000000002</v>
      </c>
      <c r="K30" s="141">
        <v>3.2679999999999998</v>
      </c>
      <c r="L30" s="141">
        <v>7.4550000000000001</v>
      </c>
      <c r="M30" s="141">
        <v>2.0640000000000001</v>
      </c>
      <c r="N30" s="95">
        <v>7.0679999999999996</v>
      </c>
      <c r="O30" s="141">
        <v>5.7549999999999999</v>
      </c>
      <c r="P30" s="123">
        <v>4.2000000000000003E-2</v>
      </c>
      <c r="Q30" s="95">
        <v>214.81399999999999</v>
      </c>
      <c r="R30" s="95">
        <v>42.939</v>
      </c>
      <c r="S30" s="95">
        <v>-5.7619999999999996</v>
      </c>
      <c r="T30" s="141">
        <v>16.928000000000001</v>
      </c>
      <c r="U30" s="141">
        <v>74.953999999999994</v>
      </c>
      <c r="V30" s="141">
        <v>5.8339999999999996</v>
      </c>
      <c r="W30" s="141">
        <v>-0.23400000000000001</v>
      </c>
      <c r="X30" s="141">
        <v>4.2560000000000002</v>
      </c>
      <c r="Y30" s="141">
        <v>1.284</v>
      </c>
      <c r="Z30" s="141">
        <v>3.7490000000000001</v>
      </c>
      <c r="AA30" s="141">
        <v>7.0860000000000003</v>
      </c>
      <c r="AB30" s="141">
        <v>179.36799999999999</v>
      </c>
      <c r="AC30" s="141">
        <v>41.966999999999999</v>
      </c>
      <c r="AD30" s="141">
        <v>33.741999999999997</v>
      </c>
      <c r="AE30" s="141">
        <v>69.337999999999994</v>
      </c>
      <c r="AF30" s="141">
        <v>56.577000000000339</v>
      </c>
      <c r="AG30" s="141">
        <v>1034.462</v>
      </c>
      <c r="AH30" s="354">
        <v>928.95100000000002</v>
      </c>
    </row>
    <row r="31" spans="1:35" s="128" customFormat="1">
      <c r="B31" s="355" t="s">
        <v>279</v>
      </c>
      <c r="C31" s="141">
        <v>168.874</v>
      </c>
      <c r="D31" s="141">
        <v>28.082999999999998</v>
      </c>
      <c r="E31" s="141">
        <v>24.827999999999999</v>
      </c>
      <c r="F31" s="141">
        <v>12.798999999999999</v>
      </c>
      <c r="G31" s="141">
        <v>3.1970000000000001</v>
      </c>
      <c r="H31" s="141">
        <v>8.9689999999999994</v>
      </c>
      <c r="I31" s="141">
        <v>12.515000000000001</v>
      </c>
      <c r="J31" s="141">
        <v>7.8369999999999997</v>
      </c>
      <c r="K31" s="141">
        <v>3.8839999999999999</v>
      </c>
      <c r="L31" s="141">
        <v>8.3819999999999997</v>
      </c>
      <c r="M31" s="141">
        <v>1.857</v>
      </c>
      <c r="N31" s="95">
        <v>9.9290000000000003</v>
      </c>
      <c r="O31" s="141">
        <v>6.0490000000000004</v>
      </c>
      <c r="P31" s="123">
        <v>0.108</v>
      </c>
      <c r="Q31" s="95">
        <v>238.96799999999999</v>
      </c>
      <c r="R31" s="95">
        <v>42.677999999999997</v>
      </c>
      <c r="S31" s="95">
        <v>-4.2279999999999998</v>
      </c>
      <c r="T31" s="141">
        <v>14.493</v>
      </c>
      <c r="U31" s="141">
        <v>94.165999999999997</v>
      </c>
      <c r="V31" s="141">
        <v>2.6850000000000005</v>
      </c>
      <c r="W31" s="141">
        <v>-0.42699999999999999</v>
      </c>
      <c r="X31" s="141">
        <v>2.7789999999999999</v>
      </c>
      <c r="Y31" s="141">
        <v>1.5089999999999999</v>
      </c>
      <c r="Z31" s="141">
        <v>3.6659999999999999</v>
      </c>
      <c r="AA31" s="141">
        <v>7.4989999999999997</v>
      </c>
      <c r="AB31" s="141">
        <v>178.97795517594</v>
      </c>
      <c r="AC31" s="141">
        <v>44.488999999999997</v>
      </c>
      <c r="AD31" s="141">
        <v>44.357999999999997</v>
      </c>
      <c r="AE31" s="141">
        <v>74.688000000000002</v>
      </c>
      <c r="AF31" s="141">
        <v>57.199044824059683</v>
      </c>
      <c r="AG31" s="141">
        <v>1100.8109999999999</v>
      </c>
      <c r="AH31" s="354">
        <v>979.16800000000001</v>
      </c>
    </row>
    <row r="32" spans="1:35">
      <c r="B32" s="356" t="s">
        <v>281</v>
      </c>
      <c r="C32" s="174">
        <v>171.1642312107636</v>
      </c>
      <c r="D32" s="175">
        <v>30.419186314650446</v>
      </c>
      <c r="E32" s="175">
        <v>24.329941458364612</v>
      </c>
      <c r="F32" s="175">
        <v>14.141356322297163</v>
      </c>
      <c r="G32" s="175">
        <v>4.1526019628701336</v>
      </c>
      <c r="H32" s="175">
        <v>8.7233661826184434</v>
      </c>
      <c r="I32" s="175">
        <v>12.444431112037417</v>
      </c>
      <c r="J32" s="175">
        <v>8.3920640861019518</v>
      </c>
      <c r="K32" s="175">
        <v>4.2131433044508899</v>
      </c>
      <c r="L32" s="175">
        <v>8.7969962246686269</v>
      </c>
      <c r="M32" s="175">
        <v>1.887577947558732</v>
      </c>
      <c r="N32" s="175">
        <v>11.991598222136494</v>
      </c>
      <c r="O32" s="175">
        <v>3.4843689852500002</v>
      </c>
      <c r="P32" s="176">
        <v>0.09</v>
      </c>
      <c r="Q32" s="175">
        <v>264.98121870980276</v>
      </c>
      <c r="R32" s="175">
        <v>53.183030222182936</v>
      </c>
      <c r="S32" s="175">
        <v>-6.770301125520314</v>
      </c>
      <c r="T32" s="175">
        <v>15.663358867668181</v>
      </c>
      <c r="U32" s="175">
        <v>101.14339156827052</v>
      </c>
      <c r="V32" s="175">
        <v>1.9567128910990841</v>
      </c>
      <c r="W32" s="175">
        <v>-0.29788079166666664</v>
      </c>
      <c r="X32" s="175">
        <v>2.8625211428177106</v>
      </c>
      <c r="Y32" s="175">
        <v>1.272001031461133</v>
      </c>
      <c r="Z32" s="175">
        <v>3.9054160478353226</v>
      </c>
      <c r="AA32" s="175">
        <v>8.3020276735999996</v>
      </c>
      <c r="AB32" s="175">
        <v>167.4565315984068</v>
      </c>
      <c r="AC32" s="175">
        <v>47.638544185146841</v>
      </c>
      <c r="AD32" s="175">
        <v>43.147022272774322</v>
      </c>
      <c r="AE32" s="175">
        <v>78.151281616790754</v>
      </c>
      <c r="AF32" s="175">
        <v>62.43851962949801</v>
      </c>
      <c r="AG32" s="175">
        <v>1148.6872588739361</v>
      </c>
      <c r="AH32" s="357">
        <v>1024.8326171962742</v>
      </c>
    </row>
    <row r="33" spans="2:41">
      <c r="B33" s="356" t="s">
        <v>307</v>
      </c>
      <c r="C33" s="186">
        <v>181.16930137511773</v>
      </c>
      <c r="D33" s="187">
        <v>32.515934682936305</v>
      </c>
      <c r="E33" s="187">
        <v>24.308254556288059</v>
      </c>
      <c r="F33" s="187">
        <v>16.1467588415756</v>
      </c>
      <c r="G33" s="187">
        <v>4.340058023184687</v>
      </c>
      <c r="H33" s="187">
        <v>8.6505416604275034</v>
      </c>
      <c r="I33" s="187">
        <v>13.108187310579105</v>
      </c>
      <c r="J33" s="187">
        <v>9.345221742294413</v>
      </c>
      <c r="K33" s="187">
        <v>4.7056152182757423</v>
      </c>
      <c r="L33" s="187">
        <v>9.0052195359783198</v>
      </c>
      <c r="M33" s="187">
        <v>1.8965637468033767</v>
      </c>
      <c r="N33" s="187">
        <v>12.90752094196184</v>
      </c>
      <c r="O33" s="187">
        <v>2.7423467815825062</v>
      </c>
      <c r="P33" s="155">
        <v>-3.5000000000000003E-2</v>
      </c>
      <c r="Q33" s="187">
        <v>279.24629277611905</v>
      </c>
      <c r="R33" s="187">
        <v>56.462671715618853</v>
      </c>
      <c r="S33" s="187">
        <v>-7.0467966554481327</v>
      </c>
      <c r="T33" s="187">
        <v>22.567218495693727</v>
      </c>
      <c r="U33" s="187">
        <v>104.15096021835265</v>
      </c>
      <c r="V33" s="187">
        <v>1.8342782152435004</v>
      </c>
      <c r="W33" s="187">
        <v>-0.27703747393987777</v>
      </c>
      <c r="X33" s="187">
        <v>2.6464991062670897</v>
      </c>
      <c r="Y33" s="187">
        <v>1.264178352261887</v>
      </c>
      <c r="Z33" s="187">
        <v>3.9985627642897965</v>
      </c>
      <c r="AA33" s="187">
        <v>8.6568744093725076</v>
      </c>
      <c r="AB33" s="187">
        <v>198.82496256753822</v>
      </c>
      <c r="AC33" s="187">
        <v>50.015798793864256</v>
      </c>
      <c r="AD33" s="187">
        <v>40.827278104755905</v>
      </c>
      <c r="AE33" s="187">
        <v>81.212942762916612</v>
      </c>
      <c r="AF33" s="187">
        <v>64.877458080166491</v>
      </c>
      <c r="AG33" s="187">
        <v>1229.4796666500777</v>
      </c>
      <c r="AH33" s="358">
        <v>1104.5745684472708</v>
      </c>
    </row>
    <row r="34" spans="2:41">
      <c r="B34" s="356" t="s">
        <v>313</v>
      </c>
      <c r="C34" s="186">
        <v>189.22395032577603</v>
      </c>
      <c r="D34" s="187">
        <v>33.184876486164981</v>
      </c>
      <c r="E34" s="187">
        <v>26.998615263908146</v>
      </c>
      <c r="F34" s="187">
        <v>18.510067740919848</v>
      </c>
      <c r="G34" s="187">
        <v>4.5095235134927183</v>
      </c>
      <c r="H34" s="187">
        <v>8.6030120323668218</v>
      </c>
      <c r="I34" s="187">
        <v>13.799723822488211</v>
      </c>
      <c r="J34" s="187">
        <v>9.797015309287584</v>
      </c>
      <c r="K34" s="187">
        <v>5.4991874828020535</v>
      </c>
      <c r="L34" s="187">
        <v>9.1907249351434519</v>
      </c>
      <c r="M34" s="187">
        <v>1.8446444718187904</v>
      </c>
      <c r="N34" s="187">
        <v>15.153080714948672</v>
      </c>
      <c r="O34" s="187">
        <v>2.4077633695277862</v>
      </c>
      <c r="P34" s="155">
        <v>-0.02</v>
      </c>
      <c r="Q34" s="187">
        <v>290.49726310067837</v>
      </c>
      <c r="R34" s="187">
        <v>65.498527173985693</v>
      </c>
      <c r="S34" s="187">
        <v>-2.7231222832222959</v>
      </c>
      <c r="T34" s="187">
        <v>22.002911306801554</v>
      </c>
      <c r="U34" s="187">
        <v>107.91841097897004</v>
      </c>
      <c r="V34" s="187">
        <v>1.369882335950072</v>
      </c>
      <c r="W34" s="187">
        <v>-0.19524484265659311</v>
      </c>
      <c r="X34" s="187">
        <v>2.1762699678178437</v>
      </c>
      <c r="Y34" s="187">
        <v>1.2563556730626404</v>
      </c>
      <c r="Z34" s="187">
        <v>4.0639538289227986</v>
      </c>
      <c r="AA34" s="187">
        <v>9.537949846372543</v>
      </c>
      <c r="AB34" s="187">
        <v>204.72442004626291</v>
      </c>
      <c r="AC34" s="187">
        <v>52.536636723924211</v>
      </c>
      <c r="AD34" s="187">
        <v>41.213984949418837</v>
      </c>
      <c r="AE34" s="187">
        <v>83.914682928539719</v>
      </c>
      <c r="AF34" s="187">
        <v>68.637972830649005</v>
      </c>
      <c r="AG34" s="187">
        <v>1290.5340400341224</v>
      </c>
      <c r="AH34" s="358">
        <v>1162.4503408759599</v>
      </c>
    </row>
    <row r="35" spans="2:41">
      <c r="B35" s="356" t="s">
        <v>319</v>
      </c>
      <c r="C35" s="186">
        <v>198.22738876466582</v>
      </c>
      <c r="D35" s="187">
        <v>34.296223360859564</v>
      </c>
      <c r="E35" s="187">
        <v>27.41220569079584</v>
      </c>
      <c r="F35" s="187">
        <v>20.952246123697712</v>
      </c>
      <c r="G35" s="187">
        <v>4.6673114465830574</v>
      </c>
      <c r="H35" s="187">
        <v>8.6176173275067693</v>
      </c>
      <c r="I35" s="187">
        <v>14.46960925556534</v>
      </c>
      <c r="J35" s="187">
        <v>10.288986385358411</v>
      </c>
      <c r="K35" s="187">
        <v>5.8072173651294143</v>
      </c>
      <c r="L35" s="187">
        <v>9.3749135111739292</v>
      </c>
      <c r="M35" s="187">
        <v>1.7900549664924845</v>
      </c>
      <c r="N35" s="187">
        <v>14.277686818645464</v>
      </c>
      <c r="O35" s="187">
        <v>2.2874061833167181</v>
      </c>
      <c r="P35" s="155">
        <v>0.01</v>
      </c>
      <c r="Q35" s="187">
        <v>301.14663936461261</v>
      </c>
      <c r="R35" s="187">
        <v>69.652641031438606</v>
      </c>
      <c r="S35" s="187">
        <v>1.8415247384609801</v>
      </c>
      <c r="T35" s="187">
        <v>24.779033637069283</v>
      </c>
      <c r="U35" s="187">
        <v>112.28141184294127</v>
      </c>
      <c r="V35" s="187">
        <v>0.88615915912727661</v>
      </c>
      <c r="W35" s="187">
        <v>-0.11257348013590346</v>
      </c>
      <c r="X35" s="187">
        <v>1.8173008306864331</v>
      </c>
      <c r="Y35" s="187">
        <v>1.2485329938633944</v>
      </c>
      <c r="Z35" s="187">
        <v>4.1221618535518409</v>
      </c>
      <c r="AA35" s="187">
        <v>11.220551051630522</v>
      </c>
      <c r="AB35" s="187">
        <v>210.46223028935594</v>
      </c>
      <c r="AC35" s="187">
        <v>55.253990670429864</v>
      </c>
      <c r="AD35" s="187">
        <v>42.401586074598875</v>
      </c>
      <c r="AE35" s="187">
        <v>86.834650317405803</v>
      </c>
      <c r="AF35" s="187">
        <v>70.275570865032492</v>
      </c>
      <c r="AG35" s="187">
        <v>1345.9792784398599</v>
      </c>
      <c r="AH35" s="358">
        <v>1213.6624741041073</v>
      </c>
    </row>
    <row r="36" spans="2:41" s="128" customFormat="1">
      <c r="B36" s="356" t="s">
        <v>322</v>
      </c>
      <c r="C36" s="186">
        <v>205.29315160564786</v>
      </c>
      <c r="D36" s="187">
        <v>35.201381880728484</v>
      </c>
      <c r="E36" s="187">
        <v>27.595288822652911</v>
      </c>
      <c r="F36" s="187">
        <v>23.323572764336767</v>
      </c>
      <c r="G36" s="187">
        <v>4.830256720554579</v>
      </c>
      <c r="H36" s="187">
        <v>8.5812237746194988</v>
      </c>
      <c r="I36" s="187">
        <v>15.177483730019796</v>
      </c>
      <c r="J36" s="187">
        <v>10.790512476276803</v>
      </c>
      <c r="K36" s="187">
        <v>6.1235294371328184</v>
      </c>
      <c r="L36" s="187">
        <v>9.5585481604394769</v>
      </c>
      <c r="M36" s="187">
        <v>1.7172686653917022</v>
      </c>
      <c r="N36" s="187">
        <v>14.358974667488752</v>
      </c>
      <c r="O36" s="187">
        <v>1.9192351458058379</v>
      </c>
      <c r="P36" s="155">
        <v>0.01</v>
      </c>
      <c r="Q36" s="187">
        <v>310.48617554596558</v>
      </c>
      <c r="R36" s="187">
        <v>74.077102338528093</v>
      </c>
      <c r="S36" s="187">
        <v>-4.9708111422713026</v>
      </c>
      <c r="T36" s="187">
        <v>28.14853341258274</v>
      </c>
      <c r="U36" s="187">
        <v>117.10670743480108</v>
      </c>
      <c r="V36" s="187">
        <v>0.84181044597939236</v>
      </c>
      <c r="W36" s="187">
        <v>-9.3733699051768357E-2</v>
      </c>
      <c r="X36" s="187">
        <v>1.8076728776104589</v>
      </c>
      <c r="Y36" s="187">
        <v>1.2407103146641485</v>
      </c>
      <c r="Z36" s="187">
        <v>4.2095106110016385</v>
      </c>
      <c r="AA36" s="187">
        <v>12.834635423151109</v>
      </c>
      <c r="AB36" s="187">
        <v>216.77521593668837</v>
      </c>
      <c r="AC36" s="187">
        <v>58.1224606378331</v>
      </c>
      <c r="AD36" s="187">
        <v>43.735578657392288</v>
      </c>
      <c r="AE36" s="187">
        <v>89.583235254397721</v>
      </c>
      <c r="AF36" s="187">
        <v>72.00625194763812</v>
      </c>
      <c r="AG36" s="187">
        <v>1389.7674838480054</v>
      </c>
      <c r="AH36" s="358">
        <v>1253.2948190788954</v>
      </c>
    </row>
    <row r="37" spans="2:41" s="128" customFormat="1">
      <c r="B37" s="359" t="s">
        <v>331</v>
      </c>
      <c r="C37" s="360">
        <v>213.68169218195877</v>
      </c>
      <c r="D37" s="361">
        <v>36.529779705440085</v>
      </c>
      <c r="E37" s="361">
        <v>27.393833582551167</v>
      </c>
      <c r="F37" s="361">
        <v>25.40429767830453</v>
      </c>
      <c r="G37" s="361">
        <v>5.0024215344152791</v>
      </c>
      <c r="H37" s="361">
        <v>8.5119603741577734</v>
      </c>
      <c r="I37" s="361">
        <v>15.896866390258719</v>
      </c>
      <c r="J37" s="361">
        <v>11.352383486599098</v>
      </c>
      <c r="K37" s="361">
        <v>6.4618755886536619</v>
      </c>
      <c r="L37" s="361">
        <v>9.7429478504197817</v>
      </c>
      <c r="M37" s="361">
        <v>1.782454582809704</v>
      </c>
      <c r="N37" s="362">
        <v>14.821627265378163</v>
      </c>
      <c r="O37" s="361">
        <v>1.6133615782538999</v>
      </c>
      <c r="P37" s="363">
        <v>0.01</v>
      </c>
      <c r="Q37" s="361">
        <v>321.58113131988028</v>
      </c>
      <c r="R37" s="361">
        <v>78.320674349886716</v>
      </c>
      <c r="S37" s="361">
        <v>-7.8150285647978111</v>
      </c>
      <c r="T37" s="361">
        <v>31.012893345474321</v>
      </c>
      <c r="U37" s="361">
        <v>122.04458238097979</v>
      </c>
      <c r="V37" s="361">
        <v>0.73837990491919436</v>
      </c>
      <c r="W37" s="361">
        <v>-6.9023252219284917E-2</v>
      </c>
      <c r="X37" s="361">
        <v>1.3311313359612711</v>
      </c>
      <c r="Y37" s="361">
        <v>1.2328876354649017</v>
      </c>
      <c r="Z37" s="361">
        <v>4.297616575096991</v>
      </c>
      <c r="AA37" s="361">
        <v>13.904042413483845</v>
      </c>
      <c r="AB37" s="361">
        <v>223.11905369094322</v>
      </c>
      <c r="AC37" s="361">
        <v>61.149752952936623</v>
      </c>
      <c r="AD37" s="361">
        <v>45.37320212324672</v>
      </c>
      <c r="AE37" s="361">
        <v>92.123729767724726</v>
      </c>
      <c r="AF37" s="361">
        <v>73.999520801543255</v>
      </c>
      <c r="AG37" s="361">
        <v>1439.914048579725</v>
      </c>
      <c r="AH37" s="364">
        <v>1299.1986818386401</v>
      </c>
    </row>
    <row r="38" spans="2:41">
      <c r="B38" s="365" t="s">
        <v>127</v>
      </c>
      <c r="C38" s="392" t="s">
        <v>333</v>
      </c>
      <c r="D38" s="392"/>
      <c r="E38" s="392"/>
      <c r="F38" s="392"/>
      <c r="G38" s="392"/>
      <c r="H38" s="392"/>
      <c r="I38" s="392"/>
      <c r="J38" s="392"/>
      <c r="K38" s="392"/>
      <c r="L38" s="392"/>
      <c r="M38" s="392"/>
      <c r="N38" s="392"/>
      <c r="O38" s="392"/>
      <c r="P38" s="392"/>
      <c r="Q38" s="392"/>
      <c r="R38" s="392"/>
      <c r="S38" s="392"/>
      <c r="T38" s="392"/>
      <c r="U38" s="392"/>
      <c r="V38" s="392"/>
      <c r="W38" s="392"/>
      <c r="X38" s="392"/>
      <c r="Y38" s="392"/>
      <c r="Z38" s="392"/>
      <c r="AA38" s="392"/>
      <c r="AB38" s="392"/>
      <c r="AC38" s="392"/>
      <c r="AD38" s="392"/>
      <c r="AE38" s="392"/>
      <c r="AF38" s="197"/>
      <c r="AG38" s="197"/>
      <c r="AH38" s="198"/>
    </row>
    <row r="39" spans="2:41">
      <c r="B39" s="366"/>
      <c r="C39" s="392" t="s">
        <v>344</v>
      </c>
      <c r="D39" s="392"/>
      <c r="E39" s="392"/>
      <c r="F39" s="392"/>
      <c r="G39" s="392"/>
      <c r="H39" s="392"/>
      <c r="I39" s="392"/>
      <c r="J39" s="392"/>
      <c r="K39" s="392"/>
      <c r="L39" s="402"/>
      <c r="M39" s="402"/>
      <c r="N39" s="402"/>
      <c r="O39" s="402"/>
      <c r="P39" s="402"/>
      <c r="Q39" s="402"/>
      <c r="R39" s="402"/>
      <c r="S39" s="402"/>
      <c r="T39" s="402"/>
      <c r="U39" s="402"/>
      <c r="V39" s="402"/>
      <c r="W39" s="367"/>
      <c r="X39" s="367"/>
      <c r="AB39" s="367"/>
      <c r="AH39" s="201"/>
    </row>
    <row r="40" spans="2:41">
      <c r="B40" s="366"/>
      <c r="C40" s="275" t="s">
        <v>345</v>
      </c>
      <c r="D40" s="275"/>
      <c r="E40" s="275"/>
      <c r="F40" s="275"/>
      <c r="G40" s="275"/>
      <c r="H40" s="275"/>
      <c r="I40" s="275"/>
      <c r="J40" s="275"/>
      <c r="K40" s="275"/>
      <c r="L40" s="368"/>
      <c r="M40" s="368"/>
      <c r="N40" s="368"/>
      <c r="O40" s="368"/>
      <c r="P40" s="368"/>
      <c r="Q40" s="368"/>
      <c r="R40" s="368"/>
      <c r="S40" s="368"/>
      <c r="T40" s="368"/>
      <c r="U40" s="368"/>
      <c r="V40" s="368"/>
      <c r="W40" s="368"/>
      <c r="X40" s="368"/>
      <c r="Y40" s="128"/>
      <c r="Z40" s="128"/>
      <c r="AA40" s="128"/>
      <c r="AB40" s="368"/>
      <c r="AC40" s="128"/>
      <c r="AD40" s="128"/>
      <c r="AE40" s="128"/>
      <c r="AF40" s="128"/>
      <c r="AG40" s="128"/>
      <c r="AH40" s="157"/>
    </row>
    <row r="41" spans="2:41" ht="16.5" thickBot="1">
      <c r="B41" s="369"/>
      <c r="C41" s="370" t="s">
        <v>171</v>
      </c>
      <c r="D41" s="371"/>
      <c r="E41" s="371"/>
      <c r="F41" s="371"/>
      <c r="G41" s="371"/>
      <c r="H41" s="371"/>
      <c r="I41" s="371"/>
      <c r="J41" s="371"/>
      <c r="K41" s="371"/>
      <c r="L41" s="371"/>
      <c r="M41" s="371"/>
      <c r="N41" s="371"/>
      <c r="O41" s="371"/>
      <c r="P41" s="371"/>
      <c r="Q41" s="371"/>
      <c r="R41" s="371"/>
      <c r="S41" s="371"/>
      <c r="T41" s="371"/>
      <c r="U41" s="371"/>
      <c r="V41" s="371"/>
      <c r="W41" s="371"/>
      <c r="X41" s="371"/>
      <c r="Y41" s="371"/>
      <c r="Z41" s="371"/>
      <c r="AA41" s="371"/>
      <c r="AB41" s="371"/>
      <c r="AC41" s="371"/>
      <c r="AD41" s="371"/>
      <c r="AE41" s="371"/>
      <c r="AF41" s="371"/>
      <c r="AG41" s="371"/>
      <c r="AH41" s="372"/>
    </row>
    <row r="42" spans="2:41">
      <c r="B42" s="209"/>
      <c r="AI42" s="209"/>
    </row>
    <row r="43" spans="2:41">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row>
    <row r="44" spans="2:41">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row>
    <row r="45" spans="2:41">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row>
    <row r="46" spans="2:41">
      <c r="B46" s="209"/>
      <c r="C46" s="209"/>
      <c r="D46" s="209"/>
      <c r="E46" s="209"/>
      <c r="F46" s="209"/>
      <c r="G46" s="209"/>
      <c r="H46" s="209"/>
      <c r="I46" s="209"/>
      <c r="J46" s="209"/>
      <c r="K46" s="209"/>
      <c r="L46" s="209"/>
      <c r="M46" s="209"/>
      <c r="N46" s="209"/>
      <c r="O46" s="209"/>
      <c r="P46" s="209"/>
      <c r="Q46" s="209"/>
      <c r="R46" s="209"/>
      <c r="V46" s="209"/>
      <c r="W46" s="209"/>
      <c r="X46" s="209"/>
      <c r="Y46" s="209"/>
      <c r="Z46" s="209"/>
      <c r="AA46" s="209"/>
      <c r="AB46" s="209"/>
      <c r="AC46" s="209"/>
      <c r="AD46" s="209"/>
      <c r="AE46" s="209"/>
      <c r="AF46" s="209"/>
      <c r="AG46" s="209"/>
      <c r="AH46" s="209"/>
    </row>
    <row r="47" spans="2:41">
      <c r="B47" s="209"/>
      <c r="P47" s="49" t="s">
        <v>220</v>
      </c>
    </row>
  </sheetData>
  <mergeCells count="3">
    <mergeCell ref="C1:AH1"/>
    <mergeCell ref="C38:AE38"/>
    <mergeCell ref="C39:V39"/>
  </mergeCells>
  <phoneticPr fontId="146" type="noConversion"/>
  <pageMargins left="0.74803149606299213" right="0.74803149606299213" top="0.98425196850393704" bottom="0.98425196850393704" header="0.51181102362204722" footer="0.51181102362204722"/>
  <pageSetup paperSize="8" scale="3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theme="5"/>
    <pageSetUpPr fitToPage="1"/>
  </sheetPr>
  <dimension ref="A1:K146"/>
  <sheetViews>
    <sheetView workbookViewId="0">
      <pane xSplit="2" ySplit="6" topLeftCell="C7" activePane="bottomRight" state="frozen"/>
      <selection sqref="A1:XFD1048576"/>
      <selection pane="topRight" sqref="A1:XFD1048576"/>
      <selection pane="bottomLeft" sqref="A1:XFD1048576"/>
      <selection pane="bottomRight"/>
    </sheetView>
  </sheetViews>
  <sheetFormatPr defaultRowHeight="15"/>
  <cols>
    <col min="1" max="1" width="1.5703125" style="8" customWidth="1"/>
    <col min="2" max="2" width="7.5703125" style="8" bestFit="1" customWidth="1"/>
    <col min="3" max="6" width="20.140625" style="8" customWidth="1"/>
    <col min="7" max="245" width="9.140625" style="8"/>
    <col min="246" max="246" width="1.5703125" style="8" customWidth="1"/>
    <col min="247" max="247" width="7.5703125" style="8" bestFit="1" customWidth="1"/>
    <col min="248" max="251" width="20.140625" style="8" customWidth="1"/>
    <col min="252" max="501" width="9.140625" style="8"/>
    <col min="502" max="502" width="1.5703125" style="8" customWidth="1"/>
    <col min="503" max="503" width="7.5703125" style="8" bestFit="1" customWidth="1"/>
    <col min="504" max="507" width="20.140625" style="8" customWidth="1"/>
    <col min="508" max="757" width="9.140625" style="8"/>
    <col min="758" max="758" width="1.5703125" style="8" customWidth="1"/>
    <col min="759" max="759" width="7.5703125" style="8" bestFit="1" customWidth="1"/>
    <col min="760" max="763" width="20.140625" style="8" customWidth="1"/>
    <col min="764" max="1013" width="9.140625" style="8"/>
    <col min="1014" max="1014" width="1.5703125" style="8" customWidth="1"/>
    <col min="1015" max="1015" width="7.5703125" style="8" bestFit="1" customWidth="1"/>
    <col min="1016" max="1019" width="20.140625" style="8" customWidth="1"/>
    <col min="1020" max="1269" width="9.140625" style="8"/>
    <col min="1270" max="1270" width="1.5703125" style="8" customWidth="1"/>
    <col min="1271" max="1271" width="7.5703125" style="8" bestFit="1" customWidth="1"/>
    <col min="1272" max="1275" width="20.140625" style="8" customWidth="1"/>
    <col min="1276" max="1525" width="9.140625" style="8"/>
    <col min="1526" max="1526" width="1.5703125" style="8" customWidth="1"/>
    <col min="1527" max="1527" width="7.5703125" style="8" bestFit="1" customWidth="1"/>
    <col min="1528" max="1531" width="20.140625" style="8" customWidth="1"/>
    <col min="1532" max="1781" width="9.140625" style="8"/>
    <col min="1782" max="1782" width="1.5703125" style="8" customWidth="1"/>
    <col min="1783" max="1783" width="7.5703125" style="8" bestFit="1" customWidth="1"/>
    <col min="1784" max="1787" width="20.140625" style="8" customWidth="1"/>
    <col min="1788" max="2037" width="9.140625" style="8"/>
    <col min="2038" max="2038" width="1.5703125" style="8" customWidth="1"/>
    <col min="2039" max="2039" width="7.5703125" style="8" bestFit="1" customWidth="1"/>
    <col min="2040" max="2043" width="20.140625" style="8" customWidth="1"/>
    <col min="2044" max="2293" width="9.140625" style="8"/>
    <col min="2294" max="2294" width="1.5703125" style="8" customWidth="1"/>
    <col min="2295" max="2295" width="7.5703125" style="8" bestFit="1" customWidth="1"/>
    <col min="2296" max="2299" width="20.140625" style="8" customWidth="1"/>
    <col min="2300" max="2549" width="9.140625" style="8"/>
    <col min="2550" max="2550" width="1.5703125" style="8" customWidth="1"/>
    <col min="2551" max="2551" width="7.5703125" style="8" bestFit="1" customWidth="1"/>
    <col min="2552" max="2555" width="20.140625" style="8" customWidth="1"/>
    <col min="2556" max="2805" width="9.140625" style="8"/>
    <col min="2806" max="2806" width="1.5703125" style="8" customWidth="1"/>
    <col min="2807" max="2807" width="7.5703125" style="8" bestFit="1" customWidth="1"/>
    <col min="2808" max="2811" width="20.140625" style="8" customWidth="1"/>
    <col min="2812" max="3061" width="9.140625" style="8"/>
    <col min="3062" max="3062" width="1.5703125" style="8" customWidth="1"/>
    <col min="3063" max="3063" width="7.5703125" style="8" bestFit="1" customWidth="1"/>
    <col min="3064" max="3067" width="20.140625" style="8" customWidth="1"/>
    <col min="3068" max="3317" width="9.140625" style="8"/>
    <col min="3318" max="3318" width="1.5703125" style="8" customWidth="1"/>
    <col min="3319" max="3319" width="7.5703125" style="8" bestFit="1" customWidth="1"/>
    <col min="3320" max="3323" width="20.140625" style="8" customWidth="1"/>
    <col min="3324" max="3573" width="9.140625" style="8"/>
    <col min="3574" max="3574" width="1.5703125" style="8" customWidth="1"/>
    <col min="3575" max="3575" width="7.5703125" style="8" bestFit="1" customWidth="1"/>
    <col min="3576" max="3579" width="20.140625" style="8" customWidth="1"/>
    <col min="3580" max="3829" width="9.140625" style="8"/>
    <col min="3830" max="3830" width="1.5703125" style="8" customWidth="1"/>
    <col min="3831" max="3831" width="7.5703125" style="8" bestFit="1" customWidth="1"/>
    <col min="3832" max="3835" width="20.140625" style="8" customWidth="1"/>
    <col min="3836" max="4085" width="9.140625" style="8"/>
    <col min="4086" max="4086" width="1.5703125" style="8" customWidth="1"/>
    <col min="4087" max="4087" width="7.5703125" style="8" bestFit="1" customWidth="1"/>
    <col min="4088" max="4091" width="20.140625" style="8" customWidth="1"/>
    <col min="4092" max="4341" width="9.140625" style="8"/>
    <col min="4342" max="4342" width="1.5703125" style="8" customWidth="1"/>
    <col min="4343" max="4343" width="7.5703125" style="8" bestFit="1" customWidth="1"/>
    <col min="4344" max="4347" width="20.140625" style="8" customWidth="1"/>
    <col min="4348" max="4597" width="9.140625" style="8"/>
    <col min="4598" max="4598" width="1.5703125" style="8" customWidth="1"/>
    <col min="4599" max="4599" width="7.5703125" style="8" bestFit="1" customWidth="1"/>
    <col min="4600" max="4603" width="20.140625" style="8" customWidth="1"/>
    <col min="4604" max="4853" width="9.140625" style="8"/>
    <col min="4854" max="4854" width="1.5703125" style="8" customWidth="1"/>
    <col min="4855" max="4855" width="7.5703125" style="8" bestFit="1" customWidth="1"/>
    <col min="4856" max="4859" width="20.140625" style="8" customWidth="1"/>
    <col min="4860" max="5109" width="9.140625" style="8"/>
    <col min="5110" max="5110" width="1.5703125" style="8" customWidth="1"/>
    <col min="5111" max="5111" width="7.5703125" style="8" bestFit="1" customWidth="1"/>
    <col min="5112" max="5115" width="20.140625" style="8" customWidth="1"/>
    <col min="5116" max="5365" width="9.140625" style="8"/>
    <col min="5366" max="5366" width="1.5703125" style="8" customWidth="1"/>
    <col min="5367" max="5367" width="7.5703125" style="8" bestFit="1" customWidth="1"/>
    <col min="5368" max="5371" width="20.140625" style="8" customWidth="1"/>
    <col min="5372" max="5621" width="9.140625" style="8"/>
    <col min="5622" max="5622" width="1.5703125" style="8" customWidth="1"/>
    <col min="5623" max="5623" width="7.5703125" style="8" bestFit="1" customWidth="1"/>
    <col min="5624" max="5627" width="20.140625" style="8" customWidth="1"/>
    <col min="5628" max="5877" width="9.140625" style="8"/>
    <col min="5878" max="5878" width="1.5703125" style="8" customWidth="1"/>
    <col min="5879" max="5879" width="7.5703125" style="8" bestFit="1" customWidth="1"/>
    <col min="5880" max="5883" width="20.140625" style="8" customWidth="1"/>
    <col min="5884" max="6133" width="9.140625" style="8"/>
    <col min="6134" max="6134" width="1.5703125" style="8" customWidth="1"/>
    <col min="6135" max="6135" width="7.5703125" style="8" bestFit="1" customWidth="1"/>
    <col min="6136" max="6139" width="20.140625" style="8" customWidth="1"/>
    <col min="6140" max="6389" width="9.140625" style="8"/>
    <col min="6390" max="6390" width="1.5703125" style="8" customWidth="1"/>
    <col min="6391" max="6391" width="7.5703125" style="8" bestFit="1" customWidth="1"/>
    <col min="6392" max="6395" width="20.140625" style="8" customWidth="1"/>
    <col min="6396" max="6645" width="9.140625" style="8"/>
    <col min="6646" max="6646" width="1.5703125" style="8" customWidth="1"/>
    <col min="6647" max="6647" width="7.5703125" style="8" bestFit="1" customWidth="1"/>
    <col min="6648" max="6651" width="20.140625" style="8" customWidth="1"/>
    <col min="6652" max="6901" width="9.140625" style="8"/>
    <col min="6902" max="6902" width="1.5703125" style="8" customWidth="1"/>
    <col min="6903" max="6903" width="7.5703125" style="8" bestFit="1" customWidth="1"/>
    <col min="6904" max="6907" width="20.140625" style="8" customWidth="1"/>
    <col min="6908" max="7157" width="9.140625" style="8"/>
    <col min="7158" max="7158" width="1.5703125" style="8" customWidth="1"/>
    <col min="7159" max="7159" width="7.5703125" style="8" bestFit="1" customWidth="1"/>
    <col min="7160" max="7163" width="20.140625" style="8" customWidth="1"/>
    <col min="7164" max="7413" width="9.140625" style="8"/>
    <col min="7414" max="7414" width="1.5703125" style="8" customWidth="1"/>
    <col min="7415" max="7415" width="7.5703125" style="8" bestFit="1" customWidth="1"/>
    <col min="7416" max="7419" width="20.140625" style="8" customWidth="1"/>
    <col min="7420" max="7669" width="9.140625" style="8"/>
    <col min="7670" max="7670" width="1.5703125" style="8" customWidth="1"/>
    <col min="7671" max="7671" width="7.5703125" style="8" bestFit="1" customWidth="1"/>
    <col min="7672" max="7675" width="20.140625" style="8" customWidth="1"/>
    <col min="7676" max="7925" width="9.140625" style="8"/>
    <col min="7926" max="7926" width="1.5703125" style="8" customWidth="1"/>
    <col min="7927" max="7927" width="7.5703125" style="8" bestFit="1" customWidth="1"/>
    <col min="7928" max="7931" width="20.140625" style="8" customWidth="1"/>
    <col min="7932" max="8181" width="9.140625" style="8"/>
    <col min="8182" max="8182" width="1.5703125" style="8" customWidth="1"/>
    <col min="8183" max="8183" width="7.5703125" style="8" bestFit="1" customWidth="1"/>
    <col min="8184" max="8187" width="20.140625" style="8" customWidth="1"/>
    <col min="8188" max="8437" width="9.140625" style="8"/>
    <col min="8438" max="8438" width="1.5703125" style="8" customWidth="1"/>
    <col min="8439" max="8439" width="7.5703125" style="8" bestFit="1" customWidth="1"/>
    <col min="8440" max="8443" width="20.140625" style="8" customWidth="1"/>
    <col min="8444" max="8693" width="9.140625" style="8"/>
    <col min="8694" max="8694" width="1.5703125" style="8" customWidth="1"/>
    <col min="8695" max="8695" width="7.5703125" style="8" bestFit="1" customWidth="1"/>
    <col min="8696" max="8699" width="20.140625" style="8" customWidth="1"/>
    <col min="8700" max="8949" width="9.140625" style="8"/>
    <col min="8950" max="8950" width="1.5703125" style="8" customWidth="1"/>
    <col min="8951" max="8951" width="7.5703125" style="8" bestFit="1" customWidth="1"/>
    <col min="8952" max="8955" width="20.140625" style="8" customWidth="1"/>
    <col min="8956" max="9205" width="9.140625" style="8"/>
    <col min="9206" max="9206" width="1.5703125" style="8" customWidth="1"/>
    <col min="9207" max="9207" width="7.5703125" style="8" bestFit="1" customWidth="1"/>
    <col min="9208" max="9211" width="20.140625" style="8" customWidth="1"/>
    <col min="9212" max="9461" width="9.140625" style="8"/>
    <col min="9462" max="9462" width="1.5703125" style="8" customWidth="1"/>
    <col min="9463" max="9463" width="7.5703125" style="8" bestFit="1" customWidth="1"/>
    <col min="9464" max="9467" width="20.140625" style="8" customWidth="1"/>
    <col min="9468" max="9717" width="9.140625" style="8"/>
    <col min="9718" max="9718" width="1.5703125" style="8" customWidth="1"/>
    <col min="9719" max="9719" width="7.5703125" style="8" bestFit="1" customWidth="1"/>
    <col min="9720" max="9723" width="20.140625" style="8" customWidth="1"/>
    <col min="9724" max="9973" width="9.140625" style="8"/>
    <col min="9974" max="9974" width="1.5703125" style="8" customWidth="1"/>
    <col min="9975" max="9975" width="7.5703125" style="8" bestFit="1" customWidth="1"/>
    <col min="9976" max="9979" width="20.140625" style="8" customWidth="1"/>
    <col min="9980" max="10229" width="9.140625" style="8"/>
    <col min="10230" max="10230" width="1.5703125" style="8" customWidth="1"/>
    <col min="10231" max="10231" width="7.5703125" style="8" bestFit="1" customWidth="1"/>
    <col min="10232" max="10235" width="20.140625" style="8" customWidth="1"/>
    <col min="10236" max="10485" width="9.140625" style="8"/>
    <col min="10486" max="10486" width="1.5703125" style="8" customWidth="1"/>
    <col min="10487" max="10487" width="7.5703125" style="8" bestFit="1" customWidth="1"/>
    <col min="10488" max="10491" width="20.140625" style="8" customWidth="1"/>
    <col min="10492" max="10741" width="9.140625" style="8"/>
    <col min="10742" max="10742" width="1.5703125" style="8" customWidth="1"/>
    <col min="10743" max="10743" width="7.5703125" style="8" bestFit="1" customWidth="1"/>
    <col min="10744" max="10747" width="20.140625" style="8" customWidth="1"/>
    <col min="10748" max="10997" width="9.140625" style="8"/>
    <col min="10998" max="10998" width="1.5703125" style="8" customWidth="1"/>
    <col min="10999" max="10999" width="7.5703125" style="8" bestFit="1" customWidth="1"/>
    <col min="11000" max="11003" width="20.140625" style="8" customWidth="1"/>
    <col min="11004" max="11253" width="9.140625" style="8"/>
    <col min="11254" max="11254" width="1.5703125" style="8" customWidth="1"/>
    <col min="11255" max="11255" width="7.5703125" style="8" bestFit="1" customWidth="1"/>
    <col min="11256" max="11259" width="20.140625" style="8" customWidth="1"/>
    <col min="11260" max="11509" width="9.140625" style="8"/>
    <col min="11510" max="11510" width="1.5703125" style="8" customWidth="1"/>
    <col min="11511" max="11511" width="7.5703125" style="8" bestFit="1" customWidth="1"/>
    <col min="11512" max="11515" width="20.140625" style="8" customWidth="1"/>
    <col min="11516" max="11765" width="9.140625" style="8"/>
    <col min="11766" max="11766" width="1.5703125" style="8" customWidth="1"/>
    <col min="11767" max="11767" width="7.5703125" style="8" bestFit="1" customWidth="1"/>
    <col min="11768" max="11771" width="20.140625" style="8" customWidth="1"/>
    <col min="11772" max="12021" width="9.140625" style="8"/>
    <col min="12022" max="12022" width="1.5703125" style="8" customWidth="1"/>
    <col min="12023" max="12023" width="7.5703125" style="8" bestFit="1" customWidth="1"/>
    <col min="12024" max="12027" width="20.140625" style="8" customWidth="1"/>
    <col min="12028" max="12277" width="9.140625" style="8"/>
    <col min="12278" max="12278" width="1.5703125" style="8" customWidth="1"/>
    <col min="12279" max="12279" width="7.5703125" style="8" bestFit="1" customWidth="1"/>
    <col min="12280" max="12283" width="20.140625" style="8" customWidth="1"/>
    <col min="12284" max="12533" width="9.140625" style="8"/>
    <col min="12534" max="12534" width="1.5703125" style="8" customWidth="1"/>
    <col min="12535" max="12535" width="7.5703125" style="8" bestFit="1" customWidth="1"/>
    <col min="12536" max="12539" width="20.140625" style="8" customWidth="1"/>
    <col min="12540" max="12789" width="9.140625" style="8"/>
    <col min="12790" max="12790" width="1.5703125" style="8" customWidth="1"/>
    <col min="12791" max="12791" width="7.5703125" style="8" bestFit="1" customWidth="1"/>
    <col min="12792" max="12795" width="20.140625" style="8" customWidth="1"/>
    <col min="12796" max="13045" width="9.140625" style="8"/>
    <col min="13046" max="13046" width="1.5703125" style="8" customWidth="1"/>
    <col min="13047" max="13047" width="7.5703125" style="8" bestFit="1" customWidth="1"/>
    <col min="13048" max="13051" width="20.140625" style="8" customWidth="1"/>
    <col min="13052" max="13301" width="9.140625" style="8"/>
    <col min="13302" max="13302" width="1.5703125" style="8" customWidth="1"/>
    <col min="13303" max="13303" width="7.5703125" style="8" bestFit="1" customWidth="1"/>
    <col min="13304" max="13307" width="20.140625" style="8" customWidth="1"/>
    <col min="13308" max="13557" width="9.140625" style="8"/>
    <col min="13558" max="13558" width="1.5703125" style="8" customWidth="1"/>
    <col min="13559" max="13559" width="7.5703125" style="8" bestFit="1" customWidth="1"/>
    <col min="13560" max="13563" width="20.140625" style="8" customWidth="1"/>
    <col min="13564" max="13813" width="9.140625" style="8"/>
    <col min="13814" max="13814" width="1.5703125" style="8" customWidth="1"/>
    <col min="13815" max="13815" width="7.5703125" style="8" bestFit="1" customWidth="1"/>
    <col min="13816" max="13819" width="20.140625" style="8" customWidth="1"/>
    <col min="13820" max="14069" width="9.140625" style="8"/>
    <col min="14070" max="14070" width="1.5703125" style="8" customWidth="1"/>
    <col min="14071" max="14071" width="7.5703125" style="8" bestFit="1" customWidth="1"/>
    <col min="14072" max="14075" width="20.140625" style="8" customWidth="1"/>
    <col min="14076" max="14325" width="9.140625" style="8"/>
    <col min="14326" max="14326" width="1.5703125" style="8" customWidth="1"/>
    <col min="14327" max="14327" width="7.5703125" style="8" bestFit="1" customWidth="1"/>
    <col min="14328" max="14331" width="20.140625" style="8" customWidth="1"/>
    <col min="14332" max="14581" width="9.140625" style="8"/>
    <col min="14582" max="14582" width="1.5703125" style="8" customWidth="1"/>
    <col min="14583" max="14583" width="7.5703125" style="8" bestFit="1" customWidth="1"/>
    <col min="14584" max="14587" width="20.140625" style="8" customWidth="1"/>
    <col min="14588" max="14837" width="9.140625" style="8"/>
    <col min="14838" max="14838" width="1.5703125" style="8" customWidth="1"/>
    <col min="14839" max="14839" width="7.5703125" style="8" bestFit="1" customWidth="1"/>
    <col min="14840" max="14843" width="20.140625" style="8" customWidth="1"/>
    <col min="14844" max="15093" width="9.140625" style="8"/>
    <col min="15094" max="15094" width="1.5703125" style="8" customWidth="1"/>
    <col min="15095" max="15095" width="7.5703125" style="8" bestFit="1" customWidth="1"/>
    <col min="15096" max="15099" width="20.140625" style="8" customWidth="1"/>
    <col min="15100" max="15349" width="9.140625" style="8"/>
    <col min="15350" max="15350" width="1.5703125" style="8" customWidth="1"/>
    <col min="15351" max="15351" width="7.5703125" style="8" bestFit="1" customWidth="1"/>
    <col min="15352" max="15355" width="20.140625" style="8" customWidth="1"/>
    <col min="15356" max="15605" width="9.140625" style="8"/>
    <col min="15606" max="15606" width="1.5703125" style="8" customWidth="1"/>
    <col min="15607" max="15607" width="7.5703125" style="8" bestFit="1" customWidth="1"/>
    <col min="15608" max="15611" width="20.140625" style="8" customWidth="1"/>
    <col min="15612" max="15861" width="9.140625" style="8"/>
    <col min="15862" max="15862" width="1.5703125" style="8" customWidth="1"/>
    <col min="15863" max="15863" width="7.5703125" style="8" bestFit="1" customWidth="1"/>
    <col min="15864" max="15867" width="20.140625" style="8" customWidth="1"/>
    <col min="15868" max="16117" width="9.140625" style="8"/>
    <col min="16118" max="16118" width="1.5703125" style="8" customWidth="1"/>
    <col min="16119" max="16119" width="7.5703125" style="8" bestFit="1" customWidth="1"/>
    <col min="16120" max="16123" width="20.140625" style="8" customWidth="1"/>
    <col min="16124" max="16384" width="9.140625" style="8"/>
  </cols>
  <sheetData>
    <row r="1" spans="1:11" ht="27" customHeight="1">
      <c r="B1" s="417" t="s">
        <v>306</v>
      </c>
      <c r="C1" s="417"/>
      <c r="D1" s="417"/>
      <c r="E1" s="417"/>
      <c r="F1" s="417"/>
      <c r="G1" s="417"/>
      <c r="H1" s="417"/>
      <c r="I1" s="417"/>
      <c r="J1" s="417"/>
    </row>
    <row r="2" spans="1:11" s="27" customFormat="1" ht="38.25" customHeight="1">
      <c r="B2" s="418" t="s">
        <v>326</v>
      </c>
      <c r="C2" s="418"/>
      <c r="D2" s="418"/>
      <c r="E2" s="418"/>
      <c r="F2" s="418"/>
      <c r="G2" s="418"/>
      <c r="H2" s="418"/>
      <c r="I2" s="418"/>
      <c r="J2" s="418"/>
      <c r="K2" s="36"/>
    </row>
    <row r="3" spans="1:11" ht="57.75" customHeight="1" thickBot="1">
      <c r="B3" s="419" t="s">
        <v>318</v>
      </c>
      <c r="C3" s="419"/>
      <c r="D3" s="419"/>
      <c r="E3" s="419"/>
      <c r="F3" s="419"/>
      <c r="G3" s="419"/>
      <c r="H3" s="419"/>
      <c r="I3" s="419"/>
      <c r="J3" s="419"/>
      <c r="K3" s="37"/>
    </row>
    <row r="4" spans="1:11" ht="16.5" thickTop="1" thickBot="1">
      <c r="A4" s="20"/>
      <c r="B4" s="9"/>
      <c r="C4" s="9"/>
      <c r="D4" s="9"/>
      <c r="E4" s="9"/>
      <c r="F4" s="18"/>
      <c r="G4" s="10"/>
    </row>
    <row r="5" spans="1:11">
      <c r="A5" s="20"/>
      <c r="B5" s="11"/>
      <c r="C5" s="420" t="s">
        <v>187</v>
      </c>
      <c r="D5" s="420"/>
      <c r="E5" s="420"/>
      <c r="F5" s="421"/>
      <c r="G5" s="12"/>
    </row>
    <row r="6" spans="1:11" ht="45">
      <c r="A6" s="20"/>
      <c r="B6" s="13" t="s">
        <v>188</v>
      </c>
      <c r="C6" s="14" t="s">
        <v>189</v>
      </c>
      <c r="D6" s="14" t="s">
        <v>190</v>
      </c>
      <c r="E6" s="14" t="s">
        <v>191</v>
      </c>
      <c r="F6" s="17" t="s">
        <v>192</v>
      </c>
      <c r="G6" s="12"/>
    </row>
    <row r="7" spans="1:11">
      <c r="A7" s="19"/>
      <c r="B7" s="15" t="s">
        <v>284</v>
      </c>
      <c r="C7" s="29">
        <v>10.424586173635088</v>
      </c>
      <c r="D7" s="29">
        <v>14.411249619883131</v>
      </c>
      <c r="E7" s="29">
        <v>3.986663446248043</v>
      </c>
      <c r="F7" s="30">
        <v>37.823394687360832</v>
      </c>
      <c r="G7" s="12"/>
    </row>
    <row r="8" spans="1:11">
      <c r="A8" s="19"/>
      <c r="B8" s="15" t="s">
        <v>285</v>
      </c>
      <c r="C8" s="29">
        <v>11.32696845408897</v>
      </c>
      <c r="D8" s="29">
        <v>15.459239117977392</v>
      </c>
      <c r="E8" s="29">
        <v>4.1322706638884217</v>
      </c>
      <c r="F8" s="30">
        <v>40.97639197578841</v>
      </c>
      <c r="G8" s="12"/>
    </row>
    <row r="9" spans="1:11">
      <c r="A9" s="19"/>
      <c r="B9" s="15" t="s">
        <v>286</v>
      </c>
      <c r="C9" s="29">
        <v>12.13675874363819</v>
      </c>
      <c r="D9" s="29">
        <v>14.920050715718391</v>
      </c>
      <c r="E9" s="29">
        <v>2.7832919720802014</v>
      </c>
      <c r="F9" s="30">
        <v>42.995445959202215</v>
      </c>
      <c r="G9" s="12"/>
    </row>
    <row r="10" spans="1:11">
      <c r="A10" s="19"/>
      <c r="B10" s="15" t="s">
        <v>287</v>
      </c>
      <c r="C10" s="29">
        <v>12.386426755595023</v>
      </c>
      <c r="D10" s="29">
        <v>13.765701350650364</v>
      </c>
      <c r="E10" s="29">
        <v>1.3792745950553407</v>
      </c>
      <c r="F10" s="30">
        <v>42.886221210807292</v>
      </c>
      <c r="G10" s="12"/>
    </row>
    <row r="11" spans="1:11">
      <c r="A11" s="19"/>
      <c r="B11" s="15" t="s">
        <v>288</v>
      </c>
      <c r="C11" s="29">
        <v>12.307629089877512</v>
      </c>
      <c r="D11" s="29">
        <v>13.163811983086383</v>
      </c>
      <c r="E11" s="29">
        <v>0.85618289320887087</v>
      </c>
      <c r="F11" s="30">
        <v>41.812579102760786</v>
      </c>
      <c r="G11" s="12"/>
    </row>
    <row r="12" spans="1:11">
      <c r="A12" s="19"/>
      <c r="B12" s="15" t="s">
        <v>289</v>
      </c>
      <c r="C12" s="29">
        <v>12.063233951817422</v>
      </c>
      <c r="D12" s="29">
        <v>12.47565220658041</v>
      </c>
      <c r="E12" s="29">
        <v>0.41241825476298821</v>
      </c>
      <c r="F12" s="30">
        <v>39.844781327557669</v>
      </c>
      <c r="G12" s="12"/>
    </row>
    <row r="13" spans="1:11">
      <c r="A13" s="19"/>
      <c r="B13" s="15" t="s">
        <v>290</v>
      </c>
      <c r="C13" s="29">
        <v>11.822731219829418</v>
      </c>
      <c r="D13" s="29">
        <v>11.822731219829418</v>
      </c>
      <c r="E13" s="29">
        <v>0</v>
      </c>
      <c r="F13" s="30">
        <v>37.946510587355768</v>
      </c>
      <c r="G13" s="12"/>
    </row>
    <row r="14" spans="1:11">
      <c r="A14" s="19"/>
      <c r="B14" s="15" t="s">
        <v>291</v>
      </c>
      <c r="C14" s="29">
        <v>11.802087209007874</v>
      </c>
      <c r="D14" s="29">
        <v>11.569714507483367</v>
      </c>
      <c r="E14" s="29">
        <v>-0.23237270152450762</v>
      </c>
      <c r="F14" s="30">
        <v>38.188819514941528</v>
      </c>
      <c r="G14" s="12"/>
    </row>
    <row r="15" spans="1:11">
      <c r="A15" s="19"/>
      <c r="B15" s="15" t="s">
        <v>292</v>
      </c>
      <c r="C15" s="29">
        <v>12.138037641579185</v>
      </c>
      <c r="D15" s="29">
        <v>12.20119080308584</v>
      </c>
      <c r="E15" s="29">
        <v>6.3153161506654953E-2</v>
      </c>
      <c r="F15" s="30">
        <v>37.66163930529099</v>
      </c>
      <c r="G15" s="12"/>
    </row>
    <row r="16" spans="1:11">
      <c r="A16" s="19"/>
      <c r="B16" s="15" t="s">
        <v>293</v>
      </c>
      <c r="C16" s="29">
        <v>12.303163472753186</v>
      </c>
      <c r="D16" s="29">
        <v>12.52462041526274</v>
      </c>
      <c r="E16" s="29">
        <v>0.22145694250955472</v>
      </c>
      <c r="F16" s="30">
        <v>36.70929514245104</v>
      </c>
      <c r="G16" s="12"/>
    </row>
    <row r="17" spans="1:7">
      <c r="A17" s="19"/>
      <c r="B17" s="15" t="s">
        <v>294</v>
      </c>
      <c r="C17" s="29">
        <v>12.749686611344025</v>
      </c>
      <c r="D17" s="29">
        <v>12.454554976822171</v>
      </c>
      <c r="E17" s="29">
        <v>-0.29513163452185331</v>
      </c>
      <c r="F17" s="30">
        <v>33.896368192266266</v>
      </c>
      <c r="G17" s="12"/>
    </row>
    <row r="18" spans="1:7">
      <c r="A18" s="19"/>
      <c r="B18" s="15" t="s">
        <v>295</v>
      </c>
      <c r="C18" s="29">
        <v>12.753328100198788</v>
      </c>
      <c r="D18" s="29">
        <v>12.356557892637046</v>
      </c>
      <c r="E18" s="29">
        <v>-0.39677020756174208</v>
      </c>
      <c r="F18" s="30">
        <v>31.861546128311208</v>
      </c>
      <c r="G18" s="12"/>
    </row>
    <row r="19" spans="1:7">
      <c r="A19" s="19"/>
      <c r="B19" s="15" t="s">
        <v>296</v>
      </c>
      <c r="C19" s="29">
        <v>13.060956470049186</v>
      </c>
      <c r="D19" s="29">
        <v>12.485057391086951</v>
      </c>
      <c r="E19" s="29">
        <v>-0.57589907896223558</v>
      </c>
      <c r="F19" s="30">
        <v>30.227730931069317</v>
      </c>
      <c r="G19" s="12"/>
    </row>
    <row r="20" spans="1:7">
      <c r="A20" s="19"/>
      <c r="B20" s="15" t="s">
        <v>297</v>
      </c>
      <c r="C20" s="29">
        <v>13.136031706490281</v>
      </c>
      <c r="D20" s="29">
        <v>13.996378831036768</v>
      </c>
      <c r="E20" s="29">
        <v>0.86034712454648776</v>
      </c>
      <c r="F20" s="30">
        <v>29.427064603185148</v>
      </c>
      <c r="G20" s="12"/>
    </row>
    <row r="21" spans="1:7">
      <c r="A21" s="19"/>
      <c r="B21" s="15" t="s">
        <v>298</v>
      </c>
      <c r="C21" s="29">
        <v>13.452602789265608</v>
      </c>
      <c r="D21" s="29">
        <v>24.517814361879513</v>
      </c>
      <c r="E21" s="29">
        <v>11.065211572613904</v>
      </c>
      <c r="F21" s="30">
        <v>42.024538670097911</v>
      </c>
      <c r="G21" s="12"/>
    </row>
    <row r="22" spans="1:7">
      <c r="A22" s="19"/>
      <c r="B22" s="15" t="s">
        <v>299</v>
      </c>
      <c r="C22" s="29">
        <v>14.928192759223116</v>
      </c>
      <c r="D22" s="29">
        <v>42.005881693644028</v>
      </c>
      <c r="E22" s="29">
        <v>27.077688934420912</v>
      </c>
      <c r="F22" s="30">
        <v>67.816782005376652</v>
      </c>
      <c r="G22" s="12"/>
    </row>
    <row r="23" spans="1:7">
      <c r="A23" s="19"/>
      <c r="B23" s="15" t="s">
        <v>300</v>
      </c>
      <c r="C23" s="29">
        <v>18.206004227103644</v>
      </c>
      <c r="D23" s="29">
        <v>45.97069053386241</v>
      </c>
      <c r="E23" s="29">
        <v>27.764686306758765</v>
      </c>
      <c r="F23" s="30">
        <v>103.14371248995411</v>
      </c>
      <c r="G23" s="12"/>
    </row>
    <row r="24" spans="1:7">
      <c r="A24" s="19"/>
      <c r="B24" s="15" t="s">
        <v>301</v>
      </c>
      <c r="C24" s="29">
        <v>19.965352580983389</v>
      </c>
      <c r="D24" s="29">
        <v>47.215516968859156</v>
      </c>
      <c r="E24" s="29">
        <v>27.250164387875767</v>
      </c>
      <c r="F24" s="30">
        <v>125.45281564968411</v>
      </c>
      <c r="G24" s="12"/>
    </row>
    <row r="25" spans="1:7">
      <c r="A25" s="19"/>
      <c r="B25" s="15" t="s">
        <v>302</v>
      </c>
      <c r="C25" s="29">
        <v>20.887470042428582</v>
      </c>
      <c r="D25" s="29">
        <v>42.264998036534926</v>
      </c>
      <c r="E25" s="29">
        <v>21.377527994106345</v>
      </c>
      <c r="F25" s="30">
        <v>144.22039597194737</v>
      </c>
      <c r="G25" s="12"/>
    </row>
    <row r="26" spans="1:7">
      <c r="A26" s="19"/>
      <c r="B26" s="15" t="s">
        <v>303</v>
      </c>
      <c r="C26" s="29">
        <v>22.185580656853606</v>
      </c>
      <c r="D26" s="29">
        <v>27.799134676917607</v>
      </c>
      <c r="E26" s="29">
        <v>5.6135540200640008</v>
      </c>
      <c r="F26" s="30">
        <v>139.30576430140061</v>
      </c>
      <c r="G26" s="12"/>
    </row>
    <row r="27" spans="1:7">
      <c r="A27" s="19"/>
      <c r="B27" s="15" t="s">
        <v>193</v>
      </c>
      <c r="C27" s="29">
        <v>22.680888033654174</v>
      </c>
      <c r="D27" s="29">
        <v>22.717155693911867</v>
      </c>
      <c r="E27" s="29">
        <v>3.6267660257692569E-2</v>
      </c>
      <c r="F27" s="30">
        <v>152.32045359303405</v>
      </c>
      <c r="G27" s="12"/>
    </row>
    <row r="28" spans="1:7">
      <c r="B28" s="15" t="s">
        <v>194</v>
      </c>
      <c r="C28" s="29">
        <v>26.616533918289971</v>
      </c>
      <c r="D28" s="29">
        <v>27.755007191502862</v>
      </c>
      <c r="E28" s="29">
        <v>1.1384732732128917</v>
      </c>
      <c r="F28" s="30">
        <v>174.60083830988847</v>
      </c>
      <c r="G28" s="12"/>
    </row>
    <row r="29" spans="1:7">
      <c r="B29" s="15" t="s">
        <v>195</v>
      </c>
      <c r="C29" s="29">
        <v>27.067470682172406</v>
      </c>
      <c r="D29" s="29">
        <v>26.785762401004959</v>
      </c>
      <c r="E29" s="29">
        <v>-0.28170828116744673</v>
      </c>
      <c r="F29" s="30">
        <v>187.53239924287885</v>
      </c>
      <c r="G29" s="12"/>
    </row>
    <row r="30" spans="1:7">
      <c r="B30" s="15" t="s">
        <v>196</v>
      </c>
      <c r="C30" s="29">
        <v>25.958402883651043</v>
      </c>
      <c r="D30" s="29">
        <v>25.275922770609498</v>
      </c>
      <c r="E30" s="29">
        <v>-0.68248011304154588</v>
      </c>
      <c r="F30" s="30">
        <v>183.61244805174189</v>
      </c>
      <c r="G30" s="12"/>
    </row>
    <row r="31" spans="1:7">
      <c r="B31" s="15" t="s">
        <v>197</v>
      </c>
      <c r="C31" s="29">
        <v>24.280664200509701</v>
      </c>
      <c r="D31" s="29">
        <v>24.791897933676289</v>
      </c>
      <c r="E31" s="29">
        <v>0.51123373316658771</v>
      </c>
      <c r="F31" s="30">
        <v>177.13441946859959</v>
      </c>
      <c r="G31" s="12"/>
    </row>
    <row r="32" spans="1:7">
      <c r="B32" s="15" t="s">
        <v>198</v>
      </c>
      <c r="C32" s="29">
        <v>24.317028083744241</v>
      </c>
      <c r="D32" s="29">
        <v>25.717818561312939</v>
      </c>
      <c r="E32" s="29">
        <v>1.4007904775686981</v>
      </c>
      <c r="F32" s="30">
        <v>179.75178885082039</v>
      </c>
      <c r="G32" s="12"/>
    </row>
    <row r="33" spans="2:7">
      <c r="B33" s="15" t="s">
        <v>199</v>
      </c>
      <c r="C33" s="29">
        <v>25.068593383757882</v>
      </c>
      <c r="D33" s="29">
        <v>26.950496675663</v>
      </c>
      <c r="E33" s="29">
        <v>1.8819032919051182</v>
      </c>
      <c r="F33" s="30">
        <v>174.32166298531072</v>
      </c>
      <c r="G33" s="12"/>
    </row>
    <row r="34" spans="2:7">
      <c r="B34" s="15" t="s">
        <v>200</v>
      </c>
      <c r="C34" s="29">
        <v>24.984420724275129</v>
      </c>
      <c r="D34" s="29">
        <v>25.473649759389229</v>
      </c>
      <c r="E34" s="29">
        <v>0.48922903511409999</v>
      </c>
      <c r="F34" s="30">
        <v>171.45706293427003</v>
      </c>
      <c r="G34" s="12"/>
    </row>
    <row r="35" spans="2:7">
      <c r="B35" s="15" t="s">
        <v>201</v>
      </c>
      <c r="C35" s="29">
        <v>25.239166566509947</v>
      </c>
      <c r="D35" s="29">
        <v>25.518917913955192</v>
      </c>
      <c r="E35" s="29">
        <v>0.2797513474452451</v>
      </c>
      <c r="F35" s="30">
        <v>168.68610960666146</v>
      </c>
      <c r="G35" s="12"/>
    </row>
    <row r="36" spans="2:7">
      <c r="B36" s="15" t="s">
        <v>202</v>
      </c>
      <c r="C36" s="29">
        <v>24.974060376560555</v>
      </c>
      <c r="D36" s="29">
        <v>25.870735416676428</v>
      </c>
      <c r="E36" s="29">
        <v>0.8966750401158734</v>
      </c>
      <c r="F36" s="30">
        <v>169.39185967246993</v>
      </c>
      <c r="G36" s="12"/>
    </row>
    <row r="37" spans="2:7">
      <c r="B37" s="15" t="s">
        <v>203</v>
      </c>
      <c r="C37" s="29">
        <v>25.763614287703245</v>
      </c>
      <c r="D37" s="29">
        <v>27.449669965165143</v>
      </c>
      <c r="E37" s="29">
        <v>1.6860556774618978</v>
      </c>
      <c r="F37" s="30">
        <v>178.44449550895115</v>
      </c>
      <c r="G37" s="12"/>
    </row>
    <row r="38" spans="2:7">
      <c r="B38" s="15" t="s">
        <v>204</v>
      </c>
      <c r="C38" s="29">
        <v>27.480013398014396</v>
      </c>
      <c r="D38" s="29">
        <v>29.389518932247309</v>
      </c>
      <c r="E38" s="29">
        <v>1.9095055342329132</v>
      </c>
      <c r="F38" s="30">
        <v>186.09716867720925</v>
      </c>
      <c r="G38" s="12"/>
    </row>
    <row r="39" spans="2:7">
      <c r="B39" s="15" t="s">
        <v>205</v>
      </c>
      <c r="C39" s="29">
        <v>28.426286930945821</v>
      </c>
      <c r="D39" s="29">
        <v>28.731093782017513</v>
      </c>
      <c r="E39" s="29">
        <v>0.30480685107169236</v>
      </c>
      <c r="F39" s="30">
        <v>189.76041601639227</v>
      </c>
      <c r="G39" s="12"/>
    </row>
    <row r="40" spans="2:7">
      <c r="B40" s="15" t="s">
        <v>206</v>
      </c>
      <c r="C40" s="29">
        <v>27.301449954872226</v>
      </c>
      <c r="D40" s="29">
        <v>26.826228893864872</v>
      </c>
      <c r="E40" s="29">
        <v>-0.47522106100735328</v>
      </c>
      <c r="F40" s="30">
        <v>185.93092829169569</v>
      </c>
      <c r="G40" s="12"/>
    </row>
    <row r="41" spans="2:7">
      <c r="B41" s="15" t="s">
        <v>207</v>
      </c>
      <c r="C41" s="29">
        <v>26.300689302994918</v>
      </c>
      <c r="D41" s="29">
        <v>25.994998983932987</v>
      </c>
      <c r="E41" s="29">
        <v>-0.30569031906193089</v>
      </c>
      <c r="F41" s="30">
        <v>174.86769827138218</v>
      </c>
      <c r="G41" s="12"/>
    </row>
    <row r="42" spans="2:7">
      <c r="B42" s="15" t="s">
        <v>208</v>
      </c>
      <c r="C42" s="29">
        <v>25.751984845974775</v>
      </c>
      <c r="D42" s="29">
        <v>26.189557905031613</v>
      </c>
      <c r="E42" s="29">
        <v>0.43757305905683808</v>
      </c>
      <c r="F42" s="30">
        <v>165.92354788654484</v>
      </c>
      <c r="G42" s="12"/>
    </row>
    <row r="43" spans="2:7">
      <c r="B43" s="15" t="s">
        <v>209</v>
      </c>
      <c r="C43" s="29">
        <v>25.328696945472633</v>
      </c>
      <c r="D43" s="29">
        <v>26.281708279235893</v>
      </c>
      <c r="E43" s="29">
        <v>0.95301133376326064</v>
      </c>
      <c r="F43" s="30">
        <v>155.74834117885072</v>
      </c>
      <c r="G43" s="12"/>
    </row>
    <row r="44" spans="2:7">
      <c r="B44" s="15" t="s">
        <v>210</v>
      </c>
      <c r="C44" s="29">
        <v>25.281831843616349</v>
      </c>
      <c r="D44" s="29">
        <v>27.403081433234838</v>
      </c>
      <c r="E44" s="29">
        <v>2.1212495896184898</v>
      </c>
      <c r="F44" s="30">
        <v>154.22135376164312</v>
      </c>
      <c r="G44" s="12"/>
    </row>
    <row r="45" spans="2:7">
      <c r="B45" s="15" t="s">
        <v>211</v>
      </c>
      <c r="C45" s="29">
        <v>25.690078282037497</v>
      </c>
      <c r="D45" s="29">
        <v>30.787499093969885</v>
      </c>
      <c r="E45" s="29">
        <v>5.0974208119323876</v>
      </c>
      <c r="F45" s="30">
        <v>147.52433389421043</v>
      </c>
      <c r="G45" s="12"/>
    </row>
    <row r="46" spans="2:7">
      <c r="B46" s="15" t="s">
        <v>212</v>
      </c>
      <c r="C46" s="29">
        <v>26.33793171587293</v>
      </c>
      <c r="D46" s="29">
        <v>40.145644264241589</v>
      </c>
      <c r="E46" s="29">
        <v>13.807712548368659</v>
      </c>
      <c r="F46" s="30">
        <v>136.66566189028237</v>
      </c>
      <c r="G46" s="12"/>
    </row>
    <row r="47" spans="2:7" ht="15.75" thickBot="1">
      <c r="B47" s="15" t="s">
        <v>213</v>
      </c>
      <c r="C47" s="29">
        <v>28.695707485471477</v>
      </c>
      <c r="D47" s="29">
        <v>55.555985470678905</v>
      </c>
      <c r="E47" s="29">
        <v>26.860277985207428</v>
      </c>
      <c r="F47" s="30">
        <v>144.03109894189046</v>
      </c>
      <c r="G47" s="16"/>
    </row>
    <row r="48" spans="2:7" ht="15.75" thickTop="1">
      <c r="B48" s="15" t="s">
        <v>214</v>
      </c>
      <c r="C48" s="29">
        <v>32.652355811802359</v>
      </c>
      <c r="D48" s="29">
        <v>59.726005135161664</v>
      </c>
      <c r="E48" s="29">
        <v>27.073649323359305</v>
      </c>
      <c r="F48" s="30">
        <v>158.45060168662661</v>
      </c>
      <c r="G48" s="12"/>
    </row>
    <row r="49" spans="2:7">
      <c r="B49" s="15" t="s">
        <v>215</v>
      </c>
      <c r="C49" s="29">
        <v>35.279254695052828</v>
      </c>
      <c r="D49" s="29">
        <v>60.97592640417475</v>
      </c>
      <c r="E49" s="29">
        <v>25.696671709121922</v>
      </c>
      <c r="F49" s="30">
        <v>176.74599793091758</v>
      </c>
      <c r="G49" s="12"/>
    </row>
    <row r="50" spans="2:7" ht="15.75" thickBot="1">
      <c r="B50" s="15" t="s">
        <v>216</v>
      </c>
      <c r="C50" s="29">
        <v>37.995801347751438</v>
      </c>
      <c r="D50" s="29">
        <v>62.27231678098579</v>
      </c>
      <c r="E50" s="29">
        <v>24.276515433234351</v>
      </c>
      <c r="F50" s="30">
        <v>200.78335263114408</v>
      </c>
      <c r="G50" s="16"/>
    </row>
    <row r="51" spans="2:7" ht="15.75" thickTop="1">
      <c r="B51" s="15" t="s">
        <v>217</v>
      </c>
      <c r="C51" s="29">
        <v>39.416935743702211</v>
      </c>
      <c r="D51" s="29">
        <v>61.820360171979246</v>
      </c>
      <c r="E51" s="29">
        <v>22.403424428277035</v>
      </c>
      <c r="F51" s="30">
        <v>233.44169845707339</v>
      </c>
    </row>
    <row r="52" spans="2:7">
      <c r="B52" s="15" t="s">
        <v>218</v>
      </c>
      <c r="C52" s="29">
        <v>39.958178095703126</v>
      </c>
      <c r="D52" s="29">
        <v>55.151926806237519</v>
      </c>
      <c r="E52" s="29">
        <v>15.193748710534393</v>
      </c>
      <c r="F52" s="30">
        <v>246.7653491323658</v>
      </c>
    </row>
    <row r="53" spans="2:7">
      <c r="B53" s="15" t="s">
        <v>92</v>
      </c>
      <c r="C53" s="29">
        <v>37.099269387563652</v>
      </c>
      <c r="D53" s="29">
        <v>43.496045825276788</v>
      </c>
      <c r="E53" s="29">
        <v>6.396776437713136</v>
      </c>
      <c r="F53" s="30">
        <v>251.8316528080303</v>
      </c>
    </row>
    <row r="54" spans="2:7">
      <c r="B54" s="15" t="s">
        <v>93</v>
      </c>
      <c r="C54" s="29">
        <v>37.000269456815985</v>
      </c>
      <c r="D54" s="29">
        <v>37.740462236529446</v>
      </c>
      <c r="E54" s="29">
        <v>0.74019277971346042</v>
      </c>
      <c r="F54" s="30">
        <v>230.17061036847667</v>
      </c>
    </row>
    <row r="55" spans="2:7">
      <c r="B55" s="15" t="s">
        <v>94</v>
      </c>
      <c r="C55" s="29">
        <v>42.940919037199123</v>
      </c>
      <c r="D55" s="29">
        <v>38.599562363238512</v>
      </c>
      <c r="E55" s="29">
        <v>-6.9759299781181614</v>
      </c>
      <c r="F55" s="30">
        <v>210.76777666721713</v>
      </c>
    </row>
    <row r="56" spans="2:7">
      <c r="B56" s="15" t="s">
        <v>95</v>
      </c>
      <c r="C56" s="29">
        <v>43.298545484427642</v>
      </c>
      <c r="D56" s="29">
        <v>38.474813049552139</v>
      </c>
      <c r="E56" s="29">
        <v>-7.8149396006245375</v>
      </c>
      <c r="F56" s="30">
        <v>204.98109046014332</v>
      </c>
    </row>
    <row r="57" spans="2:7">
      <c r="B57" s="15" t="s">
        <v>96</v>
      </c>
      <c r="C57" s="29">
        <v>42.8414442700157</v>
      </c>
      <c r="D57" s="29">
        <v>39.183673469387756</v>
      </c>
      <c r="E57" s="29">
        <v>-7.4175824175824179</v>
      </c>
      <c r="F57" s="30">
        <v>185.74101152236148</v>
      </c>
    </row>
    <row r="58" spans="2:7">
      <c r="B58" s="15" t="s">
        <v>97</v>
      </c>
      <c r="C58" s="29">
        <v>41.131231210235612</v>
      </c>
      <c r="D58" s="29">
        <v>40.648814933929941</v>
      </c>
      <c r="E58" s="29">
        <v>-5.9218345801580083</v>
      </c>
      <c r="F58" s="30">
        <v>169.48433300040313</v>
      </c>
    </row>
    <row r="59" spans="2:7">
      <c r="B59" s="15" t="s">
        <v>98</v>
      </c>
      <c r="C59" s="29">
        <v>39.926622039134919</v>
      </c>
      <c r="D59" s="29">
        <v>41.271884654994849</v>
      </c>
      <c r="E59" s="29">
        <v>-4.4284243048403704</v>
      </c>
      <c r="F59" s="30">
        <v>158.51690072281929</v>
      </c>
    </row>
    <row r="60" spans="2:7">
      <c r="B60" s="15" t="s">
        <v>99</v>
      </c>
      <c r="C60" s="29">
        <v>37.998201977824394</v>
      </c>
      <c r="D60" s="29">
        <v>40.503446209169915</v>
      </c>
      <c r="E60" s="29">
        <v>-3.5540905004495054</v>
      </c>
      <c r="F60" s="30">
        <v>152.71538073637655</v>
      </c>
    </row>
    <row r="61" spans="2:7">
      <c r="B61" s="15" t="s">
        <v>100</v>
      </c>
      <c r="C61" s="29">
        <v>37.463780467018928</v>
      </c>
      <c r="D61" s="29">
        <v>38.923924777001304</v>
      </c>
      <c r="E61" s="29">
        <v>-3.5054826430316459</v>
      </c>
      <c r="F61" s="30">
        <v>143.34026132316498</v>
      </c>
    </row>
    <row r="62" spans="2:7">
      <c r="B62" s="15" t="s">
        <v>101</v>
      </c>
      <c r="C62" s="29">
        <v>35.982622029133651</v>
      </c>
      <c r="D62" s="29">
        <v>35.788397648862762</v>
      </c>
      <c r="E62" s="29">
        <v>-4.5080500894454385</v>
      </c>
      <c r="F62" s="30">
        <v>132.48566808760839</v>
      </c>
    </row>
    <row r="63" spans="2:7">
      <c r="B63" s="15" t="s">
        <v>102</v>
      </c>
      <c r="C63" s="29">
        <v>35.595063596387533</v>
      </c>
      <c r="D63" s="29">
        <v>35.982788784339689</v>
      </c>
      <c r="E63" s="29">
        <v>-3.8630668116695821</v>
      </c>
      <c r="F63" s="30">
        <v>123.91264452193063</v>
      </c>
    </row>
    <row r="64" spans="2:7">
      <c r="B64" s="15" t="s">
        <v>103</v>
      </c>
      <c r="C64" s="29">
        <v>35.18378594604205</v>
      </c>
      <c r="D64" s="29">
        <v>35.210453797946577</v>
      </c>
      <c r="E64" s="29">
        <v>-3.9379527979021294</v>
      </c>
      <c r="F64" s="30">
        <v>118.42059488606714</v>
      </c>
    </row>
    <row r="65" spans="2:6">
      <c r="B65" s="15" t="s">
        <v>104</v>
      </c>
      <c r="C65" s="29">
        <v>35.665594855305471</v>
      </c>
      <c r="D65" s="29">
        <v>35.969989281886392</v>
      </c>
      <c r="E65" s="29">
        <v>-3.7727759914255095</v>
      </c>
      <c r="F65" s="30">
        <v>114.31912139307639</v>
      </c>
    </row>
    <row r="66" spans="2:6">
      <c r="B66" s="15" t="s">
        <v>105</v>
      </c>
      <c r="C66" s="29">
        <v>33.673879816587565</v>
      </c>
      <c r="D66" s="29">
        <v>35.962513072158316</v>
      </c>
      <c r="E66" s="29">
        <v>-1.8301021639449764</v>
      </c>
      <c r="F66" s="30">
        <v>107.5839863449453</v>
      </c>
    </row>
    <row r="67" spans="2:6">
      <c r="B67" s="15" t="s">
        <v>106</v>
      </c>
      <c r="C67" s="29">
        <v>33.47228481297882</v>
      </c>
      <c r="D67" s="29">
        <v>35.958389665014266</v>
      </c>
      <c r="E67" s="29">
        <v>-1.5171999399128737</v>
      </c>
      <c r="F67" s="30">
        <v>102.47742029090645</v>
      </c>
    </row>
    <row r="68" spans="2:6">
      <c r="B68" s="15" t="s">
        <v>107</v>
      </c>
      <c r="C68" s="29">
        <v>35.480659840728102</v>
      </c>
      <c r="D68" s="29">
        <v>37.649317406143346</v>
      </c>
      <c r="E68" s="29">
        <v>-2.2362059158134242</v>
      </c>
      <c r="F68" s="30">
        <v>99.45199778024417</v>
      </c>
    </row>
    <row r="69" spans="2:6">
      <c r="B69" s="15" t="s">
        <v>108</v>
      </c>
      <c r="C69" s="29">
        <v>35.492527173913039</v>
      </c>
      <c r="D69" s="29">
        <v>37.319972826086953</v>
      </c>
      <c r="E69" s="29">
        <v>-2.445652173913043</v>
      </c>
      <c r="F69" s="30">
        <v>98.26178562022649</v>
      </c>
    </row>
    <row r="70" spans="2:6">
      <c r="B70" s="15" t="s">
        <v>109</v>
      </c>
      <c r="C70" s="29">
        <v>34.644188888540718</v>
      </c>
      <c r="D70" s="29">
        <v>37.348416006016357</v>
      </c>
      <c r="E70" s="29">
        <v>-2.8327014069501457</v>
      </c>
      <c r="F70" s="30">
        <v>90.689789672657454</v>
      </c>
    </row>
    <row r="71" spans="2:6">
      <c r="B71" s="15" t="s">
        <v>110</v>
      </c>
      <c r="C71" s="29">
        <v>35.176787969234297</v>
      </c>
      <c r="D71" s="29">
        <v>37.045115371369533</v>
      </c>
      <c r="E71" s="29">
        <v>-4.1470554471358057</v>
      </c>
      <c r="F71" s="30">
        <v>84.20048128785993</v>
      </c>
    </row>
    <row r="72" spans="2:6">
      <c r="B72" s="15" t="s">
        <v>9</v>
      </c>
      <c r="C72" s="29">
        <v>36.970975407866277</v>
      </c>
      <c r="D72" s="29">
        <v>38.495634295479427</v>
      </c>
      <c r="E72" s="29">
        <v>-4.4858615257269498</v>
      </c>
      <c r="F72" s="30">
        <v>80.892525294239107</v>
      </c>
    </row>
    <row r="73" spans="2:6">
      <c r="B73" s="15" t="s">
        <v>10</v>
      </c>
      <c r="C73" s="29">
        <v>37.649916122086182</v>
      </c>
      <c r="D73" s="29">
        <v>40.046070257142141</v>
      </c>
      <c r="E73" s="29">
        <v>-4.3566438819199274</v>
      </c>
      <c r="F73" s="30">
        <v>77.751039159921248</v>
      </c>
    </row>
    <row r="74" spans="2:6">
      <c r="B74" s="15" t="s">
        <v>11</v>
      </c>
      <c r="C74" s="29">
        <v>39.095957456821495</v>
      </c>
      <c r="D74" s="29">
        <v>42.947903430749683</v>
      </c>
      <c r="E74" s="29">
        <v>-4.1154877876605962</v>
      </c>
      <c r="F74" s="30">
        <v>77.05342857786691</v>
      </c>
    </row>
    <row r="75" spans="2:6">
      <c r="B75" s="15" t="s">
        <v>12</v>
      </c>
      <c r="C75" s="29">
        <v>40.816632087780455</v>
      </c>
      <c r="D75" s="29">
        <v>41.394135135713213</v>
      </c>
      <c r="E75" s="29">
        <v>-6.3354223258400539</v>
      </c>
      <c r="F75" s="30">
        <v>69.802407262868172</v>
      </c>
    </row>
    <row r="76" spans="2:6">
      <c r="B76" s="15" t="s">
        <v>13</v>
      </c>
      <c r="C76" s="29">
        <v>41.859778888145726</v>
      </c>
      <c r="D76" s="29">
        <v>40.144391548963284</v>
      </c>
      <c r="E76" s="29">
        <v>-7.8864539481449416</v>
      </c>
      <c r="F76" s="30">
        <v>61.167921004456439</v>
      </c>
    </row>
    <row r="77" spans="2:6">
      <c r="B77" s="15" t="s">
        <v>14</v>
      </c>
      <c r="C77" s="29">
        <v>40.065513535997781</v>
      </c>
      <c r="D77" s="29">
        <v>39.505702104059068</v>
      </c>
      <c r="E77" s="29">
        <v>-6.8407917085514232</v>
      </c>
      <c r="F77" s="30">
        <v>54.705468583860885</v>
      </c>
    </row>
    <row r="78" spans="2:6">
      <c r="B78" s="15" t="s">
        <v>15</v>
      </c>
      <c r="C78" s="29">
        <v>38.396578706788354</v>
      </c>
      <c r="D78" s="29">
        <v>39.378960906146858</v>
      </c>
      <c r="E78" s="29">
        <v>-4.3943784185815886</v>
      </c>
      <c r="F78" s="30">
        <v>52.650908610127658</v>
      </c>
    </row>
    <row r="79" spans="2:6">
      <c r="B79" s="15" t="s">
        <v>16</v>
      </c>
      <c r="C79" s="29">
        <v>35.919450726541449</v>
      </c>
      <c r="D79" s="29">
        <v>38.510082201427352</v>
      </c>
      <c r="E79" s="29">
        <v>-2.3306203702449793</v>
      </c>
      <c r="F79" s="30">
        <v>46.619059656218404</v>
      </c>
    </row>
    <row r="80" spans="2:6">
      <c r="B80" s="15" t="s">
        <v>17</v>
      </c>
      <c r="C80" s="29">
        <v>36.228047910850044</v>
      </c>
      <c r="D80" s="29">
        <v>40.316907792160706</v>
      </c>
      <c r="E80" s="29">
        <v>-1.1627204273783192</v>
      </c>
      <c r="F80" s="30">
        <v>45.242363765517709</v>
      </c>
    </row>
    <row r="81" spans="2:6">
      <c r="B81" s="15" t="s">
        <v>18</v>
      </c>
      <c r="C81" s="29">
        <v>39.06914595212109</v>
      </c>
      <c r="D81" s="29">
        <v>44.772998500596707</v>
      </c>
      <c r="E81" s="29">
        <v>0.16932037250481952</v>
      </c>
      <c r="F81" s="30">
        <v>47.815273354686546</v>
      </c>
    </row>
    <row r="82" spans="2:6">
      <c r="B82" s="15" t="s">
        <v>19</v>
      </c>
      <c r="C82" s="29">
        <v>40.174013921113691</v>
      </c>
      <c r="D82" s="29">
        <v>46.513921113689094</v>
      </c>
      <c r="E82" s="29">
        <v>0.77146171693735499</v>
      </c>
      <c r="F82" s="30">
        <v>49.398740217598778</v>
      </c>
    </row>
    <row r="83" spans="2:6">
      <c r="B83" s="15" t="s">
        <v>20</v>
      </c>
      <c r="C83" s="29">
        <v>40.269837801258959</v>
      </c>
      <c r="D83" s="29">
        <v>45.206995481556149</v>
      </c>
      <c r="E83" s="29">
        <v>0.42646778934605928</v>
      </c>
      <c r="F83" s="30">
        <v>47.867739354956193</v>
      </c>
    </row>
    <row r="84" spans="2:6">
      <c r="B84" s="15" t="s">
        <v>21</v>
      </c>
      <c r="C84" s="29">
        <v>38.450265947823567</v>
      </c>
      <c r="D84" s="29">
        <v>42.32429955012001</v>
      </c>
      <c r="E84" s="29">
        <v>0.71824004052538259</v>
      </c>
      <c r="F84" s="30">
        <v>44.396542095740159</v>
      </c>
    </row>
    <row r="85" spans="2:6">
      <c r="B85" s="15" t="s">
        <v>22</v>
      </c>
      <c r="C85" s="29">
        <v>36.965827544186716</v>
      </c>
      <c r="D85" s="29">
        <v>41.488652578296687</v>
      </c>
      <c r="E85" s="29">
        <v>1.7924656036161768</v>
      </c>
      <c r="F85" s="30">
        <v>42.254058488010529</v>
      </c>
    </row>
    <row r="86" spans="2:6">
      <c r="B86" s="15" t="s">
        <v>23</v>
      </c>
      <c r="C86" s="29">
        <v>37.333741084042593</v>
      </c>
      <c r="D86" s="29">
        <v>41.014696254436437</v>
      </c>
      <c r="E86" s="29">
        <v>1.1500292891354535</v>
      </c>
      <c r="F86" s="30">
        <v>39.147368714794275</v>
      </c>
    </row>
    <row r="87" spans="2:6">
      <c r="B87" s="15" t="s">
        <v>24</v>
      </c>
      <c r="C87" s="29">
        <v>38.563853689224409</v>
      </c>
      <c r="D87" s="29">
        <v>42.884050807345496</v>
      </c>
      <c r="E87" s="29">
        <v>2.0666696623827927</v>
      </c>
      <c r="F87" s="30">
        <v>40.403466603232992</v>
      </c>
    </row>
    <row r="88" spans="2:6">
      <c r="B88" s="15" t="s">
        <v>25</v>
      </c>
      <c r="C88" s="29">
        <v>40.952038667333959</v>
      </c>
      <c r="D88" s="29">
        <v>42.96702595400361</v>
      </c>
      <c r="E88" s="29">
        <v>0.54783201609571441</v>
      </c>
      <c r="F88" s="30">
        <v>40.091711390913403</v>
      </c>
    </row>
    <row r="89" spans="2:6">
      <c r="B89" s="15" t="s">
        <v>26</v>
      </c>
      <c r="C89" s="29">
        <v>40.648956542487774</v>
      </c>
      <c r="D89" s="29">
        <v>43.262036011673501</v>
      </c>
      <c r="E89" s="29">
        <v>0.67453058177880287</v>
      </c>
      <c r="F89" s="30">
        <v>38.72264938905888</v>
      </c>
    </row>
    <row r="90" spans="2:6">
      <c r="B90" s="15" t="s">
        <v>27</v>
      </c>
      <c r="C90" s="29">
        <v>39.537999395858272</v>
      </c>
      <c r="D90" s="29">
        <v>42.838962666278832</v>
      </c>
      <c r="E90" s="29">
        <v>1.1109495094145418</v>
      </c>
      <c r="F90" s="30">
        <v>38.878375122171768</v>
      </c>
    </row>
    <row r="91" spans="2:6">
      <c r="B91" s="15" t="s">
        <v>28</v>
      </c>
      <c r="C91" s="29">
        <v>39.270601726334256</v>
      </c>
      <c r="D91" s="29">
        <v>42.52272072768595</v>
      </c>
      <c r="E91" s="29">
        <v>1.314598083753415</v>
      </c>
      <c r="F91" s="30">
        <v>38.738458653480791</v>
      </c>
    </row>
    <row r="92" spans="2:6">
      <c r="B92" s="15" t="s">
        <v>29</v>
      </c>
      <c r="C92" s="29">
        <v>38.326888233223642</v>
      </c>
      <c r="D92" s="29">
        <v>40.460976237778127</v>
      </c>
      <c r="E92" s="29">
        <v>0.63852555637710562</v>
      </c>
      <c r="F92" s="30">
        <v>37.105115939216113</v>
      </c>
    </row>
    <row r="93" spans="2:6">
      <c r="B93" s="15" t="s">
        <v>30</v>
      </c>
      <c r="C93" s="29">
        <v>37.402022811549884</v>
      </c>
      <c r="D93" s="29">
        <v>39.322024217500569</v>
      </c>
      <c r="E93" s="29">
        <v>0.98702131772728063</v>
      </c>
      <c r="F93" s="30">
        <v>34.84392909945678</v>
      </c>
    </row>
    <row r="94" spans="2:6">
      <c r="B94" s="15" t="s">
        <v>31</v>
      </c>
      <c r="C94" s="29">
        <v>36.207476737907236</v>
      </c>
      <c r="D94" s="29">
        <v>37.200175297183506</v>
      </c>
      <c r="E94" s="29">
        <v>0.69981922477950897</v>
      </c>
      <c r="F94" s="30">
        <v>30.971781265957688</v>
      </c>
    </row>
    <row r="95" spans="2:6">
      <c r="B95" s="15" t="s">
        <v>32</v>
      </c>
      <c r="C95" s="29">
        <v>35.523373200039259</v>
      </c>
      <c r="D95" s="29">
        <v>34.554163570336925</v>
      </c>
      <c r="E95" s="29">
        <v>-1.0244177731663886</v>
      </c>
      <c r="F95" s="30">
        <v>25.613891828385256</v>
      </c>
    </row>
    <row r="96" spans="2:6">
      <c r="B96" s="15" t="s">
        <v>33</v>
      </c>
      <c r="C96" s="29">
        <v>34.75420259905416</v>
      </c>
      <c r="D96" s="29">
        <v>34.773914080197109</v>
      </c>
      <c r="E96" s="29">
        <v>-0.76064062313714575</v>
      </c>
      <c r="F96" s="30">
        <v>23.068979133128813</v>
      </c>
    </row>
    <row r="97" spans="2:6">
      <c r="B97" s="15" t="s">
        <v>34</v>
      </c>
      <c r="C97" s="29">
        <v>33.900307840817455</v>
      </c>
      <c r="D97" s="29">
        <v>34.976720641815731</v>
      </c>
      <c r="E97" s="29">
        <v>9.4324074564578891E-2</v>
      </c>
      <c r="F97" s="30">
        <v>21.670228175599121</v>
      </c>
    </row>
    <row r="98" spans="2:6">
      <c r="B98" s="15" t="s">
        <v>35</v>
      </c>
      <c r="C98" s="29">
        <v>33.454839394210154</v>
      </c>
      <c r="D98" s="29">
        <v>36.772499329878485</v>
      </c>
      <c r="E98" s="29">
        <v>2.0519679235167976</v>
      </c>
      <c r="F98" s="30">
        <v>22.817884927947503</v>
      </c>
    </row>
    <row r="99" spans="2:6">
      <c r="B99" s="15" t="s">
        <v>36</v>
      </c>
      <c r="C99" s="29">
        <v>32.059462348857508</v>
      </c>
      <c r="D99" s="29">
        <v>38.331427488818669</v>
      </c>
      <c r="E99" s="29">
        <v>5.2138492871690421</v>
      </c>
      <c r="F99" s="30">
        <v>26.60170177107516</v>
      </c>
    </row>
    <row r="100" spans="2:6">
      <c r="B100" s="15" t="s">
        <v>37</v>
      </c>
      <c r="C100" s="29">
        <v>31.244198562073311</v>
      </c>
      <c r="D100" s="29">
        <v>37.79952018038562</v>
      </c>
      <c r="E100" s="29">
        <v>5.7697095674090377</v>
      </c>
      <c r="F100" s="30">
        <v>31.09223615163253</v>
      </c>
    </row>
    <row r="101" spans="2:6">
      <c r="B101" s="15" t="s">
        <v>38</v>
      </c>
      <c r="C101" s="29">
        <v>32.18895817490494</v>
      </c>
      <c r="D101" s="29">
        <v>37.533323193916345</v>
      </c>
      <c r="E101" s="29">
        <v>4.5267224334600762</v>
      </c>
      <c r="F101" s="30">
        <v>34.451993523025223</v>
      </c>
    </row>
    <row r="102" spans="2:6">
      <c r="B102" s="15" t="s">
        <v>39</v>
      </c>
      <c r="C102" s="29">
        <v>33.16625146321698</v>
      </c>
      <c r="D102" s="29">
        <v>37.268453850078849</v>
      </c>
      <c r="E102" s="29">
        <v>3.3391361767265959</v>
      </c>
      <c r="F102" s="30">
        <v>35.956726899672809</v>
      </c>
    </row>
    <row r="103" spans="2:6">
      <c r="B103" s="15" t="s">
        <v>40</v>
      </c>
      <c r="C103" s="29">
        <v>32.499728726751883</v>
      </c>
      <c r="D103" s="29">
        <v>35.638251698170528</v>
      </c>
      <c r="E103" s="29">
        <v>2.7805507932029774</v>
      </c>
      <c r="F103" s="30">
        <v>36.690224539944765</v>
      </c>
    </row>
    <row r="104" spans="2:6">
      <c r="B104" s="15" t="s">
        <v>41</v>
      </c>
      <c r="C104" s="29">
        <v>34.629574152030656</v>
      </c>
      <c r="D104" s="29">
        <v>35.69717431664364</v>
      </c>
      <c r="E104" s="29">
        <v>0.5695111471389166</v>
      </c>
      <c r="F104" s="30">
        <v>36.647095788837888</v>
      </c>
    </row>
    <row r="105" spans="2:6">
      <c r="B105" s="15" t="s">
        <v>42</v>
      </c>
      <c r="C105" s="29">
        <v>35.157844921300303</v>
      </c>
      <c r="D105" s="29">
        <v>35.153686678375749</v>
      </c>
      <c r="E105" s="29">
        <v>-0.51631516313183012</v>
      </c>
      <c r="F105" s="30">
        <v>35.135932805310546</v>
      </c>
    </row>
    <row r="106" spans="2:6">
      <c r="B106" s="15" t="s">
        <v>43</v>
      </c>
      <c r="C106" s="29">
        <v>35.822805507013243</v>
      </c>
      <c r="D106" s="29">
        <v>34.752081385996568</v>
      </c>
      <c r="E106" s="29">
        <v>-1.5349660560889697</v>
      </c>
      <c r="F106" s="30">
        <v>32.487236828554202</v>
      </c>
    </row>
    <row r="107" spans="2:6">
      <c r="B107" s="15" t="s">
        <v>44</v>
      </c>
      <c r="C107" s="29">
        <v>36.512269891866339</v>
      </c>
      <c r="D107" s="29">
        <v>35.057359378238154</v>
      </c>
      <c r="E107" s="29">
        <v>-1.8596155347157244</v>
      </c>
      <c r="F107" s="30">
        <v>28.279102445878891</v>
      </c>
    </row>
    <row r="108" spans="2:6">
      <c r="B108" s="15" t="s">
        <v>45</v>
      </c>
      <c r="C108" s="29">
        <v>35.83028958756919</v>
      </c>
      <c r="D108" s="29">
        <v>36.332822209668301</v>
      </c>
      <c r="E108" s="29">
        <v>-0.59443074795008155</v>
      </c>
      <c r="F108" s="30">
        <v>28.112244897959187</v>
      </c>
    </row>
    <row r="109" spans="2:6">
      <c r="B109" s="15" t="s">
        <v>46</v>
      </c>
      <c r="C109" s="29">
        <v>34.638222331047992</v>
      </c>
      <c r="D109" s="29">
        <v>37.556830214151468</v>
      </c>
      <c r="E109" s="29">
        <v>1.4737803425364637</v>
      </c>
      <c r="F109" s="30">
        <v>29.796492859172023</v>
      </c>
    </row>
    <row r="110" spans="2:6">
      <c r="B110" s="15" t="s">
        <v>47</v>
      </c>
      <c r="C110" s="29">
        <v>35.466183037731383</v>
      </c>
      <c r="D110" s="29">
        <v>38.919189911056172</v>
      </c>
      <c r="E110" s="29">
        <v>1.7608032682671158</v>
      </c>
      <c r="F110" s="30">
        <v>30.93456021303167</v>
      </c>
    </row>
    <row r="111" spans="2:6">
      <c r="B111" s="15" t="s">
        <v>48</v>
      </c>
      <c r="C111" s="29">
        <v>36.044027767326078</v>
      </c>
      <c r="D111" s="29">
        <v>39.930693445531176</v>
      </c>
      <c r="E111" s="29">
        <v>1.840699234737023</v>
      </c>
      <c r="F111" s="30">
        <v>33.463197742885889</v>
      </c>
    </row>
    <row r="112" spans="2:6">
      <c r="B112" s="15" t="s">
        <v>49</v>
      </c>
      <c r="C112" s="29">
        <v>36.698234722229081</v>
      </c>
      <c r="D112" s="29">
        <v>39.937620600993924</v>
      </c>
      <c r="E112" s="29">
        <v>1.3872507168202299</v>
      </c>
      <c r="F112" s="30">
        <v>34.311233253177605</v>
      </c>
    </row>
    <row r="113" spans="1:6">
      <c r="B113" s="15" t="s">
        <v>50</v>
      </c>
      <c r="C113" s="29">
        <v>37.168924578891236</v>
      </c>
      <c r="D113" s="29">
        <v>39.968040477576189</v>
      </c>
      <c r="E113" s="29">
        <v>0.98273849373088729</v>
      </c>
      <c r="F113" s="30">
        <v>35.122258534472579</v>
      </c>
    </row>
    <row r="114" spans="1:6">
      <c r="B114" s="15" t="s">
        <v>51</v>
      </c>
      <c r="C114" s="29">
        <v>37.39812060374679</v>
      </c>
      <c r="D114" s="29">
        <v>40.316140659666303</v>
      </c>
      <c r="E114" s="29">
        <v>1.1255430055268096</v>
      </c>
      <c r="F114" s="30">
        <v>35.619526684815547</v>
      </c>
    </row>
    <row r="115" spans="1:6">
      <c r="B115" s="15" t="s">
        <v>52</v>
      </c>
      <c r="C115" s="29">
        <v>36.095993692904329</v>
      </c>
      <c r="D115" s="29">
        <v>43.485352616806665</v>
      </c>
      <c r="E115" s="29">
        <v>4.3840126748364945</v>
      </c>
      <c r="F115" s="30">
        <v>50.601601098425</v>
      </c>
    </row>
    <row r="116" spans="1:6">
      <c r="B116" s="15" t="s">
        <v>53</v>
      </c>
      <c r="C116" s="29">
        <v>36.138206891590904</v>
      </c>
      <c r="D116" s="29">
        <v>46.440911788355763</v>
      </c>
      <c r="E116" s="29">
        <v>7.299804499341052</v>
      </c>
      <c r="F116" s="30">
        <v>64.719804612805063</v>
      </c>
    </row>
    <row r="117" spans="1:6">
      <c r="B117" s="15" t="s">
        <v>54</v>
      </c>
      <c r="C117" s="29">
        <v>37.025585705571181</v>
      </c>
      <c r="D117" s="29">
        <v>45.717501227099014</v>
      </c>
      <c r="E117" s="29">
        <v>6.2473008429049095</v>
      </c>
      <c r="F117" s="30">
        <v>70.87252587450584</v>
      </c>
    </row>
    <row r="118" spans="1:6">
      <c r="B118" s="15" t="s">
        <v>55</v>
      </c>
      <c r="C118" s="29">
        <v>37.342073242157149</v>
      </c>
      <c r="D118" s="29">
        <v>44.553394484008308</v>
      </c>
      <c r="E118" s="29">
        <v>5.36921094592301</v>
      </c>
      <c r="F118" s="30">
        <v>74.265558846563778</v>
      </c>
    </row>
    <row r="119" spans="1:6">
      <c r="B119" s="15" t="s">
        <v>56</v>
      </c>
      <c r="C119" s="29">
        <v>36.870493276973392</v>
      </c>
      <c r="D119" s="29">
        <v>44.046416385417601</v>
      </c>
      <c r="E119" s="29">
        <v>5.2960606582242677</v>
      </c>
      <c r="F119" s="30">
        <v>77.471553502551188</v>
      </c>
    </row>
    <row r="120" spans="1:6">
      <c r="B120" s="15" t="s">
        <v>57</v>
      </c>
      <c r="C120" s="29">
        <v>36.758815712810303</v>
      </c>
      <c r="D120" s="29">
        <v>42.495258759998734</v>
      </c>
      <c r="E120" s="29">
        <v>4.2837747865263962</v>
      </c>
      <c r="F120" s="30">
        <v>79.217787377962253</v>
      </c>
    </row>
    <row r="121" spans="1:6">
      <c r="B121" s="21" t="s">
        <v>58</v>
      </c>
      <c r="C121" s="29">
        <v>36.783594361534902</v>
      </c>
      <c r="D121" s="29">
        <v>42.028704215198431</v>
      </c>
      <c r="E121" s="29">
        <v>3.3159788504236953</v>
      </c>
      <c r="F121" s="30">
        <v>81.624307423349421</v>
      </c>
    </row>
    <row r="122" spans="1:6">
      <c r="B122" s="21" t="s">
        <v>59</v>
      </c>
      <c r="C122" s="29">
        <v>36.969877335541639</v>
      </c>
      <c r="D122" s="29">
        <v>41.195383261735941</v>
      </c>
      <c r="E122" s="29">
        <v>2.5563376636820041</v>
      </c>
      <c r="F122" s="30">
        <v>81.327844707894386</v>
      </c>
    </row>
    <row r="123" spans="1:6">
      <c r="B123" s="23" t="s">
        <v>60</v>
      </c>
      <c r="C123" s="29">
        <v>37.520069725690988</v>
      </c>
      <c r="D123" s="29">
        <v>40.386669679505168</v>
      </c>
      <c r="E123" s="29">
        <v>1.0564137454962617</v>
      </c>
      <c r="F123" s="30">
        <v>83.504912110836969</v>
      </c>
    </row>
    <row r="124" spans="1:6">
      <c r="B124" s="23" t="s">
        <v>61</v>
      </c>
      <c r="C124" s="29">
        <v>37.188013386646134</v>
      </c>
      <c r="D124" s="29">
        <v>40.03558210184066</v>
      </c>
      <c r="E124" s="29">
        <v>0.63864822318192038</v>
      </c>
      <c r="F124" s="30">
        <v>82.275414057470584</v>
      </c>
    </row>
    <row r="125" spans="1:6">
      <c r="B125" s="23" t="s">
        <v>169</v>
      </c>
      <c r="C125" s="29">
        <v>37.38908770714324</v>
      </c>
      <c r="D125" s="29">
        <v>39.454896012609041</v>
      </c>
      <c r="E125" s="29">
        <v>-3.4319726435896411E-2</v>
      </c>
      <c r="F125" s="30">
        <v>80.290127102312184</v>
      </c>
    </row>
    <row r="126" spans="1:6">
      <c r="B126" s="33" t="s">
        <v>181</v>
      </c>
      <c r="C126" s="29">
        <v>36.887443979952856</v>
      </c>
      <c r="D126" s="29">
        <v>39.594004746695163</v>
      </c>
      <c r="E126" s="29">
        <v>0.81282810628070545</v>
      </c>
      <c r="F126" s="30">
        <v>85.19258923043634</v>
      </c>
    </row>
    <row r="127" spans="1:6" ht="15.75" thickBot="1">
      <c r="B127" s="35" t="s">
        <v>185</v>
      </c>
      <c r="C127" s="34">
        <v>38.016693811856022</v>
      </c>
      <c r="D127" s="34">
        <v>53.090954609022944</v>
      </c>
      <c r="E127" s="29">
        <v>11.632960590556545</v>
      </c>
      <c r="F127" s="30">
        <v>96.486233225877328</v>
      </c>
    </row>
    <row r="128" spans="1:6" ht="15.75" thickTop="1">
      <c r="A128" s="12"/>
      <c r="B128" s="38" t="s">
        <v>243</v>
      </c>
      <c r="C128" s="34">
        <v>38.991456103509009</v>
      </c>
      <c r="D128" s="34">
        <v>44.19120884703969</v>
      </c>
      <c r="E128" s="29">
        <v>2.9441301991600053</v>
      </c>
      <c r="F128" s="30">
        <v>96.60320712423804</v>
      </c>
    </row>
    <row r="129" spans="1:8">
      <c r="A129" s="12"/>
      <c r="B129" s="44" t="s">
        <v>277</v>
      </c>
      <c r="C129" s="42">
        <v>40.515452248562909</v>
      </c>
      <c r="D129" s="42">
        <v>45.342745117698868</v>
      </c>
      <c r="E129" s="42">
        <v>3.0278628870699453</v>
      </c>
      <c r="F129" s="43">
        <v>95.741529527842459</v>
      </c>
    </row>
    <row r="130" spans="1:8">
      <c r="A130" s="12"/>
      <c r="B130" s="41" t="s">
        <v>279</v>
      </c>
      <c r="C130" s="40">
        <v>40.466945952463576</v>
      </c>
      <c r="D130" s="40">
        <v>44.947159695795122</v>
      </c>
      <c r="E130" s="40">
        <v>1.9236679273249144</v>
      </c>
      <c r="F130" s="39">
        <v>97.810367923129988</v>
      </c>
    </row>
    <row r="131" spans="1:8">
      <c r="A131" s="12"/>
      <c r="B131" s="22" t="s">
        <v>281</v>
      </c>
      <c r="C131" s="31">
        <v>40.810622570349828</v>
      </c>
      <c r="D131" s="31">
        <v>45.340160349770095</v>
      </c>
      <c r="E131" s="31">
        <v>1.9710204198252141</v>
      </c>
      <c r="F131" s="32">
        <v>98.39558667527487</v>
      </c>
    </row>
    <row r="132" spans="1:8">
      <c r="A132" s="12"/>
      <c r="B132" s="22" t="s">
        <v>307</v>
      </c>
      <c r="C132" s="31">
        <v>41.677033258060128</v>
      </c>
      <c r="D132" s="31">
        <v>45.255877228699873</v>
      </c>
      <c r="E132" s="31">
        <v>0.88686291274838425</v>
      </c>
      <c r="F132" s="32">
        <v>96.921743936852266</v>
      </c>
      <c r="G132" s="28"/>
    </row>
    <row r="133" spans="1:8">
      <c r="A133" s="12"/>
      <c r="B133" s="22" t="s">
        <v>313</v>
      </c>
      <c r="C133" s="31">
        <v>42.182638509268472</v>
      </c>
      <c r="D133" s="31">
        <v>45.074047908591602</v>
      </c>
      <c r="E133" s="31">
        <v>0.17066923613517218</v>
      </c>
      <c r="F133" s="32">
        <v>96.966300507515712</v>
      </c>
      <c r="G133" s="28"/>
    </row>
    <row r="134" spans="1:8">
      <c r="A134" s="12"/>
      <c r="B134" s="22" t="s">
        <v>319</v>
      </c>
      <c r="C134" s="31">
        <v>42.495645530764264</v>
      </c>
      <c r="D134" s="31">
        <v>44.77415121129625</v>
      </c>
      <c r="E134" s="31">
        <v>-0.34490022959216671</v>
      </c>
      <c r="F134" s="32">
        <v>97.24596903335447</v>
      </c>
      <c r="G134" s="28"/>
    </row>
    <row r="135" spans="1:8" ht="13.5" customHeight="1">
      <c r="A135" s="12"/>
      <c r="B135" s="22" t="s">
        <v>322</v>
      </c>
      <c r="C135" s="31">
        <v>42.3832429765679</v>
      </c>
      <c r="D135" s="31">
        <v>44.576156405478464</v>
      </c>
      <c r="E135" s="31">
        <v>-0.28483833567360894</v>
      </c>
      <c r="F135" s="32">
        <v>97.339931666562251</v>
      </c>
    </row>
    <row r="136" spans="1:8" ht="13.5" customHeight="1">
      <c r="A136" s="12"/>
      <c r="B136" s="22" t="s">
        <v>331</v>
      </c>
      <c r="C136" s="31">
        <v>42.384303033996787</v>
      </c>
      <c r="D136" s="31">
        <v>44.461958009115349</v>
      </c>
      <c r="E136" s="31">
        <v>-0.29227368280863181</v>
      </c>
      <c r="F136" s="32">
        <v>97.147984898017739</v>
      </c>
    </row>
    <row r="137" spans="1:8" ht="14.25" customHeight="1">
      <c r="A137" s="12"/>
      <c r="B137" s="24" t="s">
        <v>334</v>
      </c>
      <c r="C137" s="25"/>
      <c r="D137" s="25"/>
      <c r="E137" s="25"/>
      <c r="F137" s="26"/>
    </row>
    <row r="138" spans="1:8" ht="29.25" customHeight="1">
      <c r="B138" s="414" t="s">
        <v>219</v>
      </c>
      <c r="C138" s="415"/>
      <c r="D138" s="415"/>
      <c r="E138" s="415"/>
      <c r="F138" s="416"/>
    </row>
    <row r="139" spans="1:8" ht="23.25" customHeight="1">
      <c r="B139" s="405" t="s">
        <v>282</v>
      </c>
      <c r="C139" s="406"/>
      <c r="D139" s="406"/>
      <c r="E139" s="406"/>
      <c r="F139" s="407"/>
    </row>
    <row r="140" spans="1:8" ht="23.25" customHeight="1">
      <c r="B140" s="408" t="s">
        <v>304</v>
      </c>
      <c r="C140" s="409"/>
      <c r="D140" s="409"/>
      <c r="E140" s="409"/>
      <c r="F140" s="410"/>
    </row>
    <row r="141" spans="1:8">
      <c r="B141" s="408" t="s">
        <v>323</v>
      </c>
      <c r="C141" s="409"/>
      <c r="D141" s="409"/>
      <c r="E141" s="409"/>
      <c r="F141" s="410"/>
    </row>
    <row r="142" spans="1:8">
      <c r="B142" s="408" t="s">
        <v>324</v>
      </c>
      <c r="C142" s="409"/>
      <c r="D142" s="409"/>
      <c r="E142" s="409"/>
      <c r="F142" s="410"/>
    </row>
    <row r="143" spans="1:8">
      <c r="B143" s="411" t="s">
        <v>283</v>
      </c>
      <c r="C143" s="412"/>
      <c r="D143" s="412"/>
      <c r="E143" s="412"/>
      <c r="F143" s="413"/>
    </row>
    <row r="144" spans="1:8">
      <c r="B144" s="408" t="s">
        <v>305</v>
      </c>
      <c r="C144" s="409"/>
      <c r="D144" s="409"/>
      <c r="E144" s="409"/>
      <c r="F144" s="410"/>
      <c r="H144" s="28"/>
    </row>
    <row r="145" spans="2:6" ht="15.75" customHeight="1">
      <c r="B145" s="408" t="s">
        <v>325</v>
      </c>
      <c r="C145" s="409"/>
      <c r="D145" s="409"/>
      <c r="E145" s="409"/>
      <c r="F145" s="410"/>
    </row>
    <row r="146" spans="2:6" ht="15.75" thickBot="1">
      <c r="B146" s="403" t="s">
        <v>324</v>
      </c>
      <c r="C146" s="403"/>
      <c r="D146" s="403"/>
      <c r="E146" s="403"/>
      <c r="F146" s="404"/>
    </row>
  </sheetData>
  <mergeCells count="13">
    <mergeCell ref="B138:F138"/>
    <mergeCell ref="B1:J1"/>
    <mergeCell ref="B2:J2"/>
    <mergeCell ref="B3:J3"/>
    <mergeCell ref="C5:F5"/>
    <mergeCell ref="B146:F146"/>
    <mergeCell ref="B139:F139"/>
    <mergeCell ref="B140:F140"/>
    <mergeCell ref="B141:F141"/>
    <mergeCell ref="B142:F142"/>
    <mergeCell ref="B143:F143"/>
    <mergeCell ref="B144:F144"/>
    <mergeCell ref="B145:F145"/>
  </mergeCells>
  <phoneticPr fontId="146" type="noConversion"/>
  <pageMargins left="0.7" right="0.7" top="0.75" bottom="0.75" header="0.3" footer="0.3"/>
  <pageSetup paperSize="9" scale="64"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tabColor theme="5"/>
    <pageSetUpPr fitToPage="1"/>
  </sheetPr>
  <dimension ref="B2:E24"/>
  <sheetViews>
    <sheetView workbookViewId="0"/>
  </sheetViews>
  <sheetFormatPr defaultColWidth="9.140625" defaultRowHeight="14.25"/>
  <cols>
    <col min="1" max="1" width="9.140625" style="2"/>
    <col min="2" max="2" width="41.42578125" style="2" bestFit="1" customWidth="1"/>
    <col min="3" max="3" width="71.42578125" style="2" customWidth="1"/>
    <col min="4" max="4" width="44.42578125" style="2" customWidth="1"/>
    <col min="5" max="5" width="13.5703125" style="2" customWidth="1"/>
    <col min="6" max="16384" width="9.140625" style="2"/>
  </cols>
  <sheetData>
    <row r="2" spans="2:5" ht="20.25">
      <c r="B2" s="3" t="s">
        <v>86</v>
      </c>
      <c r="C2" s="1"/>
      <c r="D2" s="1"/>
    </row>
    <row r="3" spans="2:5" ht="15">
      <c r="B3" s="1"/>
      <c r="C3" s="1"/>
      <c r="D3" s="1"/>
    </row>
    <row r="4" spans="2:5" ht="15.75">
      <c r="B4" s="4" t="s">
        <v>130</v>
      </c>
      <c r="C4" s="4" t="s">
        <v>129</v>
      </c>
      <c r="D4" s="4" t="s">
        <v>118</v>
      </c>
      <c r="E4" s="5" t="s">
        <v>131</v>
      </c>
    </row>
    <row r="5" spans="2:5" ht="75" customHeight="1">
      <c r="B5" s="6" t="s">
        <v>3</v>
      </c>
      <c r="C5" s="6" t="s">
        <v>128</v>
      </c>
      <c r="D5" s="7" t="s">
        <v>153</v>
      </c>
      <c r="E5" s="6" t="s">
        <v>78</v>
      </c>
    </row>
    <row r="6" spans="2:5" ht="75" customHeight="1">
      <c r="B6" s="6" t="s">
        <v>8</v>
      </c>
      <c r="C6" s="6" t="s">
        <v>113</v>
      </c>
      <c r="D6" s="7" t="s">
        <v>153</v>
      </c>
      <c r="E6" s="6" t="s">
        <v>167</v>
      </c>
    </row>
    <row r="7" spans="2:5" ht="75" customHeight="1">
      <c r="B7" s="6" t="s">
        <v>141</v>
      </c>
      <c r="C7" s="6" t="s">
        <v>87</v>
      </c>
      <c r="D7" s="7" t="s">
        <v>153</v>
      </c>
      <c r="E7" s="6" t="s">
        <v>79</v>
      </c>
    </row>
    <row r="8" spans="2:5" ht="75" customHeight="1">
      <c r="B8" s="6" t="s">
        <v>139</v>
      </c>
      <c r="C8" s="6" t="s">
        <v>133</v>
      </c>
      <c r="D8" s="6" t="s">
        <v>156</v>
      </c>
      <c r="E8" s="6" t="str">
        <f>"-JW2Z"</f>
        <v>-JW2Z</v>
      </c>
    </row>
    <row r="9" spans="2:5" ht="75" customHeight="1">
      <c r="B9" s="6" t="s">
        <v>62</v>
      </c>
      <c r="C9" s="6" t="s">
        <v>151</v>
      </c>
      <c r="D9" s="7" t="s">
        <v>153</v>
      </c>
      <c r="E9" s="6" t="str">
        <f>"-JW2S"</f>
        <v>-JW2S</v>
      </c>
    </row>
    <row r="10" spans="2:5" ht="75" customHeight="1">
      <c r="B10" s="6" t="s">
        <v>140</v>
      </c>
      <c r="C10" s="6" t="s">
        <v>132</v>
      </c>
      <c r="D10" s="6" t="s">
        <v>154</v>
      </c>
      <c r="E10" s="6" t="str">
        <f>"(-JW2Z) +     (-JW2S)"</f>
        <v>(-JW2Z) +     (-JW2S)</v>
      </c>
    </row>
    <row r="11" spans="2:5" ht="75" customHeight="1">
      <c r="B11" s="6" t="s">
        <v>142</v>
      </c>
      <c r="C11" s="6" t="s">
        <v>150</v>
      </c>
      <c r="D11" s="6" t="s">
        <v>156</v>
      </c>
      <c r="E11" s="6" t="str">
        <f>"-J5II"</f>
        <v>-J5II</v>
      </c>
    </row>
    <row r="12" spans="2:5" ht="75" customHeight="1">
      <c r="B12" s="6" t="s">
        <v>175</v>
      </c>
      <c r="C12" s="6" t="s">
        <v>114</v>
      </c>
      <c r="D12" s="6" t="s">
        <v>156</v>
      </c>
      <c r="E12" s="6" t="str">
        <f>"-JW2T"</f>
        <v>-JW2T</v>
      </c>
    </row>
    <row r="13" spans="2:5" ht="75" customHeight="1">
      <c r="B13" s="6" t="s">
        <v>70</v>
      </c>
      <c r="C13" s="6" t="s">
        <v>149</v>
      </c>
      <c r="D13" s="6" t="s">
        <v>155</v>
      </c>
      <c r="E13" s="6" t="s">
        <v>136</v>
      </c>
    </row>
    <row r="14" spans="2:5" ht="75" customHeight="1">
      <c r="B14" s="6" t="s">
        <v>4</v>
      </c>
      <c r="C14" s="6" t="s">
        <v>138</v>
      </c>
      <c r="D14" s="6" t="s">
        <v>156</v>
      </c>
      <c r="E14" s="6" t="s">
        <v>90</v>
      </c>
    </row>
    <row r="15" spans="2:5" ht="75" customHeight="1">
      <c r="B15" s="6" t="s">
        <v>2</v>
      </c>
      <c r="C15" s="6" t="s">
        <v>137</v>
      </c>
      <c r="D15" s="6" t="s">
        <v>156</v>
      </c>
      <c r="E15" s="6" t="s">
        <v>176</v>
      </c>
    </row>
    <row r="16" spans="2:5" ht="75" customHeight="1">
      <c r="B16" s="6" t="s">
        <v>72</v>
      </c>
      <c r="C16" s="6" t="s">
        <v>160</v>
      </c>
      <c r="D16" s="6" t="s">
        <v>156</v>
      </c>
      <c r="E16" s="6" t="s">
        <v>152</v>
      </c>
    </row>
    <row r="17" spans="2:5" ht="75" customHeight="1">
      <c r="B17" s="6" t="s">
        <v>77</v>
      </c>
      <c r="C17" s="6" t="s">
        <v>162</v>
      </c>
      <c r="D17" s="6" t="s">
        <v>156</v>
      </c>
      <c r="E17" s="6" t="s">
        <v>89</v>
      </c>
    </row>
    <row r="18" spans="2:5" ht="75" customHeight="1">
      <c r="B18" s="6" t="s">
        <v>143</v>
      </c>
      <c r="C18" s="6" t="s">
        <v>163</v>
      </c>
      <c r="D18" s="6" t="s">
        <v>157</v>
      </c>
      <c r="E18" s="6" t="s">
        <v>119</v>
      </c>
    </row>
    <row r="19" spans="2:5" ht="75" customHeight="1">
      <c r="B19" s="6" t="s">
        <v>148</v>
      </c>
      <c r="C19" s="6" t="s">
        <v>135</v>
      </c>
      <c r="D19" s="6" t="s">
        <v>158</v>
      </c>
      <c r="E19" s="6" t="s">
        <v>136</v>
      </c>
    </row>
    <row r="20" spans="2:5" ht="75" customHeight="1">
      <c r="B20" s="6" t="s">
        <v>83</v>
      </c>
      <c r="C20" s="6" t="s">
        <v>146</v>
      </c>
      <c r="D20" s="6" t="s">
        <v>161</v>
      </c>
      <c r="E20" s="6" t="s">
        <v>136</v>
      </c>
    </row>
    <row r="21" spans="2:5" ht="105.75" customHeight="1">
      <c r="B21" s="6" t="s">
        <v>134</v>
      </c>
      <c r="C21" s="6" t="s">
        <v>144</v>
      </c>
      <c r="D21" s="6" t="s">
        <v>170</v>
      </c>
      <c r="E21" s="6" t="s">
        <v>145</v>
      </c>
    </row>
    <row r="22" spans="2:5" ht="75" customHeight="1">
      <c r="B22" s="6" t="s">
        <v>84</v>
      </c>
      <c r="C22" s="6" t="s">
        <v>147</v>
      </c>
      <c r="D22" s="6" t="s">
        <v>177</v>
      </c>
      <c r="E22" s="6" t="s">
        <v>111</v>
      </c>
    </row>
    <row r="23" spans="2:5">
      <c r="B23" s="422" t="s">
        <v>159</v>
      </c>
      <c r="C23" s="423"/>
      <c r="D23" s="423"/>
      <c r="E23" s="424"/>
    </row>
    <row r="24" spans="2:5">
      <c r="B24" s="425"/>
      <c r="C24" s="426"/>
      <c r="D24" s="426"/>
      <c r="E24" s="427"/>
    </row>
  </sheetData>
  <mergeCells count="1">
    <mergeCell ref="B23:E24"/>
  </mergeCells>
  <phoneticPr fontId="146" type="noConversion"/>
  <pageMargins left="1.27" right="0.75" top="0.48" bottom="0.35" header="0.38" footer="0.18"/>
  <pageSetup paperSize="9" scale="68" fitToHeight="2" orientation="landscape"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Aggregates (£bn)</vt:lpstr>
      <vt:lpstr>Aggregates (per cent of GDP)</vt:lpstr>
      <vt:lpstr>Aggregates (2023-24 prices)</vt:lpstr>
      <vt:lpstr>Receipts (£bn)</vt:lpstr>
      <vt:lpstr>Public finances since 1900</vt:lpstr>
      <vt:lpstr>Glossary</vt:lpstr>
      <vt:lpstr>Spending and receipts</vt:lpstr>
    </vt:vector>
  </TitlesOfParts>
  <Company>Attorney General's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Harriet Price</dc:creator>
  <cp:lastModifiedBy>Andrew Benito</cp:lastModifiedBy>
  <cp:lastPrinted>2024-10-29T17:12:50Z</cp:lastPrinted>
  <dcterms:created xsi:type="dcterms:W3CDTF">2012-12-04T16:30:01Z</dcterms:created>
  <dcterms:modified xsi:type="dcterms:W3CDTF">2024-11-11T16:26:49Z</dcterms:modified>
</cp:coreProperties>
</file>