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tinez/DRIVEAU/Research/DamageNowcasts/Data/IndividualModelAnalysis/"/>
    </mc:Choice>
  </mc:AlternateContent>
  <xr:revisionPtr revIDLastSave="0" documentId="13_ncr:1_{DE2ED7E8-EEA9-7F40-AB78-39AF3AD78AC4}" xr6:coauthVersionLast="47" xr6:coauthVersionMax="47" xr10:uidLastSave="{00000000-0000-0000-0000-000000000000}"/>
  <bookViews>
    <workbookView xWindow="0" yWindow="620" windowWidth="38400" windowHeight="20980" firstSheet="43" activeTab="62" xr2:uid="{CE4A8037-E3FD-3948-AF92-B7C82989C500}"/>
  </bookViews>
  <sheets>
    <sheet name="AL012001" sheetId="43" r:id="rId1"/>
    <sheet name="AL032001" sheetId="44" r:id="rId2"/>
    <sheet name="AL082001" sheetId="46" r:id="rId3"/>
    <sheet name="AL062002" sheetId="47" r:id="rId4"/>
    <sheet name="AL082002" sheetId="48" r:id="rId5"/>
    <sheet name="AL102002" sheetId="49" r:id="rId6"/>
    <sheet name="AL132002" sheetId="3" r:id="rId7"/>
    <sheet name="AL032003" sheetId="50" r:id="rId8"/>
    <sheet name="AL042003" sheetId="4" r:id="rId9"/>
    <sheet name="AL132003" sheetId="5" r:id="rId10"/>
    <sheet name="AL012004" sheetId="51" r:id="rId11"/>
    <sheet name="AL022004" sheetId="52" r:id="rId12"/>
    <sheet name="AL032004" sheetId="6" r:id="rId13"/>
    <sheet name="AL062004" sheetId="7" r:id="rId14"/>
    <sheet name="AL072004" sheetId="8" r:id="rId15"/>
    <sheet name="AL092004" sheetId="9" r:id="rId16"/>
    <sheet name="AL112004" sheetId="10" r:id="rId17"/>
    <sheet name="AL032005" sheetId="12" r:id="rId18"/>
    <sheet name="AL042005" sheetId="11" r:id="rId19"/>
    <sheet name="AL122005" sheetId="13" r:id="rId20"/>
    <sheet name="AL162005" sheetId="14" r:id="rId21"/>
    <sheet name="AL182005" sheetId="15" r:id="rId22"/>
    <sheet name="AL252005" sheetId="16" r:id="rId23"/>
    <sheet name="AL062006" sheetId="54" r:id="rId24"/>
    <sheet name="AL092007" sheetId="17" r:id="rId25"/>
    <sheet name="AL042008" sheetId="18" r:id="rId26"/>
    <sheet name="AL062008" sheetId="55" r:id="rId27"/>
    <sheet name="AL072008" sheetId="19" r:id="rId28"/>
    <sheet name="AL092008" sheetId="20" r:id="rId29"/>
    <sheet name="AL102010" sheetId="56" r:id="rId30"/>
    <sheet name="AL092011" sheetId="21" r:id="rId31"/>
    <sheet name="AL132011" sheetId="57" r:id="rId32"/>
    <sheet name="AL042012" sheetId="58" r:id="rId33"/>
    <sheet name="AL092012" sheetId="22" r:id="rId34"/>
    <sheet name="AL182012" sheetId="23" r:id="rId35"/>
    <sheet name="AL092016" sheetId="24" r:id="rId36"/>
    <sheet name="AL142016" sheetId="25" r:id="rId37"/>
    <sheet name="AL092017" sheetId="26" r:id="rId38"/>
    <sheet name="AL112017" sheetId="27" r:id="rId39"/>
    <sheet name="AL162017" sheetId="28" r:id="rId40"/>
    <sheet name="AL012018" sheetId="59" r:id="rId41"/>
    <sheet name="AL062018" sheetId="29" r:id="rId42"/>
    <sheet name="AL072018" sheetId="60" r:id="rId43"/>
    <sheet name="AL142018" sheetId="30" r:id="rId44"/>
    <sheet name="AL022019" sheetId="31" r:id="rId45"/>
    <sheet name="AL052019" sheetId="32" r:id="rId46"/>
    <sheet name="AL112019" sheetId="61" r:id="rId47"/>
    <sheet name="AL082020" sheetId="33" r:id="rId48"/>
    <sheet name="AL092020" sheetId="34" r:id="rId49"/>
    <sheet name="AL132020" sheetId="35" r:id="rId50"/>
    <sheet name="AL192020" sheetId="36" r:id="rId51"/>
    <sheet name="AL262020" sheetId="37" r:id="rId52"/>
    <sheet name="AL282020" sheetId="38" r:id="rId53"/>
    <sheet name="AL092021" sheetId="39" r:id="rId54"/>
    <sheet name="AL142021" sheetId="40" r:id="rId55"/>
    <sheet name="AL092022" sheetId="41" r:id="rId56"/>
    <sheet name="AL172022" sheetId="42" r:id="rId57"/>
    <sheet name="AL102023" sheetId="45" r:id="rId58"/>
    <sheet name="AL022024" sheetId="62" r:id="rId59"/>
    <sheet name="AL042024" sheetId="63" r:id="rId60"/>
    <sheet name="AL062024" sheetId="66" r:id="rId61"/>
    <sheet name="AL092024" sheetId="64" r:id="rId62"/>
    <sheet name="AL142024" sheetId="65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0" l="1"/>
  <c r="E17" i="50"/>
  <c r="E16" i="50"/>
  <c r="E15" i="50"/>
  <c r="E14" i="50"/>
  <c r="E13" i="50"/>
  <c r="E12" i="50"/>
  <c r="E11" i="50"/>
  <c r="J5" i="66"/>
  <c r="J6" i="66" s="1"/>
  <c r="J7" i="66" s="1"/>
  <c r="J8" i="66" s="1"/>
  <c r="J9" i="66" s="1"/>
  <c r="J10" i="66" s="1"/>
  <c r="J11" i="66" s="1"/>
  <c r="J12" i="66" s="1"/>
  <c r="J13" i="66" s="1"/>
  <c r="J14" i="66" s="1"/>
  <c r="J15" i="66" s="1"/>
  <c r="J16" i="66" s="1"/>
  <c r="J17" i="66" s="1"/>
  <c r="J18" i="66" s="1"/>
  <c r="J19" i="66" s="1"/>
  <c r="J20" i="66" s="1"/>
  <c r="J21" i="66" s="1"/>
  <c r="J22" i="66" s="1"/>
  <c r="J23" i="66" s="1"/>
  <c r="J24" i="66" s="1"/>
  <c r="J25" i="66" s="1"/>
  <c r="J26" i="66" s="1"/>
  <c r="I4" i="66"/>
  <c r="H8" i="66"/>
  <c r="H9" i="66" s="1"/>
  <c r="H10" i="66" s="1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G4" i="66"/>
  <c r="G5" i="66" s="1"/>
  <c r="G6" i="66" s="1"/>
  <c r="G7" i="66" s="1"/>
  <c r="G8" i="66" s="1"/>
  <c r="G9" i="66" s="1"/>
  <c r="G10" i="66" s="1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E14" i="66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10" i="66"/>
  <c r="E11" i="66" s="1"/>
  <c r="E12" i="66" s="1"/>
  <c r="E13" i="66" s="1"/>
  <c r="I5" i="66"/>
  <c r="I6" i="66" s="1"/>
  <c r="I7" i="66" s="1"/>
  <c r="I8" i="66" s="1"/>
  <c r="I9" i="66" s="1"/>
  <c r="I10" i="66" s="1"/>
  <c r="I11" i="66" s="1"/>
  <c r="I12" i="66" s="1"/>
  <c r="I13" i="66" s="1"/>
  <c r="I14" i="66" s="1"/>
  <c r="I15" i="66" s="1"/>
  <c r="I16" i="66" s="1"/>
  <c r="I17" i="66" s="1"/>
  <c r="I18" i="66" s="1"/>
  <c r="I19" i="66" s="1"/>
  <c r="I20" i="66" s="1"/>
  <c r="I21" i="66" s="1"/>
  <c r="I22" i="66" s="1"/>
  <c r="I23" i="66" s="1"/>
  <c r="I24" i="66" s="1"/>
  <c r="I25" i="66" s="1"/>
  <c r="I26" i="66" s="1"/>
  <c r="F3" i="66"/>
  <c r="F4" i="66" s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D3" i="66"/>
  <c r="D4" i="66" s="1"/>
  <c r="D5" i="66" s="1"/>
  <c r="C3" i="66"/>
  <c r="C4" i="66" s="1"/>
  <c r="C5" i="66" s="1"/>
  <c r="C6" i="66" s="1"/>
  <c r="C7" i="66" s="1"/>
  <c r="C8" i="66" s="1"/>
  <c r="C9" i="66" s="1"/>
  <c r="C10" i="66" s="1"/>
  <c r="C11" i="66" s="1"/>
  <c r="C12" i="66" s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K2" i="66"/>
  <c r="N6" i="65"/>
  <c r="N7" i="65" s="1"/>
  <c r="N8" i="65" s="1"/>
  <c r="N9" i="65" s="1"/>
  <c r="N10" i="65" s="1"/>
  <c r="N11" i="65" s="1"/>
  <c r="N12" i="65" s="1"/>
  <c r="N13" i="65" s="1"/>
  <c r="N14" i="65" s="1"/>
  <c r="N15" i="65" s="1"/>
  <c r="N16" i="65" s="1"/>
  <c r="N17" i="65" s="1"/>
  <c r="N18" i="65" s="1"/>
  <c r="N19" i="65" s="1"/>
  <c r="N20" i="65" s="1"/>
  <c r="N21" i="65" s="1"/>
  <c r="N22" i="65" s="1"/>
  <c r="N23" i="65" s="1"/>
  <c r="N24" i="65" s="1"/>
  <c r="N25" i="65" s="1"/>
  <c r="N26" i="65" s="1"/>
  <c r="N27" i="65" s="1"/>
  <c r="N28" i="65" s="1"/>
  <c r="N29" i="65" s="1"/>
  <c r="N30" i="65" s="1"/>
  <c r="N31" i="65" s="1"/>
  <c r="N32" i="65" s="1"/>
  <c r="N5" i="65"/>
  <c r="I27" i="65"/>
  <c r="I28" i="65" s="1"/>
  <c r="I29" i="65" s="1"/>
  <c r="I30" i="65" s="1"/>
  <c r="I31" i="65" s="1"/>
  <c r="I32" i="65" s="1"/>
  <c r="H27" i="65"/>
  <c r="H28" i="65" s="1"/>
  <c r="H29" i="65" s="1"/>
  <c r="H30" i="65" s="1"/>
  <c r="H31" i="65" s="1"/>
  <c r="H32" i="65" s="1"/>
  <c r="O10" i="65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M8" i="65"/>
  <c r="M9" i="65" s="1"/>
  <c r="M10" i="65" s="1"/>
  <c r="M11" i="65" s="1"/>
  <c r="M12" i="65" s="1"/>
  <c r="M13" i="65" s="1"/>
  <c r="M14" i="65" s="1"/>
  <c r="M15" i="65" s="1"/>
  <c r="M16" i="65" s="1"/>
  <c r="M17" i="65" s="1"/>
  <c r="M18" i="65" s="1"/>
  <c r="M19" i="65" s="1"/>
  <c r="M20" i="65" s="1"/>
  <c r="M21" i="65" s="1"/>
  <c r="M22" i="65" s="1"/>
  <c r="M23" i="65" s="1"/>
  <c r="M24" i="65" s="1"/>
  <c r="M25" i="65" s="1"/>
  <c r="M26" i="65" s="1"/>
  <c r="M27" i="65" s="1"/>
  <c r="M28" i="65" s="1"/>
  <c r="M29" i="65" s="1"/>
  <c r="M30" i="65" s="1"/>
  <c r="M31" i="65" s="1"/>
  <c r="M32" i="65" s="1"/>
  <c r="K6" i="65"/>
  <c r="K7" i="65" s="1"/>
  <c r="K8" i="65" s="1"/>
  <c r="K9" i="65" s="1"/>
  <c r="K10" i="65" s="1"/>
  <c r="K11" i="65" s="1"/>
  <c r="K12" i="65" s="1"/>
  <c r="K13" i="65" s="1"/>
  <c r="K14" i="65" s="1"/>
  <c r="K15" i="65" s="1"/>
  <c r="K16" i="65" s="1"/>
  <c r="K17" i="65" s="1"/>
  <c r="K18" i="65" s="1"/>
  <c r="K19" i="65" s="1"/>
  <c r="K20" i="65" s="1"/>
  <c r="K21" i="65" s="1"/>
  <c r="K22" i="65" s="1"/>
  <c r="K23" i="65" s="1"/>
  <c r="K24" i="65" s="1"/>
  <c r="K25" i="65" s="1"/>
  <c r="K26" i="65" s="1"/>
  <c r="K27" i="65" s="1"/>
  <c r="K28" i="65" s="1"/>
  <c r="K29" i="65" s="1"/>
  <c r="K30" i="65" s="1"/>
  <c r="K31" i="65" s="1"/>
  <c r="K32" i="65" s="1"/>
  <c r="L5" i="65"/>
  <c r="L6" i="65" s="1"/>
  <c r="L7" i="65" s="1"/>
  <c r="L8" i="65" s="1"/>
  <c r="L9" i="65" s="1"/>
  <c r="L10" i="65" s="1"/>
  <c r="L11" i="65" s="1"/>
  <c r="L12" i="65" s="1"/>
  <c r="L13" i="65" s="1"/>
  <c r="L14" i="65" s="1"/>
  <c r="L15" i="65" s="1"/>
  <c r="L16" i="65" s="1"/>
  <c r="L17" i="65" s="1"/>
  <c r="L18" i="65" s="1"/>
  <c r="L19" i="65" s="1"/>
  <c r="L20" i="65" s="1"/>
  <c r="L21" i="65" s="1"/>
  <c r="L22" i="65" s="1"/>
  <c r="L23" i="65" s="1"/>
  <c r="L24" i="65" s="1"/>
  <c r="L25" i="65" s="1"/>
  <c r="L26" i="65" s="1"/>
  <c r="L27" i="65" s="1"/>
  <c r="L28" i="65" s="1"/>
  <c r="L29" i="65" s="1"/>
  <c r="L30" i="65" s="1"/>
  <c r="L31" i="65" s="1"/>
  <c r="L32" i="65" s="1"/>
  <c r="K5" i="65"/>
  <c r="J4" i="65"/>
  <c r="J5" i="65" s="1"/>
  <c r="J6" i="65" s="1"/>
  <c r="J7" i="65" s="1"/>
  <c r="J8" i="65" s="1"/>
  <c r="J9" i="65" s="1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G5" i="65"/>
  <c r="G6" i="65" s="1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F4" i="65"/>
  <c r="F5" i="65" s="1"/>
  <c r="F6" i="65" s="1"/>
  <c r="E11" i="65"/>
  <c r="E12" i="65" s="1"/>
  <c r="E9" i="65"/>
  <c r="E8" i="65"/>
  <c r="P2" i="65"/>
  <c r="D3" i="65"/>
  <c r="D4" i="65" s="1"/>
  <c r="C3" i="65"/>
  <c r="C4" i="65" s="1"/>
  <c r="C5" i="65" s="1"/>
  <c r="C6" i="65" s="1"/>
  <c r="C7" i="65" s="1"/>
  <c r="C8" i="65" s="1"/>
  <c r="C9" i="65" s="1"/>
  <c r="C10" i="65" s="1"/>
  <c r="C11" i="65" s="1"/>
  <c r="C12" i="65" s="1"/>
  <c r="C13" i="65" s="1"/>
  <c r="C14" i="65" s="1"/>
  <c r="C15" i="65" s="1"/>
  <c r="C16" i="65" s="1"/>
  <c r="C17" i="65" s="1"/>
  <c r="C18" i="65" s="1"/>
  <c r="C19" i="65" s="1"/>
  <c r="C20" i="65" s="1"/>
  <c r="C21" i="65" s="1"/>
  <c r="C22" i="65" s="1"/>
  <c r="C23" i="65" s="1"/>
  <c r="C24" i="65" s="1"/>
  <c r="C25" i="65" s="1"/>
  <c r="C26" i="65" s="1"/>
  <c r="C27" i="65" s="1"/>
  <c r="C28" i="65" s="1"/>
  <c r="C29" i="65" s="1"/>
  <c r="C30" i="65" s="1"/>
  <c r="C31" i="65" s="1"/>
  <c r="C32" i="65" s="1"/>
  <c r="B3" i="65"/>
  <c r="B4" i="65" s="1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L16" i="64"/>
  <c r="L17" i="64" s="1"/>
  <c r="L18" i="64" s="1"/>
  <c r="L19" i="64" s="1"/>
  <c r="L20" i="64" s="1"/>
  <c r="L21" i="64" s="1"/>
  <c r="L22" i="64" s="1"/>
  <c r="L23" i="64" s="1"/>
  <c r="L24" i="64" s="1"/>
  <c r="L25" i="64" s="1"/>
  <c r="L26" i="64" s="1"/>
  <c r="K9" i="64"/>
  <c r="K10" i="64" s="1"/>
  <c r="K11" i="64" s="1"/>
  <c r="K12" i="64" s="1"/>
  <c r="K13" i="64" s="1"/>
  <c r="K14" i="64" s="1"/>
  <c r="K15" i="64" s="1"/>
  <c r="K16" i="64" s="1"/>
  <c r="K17" i="64" s="1"/>
  <c r="K18" i="64" s="1"/>
  <c r="K19" i="64" s="1"/>
  <c r="K20" i="64" s="1"/>
  <c r="K21" i="64" s="1"/>
  <c r="K22" i="64" s="1"/>
  <c r="K23" i="64" s="1"/>
  <c r="K24" i="64" s="1"/>
  <c r="K25" i="64" s="1"/>
  <c r="K26" i="64" s="1"/>
  <c r="K8" i="64"/>
  <c r="K7" i="64"/>
  <c r="J11" i="64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I17" i="64"/>
  <c r="I18" i="64" s="1"/>
  <c r="I19" i="64" s="1"/>
  <c r="I20" i="64" s="1"/>
  <c r="I21" i="64" s="1"/>
  <c r="I22" i="64" s="1"/>
  <c r="I23" i="64" s="1"/>
  <c r="I24" i="64" s="1"/>
  <c r="I25" i="64" s="1"/>
  <c r="I26" i="64" s="1"/>
  <c r="I16" i="64"/>
  <c r="I15" i="64"/>
  <c r="I14" i="64"/>
  <c r="I5" i="64"/>
  <c r="I6" i="64" s="1"/>
  <c r="I7" i="64" s="1"/>
  <c r="I8" i="64" s="1"/>
  <c r="I9" i="64" s="1"/>
  <c r="I10" i="64" s="1"/>
  <c r="I11" i="64" s="1"/>
  <c r="I12" i="64" s="1"/>
  <c r="H10" i="64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G5" i="64"/>
  <c r="M5" i="64" s="1"/>
  <c r="E15" i="64"/>
  <c r="E8" i="64"/>
  <c r="E7" i="64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5" i="64"/>
  <c r="F4" i="64"/>
  <c r="F3" i="64"/>
  <c r="M4" i="64"/>
  <c r="M3" i="64"/>
  <c r="M2" i="64"/>
  <c r="D5" i="64"/>
  <c r="D6" i="64" s="1"/>
  <c r="D7" i="64" s="1"/>
  <c r="D8" i="64" s="1"/>
  <c r="D9" i="64" s="1"/>
  <c r="D10" i="64" s="1"/>
  <c r="D11" i="64" s="1"/>
  <c r="D12" i="64" s="1"/>
  <c r="D13" i="64" s="1"/>
  <c r="D14" i="64" s="1"/>
  <c r="D15" i="64" s="1"/>
  <c r="D16" i="64" s="1"/>
  <c r="D17" i="64" s="1"/>
  <c r="D18" i="64" s="1"/>
  <c r="D19" i="64" s="1"/>
  <c r="D20" i="64" s="1"/>
  <c r="D21" i="64" s="1"/>
  <c r="D22" i="64" s="1"/>
  <c r="D23" i="64" s="1"/>
  <c r="D24" i="64" s="1"/>
  <c r="D25" i="64" s="1"/>
  <c r="D26" i="64" s="1"/>
  <c r="D4" i="64"/>
  <c r="D3" i="64"/>
  <c r="C5" i="64"/>
  <c r="C6" i="64" s="1"/>
  <c r="C7" i="64" s="1"/>
  <c r="C8" i="64" s="1"/>
  <c r="C9" i="64" s="1"/>
  <c r="C10" i="64" s="1"/>
  <c r="C11" i="64" s="1"/>
  <c r="C12" i="64" s="1"/>
  <c r="C13" i="64" s="1"/>
  <c r="C14" i="64" s="1"/>
  <c r="C15" i="64" s="1"/>
  <c r="C16" i="64" s="1"/>
  <c r="C17" i="64" s="1"/>
  <c r="C18" i="64" s="1"/>
  <c r="C19" i="64" s="1"/>
  <c r="C20" i="64" s="1"/>
  <c r="C21" i="64" s="1"/>
  <c r="C22" i="64" s="1"/>
  <c r="C23" i="64" s="1"/>
  <c r="C24" i="64" s="1"/>
  <c r="C25" i="64" s="1"/>
  <c r="C26" i="64" s="1"/>
  <c r="C4" i="64"/>
  <c r="C3" i="64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G7" i="63"/>
  <c r="G8" i="63" s="1"/>
  <c r="I7" i="63"/>
  <c r="I6" i="63"/>
  <c r="I5" i="63"/>
  <c r="I4" i="63"/>
  <c r="I3" i="63"/>
  <c r="I2" i="63"/>
  <c r="H13" i="63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F8" i="63"/>
  <c r="F9" i="63" s="1"/>
  <c r="F10" i="63" s="1"/>
  <c r="F11" i="63" s="1"/>
  <c r="F12" i="63" s="1"/>
  <c r="F13" i="63" s="1"/>
  <c r="F14" i="63" s="1"/>
  <c r="F15" i="63" s="1"/>
  <c r="F16" i="63" s="1"/>
  <c r="F17" i="63" s="1"/>
  <c r="F18" i="63" s="1"/>
  <c r="F19" i="63" s="1"/>
  <c r="F20" i="63" s="1"/>
  <c r="F21" i="63" s="1"/>
  <c r="F22" i="63" s="1"/>
  <c r="F23" i="63" s="1"/>
  <c r="F24" i="63" s="1"/>
  <c r="F25" i="63" s="1"/>
  <c r="F26" i="63" s="1"/>
  <c r="F7" i="63"/>
  <c r="E16" i="63"/>
  <c r="E17" i="63" s="1"/>
  <c r="E18" i="63" s="1"/>
  <c r="E19" i="63" s="1"/>
  <c r="E20" i="63" s="1"/>
  <c r="E21" i="63" s="1"/>
  <c r="E22" i="63" s="1"/>
  <c r="E23" i="63" s="1"/>
  <c r="E24" i="63" s="1"/>
  <c r="E25" i="63" s="1"/>
  <c r="E26" i="63" s="1"/>
  <c r="E15" i="63"/>
  <c r="E14" i="63"/>
  <c r="E13" i="63"/>
  <c r="E6" i="63"/>
  <c r="E7" i="63" s="1"/>
  <c r="E8" i="63" s="1"/>
  <c r="E9" i="63" s="1"/>
  <c r="E10" i="63" s="1"/>
  <c r="E11" i="63" s="1"/>
  <c r="E5" i="63"/>
  <c r="D5" i="63"/>
  <c r="D6" i="63" s="1"/>
  <c r="D7" i="63" s="1"/>
  <c r="D8" i="63" s="1"/>
  <c r="D9" i="63" s="1"/>
  <c r="D10" i="63" s="1"/>
  <c r="D11" i="63" s="1"/>
  <c r="D12" i="63" s="1"/>
  <c r="D13" i="63" s="1"/>
  <c r="D14" i="63" s="1"/>
  <c r="D15" i="63" s="1"/>
  <c r="D16" i="63" s="1"/>
  <c r="D17" i="63" s="1"/>
  <c r="D18" i="63" s="1"/>
  <c r="D19" i="63" s="1"/>
  <c r="D20" i="63" s="1"/>
  <c r="D21" i="63" s="1"/>
  <c r="D22" i="63" s="1"/>
  <c r="D23" i="63" s="1"/>
  <c r="D24" i="63" s="1"/>
  <c r="D25" i="63" s="1"/>
  <c r="D26" i="63" s="1"/>
  <c r="D4" i="63"/>
  <c r="E4" i="63"/>
  <c r="D3" i="63"/>
  <c r="B4" i="63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3" i="63"/>
  <c r="C20" i="62"/>
  <c r="K14" i="62"/>
  <c r="K15" i="62" s="1"/>
  <c r="K16" i="62" s="1"/>
  <c r="K17" i="62" s="1"/>
  <c r="K18" i="62" s="1"/>
  <c r="K19" i="62" s="1"/>
  <c r="K20" i="62" s="1"/>
  <c r="K21" i="62" s="1"/>
  <c r="K22" i="62" s="1"/>
  <c r="K23" i="62" s="1"/>
  <c r="K24" i="62" s="1"/>
  <c r="K25" i="62" s="1"/>
  <c r="K26" i="62" s="1"/>
  <c r="K27" i="62" s="1"/>
  <c r="K28" i="62" s="1"/>
  <c r="K29" i="62" s="1"/>
  <c r="K30" i="62" s="1"/>
  <c r="K31" i="62" s="1"/>
  <c r="K32" i="62" s="1"/>
  <c r="K33" i="62" s="1"/>
  <c r="K13" i="62"/>
  <c r="F10" i="62"/>
  <c r="F11" i="62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E6" i="52"/>
  <c r="E11" i="51"/>
  <c r="E10" i="51"/>
  <c r="E9" i="51"/>
  <c r="E8" i="51"/>
  <c r="E7" i="51"/>
  <c r="E6" i="51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J2" i="38"/>
  <c r="L2" i="62"/>
  <c r="G7" i="62"/>
  <c r="G8" i="62" s="1"/>
  <c r="G9" i="62" s="1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6" i="62"/>
  <c r="I4" i="62"/>
  <c r="I5" i="62" s="1"/>
  <c r="I6" i="62" s="1"/>
  <c r="I7" i="62" s="1"/>
  <c r="I8" i="62" s="1"/>
  <c r="I9" i="62" s="1"/>
  <c r="I10" i="62" s="1"/>
  <c r="I11" i="62" s="1"/>
  <c r="I12" i="62" s="1"/>
  <c r="I13" i="62" s="1"/>
  <c r="I14" i="62" s="1"/>
  <c r="I15" i="62" s="1"/>
  <c r="I16" i="62" s="1"/>
  <c r="I17" i="62" s="1"/>
  <c r="I18" i="62" s="1"/>
  <c r="I19" i="62" s="1"/>
  <c r="I20" i="62" s="1"/>
  <c r="I21" i="62" s="1"/>
  <c r="I22" i="62" s="1"/>
  <c r="I23" i="62" s="1"/>
  <c r="I24" i="62" s="1"/>
  <c r="I25" i="62" s="1"/>
  <c r="I26" i="62" s="1"/>
  <c r="I27" i="62" s="1"/>
  <c r="I28" i="62" s="1"/>
  <c r="I29" i="62" s="1"/>
  <c r="I30" i="62" s="1"/>
  <c r="I31" i="62" s="1"/>
  <c r="I32" i="62" s="1"/>
  <c r="I33" i="62" s="1"/>
  <c r="H7" i="62"/>
  <c r="H8" i="62" s="1"/>
  <c r="H9" i="62" s="1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J5" i="62"/>
  <c r="J6" i="62" s="1"/>
  <c r="J7" i="62" s="1"/>
  <c r="J8" i="62" s="1"/>
  <c r="J9" i="62" s="1"/>
  <c r="J10" i="62" s="1"/>
  <c r="J11" i="62" s="1"/>
  <c r="J12" i="62" s="1"/>
  <c r="J13" i="62" s="1"/>
  <c r="J14" i="62" s="1"/>
  <c r="J15" i="62" s="1"/>
  <c r="J16" i="62" s="1"/>
  <c r="J17" i="62" s="1"/>
  <c r="J18" i="62" s="1"/>
  <c r="J19" i="62" s="1"/>
  <c r="J20" i="62" s="1"/>
  <c r="J21" i="62" s="1"/>
  <c r="J22" i="62" s="1"/>
  <c r="J23" i="62" s="1"/>
  <c r="J24" i="62" s="1"/>
  <c r="J25" i="62" s="1"/>
  <c r="J26" i="62" s="1"/>
  <c r="J27" i="62" s="1"/>
  <c r="J28" i="62" s="1"/>
  <c r="J29" i="62" s="1"/>
  <c r="J30" i="62" s="1"/>
  <c r="J31" i="62" s="1"/>
  <c r="J32" i="62" s="1"/>
  <c r="J33" i="62" s="1"/>
  <c r="E3" i="62"/>
  <c r="E4" i="62" s="1"/>
  <c r="E5" i="62" s="1"/>
  <c r="E6" i="62" s="1"/>
  <c r="E7" i="62" s="1"/>
  <c r="E8" i="62" s="1"/>
  <c r="E9" i="62" s="1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C3" i="62"/>
  <c r="C4" i="62" s="1"/>
  <c r="C5" i="62" s="1"/>
  <c r="C6" i="62" s="1"/>
  <c r="C7" i="62" s="1"/>
  <c r="C8" i="62" s="1"/>
  <c r="C9" i="62" s="1"/>
  <c r="C10" i="62" s="1"/>
  <c r="C11" i="62" s="1"/>
  <c r="C12" i="62" s="1"/>
  <c r="C13" i="62" s="1"/>
  <c r="C14" i="62" s="1"/>
  <c r="C15" i="62" s="1"/>
  <c r="C16" i="62" s="1"/>
  <c r="C17" i="62" s="1"/>
  <c r="C18" i="62" s="1"/>
  <c r="C19" i="62" s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D3" i="62"/>
  <c r="D4" i="62" s="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E20" i="61"/>
  <c r="E21" i="61" s="1"/>
  <c r="E22" i="61" s="1"/>
  <c r="E23" i="61" s="1"/>
  <c r="E24" i="61" s="1"/>
  <c r="E25" i="61" s="1"/>
  <c r="E26" i="61" s="1"/>
  <c r="E27" i="61" s="1"/>
  <c r="E19" i="61"/>
  <c r="E18" i="61"/>
  <c r="D7" i="61"/>
  <c r="D8" i="61" s="1"/>
  <c r="D9" i="61" s="1"/>
  <c r="D10" i="61" s="1"/>
  <c r="D11" i="61" s="1"/>
  <c r="D12" i="61" s="1"/>
  <c r="D13" i="61" s="1"/>
  <c r="D14" i="61" s="1"/>
  <c r="D15" i="61" s="1"/>
  <c r="D16" i="61" s="1"/>
  <c r="D17" i="61" s="1"/>
  <c r="D18" i="61" s="1"/>
  <c r="D19" i="61" s="1"/>
  <c r="D20" i="61" s="1"/>
  <c r="D21" i="61" s="1"/>
  <c r="D22" i="61" s="1"/>
  <c r="D23" i="61" s="1"/>
  <c r="D24" i="61" s="1"/>
  <c r="D25" i="61" s="1"/>
  <c r="D27" i="61"/>
  <c r="D6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A4" i="61"/>
  <c r="A5" i="61" s="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3" i="61"/>
  <c r="B3" i="61"/>
  <c r="C3" i="61"/>
  <c r="C4" i="61" s="1"/>
  <c r="C5" i="61" s="1"/>
  <c r="C6" i="61" s="1"/>
  <c r="C7" i="61" s="1"/>
  <c r="C8" i="61" s="1"/>
  <c r="C9" i="61" s="1"/>
  <c r="C10" i="61" s="1"/>
  <c r="C11" i="61" s="1"/>
  <c r="C12" i="61" s="1"/>
  <c r="C13" i="61" s="1"/>
  <c r="C14" i="61" s="1"/>
  <c r="C15" i="61" s="1"/>
  <c r="C16" i="61" s="1"/>
  <c r="C17" i="61" s="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H31" i="3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30" i="31"/>
  <c r="F6" i="3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J4" i="31"/>
  <c r="J2" i="31"/>
  <c r="E5" i="3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3" i="31"/>
  <c r="J3" i="31" s="1"/>
  <c r="H12" i="30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11" i="30"/>
  <c r="M19" i="30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18" i="30"/>
  <c r="F3" i="30"/>
  <c r="F4" i="30" s="1"/>
  <c r="F5" i="30" s="1"/>
  <c r="F6" i="30" s="1"/>
  <c r="F7" i="30" s="1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G6" i="29"/>
  <c r="G5" i="29"/>
  <c r="G4" i="29"/>
  <c r="G9" i="29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8" i="29"/>
  <c r="H3" i="29"/>
  <c r="H4" i="29" s="1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K5" i="29"/>
  <c r="K6" i="29" s="1"/>
  <c r="K7" i="29" s="1"/>
  <c r="K8" i="29" s="1"/>
  <c r="K9" i="29" s="1"/>
  <c r="K10" i="29" s="1"/>
  <c r="K11" i="29" s="1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E7" i="60"/>
  <c r="E8" i="60" s="1"/>
  <c r="E9" i="60" s="1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D7" i="60"/>
  <c r="D8" i="60" s="1"/>
  <c r="D9" i="60" s="1"/>
  <c r="D10" i="60" s="1"/>
  <c r="D11" i="60" s="1"/>
  <c r="D12" i="60" s="1"/>
  <c r="D13" i="60" s="1"/>
  <c r="D14" i="60" s="1"/>
  <c r="D15" i="60" s="1"/>
  <c r="D16" i="60" s="1"/>
  <c r="D17" i="60" s="1"/>
  <c r="D18" i="60" s="1"/>
  <c r="D19" i="60" s="1"/>
  <c r="D20" i="60" s="1"/>
  <c r="D21" i="60" s="1"/>
  <c r="D22" i="60" s="1"/>
  <c r="D23" i="60" s="1"/>
  <c r="D24" i="60" s="1"/>
  <c r="D25" i="60" s="1"/>
  <c r="D26" i="60" s="1"/>
  <c r="D27" i="60" s="1"/>
  <c r="D28" i="60" s="1"/>
  <c r="D29" i="60" s="1"/>
  <c r="D30" i="60" s="1"/>
  <c r="D31" i="60" s="1"/>
  <c r="D32" i="60" s="1"/>
  <c r="E6" i="60"/>
  <c r="D6" i="60"/>
  <c r="E5" i="60"/>
  <c r="D5" i="60"/>
  <c r="D4" i="60"/>
  <c r="C23" i="60"/>
  <c r="C24" i="60" s="1"/>
  <c r="C25" i="60" s="1"/>
  <c r="C26" i="60" s="1"/>
  <c r="C27" i="60" s="1"/>
  <c r="C28" i="60" s="1"/>
  <c r="C29" i="60" s="1"/>
  <c r="C30" i="60" s="1"/>
  <c r="C31" i="60" s="1"/>
  <c r="C32" i="60" s="1"/>
  <c r="C22" i="60"/>
  <c r="B22" i="60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C21" i="60"/>
  <c r="B21" i="60"/>
  <c r="A21" i="60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C14" i="60"/>
  <c r="C15" i="60" s="1"/>
  <c r="C16" i="60" s="1"/>
  <c r="C17" i="60" s="1"/>
  <c r="C18" i="60" s="1"/>
  <c r="C19" i="60" s="1"/>
  <c r="C20" i="60" s="1"/>
  <c r="B14" i="60"/>
  <c r="B15" i="60" s="1"/>
  <c r="B16" i="60" s="1"/>
  <c r="B17" i="60" s="1"/>
  <c r="B18" i="60" s="1"/>
  <c r="B19" i="60" s="1"/>
  <c r="B20" i="60" s="1"/>
  <c r="A14" i="60"/>
  <c r="A15" i="60" s="1"/>
  <c r="A16" i="60" s="1"/>
  <c r="A17" i="60" s="1"/>
  <c r="A18" i="60" s="1"/>
  <c r="A19" i="60" s="1"/>
  <c r="A20" i="60" s="1"/>
  <c r="B7" i="60"/>
  <c r="B8" i="60" s="1"/>
  <c r="B9" i="60" s="1"/>
  <c r="B10" i="60" s="1"/>
  <c r="B11" i="60" s="1"/>
  <c r="B12" i="60" s="1"/>
  <c r="B13" i="60" s="1"/>
  <c r="B6" i="60"/>
  <c r="A6" i="60"/>
  <c r="A7" i="60" s="1"/>
  <c r="A8" i="60" s="1"/>
  <c r="A9" i="60" s="1"/>
  <c r="A10" i="60" s="1"/>
  <c r="A11" i="60" s="1"/>
  <c r="A12" i="60" s="1"/>
  <c r="A13" i="60" s="1"/>
  <c r="B5" i="60"/>
  <c r="A5" i="60"/>
  <c r="C4" i="60"/>
  <c r="C5" i="60" s="1"/>
  <c r="C6" i="60" s="1"/>
  <c r="C7" i="60" s="1"/>
  <c r="C8" i="60" s="1"/>
  <c r="C9" i="60" s="1"/>
  <c r="C10" i="60" s="1"/>
  <c r="C11" i="60" s="1"/>
  <c r="C12" i="60" s="1"/>
  <c r="C13" i="60" s="1"/>
  <c r="B4" i="60"/>
  <c r="A4" i="60"/>
  <c r="C3" i="60"/>
  <c r="B3" i="60"/>
  <c r="A3" i="60"/>
  <c r="F7" i="59"/>
  <c r="F6" i="59"/>
  <c r="F5" i="59"/>
  <c r="F4" i="59"/>
  <c r="F3" i="59"/>
  <c r="F2" i="59"/>
  <c r="E7" i="59"/>
  <c r="E6" i="59"/>
  <c r="E5" i="59"/>
  <c r="D7" i="59"/>
  <c r="C7" i="59"/>
  <c r="B7" i="59"/>
  <c r="A7" i="59"/>
  <c r="D6" i="59"/>
  <c r="C6" i="59"/>
  <c r="B6" i="59"/>
  <c r="A6" i="59"/>
  <c r="D5" i="59"/>
  <c r="C5" i="59"/>
  <c r="B5" i="59"/>
  <c r="A5" i="59"/>
  <c r="D4" i="59"/>
  <c r="D3" i="59"/>
  <c r="C4" i="59"/>
  <c r="B4" i="59"/>
  <c r="A4" i="59"/>
  <c r="A3" i="59"/>
  <c r="C3" i="59"/>
  <c r="B3" i="59"/>
  <c r="M28" i="27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N7" i="26"/>
  <c r="N6" i="26"/>
  <c r="N5" i="26"/>
  <c r="H5" i="26"/>
  <c r="J7" i="26"/>
  <c r="J6" i="26"/>
  <c r="J5" i="26"/>
  <c r="J4" i="26"/>
  <c r="P2" i="26"/>
  <c r="P3" i="26"/>
  <c r="F10" i="26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9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2" i="26"/>
  <c r="E23" i="26" s="1"/>
  <c r="E24" i="26" s="1"/>
  <c r="E25" i="26" s="1"/>
  <c r="E26" i="26" s="1"/>
  <c r="E27" i="26" s="1"/>
  <c r="E28" i="26" s="1"/>
  <c r="E29" i="26" s="1"/>
  <c r="F6" i="25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5" i="25"/>
  <c r="E5" i="25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K13" i="23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G5" i="23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E16" i="58"/>
  <c r="E15" i="58"/>
  <c r="E14" i="58"/>
  <c r="E13" i="58"/>
  <c r="E12" i="58"/>
  <c r="E11" i="58"/>
  <c r="E10" i="58"/>
  <c r="E9" i="58"/>
  <c r="E8" i="58"/>
  <c r="E7" i="58"/>
  <c r="E6" i="58"/>
  <c r="E5" i="58"/>
  <c r="D6" i="58"/>
  <c r="D7" i="58" s="1"/>
  <c r="D8" i="58" s="1"/>
  <c r="D9" i="58" s="1"/>
  <c r="D10" i="58" s="1"/>
  <c r="D11" i="58" s="1"/>
  <c r="D12" i="58" s="1"/>
  <c r="D13" i="58" s="1"/>
  <c r="D15" i="58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D15" i="57"/>
  <c r="D16" i="57" s="1"/>
  <c r="D17" i="57" s="1"/>
  <c r="D18" i="57" s="1"/>
  <c r="D19" i="57" s="1"/>
  <c r="D20" i="57" s="1"/>
  <c r="D21" i="57" s="1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I2" i="21"/>
  <c r="G24" i="21"/>
  <c r="G25" i="21" s="1"/>
  <c r="H23" i="21"/>
  <c r="H24" i="21" s="1"/>
  <c r="G23" i="21"/>
  <c r="D24" i="21"/>
  <c r="D25" i="21" s="1"/>
  <c r="E23" i="21"/>
  <c r="E24" i="21" s="1"/>
  <c r="E25" i="21" s="1"/>
  <c r="D23" i="21"/>
  <c r="F24" i="21"/>
  <c r="F23" i="21"/>
  <c r="A23" i="21"/>
  <c r="B23" i="21"/>
  <c r="C23" i="21"/>
  <c r="C24" i="21" s="1"/>
  <c r="C25" i="21" s="1"/>
  <c r="A24" i="21"/>
  <c r="B24" i="21"/>
  <c r="A25" i="21"/>
  <c r="B25" i="21"/>
  <c r="G18" i="21"/>
  <c r="G17" i="21"/>
  <c r="G16" i="21"/>
  <c r="G15" i="21"/>
  <c r="F3" i="21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D6" i="56"/>
  <c r="D7" i="56" s="1"/>
  <c r="D8" i="56" s="1"/>
  <c r="D9" i="56" s="1"/>
  <c r="D10" i="56" s="1"/>
  <c r="D11" i="56" s="1"/>
  <c r="D12" i="56" s="1"/>
  <c r="D13" i="56" s="1"/>
  <c r="D14" i="56" s="1"/>
  <c r="D16" i="56"/>
  <c r="D17" i="56"/>
  <c r="D19" i="56"/>
  <c r="D20" i="56" s="1"/>
  <c r="D21" i="56" s="1"/>
  <c r="D22" i="56" s="1"/>
  <c r="D23" i="56" s="1"/>
  <c r="D24" i="56" s="1"/>
  <c r="D25" i="56" s="1"/>
  <c r="D26" i="56" s="1"/>
  <c r="D27" i="56" s="1"/>
  <c r="D28" i="56" s="1"/>
  <c r="D29" i="56" s="1"/>
  <c r="D30" i="56" s="1"/>
  <c r="D31" i="56" s="1"/>
  <c r="D32" i="56" s="1"/>
  <c r="F3" i="19"/>
  <c r="F4" i="19" s="1"/>
  <c r="F5" i="19" s="1"/>
  <c r="E11" i="55"/>
  <c r="E4" i="55"/>
  <c r="D24" i="55"/>
  <c r="D25" i="55" s="1"/>
  <c r="D14" i="55"/>
  <c r="E14" i="55" s="1"/>
  <c r="D5" i="55"/>
  <c r="D6" i="55" s="1"/>
  <c r="D7" i="55" s="1"/>
  <c r="D8" i="55" s="1"/>
  <c r="D9" i="55" s="1"/>
  <c r="E9" i="55" s="1"/>
  <c r="D34" i="55"/>
  <c r="E34" i="55" s="1"/>
  <c r="D23" i="55"/>
  <c r="E23" i="55" s="1"/>
  <c r="D13" i="55"/>
  <c r="E13" i="55" s="1"/>
  <c r="D11" i="55"/>
  <c r="D12" i="55" s="1"/>
  <c r="E12" i="55" s="1"/>
  <c r="D10" i="55"/>
  <c r="E10" i="55" s="1"/>
  <c r="G3" i="17"/>
  <c r="F8" i="17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7" i="17"/>
  <c r="E2" i="54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5" i="15"/>
  <c r="E3" i="15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3" i="15"/>
  <c r="H2" i="15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F11" i="14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10" i="14"/>
  <c r="F9" i="14"/>
  <c r="E8" i="14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7" i="14"/>
  <c r="E6" i="14"/>
  <c r="N5" i="13"/>
  <c r="N49" i="13"/>
  <c r="N48" i="13"/>
  <c r="N47" i="13"/>
  <c r="N46" i="13"/>
  <c r="N45" i="13"/>
  <c r="N44" i="13"/>
  <c r="N43" i="13"/>
  <c r="L44" i="13"/>
  <c r="L45" i="13" s="1"/>
  <c r="L46" i="13" s="1"/>
  <c r="L47" i="13" s="1"/>
  <c r="L48" i="13" s="1"/>
  <c r="L49" i="13" s="1"/>
  <c r="K44" i="13"/>
  <c r="K45" i="13" s="1"/>
  <c r="K46" i="13" s="1"/>
  <c r="K47" i="13" s="1"/>
  <c r="K48" i="13" s="1"/>
  <c r="K49" i="13" s="1"/>
  <c r="E44" i="13"/>
  <c r="E45" i="13" s="1"/>
  <c r="E46" i="13" s="1"/>
  <c r="E47" i="13" s="1"/>
  <c r="E48" i="13" s="1"/>
  <c r="E49" i="13" s="1"/>
  <c r="D44" i="13"/>
  <c r="D45" i="13" s="1"/>
  <c r="D46" i="13" s="1"/>
  <c r="D47" i="13" s="1"/>
  <c r="D48" i="13" s="1"/>
  <c r="D49" i="13" s="1"/>
  <c r="L43" i="13"/>
  <c r="K43" i="13"/>
  <c r="J43" i="13"/>
  <c r="J44" i="13" s="1"/>
  <c r="J45" i="13" s="1"/>
  <c r="J46" i="13" s="1"/>
  <c r="J47" i="13" s="1"/>
  <c r="J48" i="13" s="1"/>
  <c r="J49" i="13" s="1"/>
  <c r="G43" i="13"/>
  <c r="G44" i="13" s="1"/>
  <c r="G45" i="13" s="1"/>
  <c r="G46" i="13" s="1"/>
  <c r="G47" i="13" s="1"/>
  <c r="G48" i="13" s="1"/>
  <c r="G49" i="13" s="1"/>
  <c r="E43" i="13"/>
  <c r="D43" i="13"/>
  <c r="M43" i="13"/>
  <c r="M44" i="13" s="1"/>
  <c r="M45" i="13" s="1"/>
  <c r="M46" i="13" s="1"/>
  <c r="M47" i="13" s="1"/>
  <c r="M48" i="13" s="1"/>
  <c r="A49" i="13"/>
  <c r="B49" i="13"/>
  <c r="C49" i="13"/>
  <c r="A46" i="13"/>
  <c r="B46" i="13"/>
  <c r="C46" i="13"/>
  <c r="C47" i="13" s="1"/>
  <c r="C48" i="13" s="1"/>
  <c r="A47" i="13"/>
  <c r="A48" i="13" s="1"/>
  <c r="B47" i="13"/>
  <c r="B48" i="13"/>
  <c r="A43" i="13"/>
  <c r="A44" i="13" s="1"/>
  <c r="A45" i="13" s="1"/>
  <c r="B43" i="13"/>
  <c r="C43" i="13"/>
  <c r="B44" i="13"/>
  <c r="B45" i="13" s="1"/>
  <c r="C44" i="13"/>
  <c r="C45" i="13"/>
  <c r="K23" i="13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22" i="13"/>
  <c r="K21" i="13"/>
  <c r="J19" i="13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18" i="13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F7" i="13"/>
  <c r="M8" i="13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E13" i="13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7" i="13"/>
  <c r="E8" i="13" s="1"/>
  <c r="E9" i="13" s="1"/>
  <c r="E11" i="13"/>
  <c r="J18" i="11"/>
  <c r="J3" i="11"/>
  <c r="J2" i="11"/>
  <c r="E3" i="12"/>
  <c r="E4" i="12"/>
  <c r="E5" i="12"/>
  <c r="E6" i="12"/>
  <c r="D6" i="12"/>
  <c r="D5" i="12"/>
  <c r="D4" i="12"/>
  <c r="H33" i="10"/>
  <c r="H34" i="10" s="1"/>
  <c r="H35" i="10" s="1"/>
  <c r="G33" i="10"/>
  <c r="G34" i="10" s="1"/>
  <c r="G35" i="10" s="1"/>
  <c r="J32" i="9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31" i="9"/>
  <c r="J13" i="9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21" i="7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H2" i="7"/>
  <c r="E3" i="7"/>
  <c r="J3" i="6"/>
  <c r="J2" i="6"/>
  <c r="J6" i="6"/>
  <c r="D7" i="6"/>
  <c r="D4" i="6"/>
  <c r="J4" i="6" s="1"/>
  <c r="G10" i="4"/>
  <c r="G11" i="4"/>
  <c r="G17" i="4"/>
  <c r="G12" i="4"/>
  <c r="G13" i="4" s="1"/>
  <c r="G14" i="4" s="1"/>
  <c r="G15" i="4" s="1"/>
  <c r="G16" i="4" s="1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D17" i="50"/>
  <c r="D18" i="50"/>
  <c r="D13" i="50"/>
  <c r="D14" i="50"/>
  <c r="D15" i="50"/>
  <c r="D16" i="50"/>
  <c r="D12" i="50"/>
  <c r="D11" i="50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2" i="49"/>
  <c r="I30" i="49"/>
  <c r="H30" i="49"/>
  <c r="G9" i="49"/>
  <c r="G10" i="49" s="1"/>
  <c r="G11" i="49" s="1"/>
  <c r="G12" i="49" s="1"/>
  <c r="G13" i="49" s="1"/>
  <c r="G14" i="49" s="1"/>
  <c r="G15" i="49" s="1"/>
  <c r="G16" i="49" s="1"/>
  <c r="G17" i="49" s="1"/>
  <c r="G18" i="49" s="1"/>
  <c r="G19" i="49" s="1"/>
  <c r="G20" i="49" s="1"/>
  <c r="G21" i="49" s="1"/>
  <c r="G22" i="49" s="1"/>
  <c r="G23" i="49" s="1"/>
  <c r="G24" i="49" s="1"/>
  <c r="G25" i="49" s="1"/>
  <c r="G26" i="49" s="1"/>
  <c r="G27" i="49" s="1"/>
  <c r="G28" i="49" s="1"/>
  <c r="G29" i="49" s="1"/>
  <c r="G30" i="49" s="1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G8" i="49"/>
  <c r="F8" i="49"/>
  <c r="G7" i="49"/>
  <c r="F7" i="49"/>
  <c r="E7" i="49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6" i="49"/>
  <c r="E5" i="49"/>
  <c r="D7" i="49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25" i="49" s="1"/>
  <c r="D26" i="49" s="1"/>
  <c r="D27" i="49" s="1"/>
  <c r="D28" i="49" s="1"/>
  <c r="D29" i="49" s="1"/>
  <c r="D30" i="49" s="1"/>
  <c r="D6" i="49"/>
  <c r="D5" i="49"/>
  <c r="E4" i="49"/>
  <c r="E4" i="48"/>
  <c r="E11" i="47"/>
  <c r="E10" i="47"/>
  <c r="E9" i="47"/>
  <c r="D12" i="47"/>
  <c r="E12" i="47" s="1"/>
  <c r="E7" i="47"/>
  <c r="D8" i="47"/>
  <c r="E8" i="47" s="1"/>
  <c r="E16" i="46"/>
  <c r="E6" i="46"/>
  <c r="E5" i="46"/>
  <c r="D6" i="46"/>
  <c r="D7" i="46" s="1"/>
  <c r="E13" i="44"/>
  <c r="E12" i="44"/>
  <c r="E11" i="44"/>
  <c r="E10" i="44"/>
  <c r="E9" i="44"/>
  <c r="E8" i="44"/>
  <c r="E7" i="44"/>
  <c r="E6" i="44"/>
  <c r="E5" i="44"/>
  <c r="E4" i="44"/>
  <c r="E3" i="44"/>
  <c r="E2" i="44"/>
  <c r="D13" i="44"/>
  <c r="D12" i="44"/>
  <c r="D11" i="44"/>
  <c r="D10" i="44"/>
  <c r="D9" i="44"/>
  <c r="D8" i="44"/>
  <c r="D7" i="44"/>
  <c r="D6" i="44"/>
  <c r="D5" i="44"/>
  <c r="D4" i="44"/>
  <c r="D3" i="44"/>
  <c r="D2" i="44"/>
  <c r="F29" i="43"/>
  <c r="E29" i="43"/>
  <c r="E28" i="43"/>
  <c r="E27" i="43"/>
  <c r="E26" i="43"/>
  <c r="E25" i="43"/>
  <c r="G25" i="43" s="1"/>
  <c r="E24" i="43"/>
  <c r="E23" i="43"/>
  <c r="E22" i="43"/>
  <c r="E21" i="43"/>
  <c r="E20" i="43"/>
  <c r="E19" i="43"/>
  <c r="E18" i="43"/>
  <c r="E17" i="43"/>
  <c r="E16" i="43"/>
  <c r="E15" i="43"/>
  <c r="D25" i="43"/>
  <c r="D26" i="43" s="1"/>
  <c r="D20" i="43"/>
  <c r="D21" i="43" s="1"/>
  <c r="D18" i="43"/>
  <c r="D19" i="43" s="1"/>
  <c r="G19" i="43" s="1"/>
  <c r="D13" i="43"/>
  <c r="G13" i="43" s="1"/>
  <c r="D12" i="43"/>
  <c r="G12" i="43" s="1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4" i="45"/>
  <c r="J3" i="45"/>
  <c r="J2" i="45"/>
  <c r="I7" i="45"/>
  <c r="I8" i="45" s="1"/>
  <c r="I9" i="45" s="1"/>
  <c r="I10" i="45" s="1"/>
  <c r="I11" i="45" s="1"/>
  <c r="I12" i="45" s="1"/>
  <c r="I13" i="45" s="1"/>
  <c r="I14" i="45" s="1"/>
  <c r="I15" i="45" s="1"/>
  <c r="I16" i="45" s="1"/>
  <c r="I17" i="45" s="1"/>
  <c r="I18" i="45" s="1"/>
  <c r="I19" i="45" s="1"/>
  <c r="I20" i="45" s="1"/>
  <c r="I21" i="45" s="1"/>
  <c r="I22" i="45" s="1"/>
  <c r="I23" i="45" s="1"/>
  <c r="I24" i="45" s="1"/>
  <c r="I25" i="45" s="1"/>
  <c r="I26" i="45" s="1"/>
  <c r="I27" i="45" s="1"/>
  <c r="I28" i="45" s="1"/>
  <c r="I29" i="45" s="1"/>
  <c r="I30" i="45" s="1"/>
  <c r="I31" i="45" s="1"/>
  <c r="I32" i="45" s="1"/>
  <c r="I33" i="45" s="1"/>
  <c r="I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31" i="45" s="1"/>
  <c r="H32" i="45" s="1"/>
  <c r="H33" i="45" s="1"/>
  <c r="H5" i="45"/>
  <c r="G5" i="45"/>
  <c r="G6" i="45" s="1"/>
  <c r="G7" i="45" s="1"/>
  <c r="G8" i="45" s="1"/>
  <c r="G9" i="45" s="1"/>
  <c r="G10" i="45" s="1"/>
  <c r="G11" i="45" s="1"/>
  <c r="G12" i="45" s="1"/>
  <c r="G13" i="45" s="1"/>
  <c r="G14" i="45" s="1"/>
  <c r="G15" i="45" s="1"/>
  <c r="G16" i="45" s="1"/>
  <c r="G17" i="45" s="1"/>
  <c r="G18" i="45" s="1"/>
  <c r="G19" i="45" s="1"/>
  <c r="G20" i="45" s="1"/>
  <c r="G21" i="45" s="1"/>
  <c r="G22" i="45" s="1"/>
  <c r="G23" i="45" s="1"/>
  <c r="G24" i="45" s="1"/>
  <c r="G25" i="45" s="1"/>
  <c r="G26" i="45" s="1"/>
  <c r="G27" i="45" s="1"/>
  <c r="G28" i="45" s="1"/>
  <c r="G29" i="45" s="1"/>
  <c r="G30" i="45" s="1"/>
  <c r="G31" i="45" s="1"/>
  <c r="G32" i="45" s="1"/>
  <c r="G33" i="45" s="1"/>
  <c r="G4" i="45"/>
  <c r="F7" i="45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5" i="45"/>
  <c r="F4" i="45"/>
  <c r="E6" i="45"/>
  <c r="E7" i="45" s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5" i="45"/>
  <c r="E4" i="45"/>
  <c r="D4" i="45"/>
  <c r="D5" i="45" s="1"/>
  <c r="D6" i="45" s="1"/>
  <c r="D7" i="45" s="1"/>
  <c r="D8" i="45" s="1"/>
  <c r="D9" i="45" s="1"/>
  <c r="D10" i="45" s="1"/>
  <c r="D11" i="45" s="1"/>
  <c r="D12" i="45" s="1"/>
  <c r="D13" i="45" s="1"/>
  <c r="D14" i="45" s="1"/>
  <c r="D15" i="45" s="1"/>
  <c r="D16" i="45" s="1"/>
  <c r="D17" i="45" s="1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" i="45"/>
  <c r="G20" i="43"/>
  <c r="G18" i="43"/>
  <c r="G9" i="43"/>
  <c r="G4" i="43"/>
  <c r="D10" i="43"/>
  <c r="G10" i="43" s="1"/>
  <c r="D5" i="43"/>
  <c r="G5" i="43" s="1"/>
  <c r="K3" i="66" l="1"/>
  <c r="K5" i="66"/>
  <c r="D6" i="66"/>
  <c r="K4" i="66"/>
  <c r="D5" i="65"/>
  <c r="D6" i="65" s="1"/>
  <c r="D7" i="65" s="1"/>
  <c r="D8" i="65" s="1"/>
  <c r="D9" i="65" s="1"/>
  <c r="D10" i="65" s="1"/>
  <c r="D11" i="65" s="1"/>
  <c r="D12" i="65" s="1"/>
  <c r="D13" i="65" s="1"/>
  <c r="D14" i="65" s="1"/>
  <c r="D15" i="65" s="1"/>
  <c r="D16" i="65" s="1"/>
  <c r="D17" i="65" s="1"/>
  <c r="D18" i="65" s="1"/>
  <c r="D19" i="65" s="1"/>
  <c r="D20" i="65" s="1"/>
  <c r="D21" i="65" s="1"/>
  <c r="D22" i="65" s="1"/>
  <c r="D23" i="65" s="1"/>
  <c r="D24" i="65" s="1"/>
  <c r="D25" i="65" s="1"/>
  <c r="D26" i="65" s="1"/>
  <c r="D27" i="65" s="1"/>
  <c r="D28" i="65" s="1"/>
  <c r="D29" i="65" s="1"/>
  <c r="D30" i="65" s="1"/>
  <c r="D31" i="65" s="1"/>
  <c r="D32" i="65" s="1"/>
  <c r="P4" i="65"/>
  <c r="P3" i="65"/>
  <c r="F7" i="65"/>
  <c r="P6" i="65"/>
  <c r="P5" i="65"/>
  <c r="E13" i="65"/>
  <c r="G6" i="64"/>
  <c r="E16" i="64"/>
  <c r="E9" i="64"/>
  <c r="G9" i="63"/>
  <c r="I8" i="63"/>
  <c r="D5" i="62"/>
  <c r="L4" i="62"/>
  <c r="L3" i="62"/>
  <c r="E6" i="55"/>
  <c r="E5" i="55"/>
  <c r="E7" i="55"/>
  <c r="E24" i="55"/>
  <c r="D26" i="55"/>
  <c r="E25" i="55"/>
  <c r="D15" i="55"/>
  <c r="E8" i="55"/>
  <c r="D8" i="46"/>
  <c r="E7" i="46"/>
  <c r="D22" i="43"/>
  <c r="G22" i="43" s="1"/>
  <c r="G21" i="43"/>
  <c r="G26" i="43"/>
  <c r="D27" i="43"/>
  <c r="G27" i="43" s="1"/>
  <c r="D14" i="43"/>
  <c r="D15" i="43" s="1"/>
  <c r="G15" i="43" s="1"/>
  <c r="I24" i="21"/>
  <c r="H25" i="21"/>
  <c r="I25" i="21" s="1"/>
  <c r="I23" i="21"/>
  <c r="G20" i="17"/>
  <c r="D8" i="6"/>
  <c r="D5" i="6"/>
  <c r="J5" i="6" s="1"/>
  <c r="D16" i="43"/>
  <c r="D6" i="43"/>
  <c r="D11" i="43"/>
  <c r="G11" i="43" s="1"/>
  <c r="D23" i="43"/>
  <c r="D28" i="43"/>
  <c r="G14" i="43"/>
  <c r="D7" i="66" l="1"/>
  <c r="K6" i="66"/>
  <c r="F8" i="65"/>
  <c r="P7" i="65"/>
  <c r="E14" i="65"/>
  <c r="M6" i="64"/>
  <c r="G7" i="64"/>
  <c r="E17" i="64"/>
  <c r="E10" i="64"/>
  <c r="I9" i="63"/>
  <c r="G10" i="63"/>
  <c r="L5" i="62"/>
  <c r="D6" i="62"/>
  <c r="D16" i="55"/>
  <c r="E15" i="55"/>
  <c r="D27" i="55"/>
  <c r="E26" i="55"/>
  <c r="E8" i="46"/>
  <c r="D9" i="46"/>
  <c r="D9" i="6"/>
  <c r="D7" i="43"/>
  <c r="G6" i="43"/>
  <c r="G28" i="43"/>
  <c r="D29" i="43"/>
  <c r="G29" i="43" s="1"/>
  <c r="G23" i="43"/>
  <c r="D24" i="43"/>
  <c r="G24" i="43" s="1"/>
  <c r="G16" i="43"/>
  <c r="D17" i="43"/>
  <c r="G17" i="43" s="1"/>
  <c r="D8" i="66" l="1"/>
  <c r="K7" i="66"/>
  <c r="F9" i="65"/>
  <c r="P8" i="65"/>
  <c r="E15" i="65"/>
  <c r="G8" i="64"/>
  <c r="M7" i="64"/>
  <c r="E18" i="64"/>
  <c r="E11" i="64"/>
  <c r="I10" i="63"/>
  <c r="G11" i="63"/>
  <c r="D7" i="62"/>
  <c r="L6" i="62"/>
  <c r="D28" i="55"/>
  <c r="E27" i="55"/>
  <c r="D17" i="55"/>
  <c r="E16" i="55"/>
  <c r="D10" i="46"/>
  <c r="E9" i="46"/>
  <c r="D10" i="6"/>
  <c r="D8" i="43"/>
  <c r="G8" i="43" s="1"/>
  <c r="G7" i="43"/>
  <c r="K8" i="66" l="1"/>
  <c r="D9" i="66"/>
  <c r="F10" i="65"/>
  <c r="P9" i="65"/>
  <c r="E16" i="65"/>
  <c r="G9" i="64"/>
  <c r="M8" i="64"/>
  <c r="E19" i="64"/>
  <c r="E12" i="64"/>
  <c r="G12" i="63"/>
  <c r="I11" i="63"/>
  <c r="D8" i="62"/>
  <c r="L7" i="62"/>
  <c r="D18" i="55"/>
  <c r="E17" i="55"/>
  <c r="D29" i="55"/>
  <c r="E28" i="55"/>
  <c r="D11" i="46"/>
  <c r="E10" i="46"/>
  <c r="D11" i="6"/>
  <c r="H3" i="42"/>
  <c r="E8" i="42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G9" i="42"/>
  <c r="G10" i="42" s="1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F6" i="42"/>
  <c r="F7" i="42" s="1"/>
  <c r="F8" i="42" s="1"/>
  <c r="F9" i="42" s="1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E6" i="42"/>
  <c r="E7" i="42" s="1"/>
  <c r="D3" i="42"/>
  <c r="D4" i="42" s="1"/>
  <c r="B6" i="42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A6" i="42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B5" i="42"/>
  <c r="A5" i="42"/>
  <c r="C3" i="42"/>
  <c r="C4" i="42" s="1"/>
  <c r="C5" i="42" s="1"/>
  <c r="C6" i="42" s="1"/>
  <c r="C7" i="42" s="1"/>
  <c r="C8" i="42" s="1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B3" i="42"/>
  <c r="B4" i="42" s="1"/>
  <c r="A3" i="42"/>
  <c r="A4" i="42" s="1"/>
  <c r="O23" i="41"/>
  <c r="O24" i="41" s="1"/>
  <c r="O25" i="41" s="1"/>
  <c r="O26" i="41" s="1"/>
  <c r="O27" i="41" s="1"/>
  <c r="H23" i="41"/>
  <c r="H24" i="41" s="1"/>
  <c r="H25" i="41" s="1"/>
  <c r="H26" i="41" s="1"/>
  <c r="H27" i="41" s="1"/>
  <c r="Q2" i="41"/>
  <c r="P19" i="41"/>
  <c r="P20" i="41" s="1"/>
  <c r="P21" i="41" s="1"/>
  <c r="P22" i="41" s="1"/>
  <c r="P23" i="41" s="1"/>
  <c r="P24" i="41" s="1"/>
  <c r="P25" i="41" s="1"/>
  <c r="P26" i="41" s="1"/>
  <c r="P27" i="41" s="1"/>
  <c r="P18" i="41"/>
  <c r="O15" i="41"/>
  <c r="O16" i="41" s="1"/>
  <c r="O17" i="41" s="1"/>
  <c r="O18" i="41" s="1"/>
  <c r="O19" i="41" s="1"/>
  <c r="O20" i="41" s="1"/>
  <c r="O21" i="41" s="1"/>
  <c r="O22" i="41" s="1"/>
  <c r="N15" i="41"/>
  <c r="N16" i="41" s="1"/>
  <c r="N17" i="41" s="1"/>
  <c r="N18" i="41" s="1"/>
  <c r="N19" i="41" s="1"/>
  <c r="N20" i="41" s="1"/>
  <c r="N21" i="41" s="1"/>
  <c r="N22" i="41" s="1"/>
  <c r="N23" i="41" s="1"/>
  <c r="N24" i="41" s="1"/>
  <c r="N25" i="41" s="1"/>
  <c r="N26" i="41" s="1"/>
  <c r="N27" i="41" s="1"/>
  <c r="M11" i="41"/>
  <c r="M12" i="41" s="1"/>
  <c r="M13" i="41" s="1"/>
  <c r="M14" i="41" s="1"/>
  <c r="M15" i="41" s="1"/>
  <c r="M16" i="41" s="1"/>
  <c r="M17" i="41" s="1"/>
  <c r="M18" i="41" s="1"/>
  <c r="M19" i="41" s="1"/>
  <c r="M20" i="41" s="1"/>
  <c r="M21" i="41" s="1"/>
  <c r="M22" i="41" s="1"/>
  <c r="M23" i="41" s="1"/>
  <c r="M24" i="41" s="1"/>
  <c r="M25" i="41" s="1"/>
  <c r="M26" i="41" s="1"/>
  <c r="M27" i="41" s="1"/>
  <c r="H11" i="4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L7" i="41"/>
  <c r="L8" i="41" s="1"/>
  <c r="L9" i="41" s="1"/>
  <c r="L10" i="41" s="1"/>
  <c r="L11" i="41" s="1"/>
  <c r="L12" i="41" s="1"/>
  <c r="L13" i="41" s="1"/>
  <c r="L14" i="41" s="1"/>
  <c r="L15" i="41" s="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26" i="41" s="1"/>
  <c r="L27" i="41" s="1"/>
  <c r="K7" i="41"/>
  <c r="K8" i="41" s="1"/>
  <c r="K9" i="41" s="1"/>
  <c r="K10" i="41" s="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J5" i="41"/>
  <c r="J6" i="41" s="1"/>
  <c r="J7" i="41" s="1"/>
  <c r="J8" i="41" s="1"/>
  <c r="J9" i="41" s="1"/>
  <c r="J10" i="41" s="1"/>
  <c r="J11" i="41" s="1"/>
  <c r="J12" i="41" s="1"/>
  <c r="J13" i="41" s="1"/>
  <c r="J14" i="41" s="1"/>
  <c r="J15" i="41" s="1"/>
  <c r="J16" i="41" s="1"/>
  <c r="J17" i="41" s="1"/>
  <c r="J18" i="41" s="1"/>
  <c r="J19" i="41" s="1"/>
  <c r="J20" i="41" s="1"/>
  <c r="J21" i="41" s="1"/>
  <c r="J22" i="41" s="1"/>
  <c r="J23" i="41" s="1"/>
  <c r="J24" i="41" s="1"/>
  <c r="J25" i="41" s="1"/>
  <c r="J26" i="41" s="1"/>
  <c r="J27" i="41" s="1"/>
  <c r="G4" i="41"/>
  <c r="G5" i="41" s="1"/>
  <c r="G6" i="41" s="1"/>
  <c r="G7" i="41" s="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F4" i="41"/>
  <c r="F5" i="41" s="1"/>
  <c r="F6" i="41" s="1"/>
  <c r="F7" i="41" s="1"/>
  <c r="F8" i="41" s="1"/>
  <c r="F9" i="41" s="1"/>
  <c r="F10" i="41" s="1"/>
  <c r="F11" i="41" s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I3" i="41"/>
  <c r="I4" i="41" s="1"/>
  <c r="I5" i="41" s="1"/>
  <c r="I6" i="41" s="1"/>
  <c r="I7" i="41" s="1"/>
  <c r="I8" i="41" s="1"/>
  <c r="I9" i="41" s="1"/>
  <c r="I10" i="41" s="1"/>
  <c r="I11" i="41" s="1"/>
  <c r="I12" i="41" s="1"/>
  <c r="I13" i="41" s="1"/>
  <c r="I14" i="41" s="1"/>
  <c r="I15" i="41" s="1"/>
  <c r="I16" i="41" s="1"/>
  <c r="I17" i="41" s="1"/>
  <c r="I18" i="41" s="1"/>
  <c r="I19" i="41" s="1"/>
  <c r="I20" i="41" s="1"/>
  <c r="I21" i="41" s="1"/>
  <c r="I22" i="41" s="1"/>
  <c r="I23" i="41" s="1"/>
  <c r="I24" i="41" s="1"/>
  <c r="I25" i="41" s="1"/>
  <c r="I26" i="41" s="1"/>
  <c r="I27" i="41" s="1"/>
  <c r="H3" i="41"/>
  <c r="H4" i="41" s="1"/>
  <c r="H5" i="41" s="1"/>
  <c r="H6" i="41" s="1"/>
  <c r="H7" i="41" s="1"/>
  <c r="H8" i="41" s="1"/>
  <c r="H9" i="41" s="1"/>
  <c r="F3" i="41"/>
  <c r="E4" i="41"/>
  <c r="E3" i="41"/>
  <c r="D4" i="41"/>
  <c r="D5" i="41" s="1"/>
  <c r="D6" i="41" s="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4" i="41"/>
  <c r="C3" i="41"/>
  <c r="C4" i="41" s="1"/>
  <c r="C5" i="41" s="1"/>
  <c r="C6" i="41" s="1"/>
  <c r="C7" i="41" s="1"/>
  <c r="C8" i="41" s="1"/>
  <c r="C9" i="41" s="1"/>
  <c r="C10" i="41" s="1"/>
  <c r="C11" i="41" s="1"/>
  <c r="C12" i="41" s="1"/>
  <c r="C13" i="41" s="1"/>
  <c r="C14" i="41" s="1"/>
  <c r="C15" i="41" s="1"/>
  <c r="C16" i="41" s="1"/>
  <c r="C17" i="41" s="1"/>
  <c r="C18" i="41" s="1"/>
  <c r="C19" i="41" s="1"/>
  <c r="C20" i="41" s="1"/>
  <c r="C21" i="41" s="1"/>
  <c r="C22" i="41" s="1"/>
  <c r="C23" i="41" s="1"/>
  <c r="C24" i="41" s="1"/>
  <c r="C25" i="41" s="1"/>
  <c r="C26" i="41" s="1"/>
  <c r="C27" i="41" s="1"/>
  <c r="B3" i="4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A3" i="41"/>
  <c r="G3" i="40"/>
  <c r="F13" i="40"/>
  <c r="F14" i="40" s="1"/>
  <c r="F15" i="40" s="1"/>
  <c r="F16" i="40" s="1"/>
  <c r="F17" i="40" s="1"/>
  <c r="F18" i="40" s="1"/>
  <c r="F19" i="40" s="1"/>
  <c r="F20" i="40" s="1"/>
  <c r="F21" i="40" s="1"/>
  <c r="F22" i="40" s="1"/>
  <c r="D4" i="40"/>
  <c r="F12" i="40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A4" i="40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B3" i="40"/>
  <c r="A3" i="40"/>
  <c r="G12" i="39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F8" i="39"/>
  <c r="F9" i="39" s="1"/>
  <c r="F10" i="39" s="1"/>
  <c r="F11" i="39" s="1"/>
  <c r="F12" i="39" s="1"/>
  <c r="F13" i="39" s="1"/>
  <c r="F14" i="39" s="1"/>
  <c r="F15" i="39" s="1"/>
  <c r="F16" i="39" s="1"/>
  <c r="D6" i="39"/>
  <c r="D7" i="39" s="1"/>
  <c r="D8" i="39" s="1"/>
  <c r="H18" i="39"/>
  <c r="H19" i="39" s="1"/>
  <c r="H20" i="39" s="1"/>
  <c r="H21" i="39" s="1"/>
  <c r="H22" i="39" s="1"/>
  <c r="H23" i="39" s="1"/>
  <c r="H24" i="39" s="1"/>
  <c r="H25" i="39" s="1"/>
  <c r="H26" i="39" s="1"/>
  <c r="H27" i="39" s="1"/>
  <c r="F17" i="39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G11" i="39"/>
  <c r="F7" i="39"/>
  <c r="E5" i="39"/>
  <c r="E6" i="39" s="1"/>
  <c r="E7" i="39" s="1"/>
  <c r="E8" i="39" s="1"/>
  <c r="E9" i="39" s="1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D5" i="39"/>
  <c r="I5" i="39" s="1"/>
  <c r="C25" i="39"/>
  <c r="C26" i="39" s="1"/>
  <c r="C27" i="39" s="1"/>
  <c r="C5" i="39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C3" i="39"/>
  <c r="C4" i="39" s="1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A3" i="39"/>
  <c r="A4" i="39" s="1"/>
  <c r="I18" i="38"/>
  <c r="H18" i="38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I19" i="38"/>
  <c r="I20" i="38" s="1"/>
  <c r="I21" i="38" s="1"/>
  <c r="I22" i="38" s="1"/>
  <c r="I23" i="38" s="1"/>
  <c r="I24" i="38" s="1"/>
  <c r="I25" i="38" s="1"/>
  <c r="I26" i="38" s="1"/>
  <c r="I27" i="38" s="1"/>
  <c r="I28" i="38" s="1"/>
  <c r="I29" i="38" s="1"/>
  <c r="I30" i="38" s="1"/>
  <c r="I31" i="38" s="1"/>
  <c r="I32" i="38" s="1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G11" i="38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G22" i="38" s="1"/>
  <c r="G23" i="38" s="1"/>
  <c r="G24" i="38" s="1"/>
  <c r="G25" i="38" s="1"/>
  <c r="G26" i="38" s="1"/>
  <c r="G27" i="38" s="1"/>
  <c r="G28" i="38" s="1"/>
  <c r="G29" i="38" s="1"/>
  <c r="G30" i="38" s="1"/>
  <c r="G31" i="38" s="1"/>
  <c r="G32" i="38" s="1"/>
  <c r="F11" i="38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I10" i="38"/>
  <c r="I11" i="38" s="1"/>
  <c r="I12" i="38" s="1"/>
  <c r="I13" i="38" s="1"/>
  <c r="I14" i="38" s="1"/>
  <c r="I15" i="38" s="1"/>
  <c r="I16" i="38" s="1"/>
  <c r="I17" i="38" s="1"/>
  <c r="G10" i="38"/>
  <c r="F10" i="38"/>
  <c r="H8" i="38"/>
  <c r="H9" i="38" s="1"/>
  <c r="H10" i="38" s="1"/>
  <c r="H11" i="38" s="1"/>
  <c r="H12" i="38" s="1"/>
  <c r="H13" i="38" s="1"/>
  <c r="H14" i="38" s="1"/>
  <c r="H15" i="38" s="1"/>
  <c r="H16" i="38" s="1"/>
  <c r="H17" i="38" s="1"/>
  <c r="G8" i="38"/>
  <c r="G9" i="38" s="1"/>
  <c r="F8" i="38"/>
  <c r="F9" i="38" s="1"/>
  <c r="E8" i="38"/>
  <c r="E9" i="38" s="1"/>
  <c r="E10" i="38" s="1"/>
  <c r="E11" i="38" s="1"/>
  <c r="E12" i="38" s="1"/>
  <c r="E13" i="38" s="1"/>
  <c r="E14" i="38" s="1"/>
  <c r="E15" i="38" s="1"/>
  <c r="E16" i="38" s="1"/>
  <c r="E17" i="38" s="1"/>
  <c r="D5" i="38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" i="38"/>
  <c r="E7" i="38"/>
  <c r="B6" i="38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5" i="38"/>
  <c r="A5" i="38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B3" i="38"/>
  <c r="B4" i="38" s="1"/>
  <c r="A3" i="38"/>
  <c r="A4" i="38" s="1"/>
  <c r="J12" i="37"/>
  <c r="J6" i="37"/>
  <c r="J3" i="37"/>
  <c r="D12" i="37"/>
  <c r="D13" i="37" s="1"/>
  <c r="D14" i="37" s="1"/>
  <c r="D15" i="37" s="1"/>
  <c r="D4" i="37"/>
  <c r="D5" i="37" s="1"/>
  <c r="D6" i="37" s="1"/>
  <c r="D7" i="37" s="1"/>
  <c r="E7" i="37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F7" i="37"/>
  <c r="F8" i="37" s="1"/>
  <c r="F9" i="37" s="1"/>
  <c r="F10" i="37" s="1"/>
  <c r="F11" i="37" s="1"/>
  <c r="F12" i="37" s="1"/>
  <c r="F13" i="37" s="1"/>
  <c r="G8" i="37"/>
  <c r="G9" i="37" s="1"/>
  <c r="G10" i="37" s="1"/>
  <c r="G11" i="37" s="1"/>
  <c r="G12" i="37" s="1"/>
  <c r="G13" i="37" s="1"/>
  <c r="G14" i="37" s="1"/>
  <c r="G15" i="37" s="1"/>
  <c r="G16" i="37" s="1"/>
  <c r="G17" i="37" s="1"/>
  <c r="G18" i="37" s="1"/>
  <c r="G19" i="37" s="1"/>
  <c r="G20" i="37" s="1"/>
  <c r="G21" i="37" s="1"/>
  <c r="G22" i="37" s="1"/>
  <c r="G23" i="37" s="1"/>
  <c r="G24" i="37" s="1"/>
  <c r="G25" i="37" s="1"/>
  <c r="G26" i="37" s="1"/>
  <c r="G27" i="37" s="1"/>
  <c r="G28" i="37" s="1"/>
  <c r="G29" i="37" s="1"/>
  <c r="G30" i="37" s="1"/>
  <c r="G31" i="37" s="1"/>
  <c r="G32" i="37" s="1"/>
  <c r="G33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H9" i="37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I39" i="37"/>
  <c r="I40" i="37" s="1"/>
  <c r="I41" i="37" s="1"/>
  <c r="I42" i="37" s="1"/>
  <c r="I43" i="37" s="1"/>
  <c r="I44" i="37" s="1"/>
  <c r="I45" i="37" s="1"/>
  <c r="I46" i="37" s="1"/>
  <c r="I38" i="37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C3" i="37"/>
  <c r="C4" i="37" s="1"/>
  <c r="C5" i="37" s="1"/>
  <c r="C6" i="37" s="1"/>
  <c r="C7" i="37" s="1"/>
  <c r="C8" i="37" s="1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B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J2" i="36"/>
  <c r="I25" i="36"/>
  <c r="I26" i="36" s="1"/>
  <c r="I27" i="36" s="1"/>
  <c r="H12" i="36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11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G8" i="36"/>
  <c r="G9" i="36" s="1"/>
  <c r="G10" i="36" s="1"/>
  <c r="G11" i="36" s="1"/>
  <c r="G12" i="36" s="1"/>
  <c r="G13" i="36" s="1"/>
  <c r="G14" i="36" s="1"/>
  <c r="G15" i="36" s="1"/>
  <c r="G16" i="36" s="1"/>
  <c r="G17" i="36" s="1"/>
  <c r="G18" i="36" s="1"/>
  <c r="G19" i="36" s="1"/>
  <c r="G20" i="36" s="1"/>
  <c r="G21" i="36" s="1"/>
  <c r="G22" i="36" s="1"/>
  <c r="G23" i="36" s="1"/>
  <c r="G24" i="36" s="1"/>
  <c r="G25" i="36" s="1"/>
  <c r="G26" i="36" s="1"/>
  <c r="G27" i="36" s="1"/>
  <c r="F8" i="36"/>
  <c r="E3" i="36"/>
  <c r="J3" i="36" s="1"/>
  <c r="D4" i="36"/>
  <c r="C26" i="36"/>
  <c r="C27" i="36" s="1"/>
  <c r="B6" i="36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C5" i="36"/>
  <c r="C6" i="36" s="1"/>
  <c r="C7" i="36" s="1"/>
  <c r="C8" i="36" s="1"/>
  <c r="C9" i="36" s="1"/>
  <c r="C10" i="36" s="1"/>
  <c r="C11" i="36" s="1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25" i="36" s="1"/>
  <c r="B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C3" i="36"/>
  <c r="C4" i="36" s="1"/>
  <c r="B3" i="36"/>
  <c r="B4" i="36" s="1"/>
  <c r="A3" i="36"/>
  <c r="A4" i="36" s="1"/>
  <c r="I3" i="35"/>
  <c r="I2" i="35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G8" i="35"/>
  <c r="G9" i="35" s="1"/>
  <c r="G10" i="35" s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F8" i="35"/>
  <c r="F9" i="35" s="1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G7" i="35"/>
  <c r="F7" i="35"/>
  <c r="E4" i="35"/>
  <c r="E5" i="35" s="1"/>
  <c r="E6" i="35" s="1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D3" i="35"/>
  <c r="D4" i="35" s="1"/>
  <c r="B23" i="35"/>
  <c r="B4" i="35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C3" i="35"/>
  <c r="C4" i="35" s="1"/>
  <c r="C5" i="35" s="1"/>
  <c r="C6" i="35" s="1"/>
  <c r="C7" i="35" s="1"/>
  <c r="C8" i="35" s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C22" i="35" s="1"/>
  <c r="C23" i="35" s="1"/>
  <c r="B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G7" i="34"/>
  <c r="F19" i="34"/>
  <c r="F20" i="34" s="1"/>
  <c r="F21" i="34" s="1"/>
  <c r="F22" i="34" s="1"/>
  <c r="F23" i="34" s="1"/>
  <c r="E11" i="34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D8" i="34"/>
  <c r="D9" i="34" s="1"/>
  <c r="A22" i="34"/>
  <c r="A23" i="34" s="1"/>
  <c r="C6" i="34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5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C3" i="34"/>
  <c r="C4" i="34" s="1"/>
  <c r="B3" i="34"/>
  <c r="B4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H3" i="33"/>
  <c r="H2" i="33"/>
  <c r="G15" i="33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F8" i="33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E6" i="33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D3" i="33"/>
  <c r="D4" i="33" s="1"/>
  <c r="D5" i="33" s="1"/>
  <c r="C23" i="33"/>
  <c r="C24" i="33" s="1"/>
  <c r="C25" i="33" s="1"/>
  <c r="C26" i="33" s="1"/>
  <c r="C27" i="33" s="1"/>
  <c r="C22" i="33"/>
  <c r="C4" i="33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3" i="33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G9" i="32"/>
  <c r="G7" i="32"/>
  <c r="G6" i="32"/>
  <c r="F38" i="32"/>
  <c r="F39" i="32" s="1"/>
  <c r="E11" i="32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10" i="32"/>
  <c r="D9" i="32"/>
  <c r="D10" i="32" s="1"/>
  <c r="D8" i="32"/>
  <c r="G8" i="32" s="1"/>
  <c r="D7" i="32"/>
  <c r="C5" i="32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C3" i="32"/>
  <c r="C4" i="32" s="1"/>
  <c r="B3" i="32"/>
  <c r="B4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J5" i="3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G8" i="3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D6" i="31"/>
  <c r="J6" i="31" s="1"/>
  <c r="C3" i="31"/>
  <c r="C4" i="31" s="1"/>
  <c r="C5" i="31" s="1"/>
  <c r="C6" i="31" s="1"/>
  <c r="C7" i="31" s="1"/>
  <c r="C8" i="31" s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N2" i="30"/>
  <c r="M32" i="30"/>
  <c r="M33" i="30" s="1"/>
  <c r="L12" i="30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K8" i="30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G4" i="30"/>
  <c r="G5" i="30" s="1"/>
  <c r="G6" i="30" s="1"/>
  <c r="G7" i="30" s="1"/>
  <c r="G9" i="30" s="1"/>
  <c r="G10" i="30" s="1"/>
  <c r="G11" i="30" s="1"/>
  <c r="G12" i="30" s="1"/>
  <c r="G13" i="30" s="1"/>
  <c r="G14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E3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D3" i="30"/>
  <c r="N3" i="30" s="1"/>
  <c r="C3" i="30"/>
  <c r="C4" i="30" s="1"/>
  <c r="C5" i="30" s="1"/>
  <c r="C6" i="30" s="1"/>
  <c r="C7" i="30" s="1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B3" i="30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M2" i="29"/>
  <c r="E3" i="29"/>
  <c r="E4" i="29" s="1"/>
  <c r="D6" i="29"/>
  <c r="D8" i="29"/>
  <c r="E14" i="29"/>
  <c r="E15" i="29" s="1"/>
  <c r="E16" i="29" s="1"/>
  <c r="E17" i="29" s="1"/>
  <c r="E18" i="29" s="1"/>
  <c r="E19" i="29" s="1"/>
  <c r="E20" i="29" s="1"/>
  <c r="E21" i="29" s="1"/>
  <c r="E23" i="29" s="1"/>
  <c r="E24" i="29" s="1"/>
  <c r="E25" i="29" s="1"/>
  <c r="E26" i="29" s="1"/>
  <c r="E27" i="29" s="1"/>
  <c r="F6" i="29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J7" i="29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K13" i="29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L25" i="29"/>
  <c r="L26" i="29" s="1"/>
  <c r="L27" i="29" s="1"/>
  <c r="C3" i="29"/>
  <c r="C4" i="29" s="1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H6" i="28"/>
  <c r="H4" i="28"/>
  <c r="H3" i="28"/>
  <c r="D4" i="28"/>
  <c r="D5" i="28" s="1"/>
  <c r="D6" i="28" s="1"/>
  <c r="D7" i="28" s="1"/>
  <c r="E5" i="28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F11" i="28"/>
  <c r="F12" i="28" s="1"/>
  <c r="F13" i="28" s="1"/>
  <c r="F14" i="28" s="1"/>
  <c r="F15" i="28" s="1"/>
  <c r="F16" i="28" s="1"/>
  <c r="F17" i="28" s="1"/>
  <c r="F18" i="28" s="1"/>
  <c r="F19" i="28" s="1"/>
  <c r="G16" i="28"/>
  <c r="G17" i="28" s="1"/>
  <c r="G18" i="28" s="1"/>
  <c r="G19" i="28" s="1"/>
  <c r="G15" i="28"/>
  <c r="C14" i="28"/>
  <c r="C15" i="28" s="1"/>
  <c r="C16" i="28" s="1"/>
  <c r="C17" i="28" s="1"/>
  <c r="C18" i="28" s="1"/>
  <c r="C19" i="28" s="1"/>
  <c r="B14" i="28"/>
  <c r="B15" i="28" s="1"/>
  <c r="B16" i="28" s="1"/>
  <c r="B17" i="28" s="1"/>
  <c r="B18" i="28" s="1"/>
  <c r="B19" i="28" s="1"/>
  <c r="A14" i="28"/>
  <c r="A15" i="28" s="1"/>
  <c r="A16" i="28" s="1"/>
  <c r="A17" i="28" s="1"/>
  <c r="A18" i="28" s="1"/>
  <c r="A19" i="28" s="1"/>
  <c r="B5" i="28"/>
  <c r="B6" i="28" s="1"/>
  <c r="B7" i="28" s="1"/>
  <c r="B8" i="28" s="1"/>
  <c r="B9" i="28" s="1"/>
  <c r="B10" i="28" s="1"/>
  <c r="B11" i="28" s="1"/>
  <c r="B12" i="28" s="1"/>
  <c r="B13" i="28" s="1"/>
  <c r="A5" i="28"/>
  <c r="A6" i="28" s="1"/>
  <c r="A7" i="28" s="1"/>
  <c r="A8" i="28" s="1"/>
  <c r="A9" i="28" s="1"/>
  <c r="A10" i="28" s="1"/>
  <c r="A11" i="28" s="1"/>
  <c r="A12" i="28" s="1"/>
  <c r="A13" i="28" s="1"/>
  <c r="C3" i="28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B3" i="28"/>
  <c r="B4" i="28" s="1"/>
  <c r="A3" i="28"/>
  <c r="A4" i="28" s="1"/>
  <c r="P2" i="27"/>
  <c r="O6" i="27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J14" i="27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5" i="27"/>
  <c r="J6" i="27" s="1"/>
  <c r="J7" i="27" s="1"/>
  <c r="J8" i="27" s="1"/>
  <c r="J9" i="27" s="1"/>
  <c r="J10" i="27" s="1"/>
  <c r="J11" i="27" s="1"/>
  <c r="J1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H5" i="27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4" i="27"/>
  <c r="F3" i="27"/>
  <c r="G3" i="27"/>
  <c r="G4" i="27" s="1"/>
  <c r="G13" i="27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12" i="27"/>
  <c r="F5" i="27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D4" i="27"/>
  <c r="D5" i="27" s="1"/>
  <c r="C3" i="27"/>
  <c r="C4" i="27" s="1"/>
  <c r="C5" i="27" s="1"/>
  <c r="C6" i="27" s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P6" i="26"/>
  <c r="P5" i="26"/>
  <c r="P4" i="26"/>
  <c r="H7" i="26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I8" i="26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O9" i="26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N9" i="26"/>
  <c r="N10" i="26" s="1"/>
  <c r="N11" i="26" s="1"/>
  <c r="N12" i="26" s="1"/>
  <c r="N13" i="26" s="1"/>
  <c r="N14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K9" i="26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J9" i="26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G9" i="26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7" i="26"/>
  <c r="D7" i="26"/>
  <c r="C3" i="26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K3" i="25"/>
  <c r="K2" i="25"/>
  <c r="J35" i="25"/>
  <c r="J36" i="25" s="1"/>
  <c r="I16" i="25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H8" i="25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G7" i="25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D3" i="25"/>
  <c r="D4" i="25" s="1"/>
  <c r="D5" i="25" s="1"/>
  <c r="C3" i="25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H3" i="24"/>
  <c r="H2" i="24"/>
  <c r="F20" i="24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G37" i="24"/>
  <c r="G38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D4" i="24"/>
  <c r="D3" i="24"/>
  <c r="C5" i="24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C3" i="24"/>
  <c r="C4" i="24" s="1"/>
  <c r="B3" i="24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A3" i="24"/>
  <c r="A4" i="24" s="1"/>
  <c r="N2" i="23"/>
  <c r="E20" i="23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M19" i="23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L7" i="23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F6" i="23"/>
  <c r="F7" i="23" s="1"/>
  <c r="F8" i="23" s="1"/>
  <c r="F9" i="23" s="1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4" i="23"/>
  <c r="E3" i="23"/>
  <c r="D3" i="23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I2" i="22"/>
  <c r="H18" i="22"/>
  <c r="H19" i="22" s="1"/>
  <c r="H20" i="22" s="1"/>
  <c r="H21" i="22" s="1"/>
  <c r="H22" i="22" s="1"/>
  <c r="H23" i="22" s="1"/>
  <c r="F12" i="22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D3" i="22"/>
  <c r="I3" i="22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I3" i="21"/>
  <c r="H19" i="21"/>
  <c r="H20" i="21" s="1"/>
  <c r="H21" i="21" s="1"/>
  <c r="H22" i="21" s="1"/>
  <c r="G19" i="21"/>
  <c r="G20" i="21" s="1"/>
  <c r="G21" i="21" s="1"/>
  <c r="G22" i="21" s="1"/>
  <c r="F5" i="21"/>
  <c r="F6" i="21" s="1"/>
  <c r="F7" i="21" s="1"/>
  <c r="F8" i="21" s="1"/>
  <c r="F9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E5" i="21"/>
  <c r="E6" i="21" s="1"/>
  <c r="E7" i="21" s="1"/>
  <c r="E8" i="21" s="1"/>
  <c r="E9" i="21" s="1"/>
  <c r="E10" i="21" s="1"/>
  <c r="E11" i="21" s="1"/>
  <c r="E12" i="21" s="1"/>
  <c r="E13" i="21" s="1"/>
  <c r="E15" i="21" s="1"/>
  <c r="E16" i="21" s="1"/>
  <c r="E17" i="21" s="1"/>
  <c r="E18" i="21" s="1"/>
  <c r="E19" i="21" s="1"/>
  <c r="E20" i="21" s="1"/>
  <c r="E21" i="21" s="1"/>
  <c r="E22" i="21" s="1"/>
  <c r="D4" i="21"/>
  <c r="I4" i="21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K2" i="20"/>
  <c r="J5" i="20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J14" i="20"/>
  <c r="J15" i="20" s="1"/>
  <c r="J16" i="20" s="1"/>
  <c r="J17" i="20" s="1"/>
  <c r="J18" i="20" s="1"/>
  <c r="J19" i="20" s="1"/>
  <c r="J20" i="20" s="1"/>
  <c r="J21" i="20" s="1"/>
  <c r="J22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J6" i="20"/>
  <c r="J7" i="20" s="1"/>
  <c r="J8" i="20" s="1"/>
  <c r="J9" i="20" s="1"/>
  <c r="J10" i="20" s="1"/>
  <c r="J11" i="20" s="1"/>
  <c r="J12" i="20" s="1"/>
  <c r="D6" i="20"/>
  <c r="D7" i="20" s="1"/>
  <c r="D8" i="20" s="1"/>
  <c r="D9" i="20" s="1"/>
  <c r="D4" i="20"/>
  <c r="F3" i="20"/>
  <c r="F4" i="20" s="1"/>
  <c r="F5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E3" i="20"/>
  <c r="E4" i="20" s="1"/>
  <c r="E5" i="20" s="1"/>
  <c r="D3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A3" i="20"/>
  <c r="M3" i="19"/>
  <c r="M2" i="19"/>
  <c r="K10" i="19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F7" i="19"/>
  <c r="F8" i="19" s="1"/>
  <c r="F9" i="19" s="1"/>
  <c r="F10" i="19" s="1"/>
  <c r="F11" i="19" s="1"/>
  <c r="F12" i="19" s="1"/>
  <c r="F13" i="19" s="1"/>
  <c r="F14" i="19" s="1"/>
  <c r="F15" i="19" s="1"/>
  <c r="F16" i="19" s="1"/>
  <c r="L24" i="19"/>
  <c r="L25" i="19" s="1"/>
  <c r="L26" i="19" s="1"/>
  <c r="L27" i="19" s="1"/>
  <c r="D5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D4" i="19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G2" i="18"/>
  <c r="F6" i="18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F4" i="18"/>
  <c r="F5" i="18" s="1"/>
  <c r="D3" i="18"/>
  <c r="D4" i="18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D21" i="17"/>
  <c r="G21" i="17" s="1"/>
  <c r="D4" i="17"/>
  <c r="G4" i="17" s="1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K6" i="16"/>
  <c r="K2" i="16"/>
  <c r="J38" i="16"/>
  <c r="J39" i="16" s="1"/>
  <c r="H17" i="16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11" i="16"/>
  <c r="H12" i="16" s="1"/>
  <c r="H13" i="16" s="1"/>
  <c r="H14" i="16" s="1"/>
  <c r="H15" i="16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D7" i="16"/>
  <c r="K7" i="16" s="1"/>
  <c r="D3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H4" i="15"/>
  <c r="H3" i="15"/>
  <c r="F12" i="15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G41" i="15"/>
  <c r="D5" i="15"/>
  <c r="H5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A3" i="15"/>
  <c r="D4" i="14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N6" i="13"/>
  <c r="L8" i="13"/>
  <c r="L9" i="13" s="1"/>
  <c r="L10" i="13" s="1"/>
  <c r="L11" i="13" s="1"/>
  <c r="L12" i="13" s="1"/>
  <c r="N12" i="13" s="1"/>
  <c r="L14" i="13"/>
  <c r="L15" i="13" s="1"/>
  <c r="L16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M38" i="13"/>
  <c r="M39" i="13" s="1"/>
  <c r="M40" i="13" s="1"/>
  <c r="M41" i="13" s="1"/>
  <c r="D34" i="13"/>
  <c r="D35" i="13" s="1"/>
  <c r="D36" i="13" s="1"/>
  <c r="D37" i="13" s="1"/>
  <c r="D38" i="13" s="1"/>
  <c r="D13" i="13"/>
  <c r="D14" i="13" s="1"/>
  <c r="D7" i="13"/>
  <c r="D8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I19" i="11"/>
  <c r="I4" i="11"/>
  <c r="J4" i="11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E9" i="12"/>
  <c r="E7" i="12"/>
  <c r="D9" i="12"/>
  <c r="D10" i="12" s="1"/>
  <c r="D11" i="12" s="1"/>
  <c r="D12" i="12" s="1"/>
  <c r="D8" i="12"/>
  <c r="E8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A3" i="12"/>
  <c r="I4" i="10"/>
  <c r="I3" i="10"/>
  <c r="I2" i="10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D4" i="10"/>
  <c r="D5" i="10" s="1"/>
  <c r="D3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C3" i="10"/>
  <c r="B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L2" i="9"/>
  <c r="E31" i="9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K21" i="9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H12" i="9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5" i="9"/>
  <c r="H6" i="9" s="1"/>
  <c r="H7" i="9" s="1"/>
  <c r="H8" i="9" s="1"/>
  <c r="H9" i="9" s="1"/>
  <c r="H10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D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E8" i="8"/>
  <c r="E7" i="8"/>
  <c r="E6" i="8"/>
  <c r="E4" i="8"/>
  <c r="D9" i="8"/>
  <c r="D8" i="8"/>
  <c r="D6" i="8"/>
  <c r="D5" i="8"/>
  <c r="E5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H4" i="7"/>
  <c r="H3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D5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H13" i="6"/>
  <c r="H14" i="6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7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L2" i="5"/>
  <c r="H5" i="5"/>
  <c r="H6" i="5" s="1"/>
  <c r="H7" i="5" s="1"/>
  <c r="H8" i="5" s="1"/>
  <c r="H9" i="5" s="1"/>
  <c r="H10" i="5" s="1"/>
  <c r="H11" i="5" s="1"/>
  <c r="H12" i="5" s="1"/>
  <c r="D8" i="5"/>
  <c r="D9" i="5" s="1"/>
  <c r="D10" i="5" s="1"/>
  <c r="D11" i="5" s="1"/>
  <c r="D12" i="5" s="1"/>
  <c r="D13" i="5" s="1"/>
  <c r="D14" i="5" s="1"/>
  <c r="D15" i="5" s="1"/>
  <c r="E7" i="5"/>
  <c r="D7" i="5"/>
  <c r="D4" i="5"/>
  <c r="D5" i="5" s="1"/>
  <c r="E5" i="5"/>
  <c r="F3" i="5"/>
  <c r="E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D17" i="5"/>
  <c r="D18" i="5" s="1"/>
  <c r="J16" i="5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K3" i="5"/>
  <c r="K4" i="5" s="1"/>
  <c r="K5" i="5" s="1"/>
  <c r="K6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5" i="4"/>
  <c r="H4" i="4"/>
  <c r="E20" i="4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D11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E10" i="4"/>
  <c r="E11" i="4" s="1"/>
  <c r="E12" i="4" s="1"/>
  <c r="E13" i="4" s="1"/>
  <c r="E14" i="4" s="1"/>
  <c r="F6" i="4"/>
  <c r="D6" i="4"/>
  <c r="E31" i="4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15" i="4"/>
  <c r="E16" i="4" s="1"/>
  <c r="E17" i="4" s="1"/>
  <c r="E18" i="4" s="1"/>
  <c r="E5" i="4"/>
  <c r="E6" i="4" s="1"/>
  <c r="E7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B3" i="4"/>
  <c r="J2" i="3"/>
  <c r="G10" i="3"/>
  <c r="G11" i="3" s="1"/>
  <c r="G12" i="3" s="1"/>
  <c r="G13" i="3" s="1"/>
  <c r="G14" i="3" s="1"/>
  <c r="G15" i="3" s="1"/>
  <c r="H7" i="3"/>
  <c r="H8" i="3" s="1"/>
  <c r="H9" i="3" s="1"/>
  <c r="H10" i="3" s="1"/>
  <c r="H11" i="3" s="1"/>
  <c r="H12" i="3" s="1"/>
  <c r="H13" i="3" s="1"/>
  <c r="H14" i="3" s="1"/>
  <c r="H15" i="3" s="1"/>
  <c r="G7" i="3"/>
  <c r="G8" i="3" s="1"/>
  <c r="F5" i="3"/>
  <c r="F6" i="3" s="1"/>
  <c r="G17" i="3"/>
  <c r="G18" i="3" s="1"/>
  <c r="G19" i="3" s="1"/>
  <c r="G20" i="3" s="1"/>
  <c r="G21" i="3" s="1"/>
  <c r="G22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E32" i="3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D10" i="66" l="1"/>
  <c r="K9" i="66"/>
  <c r="F11" i="65"/>
  <c r="P10" i="65"/>
  <c r="E17" i="65"/>
  <c r="G10" i="64"/>
  <c r="M9" i="64"/>
  <c r="E20" i="64"/>
  <c r="E13" i="64"/>
  <c r="G13" i="63"/>
  <c r="I12" i="63"/>
  <c r="D9" i="62"/>
  <c r="L8" i="62"/>
  <c r="D30" i="55"/>
  <c r="E29" i="55"/>
  <c r="D19" i="55"/>
  <c r="E18" i="55"/>
  <c r="D12" i="46"/>
  <c r="E11" i="46"/>
  <c r="D7" i="31"/>
  <c r="D4" i="30"/>
  <c r="N3" i="23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L30" i="23"/>
  <c r="D4" i="22"/>
  <c r="K8" i="20"/>
  <c r="F17" i="19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M4" i="19"/>
  <c r="D8" i="16"/>
  <c r="D9" i="16" s="1"/>
  <c r="D5" i="14"/>
  <c r="I5" i="11"/>
  <c r="J5" i="11" s="1"/>
  <c r="I20" i="11"/>
  <c r="J19" i="11"/>
  <c r="L3" i="9"/>
  <c r="G8" i="6"/>
  <c r="J8" i="6" s="1"/>
  <c r="J7" i="6"/>
  <c r="D12" i="6"/>
  <c r="D9" i="13"/>
  <c r="N8" i="13"/>
  <c r="D6" i="10"/>
  <c r="I5" i="10"/>
  <c r="D10" i="8"/>
  <c r="E9" i="8"/>
  <c r="D4" i="9"/>
  <c r="D15" i="13"/>
  <c r="N14" i="13"/>
  <c r="N37" i="13"/>
  <c r="K3" i="16"/>
  <c r="D4" i="16"/>
  <c r="H6" i="4"/>
  <c r="E10" i="12"/>
  <c r="N34" i="13"/>
  <c r="N7" i="13"/>
  <c r="N33" i="13"/>
  <c r="D6" i="15"/>
  <c r="D5" i="18"/>
  <c r="G4" i="18"/>
  <c r="D6" i="27"/>
  <c r="G5" i="27"/>
  <c r="G6" i="27" s="1"/>
  <c r="G7" i="27" s="1"/>
  <c r="G8" i="27" s="1"/>
  <c r="G9" i="27" s="1"/>
  <c r="G10" i="27" s="1"/>
  <c r="P4" i="27"/>
  <c r="J50" i="3"/>
  <c r="D13" i="12"/>
  <c r="E12" i="12"/>
  <c r="E11" i="12"/>
  <c r="D39" i="13"/>
  <c r="N38" i="13"/>
  <c r="N13" i="13"/>
  <c r="N35" i="13"/>
  <c r="K8" i="16"/>
  <c r="K4" i="20"/>
  <c r="D5" i="22"/>
  <c r="I4" i="22"/>
  <c r="D5" i="24"/>
  <c r="H4" i="24"/>
  <c r="H5" i="7"/>
  <c r="N36" i="13"/>
  <c r="D6" i="14"/>
  <c r="D5" i="17"/>
  <c r="G5" i="17" s="1"/>
  <c r="M5" i="19"/>
  <c r="D6" i="19"/>
  <c r="D5" i="23"/>
  <c r="D8" i="31"/>
  <c r="J7" i="31"/>
  <c r="D10" i="20"/>
  <c r="K9" i="20"/>
  <c r="P3" i="27"/>
  <c r="E5" i="29"/>
  <c r="M4" i="29"/>
  <c r="D5" i="30"/>
  <c r="N4" i="30"/>
  <c r="G3" i="18"/>
  <c r="E6" i="20"/>
  <c r="K5" i="20"/>
  <c r="L3" i="5"/>
  <c r="D22" i="17"/>
  <c r="G22" i="17" s="1"/>
  <c r="K3" i="20"/>
  <c r="D10" i="29"/>
  <c r="M3" i="29"/>
  <c r="G10" i="32"/>
  <c r="D11" i="32"/>
  <c r="D5" i="36"/>
  <c r="D5" i="42"/>
  <c r="H4" i="42"/>
  <c r="P7" i="26"/>
  <c r="D8" i="26"/>
  <c r="D6" i="33"/>
  <c r="H5" i="33"/>
  <c r="F14" i="37"/>
  <c r="J13" i="37"/>
  <c r="G4" i="40"/>
  <c r="D5" i="40"/>
  <c r="E5" i="41"/>
  <c r="E6" i="41" s="1"/>
  <c r="E7" i="41" s="1"/>
  <c r="E8" i="41" s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Q4" i="41"/>
  <c r="D5" i="35"/>
  <c r="I4" i="35"/>
  <c r="I7" i="39"/>
  <c r="D6" i="25"/>
  <c r="K5" i="25"/>
  <c r="K4" i="25"/>
  <c r="D8" i="28"/>
  <c r="H7" i="28"/>
  <c r="H5" i="28"/>
  <c r="H4" i="33"/>
  <c r="D10" i="34"/>
  <c r="G9" i="34"/>
  <c r="G8" i="34"/>
  <c r="E4" i="36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D8" i="37"/>
  <c r="J7" i="37"/>
  <c r="J4" i="37"/>
  <c r="D9" i="39"/>
  <c r="I8" i="39"/>
  <c r="D7" i="41"/>
  <c r="Q6" i="41"/>
  <c r="Q5" i="41"/>
  <c r="D16" i="37"/>
  <c r="J5" i="37"/>
  <c r="I6" i="39"/>
  <c r="Q3" i="41"/>
  <c r="J11" i="37"/>
  <c r="D5" i="21"/>
  <c r="D6" i="7"/>
  <c r="H15" i="6"/>
  <c r="G9" i="6"/>
  <c r="J9" i="6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L6" i="5"/>
  <c r="L5" i="5"/>
  <c r="D19" i="5"/>
  <c r="D20" i="5" s="1"/>
  <c r="L20" i="5" s="1"/>
  <c r="E8" i="5"/>
  <c r="E9" i="5" s="1"/>
  <c r="E10" i="5" s="1"/>
  <c r="L4" i="5"/>
  <c r="H11" i="4"/>
  <c r="D7" i="4"/>
  <c r="D12" i="4"/>
  <c r="H10" i="4"/>
  <c r="J13" i="3"/>
  <c r="J25" i="3"/>
  <c r="J41" i="3"/>
  <c r="J6" i="3"/>
  <c r="J14" i="3"/>
  <c r="J18" i="3"/>
  <c r="J22" i="3"/>
  <c r="J26" i="3"/>
  <c r="J30" i="3"/>
  <c r="J34" i="3"/>
  <c r="J38" i="3"/>
  <c r="J42" i="3"/>
  <c r="J46" i="3"/>
  <c r="J5" i="3"/>
  <c r="J17" i="3"/>
  <c r="J33" i="3"/>
  <c r="J49" i="3"/>
  <c r="J3" i="3"/>
  <c r="J15" i="3"/>
  <c r="J47" i="3"/>
  <c r="J9" i="3"/>
  <c r="J21" i="3"/>
  <c r="J29" i="3"/>
  <c r="J37" i="3"/>
  <c r="J45" i="3"/>
  <c r="J10" i="3"/>
  <c r="J7" i="3"/>
  <c r="J11" i="3"/>
  <c r="J19" i="3"/>
  <c r="J23" i="3"/>
  <c r="J27" i="3"/>
  <c r="J31" i="3"/>
  <c r="J35" i="3"/>
  <c r="J39" i="3"/>
  <c r="J43" i="3"/>
  <c r="J4" i="3"/>
  <c r="J8" i="3"/>
  <c r="J12" i="3"/>
  <c r="J16" i="3"/>
  <c r="J20" i="3"/>
  <c r="J24" i="3"/>
  <c r="J28" i="3"/>
  <c r="J32" i="3"/>
  <c r="J36" i="3"/>
  <c r="J40" i="3"/>
  <c r="J44" i="3"/>
  <c r="J48" i="3"/>
  <c r="D21" i="5"/>
  <c r="D11" i="66" l="1"/>
  <c r="K10" i="66"/>
  <c r="F12" i="65"/>
  <c r="P11" i="65"/>
  <c r="E18" i="65"/>
  <c r="G11" i="64"/>
  <c r="M10" i="64"/>
  <c r="E21" i="64"/>
  <c r="G14" i="63"/>
  <c r="I13" i="63"/>
  <c r="L9" i="62"/>
  <c r="D10" i="62"/>
  <c r="L10" i="62" s="1"/>
  <c r="D20" i="55"/>
  <c r="E19" i="55"/>
  <c r="D31" i="55"/>
  <c r="E30" i="55"/>
  <c r="D13" i="46"/>
  <c r="E12" i="46"/>
  <c r="N4" i="23"/>
  <c r="L31" i="23"/>
  <c r="I6" i="11"/>
  <c r="J6" i="11" s="1"/>
  <c r="I21" i="11"/>
  <c r="J20" i="11"/>
  <c r="D13" i="6"/>
  <c r="D6" i="42"/>
  <c r="H5" i="42"/>
  <c r="E7" i="20"/>
  <c r="K7" i="20" s="1"/>
  <c r="K6" i="20"/>
  <c r="D17" i="37"/>
  <c r="D9" i="37"/>
  <c r="J8" i="37"/>
  <c r="D11" i="34"/>
  <c r="G10" i="34"/>
  <c r="D7" i="25"/>
  <c r="K6" i="25"/>
  <c r="D9" i="26"/>
  <c r="P8" i="26"/>
  <c r="D6" i="36"/>
  <c r="J5" i="36"/>
  <c r="E6" i="29"/>
  <c r="M5" i="29"/>
  <c r="D7" i="19"/>
  <c r="M6" i="19"/>
  <c r="D7" i="14"/>
  <c r="D6" i="18"/>
  <c r="G5" i="18"/>
  <c r="L4" i="9"/>
  <c r="D5" i="9"/>
  <c r="D7" i="10"/>
  <c r="I6" i="10"/>
  <c r="D7" i="33"/>
  <c r="H6" i="33"/>
  <c r="D11" i="20"/>
  <c r="K10" i="20"/>
  <c r="L9" i="5"/>
  <c r="L8" i="5"/>
  <c r="D10" i="39"/>
  <c r="I9" i="39"/>
  <c r="D9" i="28"/>
  <c r="H8" i="28"/>
  <c r="F15" i="37"/>
  <c r="J14" i="37"/>
  <c r="J4" i="36"/>
  <c r="J8" i="31"/>
  <c r="D9" i="31"/>
  <c r="D6" i="24"/>
  <c r="H5" i="24"/>
  <c r="D10" i="16"/>
  <c r="K9" i="16"/>
  <c r="D14" i="12"/>
  <c r="E14" i="12" s="1"/>
  <c r="E13" i="12"/>
  <c r="P5" i="27"/>
  <c r="D7" i="15"/>
  <c r="H6" i="15"/>
  <c r="K4" i="16"/>
  <c r="D5" i="16"/>
  <c r="K5" i="16" s="1"/>
  <c r="D16" i="13"/>
  <c r="N15" i="13"/>
  <c r="D8" i="41"/>
  <c r="Q7" i="41"/>
  <c r="D6" i="35"/>
  <c r="I5" i="35"/>
  <c r="N5" i="23"/>
  <c r="D6" i="23"/>
  <c r="D6" i="22"/>
  <c r="I5" i="22"/>
  <c r="L18" i="5"/>
  <c r="D6" i="40"/>
  <c r="G5" i="40"/>
  <c r="G11" i="32"/>
  <c r="D12" i="32"/>
  <c r="D11" i="29"/>
  <c r="D6" i="30"/>
  <c r="N5" i="30"/>
  <c r="D6" i="17"/>
  <c r="G6" i="17" s="1"/>
  <c r="D40" i="13"/>
  <c r="N39" i="13"/>
  <c r="D7" i="27"/>
  <c r="P6" i="27"/>
  <c r="D11" i="8"/>
  <c r="E10" i="8"/>
  <c r="N9" i="13"/>
  <c r="I5" i="21"/>
  <c r="D6" i="21"/>
  <c r="D7" i="7"/>
  <c r="H6" i="7"/>
  <c r="G10" i="6"/>
  <c r="J10" i="6" s="1"/>
  <c r="H16" i="6"/>
  <c r="L19" i="5"/>
  <c r="L7" i="5"/>
  <c r="L16" i="5"/>
  <c r="E11" i="5"/>
  <c r="L10" i="5"/>
  <c r="L15" i="5"/>
  <c r="L17" i="5"/>
  <c r="H12" i="4"/>
  <c r="D13" i="4"/>
  <c r="H7" i="4"/>
  <c r="D8" i="4"/>
  <c r="D22" i="5"/>
  <c r="L21" i="5"/>
  <c r="D12" i="66" l="1"/>
  <c r="K11" i="66"/>
  <c r="F13" i="65"/>
  <c r="P12" i="65"/>
  <c r="E19" i="65"/>
  <c r="G12" i="64"/>
  <c r="M11" i="64"/>
  <c r="E22" i="64"/>
  <c r="G15" i="63"/>
  <c r="I14" i="63"/>
  <c r="D11" i="62"/>
  <c r="D32" i="55"/>
  <c r="E31" i="55"/>
  <c r="D21" i="55"/>
  <c r="E20" i="55"/>
  <c r="D14" i="46"/>
  <c r="E13" i="46"/>
  <c r="L32" i="23"/>
  <c r="I7" i="11"/>
  <c r="J7" i="11" s="1"/>
  <c r="J21" i="11"/>
  <c r="I22" i="11"/>
  <c r="D14" i="6"/>
  <c r="D7" i="22"/>
  <c r="I6" i="22"/>
  <c r="D7" i="35"/>
  <c r="I6" i="35"/>
  <c r="N16" i="13"/>
  <c r="D8" i="15"/>
  <c r="H7" i="15"/>
  <c r="J9" i="31"/>
  <c r="D10" i="31"/>
  <c r="F16" i="37"/>
  <c r="J15" i="37"/>
  <c r="D11" i="39"/>
  <c r="I10" i="39"/>
  <c r="D12" i="20"/>
  <c r="K11" i="20"/>
  <c r="D8" i="10"/>
  <c r="I7" i="10"/>
  <c r="D7" i="18"/>
  <c r="G6" i="18"/>
  <c r="D8" i="19"/>
  <c r="M7" i="19"/>
  <c r="D7" i="36"/>
  <c r="J6" i="36"/>
  <c r="D8" i="25"/>
  <c r="K7" i="25"/>
  <c r="D10" i="37"/>
  <c r="J10" i="37" s="1"/>
  <c r="J9" i="37"/>
  <c r="D41" i="13"/>
  <c r="N40" i="13"/>
  <c r="N11" i="13"/>
  <c r="N10" i="13"/>
  <c r="I8" i="11"/>
  <c r="J8" i="11" s="1"/>
  <c r="D8" i="27"/>
  <c r="P7" i="27"/>
  <c r="D7" i="17"/>
  <c r="G7" i="17" s="1"/>
  <c r="D12" i="29"/>
  <c r="D7" i="40"/>
  <c r="G6" i="40"/>
  <c r="D7" i="23"/>
  <c r="N6" i="23"/>
  <c r="D11" i="16"/>
  <c r="K10" i="16"/>
  <c r="D6" i="9"/>
  <c r="L5" i="9"/>
  <c r="D12" i="8"/>
  <c r="E11" i="8"/>
  <c r="D7" i="30"/>
  <c r="N6" i="30"/>
  <c r="D7" i="24"/>
  <c r="H6" i="24"/>
  <c r="D13" i="32"/>
  <c r="G12" i="32"/>
  <c r="D9" i="41"/>
  <c r="Q8" i="41"/>
  <c r="D10" i="28"/>
  <c r="H9" i="28"/>
  <c r="D8" i="33"/>
  <c r="H7" i="33"/>
  <c r="D8" i="14"/>
  <c r="E7" i="29"/>
  <c r="M6" i="29"/>
  <c r="D10" i="26"/>
  <c r="P9" i="26"/>
  <c r="D12" i="34"/>
  <c r="G11" i="34"/>
  <c r="D18" i="37"/>
  <c r="D7" i="42"/>
  <c r="H6" i="42"/>
  <c r="I6" i="21"/>
  <c r="D8" i="7"/>
  <c r="H7" i="7"/>
  <c r="G11" i="6"/>
  <c r="J11" i="6" s="1"/>
  <c r="H17" i="6"/>
  <c r="E12" i="5"/>
  <c r="L11" i="5"/>
  <c r="H8" i="4"/>
  <c r="D9" i="4"/>
  <c r="H9" i="4" s="1"/>
  <c r="H13" i="4"/>
  <c r="D14" i="4"/>
  <c r="L22" i="5"/>
  <c r="D23" i="5"/>
  <c r="D13" i="66" l="1"/>
  <c r="K12" i="66"/>
  <c r="F14" i="65"/>
  <c r="P13" i="65"/>
  <c r="E20" i="65"/>
  <c r="G13" i="64"/>
  <c r="M12" i="64"/>
  <c r="E23" i="64"/>
  <c r="I15" i="63"/>
  <c r="G16" i="63"/>
  <c r="D12" i="62"/>
  <c r="L11" i="62"/>
  <c r="D22" i="55"/>
  <c r="E22" i="55" s="1"/>
  <c r="E21" i="55"/>
  <c r="D33" i="55"/>
  <c r="E33" i="55" s="1"/>
  <c r="E32" i="55"/>
  <c r="D15" i="46"/>
  <c r="E15" i="46" s="1"/>
  <c r="E14" i="46"/>
  <c r="J22" i="11"/>
  <c r="I23" i="11"/>
  <c r="D15" i="6"/>
  <c r="J14" i="6"/>
  <c r="E8" i="29"/>
  <c r="M7" i="29"/>
  <c r="D10" i="41"/>
  <c r="Q9" i="41"/>
  <c r="K11" i="16"/>
  <c r="D12" i="16"/>
  <c r="I9" i="11"/>
  <c r="J9" i="11" s="1"/>
  <c r="D42" i="13"/>
  <c r="N42" i="13" s="1"/>
  <c r="N41" i="13"/>
  <c r="D9" i="10"/>
  <c r="I8" i="10"/>
  <c r="D8" i="22"/>
  <c r="I7" i="22"/>
  <c r="D11" i="31"/>
  <c r="J10" i="31"/>
  <c r="D8" i="42"/>
  <c r="H7" i="42"/>
  <c r="D8" i="24"/>
  <c r="H7" i="24"/>
  <c r="D8" i="40"/>
  <c r="G7" i="40"/>
  <c r="D9" i="19"/>
  <c r="M8" i="19"/>
  <c r="D13" i="34"/>
  <c r="G12" i="34"/>
  <c r="D9" i="33"/>
  <c r="H8" i="33"/>
  <c r="D13" i="8"/>
  <c r="E12" i="8"/>
  <c r="D8" i="17"/>
  <c r="G8" i="17" s="1"/>
  <c r="D9" i="25"/>
  <c r="K8" i="25"/>
  <c r="D12" i="39"/>
  <c r="I11" i="39"/>
  <c r="D18" i="13"/>
  <c r="N17" i="13"/>
  <c r="D19" i="37"/>
  <c r="D11" i="26"/>
  <c r="P10" i="26"/>
  <c r="D9" i="14"/>
  <c r="D11" i="28"/>
  <c r="H10" i="28"/>
  <c r="D14" i="32"/>
  <c r="G13" i="32"/>
  <c r="D8" i="30"/>
  <c r="N7" i="30"/>
  <c r="L6" i="9"/>
  <c r="D7" i="9"/>
  <c r="D8" i="23"/>
  <c r="N7" i="23"/>
  <c r="D13" i="29"/>
  <c r="D9" i="27"/>
  <c r="P8" i="27"/>
  <c r="D8" i="36"/>
  <c r="J7" i="36"/>
  <c r="D8" i="18"/>
  <c r="G7" i="18"/>
  <c r="D13" i="20"/>
  <c r="K12" i="20"/>
  <c r="F17" i="37"/>
  <c r="J16" i="37"/>
  <c r="D9" i="15"/>
  <c r="H8" i="15"/>
  <c r="D8" i="35"/>
  <c r="I7" i="35"/>
  <c r="D8" i="21"/>
  <c r="I7" i="21"/>
  <c r="D9" i="7"/>
  <c r="H8" i="7"/>
  <c r="H18" i="6"/>
  <c r="G12" i="6"/>
  <c r="J12" i="6" s="1"/>
  <c r="E13" i="5"/>
  <c r="L12" i="5"/>
  <c r="D15" i="4"/>
  <c r="H14" i="4"/>
  <c r="D24" i="5"/>
  <c r="L23" i="5"/>
  <c r="D14" i="66" l="1"/>
  <c r="K13" i="66"/>
  <c r="F15" i="65"/>
  <c r="P14" i="65"/>
  <c r="E21" i="65"/>
  <c r="G14" i="64"/>
  <c r="M13" i="64"/>
  <c r="E24" i="64"/>
  <c r="I16" i="63"/>
  <c r="G17" i="63"/>
  <c r="D13" i="62"/>
  <c r="L12" i="62"/>
  <c r="J23" i="11"/>
  <c r="I24" i="11"/>
  <c r="D16" i="6"/>
  <c r="J15" i="6"/>
  <c r="D8" i="9"/>
  <c r="L7" i="9"/>
  <c r="D10" i="15"/>
  <c r="H9" i="15"/>
  <c r="D14" i="20"/>
  <c r="K13" i="20"/>
  <c r="D9" i="36"/>
  <c r="J8" i="36"/>
  <c r="D14" i="29"/>
  <c r="M13" i="29"/>
  <c r="D15" i="32"/>
  <c r="G14" i="32"/>
  <c r="D10" i="14"/>
  <c r="D20" i="37"/>
  <c r="D13" i="39"/>
  <c r="I12" i="39"/>
  <c r="D9" i="17"/>
  <c r="G9" i="17" s="1"/>
  <c r="D10" i="33"/>
  <c r="H9" i="33"/>
  <c r="D10" i="19"/>
  <c r="M9" i="19"/>
  <c r="D9" i="24"/>
  <c r="H8" i="24"/>
  <c r="D12" i="31"/>
  <c r="J11" i="31"/>
  <c r="D10" i="10"/>
  <c r="I9" i="10"/>
  <c r="I10" i="11"/>
  <c r="J10" i="11" s="1"/>
  <c r="D11" i="41"/>
  <c r="Q10" i="41"/>
  <c r="D13" i="16"/>
  <c r="K12" i="16"/>
  <c r="D9" i="35"/>
  <c r="I8" i="35"/>
  <c r="F18" i="37"/>
  <c r="J17" i="37"/>
  <c r="D9" i="18"/>
  <c r="G8" i="18"/>
  <c r="D10" i="27"/>
  <c r="P9" i="27"/>
  <c r="D9" i="23"/>
  <c r="N8" i="23"/>
  <c r="D9" i="30"/>
  <c r="N8" i="30"/>
  <c r="D12" i="28"/>
  <c r="H11" i="28"/>
  <c r="D12" i="26"/>
  <c r="P11" i="26"/>
  <c r="D19" i="13"/>
  <c r="N18" i="13"/>
  <c r="D10" i="25"/>
  <c r="K9" i="25"/>
  <c r="D14" i="8"/>
  <c r="E13" i="8"/>
  <c r="D14" i="34"/>
  <c r="G13" i="34"/>
  <c r="D9" i="40"/>
  <c r="G8" i="40"/>
  <c r="D9" i="42"/>
  <c r="H8" i="42"/>
  <c r="D9" i="22"/>
  <c r="I8" i="22"/>
  <c r="E9" i="29"/>
  <c r="M8" i="29"/>
  <c r="D9" i="21"/>
  <c r="I8" i="21"/>
  <c r="D10" i="7"/>
  <c r="H9" i="7"/>
  <c r="G13" i="6"/>
  <c r="J13" i="6" s="1"/>
  <c r="H19" i="6"/>
  <c r="E14" i="5"/>
  <c r="L14" i="5" s="1"/>
  <c r="L13" i="5"/>
  <c r="D16" i="4"/>
  <c r="H15" i="4"/>
  <c r="D25" i="5"/>
  <c r="L24" i="5"/>
  <c r="D15" i="66" l="1"/>
  <c r="K14" i="66"/>
  <c r="F16" i="65"/>
  <c r="P15" i="65"/>
  <c r="E22" i="65"/>
  <c r="M14" i="64"/>
  <c r="G15" i="64"/>
  <c r="E25" i="64"/>
  <c r="I17" i="63"/>
  <c r="G18" i="63"/>
  <c r="D14" i="62"/>
  <c r="L13" i="62"/>
  <c r="J24" i="11"/>
  <c r="I25" i="11"/>
  <c r="J25" i="11" s="1"/>
  <c r="D17" i="6"/>
  <c r="J16" i="6"/>
  <c r="E10" i="29"/>
  <c r="M9" i="29"/>
  <c r="D10" i="42"/>
  <c r="H9" i="42"/>
  <c r="D15" i="34"/>
  <c r="G14" i="34"/>
  <c r="D11" i="25"/>
  <c r="K10" i="25"/>
  <c r="D13" i="26"/>
  <c r="P12" i="26"/>
  <c r="D10" i="30"/>
  <c r="N9" i="30"/>
  <c r="D11" i="27"/>
  <c r="P10" i="27"/>
  <c r="F19" i="37"/>
  <c r="J18" i="37"/>
  <c r="D14" i="16"/>
  <c r="K13" i="16"/>
  <c r="I11" i="11"/>
  <c r="J11" i="11" s="1"/>
  <c r="D13" i="31"/>
  <c r="J12" i="31"/>
  <c r="D11" i="19"/>
  <c r="M10" i="19"/>
  <c r="D10" i="17"/>
  <c r="G10" i="17" s="1"/>
  <c r="D21" i="37"/>
  <c r="D16" i="32"/>
  <c r="G15" i="32"/>
  <c r="D10" i="36"/>
  <c r="J9" i="36"/>
  <c r="D11" i="15"/>
  <c r="H10" i="15"/>
  <c r="D10" i="22"/>
  <c r="I9" i="22"/>
  <c r="D10" i="40"/>
  <c r="G9" i="40"/>
  <c r="D15" i="8"/>
  <c r="E14" i="8"/>
  <c r="D20" i="13"/>
  <c r="N19" i="13"/>
  <c r="D13" i="28"/>
  <c r="H12" i="28"/>
  <c r="D10" i="23"/>
  <c r="N9" i="23"/>
  <c r="D10" i="18"/>
  <c r="G9" i="18"/>
  <c r="D10" i="35"/>
  <c r="I9" i="35"/>
  <c r="D12" i="41"/>
  <c r="Q11" i="41"/>
  <c r="D11" i="10"/>
  <c r="I10" i="10"/>
  <c r="D10" i="24"/>
  <c r="H9" i="24"/>
  <c r="D11" i="33"/>
  <c r="H10" i="33"/>
  <c r="D14" i="39"/>
  <c r="I13" i="39"/>
  <c r="D11" i="14"/>
  <c r="D15" i="29"/>
  <c r="M14" i="29"/>
  <c r="D15" i="20"/>
  <c r="K14" i="20"/>
  <c r="D9" i="9"/>
  <c r="L8" i="9"/>
  <c r="D10" i="21"/>
  <c r="I9" i="21"/>
  <c r="D11" i="7"/>
  <c r="H10" i="7"/>
  <c r="H20" i="6"/>
  <c r="H16" i="4"/>
  <c r="D17" i="4"/>
  <c r="D26" i="5"/>
  <c r="L25" i="5"/>
  <c r="K15" i="66" l="1"/>
  <c r="D16" i="66"/>
  <c r="F17" i="65"/>
  <c r="P16" i="65"/>
  <c r="E23" i="65"/>
  <c r="G16" i="64"/>
  <c r="M15" i="64"/>
  <c r="E26" i="64"/>
  <c r="G19" i="63"/>
  <c r="I18" i="63"/>
  <c r="D15" i="62"/>
  <c r="L14" i="62"/>
  <c r="D18" i="6"/>
  <c r="J17" i="6"/>
  <c r="D10" i="9"/>
  <c r="L9" i="9"/>
  <c r="D15" i="39"/>
  <c r="I14" i="39"/>
  <c r="D13" i="41"/>
  <c r="Q12" i="41"/>
  <c r="D14" i="28"/>
  <c r="H13" i="28"/>
  <c r="D11" i="22"/>
  <c r="I10" i="22"/>
  <c r="D22" i="37"/>
  <c r="I12" i="11"/>
  <c r="J12" i="11" s="1"/>
  <c r="D11" i="30"/>
  <c r="N10" i="30"/>
  <c r="D12" i="25"/>
  <c r="K11" i="25"/>
  <c r="D16" i="29"/>
  <c r="M15" i="29"/>
  <c r="D11" i="24"/>
  <c r="H10" i="24"/>
  <c r="D11" i="18"/>
  <c r="G10" i="18"/>
  <c r="D16" i="8"/>
  <c r="E15" i="8"/>
  <c r="D11" i="36"/>
  <c r="J10" i="36"/>
  <c r="D12" i="19"/>
  <c r="M11" i="19"/>
  <c r="F20" i="37"/>
  <c r="J19" i="37"/>
  <c r="D11" i="42"/>
  <c r="H10" i="42"/>
  <c r="D16" i="20"/>
  <c r="K15" i="20"/>
  <c r="D12" i="14"/>
  <c r="D12" i="33"/>
  <c r="H11" i="33"/>
  <c r="D12" i="10"/>
  <c r="I11" i="10"/>
  <c r="D11" i="35"/>
  <c r="I10" i="35"/>
  <c r="D11" i="23"/>
  <c r="N10" i="23"/>
  <c r="D21" i="13"/>
  <c r="N20" i="13"/>
  <c r="D11" i="40"/>
  <c r="G10" i="40"/>
  <c r="D12" i="15"/>
  <c r="H11" i="15"/>
  <c r="D17" i="32"/>
  <c r="G16" i="32"/>
  <c r="D11" i="17"/>
  <c r="G11" i="17" s="1"/>
  <c r="D14" i="31"/>
  <c r="J13" i="31"/>
  <c r="D15" i="16"/>
  <c r="K14" i="16"/>
  <c r="D12" i="27"/>
  <c r="P11" i="27"/>
  <c r="D14" i="26"/>
  <c r="P13" i="26"/>
  <c r="D16" i="34"/>
  <c r="G15" i="34"/>
  <c r="E11" i="29"/>
  <c r="M10" i="29"/>
  <c r="D11" i="21"/>
  <c r="I10" i="21"/>
  <c r="D12" i="7"/>
  <c r="H11" i="7"/>
  <c r="H21" i="6"/>
  <c r="D18" i="4"/>
  <c r="H17" i="4"/>
  <c r="L26" i="5"/>
  <c r="D27" i="5"/>
  <c r="K16" i="66" l="1"/>
  <c r="D17" i="66"/>
  <c r="F18" i="65"/>
  <c r="P17" i="65"/>
  <c r="E24" i="65"/>
  <c r="G17" i="64"/>
  <c r="M16" i="64"/>
  <c r="G20" i="63"/>
  <c r="I19" i="63"/>
  <c r="L15" i="62"/>
  <c r="D16" i="62"/>
  <c r="D19" i="6"/>
  <c r="J18" i="6"/>
  <c r="D15" i="26"/>
  <c r="P14" i="26"/>
  <c r="D12" i="17"/>
  <c r="G12" i="17" s="1"/>
  <c r="D22" i="13"/>
  <c r="N21" i="13"/>
  <c r="D13" i="33"/>
  <c r="H12" i="33"/>
  <c r="F21" i="37"/>
  <c r="J20" i="37"/>
  <c r="D12" i="18"/>
  <c r="G11" i="18"/>
  <c r="D12" i="30"/>
  <c r="N11" i="30"/>
  <c r="D16" i="39"/>
  <c r="I15" i="39"/>
  <c r="E12" i="29"/>
  <c r="M12" i="29" s="1"/>
  <c r="M11" i="29"/>
  <c r="D16" i="16"/>
  <c r="K15" i="16"/>
  <c r="D13" i="15"/>
  <c r="H12" i="15"/>
  <c r="D12" i="35"/>
  <c r="I11" i="35"/>
  <c r="D17" i="20"/>
  <c r="K16" i="20"/>
  <c r="D12" i="36"/>
  <c r="J11" i="36"/>
  <c r="D17" i="29"/>
  <c r="M16" i="29"/>
  <c r="D23" i="37"/>
  <c r="D15" i="28"/>
  <c r="H14" i="28"/>
  <c r="D17" i="34"/>
  <c r="G16" i="34"/>
  <c r="D13" i="27"/>
  <c r="P12" i="27"/>
  <c r="D15" i="31"/>
  <c r="J14" i="31"/>
  <c r="D18" i="32"/>
  <c r="G17" i="32"/>
  <c r="D12" i="40"/>
  <c r="G11" i="40"/>
  <c r="D12" i="23"/>
  <c r="N11" i="23"/>
  <c r="D13" i="10"/>
  <c r="I12" i="10"/>
  <c r="D13" i="14"/>
  <c r="D12" i="42"/>
  <c r="H11" i="42"/>
  <c r="D13" i="19"/>
  <c r="M12" i="19"/>
  <c r="D17" i="8"/>
  <c r="E16" i="8"/>
  <c r="D12" i="24"/>
  <c r="H11" i="24"/>
  <c r="D13" i="25"/>
  <c r="K12" i="25"/>
  <c r="I13" i="11"/>
  <c r="J13" i="11" s="1"/>
  <c r="D12" i="22"/>
  <c r="I11" i="22"/>
  <c r="D14" i="41"/>
  <c r="Q13" i="41"/>
  <c r="D11" i="9"/>
  <c r="L10" i="9"/>
  <c r="D12" i="21"/>
  <c r="I11" i="21"/>
  <c r="D13" i="7"/>
  <c r="H12" i="7"/>
  <c r="H22" i="6"/>
  <c r="H18" i="4"/>
  <c r="D19" i="4"/>
  <c r="D28" i="5"/>
  <c r="L27" i="5"/>
  <c r="K17" i="66" l="1"/>
  <c r="D18" i="66"/>
  <c r="F19" i="65"/>
  <c r="P18" i="65"/>
  <c r="E25" i="65"/>
  <c r="G18" i="64"/>
  <c r="M17" i="64"/>
  <c r="G21" i="63"/>
  <c r="I20" i="63"/>
  <c r="D17" i="62"/>
  <c r="L16" i="62"/>
  <c r="D20" i="6"/>
  <c r="J19" i="6"/>
  <c r="L11" i="9"/>
  <c r="D12" i="9"/>
  <c r="D14" i="25"/>
  <c r="K13" i="25"/>
  <c r="D13" i="42"/>
  <c r="H12" i="42"/>
  <c r="D13" i="40"/>
  <c r="G12" i="40"/>
  <c r="D18" i="34"/>
  <c r="G17" i="34"/>
  <c r="D13" i="36"/>
  <c r="J12" i="36"/>
  <c r="K16" i="16"/>
  <c r="D17" i="16"/>
  <c r="D13" i="18"/>
  <c r="G12" i="18"/>
  <c r="D13" i="17"/>
  <c r="G13" i="17" s="1"/>
  <c r="D13" i="22"/>
  <c r="I12" i="22"/>
  <c r="D18" i="8"/>
  <c r="E17" i="8"/>
  <c r="D14" i="10"/>
  <c r="I13" i="10"/>
  <c r="D16" i="31"/>
  <c r="J15" i="31"/>
  <c r="D24" i="37"/>
  <c r="D13" i="35"/>
  <c r="I12" i="35"/>
  <c r="D17" i="39"/>
  <c r="I16" i="39"/>
  <c r="D14" i="33"/>
  <c r="H13" i="33"/>
  <c r="D15" i="41"/>
  <c r="Q14" i="41"/>
  <c r="I14" i="11"/>
  <c r="J14" i="11" s="1"/>
  <c r="D13" i="24"/>
  <c r="H12" i="24"/>
  <c r="D14" i="19"/>
  <c r="M13" i="19"/>
  <c r="D14" i="14"/>
  <c r="D13" i="23"/>
  <c r="N12" i="23"/>
  <c r="D19" i="32"/>
  <c r="G18" i="32"/>
  <c r="D14" i="27"/>
  <c r="P13" i="27"/>
  <c r="D16" i="28"/>
  <c r="H15" i="28"/>
  <c r="D18" i="29"/>
  <c r="M17" i="29"/>
  <c r="D18" i="20"/>
  <c r="K17" i="20"/>
  <c r="D14" i="15"/>
  <c r="H13" i="15"/>
  <c r="N12" i="30"/>
  <c r="D13" i="30"/>
  <c r="F22" i="37"/>
  <c r="J21" i="37"/>
  <c r="D23" i="13"/>
  <c r="N22" i="13"/>
  <c r="D16" i="26"/>
  <c r="P15" i="26"/>
  <c r="D13" i="21"/>
  <c r="I12" i="21"/>
  <c r="D14" i="7"/>
  <c r="H13" i="7"/>
  <c r="H23" i="6"/>
  <c r="D20" i="4"/>
  <c r="H19" i="4"/>
  <c r="D29" i="5"/>
  <c r="L28" i="5"/>
  <c r="K18" i="66" l="1"/>
  <c r="D19" i="66"/>
  <c r="F20" i="65"/>
  <c r="P19" i="65"/>
  <c r="E26" i="65"/>
  <c r="E27" i="65" s="1"/>
  <c r="E28" i="65" s="1"/>
  <c r="E29" i="65" s="1"/>
  <c r="E30" i="65" s="1"/>
  <c r="E31" i="65" s="1"/>
  <c r="E32" i="65" s="1"/>
  <c r="G19" i="64"/>
  <c r="M18" i="64"/>
  <c r="I21" i="63"/>
  <c r="G22" i="63"/>
  <c r="D18" i="62"/>
  <c r="L17" i="62"/>
  <c r="D21" i="6"/>
  <c r="J20" i="6"/>
  <c r="N13" i="30"/>
  <c r="D14" i="30"/>
  <c r="D17" i="28"/>
  <c r="H16" i="28"/>
  <c r="D15" i="14"/>
  <c r="D16" i="41"/>
  <c r="Q15" i="41"/>
  <c r="D25" i="37"/>
  <c r="D14" i="22"/>
  <c r="I13" i="22"/>
  <c r="D14" i="36"/>
  <c r="J13" i="36"/>
  <c r="D14" i="40"/>
  <c r="G13" i="40"/>
  <c r="D18" i="16"/>
  <c r="K17" i="16"/>
  <c r="L12" i="9"/>
  <c r="D13" i="9"/>
  <c r="D24" i="13"/>
  <c r="N23" i="13"/>
  <c r="D19" i="20"/>
  <c r="K18" i="20"/>
  <c r="D20" i="32"/>
  <c r="G19" i="32"/>
  <c r="D14" i="24"/>
  <c r="H13" i="24"/>
  <c r="D18" i="39"/>
  <c r="I17" i="39"/>
  <c r="D15" i="10"/>
  <c r="I14" i="10"/>
  <c r="D14" i="18"/>
  <c r="G13" i="18"/>
  <c r="D15" i="25"/>
  <c r="K14" i="25"/>
  <c r="D17" i="26"/>
  <c r="P16" i="26"/>
  <c r="F23" i="37"/>
  <c r="J22" i="37"/>
  <c r="D15" i="15"/>
  <c r="H14" i="15"/>
  <c r="D19" i="29"/>
  <c r="M18" i="29"/>
  <c r="D15" i="27"/>
  <c r="P14" i="27"/>
  <c r="D14" i="23"/>
  <c r="N13" i="23"/>
  <c r="D15" i="19"/>
  <c r="M14" i="19"/>
  <c r="I15" i="11"/>
  <c r="J15" i="11" s="1"/>
  <c r="D15" i="33"/>
  <c r="H14" i="33"/>
  <c r="D14" i="35"/>
  <c r="I13" i="35"/>
  <c r="D17" i="31"/>
  <c r="J16" i="31"/>
  <c r="D19" i="8"/>
  <c r="E18" i="8"/>
  <c r="D14" i="17"/>
  <c r="G14" i="17" s="1"/>
  <c r="D19" i="34"/>
  <c r="G18" i="34"/>
  <c r="D14" i="42"/>
  <c r="H13" i="42"/>
  <c r="I13" i="21"/>
  <c r="D15" i="7"/>
  <c r="H14" i="7"/>
  <c r="H24" i="6"/>
  <c r="D21" i="4"/>
  <c r="H20" i="4"/>
  <c r="D30" i="5"/>
  <c r="L29" i="5"/>
  <c r="K19" i="66" l="1"/>
  <c r="D20" i="66"/>
  <c r="F21" i="65"/>
  <c r="P20" i="65"/>
  <c r="G20" i="64"/>
  <c r="M19" i="64"/>
  <c r="I22" i="63"/>
  <c r="G23" i="63"/>
  <c r="D19" i="62"/>
  <c r="L18" i="62"/>
  <c r="D22" i="6"/>
  <c r="J21" i="6"/>
  <c r="D20" i="34"/>
  <c r="G19" i="34"/>
  <c r="I16" i="11"/>
  <c r="J16" i="11" s="1"/>
  <c r="D16" i="25"/>
  <c r="K15" i="25"/>
  <c r="D17" i="41"/>
  <c r="Q16" i="41"/>
  <c r="D15" i="42"/>
  <c r="H14" i="42"/>
  <c r="D18" i="31"/>
  <c r="J17" i="31"/>
  <c r="D16" i="19"/>
  <c r="D17" i="19" s="1"/>
  <c r="M15" i="19"/>
  <c r="D14" i="9"/>
  <c r="L13" i="9"/>
  <c r="D15" i="35"/>
  <c r="I14" i="35"/>
  <c r="D20" i="29"/>
  <c r="M19" i="29"/>
  <c r="D16" i="10"/>
  <c r="I15" i="10"/>
  <c r="D20" i="20"/>
  <c r="K19" i="20"/>
  <c r="D15" i="22"/>
  <c r="I14" i="22"/>
  <c r="D15" i="30"/>
  <c r="N14" i="30"/>
  <c r="D20" i="8"/>
  <c r="E19" i="8"/>
  <c r="D15" i="23"/>
  <c r="N14" i="23"/>
  <c r="F24" i="37"/>
  <c r="J23" i="37"/>
  <c r="D15" i="24"/>
  <c r="H14" i="24"/>
  <c r="D15" i="40"/>
  <c r="G14" i="40"/>
  <c r="D18" i="28"/>
  <c r="H17" i="28"/>
  <c r="D15" i="17"/>
  <c r="G15" i="17" s="1"/>
  <c r="D16" i="33"/>
  <c r="H15" i="33"/>
  <c r="D16" i="27"/>
  <c r="P15" i="27"/>
  <c r="D16" i="15"/>
  <c r="H15" i="15"/>
  <c r="D18" i="26"/>
  <c r="P17" i="26"/>
  <c r="D15" i="18"/>
  <c r="G14" i="18"/>
  <c r="D19" i="39"/>
  <c r="I18" i="39"/>
  <c r="D21" i="32"/>
  <c r="G20" i="32"/>
  <c r="D25" i="13"/>
  <c r="N24" i="13"/>
  <c r="D19" i="16"/>
  <c r="K18" i="16"/>
  <c r="D15" i="36"/>
  <c r="J14" i="36"/>
  <c r="D26" i="37"/>
  <c r="D16" i="14"/>
  <c r="D15" i="21"/>
  <c r="I14" i="21"/>
  <c r="D16" i="7"/>
  <c r="H15" i="7"/>
  <c r="H25" i="6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D22" i="4"/>
  <c r="H21" i="4"/>
  <c r="L30" i="5"/>
  <c r="D31" i="5"/>
  <c r="K20" i="66" l="1"/>
  <c r="D21" i="66"/>
  <c r="F22" i="65"/>
  <c r="P21" i="65"/>
  <c r="G21" i="64"/>
  <c r="M20" i="64"/>
  <c r="G24" i="63"/>
  <c r="I23" i="63"/>
  <c r="D20" i="62"/>
  <c r="L19" i="62"/>
  <c r="D23" i="6"/>
  <c r="J22" i="6"/>
  <c r="D27" i="37"/>
  <c r="D22" i="32"/>
  <c r="G21" i="32"/>
  <c r="D17" i="15"/>
  <c r="H16" i="15"/>
  <c r="D19" i="28"/>
  <c r="H19" i="28" s="1"/>
  <c r="H18" i="28"/>
  <c r="D16" i="23"/>
  <c r="N15" i="23"/>
  <c r="K20" i="20"/>
  <c r="D21" i="20"/>
  <c r="D15" i="9"/>
  <c r="L14" i="9"/>
  <c r="D18" i="41"/>
  <c r="Q17" i="41"/>
  <c r="D20" i="16"/>
  <c r="K19" i="16"/>
  <c r="D16" i="18"/>
  <c r="G15" i="18"/>
  <c r="D17" i="33"/>
  <c r="H16" i="33"/>
  <c r="D16" i="24"/>
  <c r="H15" i="24"/>
  <c r="D16" i="30"/>
  <c r="N15" i="30"/>
  <c r="D21" i="29"/>
  <c r="M20" i="29"/>
  <c r="D19" i="31"/>
  <c r="J18" i="31"/>
  <c r="I17" i="11"/>
  <c r="J17" i="11" s="1"/>
  <c r="D17" i="14"/>
  <c r="D16" i="36"/>
  <c r="J15" i="36"/>
  <c r="D26" i="13"/>
  <c r="N25" i="13"/>
  <c r="D20" i="39"/>
  <c r="I19" i="39"/>
  <c r="D19" i="26"/>
  <c r="P18" i="26"/>
  <c r="D17" i="27"/>
  <c r="P16" i="27"/>
  <c r="D16" i="17"/>
  <c r="G16" i="17" s="1"/>
  <c r="D16" i="40"/>
  <c r="G15" i="40"/>
  <c r="F25" i="37"/>
  <c r="J24" i="37"/>
  <c r="D21" i="8"/>
  <c r="E20" i="8"/>
  <c r="D16" i="22"/>
  <c r="I15" i="22"/>
  <c r="D17" i="10"/>
  <c r="I16" i="10"/>
  <c r="D16" i="35"/>
  <c r="I15" i="35"/>
  <c r="M16" i="19"/>
  <c r="D16" i="42"/>
  <c r="H15" i="42"/>
  <c r="D17" i="25"/>
  <c r="K16" i="25"/>
  <c r="D21" i="34"/>
  <c r="G20" i="34"/>
  <c r="D16" i="21"/>
  <c r="I15" i="21"/>
  <c r="D17" i="7"/>
  <c r="H16" i="7"/>
  <c r="D23" i="4"/>
  <c r="H22" i="4"/>
  <c r="D32" i="5"/>
  <c r="L31" i="5"/>
  <c r="K21" i="66" l="1"/>
  <c r="D22" i="66"/>
  <c r="F23" i="65"/>
  <c r="P22" i="65"/>
  <c r="G22" i="64"/>
  <c r="M21" i="64"/>
  <c r="G25" i="63"/>
  <c r="I24" i="63"/>
  <c r="D21" i="62"/>
  <c r="L20" i="62"/>
  <c r="D24" i="6"/>
  <c r="J23" i="6"/>
  <c r="D22" i="20"/>
  <c r="K22" i="20" s="1"/>
  <c r="K21" i="20"/>
  <c r="D18" i="25"/>
  <c r="K17" i="25"/>
  <c r="D18" i="19"/>
  <c r="M17" i="19"/>
  <c r="D18" i="10"/>
  <c r="I17" i="10"/>
  <c r="D22" i="8"/>
  <c r="E21" i="8"/>
  <c r="D17" i="40"/>
  <c r="G16" i="40"/>
  <c r="D18" i="27"/>
  <c r="P17" i="27"/>
  <c r="D21" i="39"/>
  <c r="I20" i="39"/>
  <c r="D17" i="36"/>
  <c r="J16" i="36"/>
  <c r="D22" i="29"/>
  <c r="M21" i="29"/>
  <c r="D17" i="24"/>
  <c r="H16" i="24"/>
  <c r="D17" i="18"/>
  <c r="G17" i="18" s="1"/>
  <c r="G16" i="18"/>
  <c r="D19" i="41"/>
  <c r="Q18" i="41"/>
  <c r="D23" i="32"/>
  <c r="G22" i="32"/>
  <c r="D22" i="34"/>
  <c r="G21" i="34"/>
  <c r="D17" i="42"/>
  <c r="H16" i="42"/>
  <c r="D17" i="35"/>
  <c r="I16" i="35"/>
  <c r="D17" i="22"/>
  <c r="I16" i="22"/>
  <c r="F26" i="37"/>
  <c r="J25" i="37"/>
  <c r="D17" i="17"/>
  <c r="G17" i="17" s="1"/>
  <c r="D20" i="26"/>
  <c r="P19" i="26"/>
  <c r="D27" i="13"/>
  <c r="N26" i="13"/>
  <c r="D18" i="14"/>
  <c r="D20" i="31"/>
  <c r="J19" i="31"/>
  <c r="D17" i="30"/>
  <c r="N16" i="30"/>
  <c r="D18" i="33"/>
  <c r="H17" i="33"/>
  <c r="D21" i="16"/>
  <c r="K20" i="16"/>
  <c r="D16" i="9"/>
  <c r="L15" i="9"/>
  <c r="D17" i="23"/>
  <c r="N16" i="23"/>
  <c r="D18" i="15"/>
  <c r="H17" i="15"/>
  <c r="D28" i="37"/>
  <c r="D17" i="21"/>
  <c r="I16" i="21"/>
  <c r="D18" i="7"/>
  <c r="H17" i="7"/>
  <c r="D24" i="4"/>
  <c r="H23" i="4"/>
  <c r="D33" i="5"/>
  <c r="L32" i="5"/>
  <c r="K22" i="66" l="1"/>
  <c r="D23" i="66"/>
  <c r="F24" i="65"/>
  <c r="P23" i="65"/>
  <c r="G23" i="64"/>
  <c r="M22" i="64"/>
  <c r="G26" i="63"/>
  <c r="I26" i="63" s="1"/>
  <c r="I25" i="63"/>
  <c r="L21" i="62"/>
  <c r="D22" i="62"/>
  <c r="D25" i="6"/>
  <c r="J24" i="6"/>
  <c r="D19" i="15"/>
  <c r="H18" i="15"/>
  <c r="D17" i="9"/>
  <c r="L16" i="9"/>
  <c r="D19" i="33"/>
  <c r="H18" i="33"/>
  <c r="D21" i="31"/>
  <c r="J20" i="31"/>
  <c r="D28" i="13"/>
  <c r="N27" i="13"/>
  <c r="D18" i="17"/>
  <c r="G18" i="17" s="1"/>
  <c r="D18" i="22"/>
  <c r="I17" i="22"/>
  <c r="D18" i="42"/>
  <c r="H17" i="42"/>
  <c r="D24" i="32"/>
  <c r="G23" i="32"/>
  <c r="D23" i="29"/>
  <c r="M22" i="29"/>
  <c r="D22" i="39"/>
  <c r="I21" i="39"/>
  <c r="D18" i="40"/>
  <c r="G17" i="40"/>
  <c r="D19" i="10"/>
  <c r="I18" i="10"/>
  <c r="D19" i="25"/>
  <c r="K18" i="25"/>
  <c r="D29" i="37"/>
  <c r="D18" i="23"/>
  <c r="N17" i="23"/>
  <c r="D22" i="16"/>
  <c r="K21" i="16"/>
  <c r="D18" i="30"/>
  <c r="N17" i="30"/>
  <c r="D19" i="14"/>
  <c r="D21" i="26"/>
  <c r="P20" i="26"/>
  <c r="F27" i="37"/>
  <c r="J26" i="37"/>
  <c r="D18" i="35"/>
  <c r="I17" i="35"/>
  <c r="D23" i="34"/>
  <c r="G23" i="34" s="1"/>
  <c r="G22" i="34"/>
  <c r="D20" i="41"/>
  <c r="Q19" i="41"/>
  <c r="D18" i="24"/>
  <c r="H17" i="24"/>
  <c r="D18" i="36"/>
  <c r="J17" i="36"/>
  <c r="D19" i="27"/>
  <c r="P18" i="27"/>
  <c r="D23" i="8"/>
  <c r="E22" i="8"/>
  <c r="D19" i="19"/>
  <c r="M18" i="19"/>
  <c r="D18" i="21"/>
  <c r="I17" i="21"/>
  <c r="D19" i="7"/>
  <c r="H18" i="7"/>
  <c r="D25" i="4"/>
  <c r="H24" i="4"/>
  <c r="D34" i="5"/>
  <c r="L33" i="5"/>
  <c r="K23" i="66" l="1"/>
  <c r="D24" i="66"/>
  <c r="F25" i="65"/>
  <c r="P24" i="65"/>
  <c r="G24" i="64"/>
  <c r="M23" i="64"/>
  <c r="D23" i="62"/>
  <c r="L22" i="62"/>
  <c r="D26" i="6"/>
  <c r="J25" i="6"/>
  <c r="D19" i="36"/>
  <c r="J18" i="36"/>
  <c r="D21" i="41"/>
  <c r="Q20" i="41"/>
  <c r="D22" i="26"/>
  <c r="P21" i="26"/>
  <c r="D20" i="25"/>
  <c r="K19" i="25"/>
  <c r="D24" i="29"/>
  <c r="M23" i="29"/>
  <c r="D22" i="31"/>
  <c r="J21" i="31"/>
  <c r="D24" i="8"/>
  <c r="E23" i="8"/>
  <c r="D19" i="35"/>
  <c r="I18" i="35"/>
  <c r="D19" i="30"/>
  <c r="N18" i="30"/>
  <c r="D19" i="23"/>
  <c r="N18" i="23"/>
  <c r="D19" i="40"/>
  <c r="G18" i="40"/>
  <c r="D19" i="42"/>
  <c r="H18" i="42"/>
  <c r="D19" i="17"/>
  <c r="G19" i="17" s="1"/>
  <c r="D18" i="9"/>
  <c r="L17" i="9"/>
  <c r="D20" i="19"/>
  <c r="M19" i="19"/>
  <c r="D20" i="27"/>
  <c r="P19" i="27"/>
  <c r="D19" i="24"/>
  <c r="H18" i="24"/>
  <c r="F28" i="37"/>
  <c r="J27" i="37"/>
  <c r="D20" i="14"/>
  <c r="D23" i="16"/>
  <c r="K22" i="16"/>
  <c r="D30" i="37"/>
  <c r="D20" i="10"/>
  <c r="I19" i="10"/>
  <c r="D23" i="39"/>
  <c r="I22" i="39"/>
  <c r="D25" i="32"/>
  <c r="G24" i="32"/>
  <c r="D19" i="22"/>
  <c r="I18" i="22"/>
  <c r="D29" i="13"/>
  <c r="N28" i="13"/>
  <c r="D20" i="33"/>
  <c r="H19" i="33"/>
  <c r="D20" i="15"/>
  <c r="H19" i="15"/>
  <c r="D19" i="21"/>
  <c r="I18" i="21"/>
  <c r="D20" i="7"/>
  <c r="H19" i="7"/>
  <c r="D26" i="4"/>
  <c r="H25" i="4"/>
  <c r="L34" i="5"/>
  <c r="D35" i="5"/>
  <c r="K24" i="66" l="1"/>
  <c r="D25" i="66"/>
  <c r="F26" i="65"/>
  <c r="P25" i="65"/>
  <c r="G25" i="64"/>
  <c r="M24" i="64"/>
  <c r="D24" i="62"/>
  <c r="L23" i="62"/>
  <c r="D27" i="6"/>
  <c r="J26" i="6"/>
  <c r="D21" i="15"/>
  <c r="H20" i="15"/>
  <c r="D30" i="13"/>
  <c r="N29" i="13"/>
  <c r="D26" i="32"/>
  <c r="G25" i="32"/>
  <c r="D21" i="10"/>
  <c r="I20" i="10"/>
  <c r="D24" i="16"/>
  <c r="K23" i="16"/>
  <c r="F29" i="37"/>
  <c r="J28" i="37"/>
  <c r="D21" i="27"/>
  <c r="P20" i="27"/>
  <c r="D19" i="9"/>
  <c r="L18" i="9"/>
  <c r="D20" i="42"/>
  <c r="H19" i="42"/>
  <c r="N19" i="23"/>
  <c r="D20" i="23"/>
  <c r="D20" i="35"/>
  <c r="I19" i="35"/>
  <c r="D23" i="31"/>
  <c r="J22" i="31"/>
  <c r="D21" i="25"/>
  <c r="K20" i="25"/>
  <c r="D22" i="41"/>
  <c r="Q21" i="41"/>
  <c r="D21" i="33"/>
  <c r="H20" i="33"/>
  <c r="D20" i="22"/>
  <c r="I19" i="22"/>
  <c r="D24" i="39"/>
  <c r="I23" i="39"/>
  <c r="D31" i="37"/>
  <c r="D21" i="14"/>
  <c r="D20" i="24"/>
  <c r="H19" i="24"/>
  <c r="D21" i="19"/>
  <c r="M20" i="19"/>
  <c r="D20" i="40"/>
  <c r="G19" i="40"/>
  <c r="D20" i="30"/>
  <c r="N19" i="30"/>
  <c r="D25" i="8"/>
  <c r="E24" i="8"/>
  <c r="D25" i="29"/>
  <c r="M24" i="29"/>
  <c r="D23" i="26"/>
  <c r="P22" i="26"/>
  <c r="D20" i="36"/>
  <c r="J19" i="36"/>
  <c r="D20" i="21"/>
  <c r="I19" i="21"/>
  <c r="D21" i="7"/>
  <c r="H20" i="7"/>
  <c r="D27" i="4"/>
  <c r="H26" i="4"/>
  <c r="D36" i="5"/>
  <c r="L35" i="5"/>
  <c r="K25" i="66" l="1"/>
  <c r="D26" i="66"/>
  <c r="K26" i="66" s="1"/>
  <c r="P26" i="65"/>
  <c r="P27" i="65" s="1"/>
  <c r="P28" i="65" s="1"/>
  <c r="P29" i="65" s="1"/>
  <c r="P30" i="65" s="1"/>
  <c r="P31" i="65" s="1"/>
  <c r="P32" i="65" s="1"/>
  <c r="F27" i="65"/>
  <c r="F28" i="65" s="1"/>
  <c r="F29" i="65" s="1"/>
  <c r="F30" i="65" s="1"/>
  <c r="F31" i="65" s="1"/>
  <c r="F32" i="65" s="1"/>
  <c r="G26" i="64"/>
  <c r="M26" i="64" s="1"/>
  <c r="M25" i="64"/>
  <c r="L24" i="62"/>
  <c r="D25" i="62"/>
  <c r="P23" i="26"/>
  <c r="D24" i="26"/>
  <c r="D28" i="6"/>
  <c r="J27" i="6"/>
  <c r="D21" i="23"/>
  <c r="N20" i="23"/>
  <c r="D26" i="8"/>
  <c r="E25" i="8"/>
  <c r="D21" i="40"/>
  <c r="G20" i="40"/>
  <c r="D21" i="24"/>
  <c r="H20" i="24"/>
  <c r="D32" i="37"/>
  <c r="D21" i="22"/>
  <c r="I20" i="22"/>
  <c r="Q22" i="41"/>
  <c r="D23" i="41"/>
  <c r="D24" i="31"/>
  <c r="J23" i="31"/>
  <c r="D20" i="9"/>
  <c r="L19" i="9"/>
  <c r="F30" i="37"/>
  <c r="J29" i="37"/>
  <c r="D22" i="10"/>
  <c r="I21" i="10"/>
  <c r="D31" i="13"/>
  <c r="N30" i="13"/>
  <c r="D21" i="36"/>
  <c r="J20" i="36"/>
  <c r="D26" i="29"/>
  <c r="M25" i="29"/>
  <c r="D21" i="30"/>
  <c r="N20" i="30"/>
  <c r="D22" i="19"/>
  <c r="M21" i="19"/>
  <c r="D22" i="14"/>
  <c r="D25" i="39"/>
  <c r="I24" i="39"/>
  <c r="D22" i="33"/>
  <c r="H21" i="33"/>
  <c r="D22" i="25"/>
  <c r="K21" i="25"/>
  <c r="D21" i="35"/>
  <c r="I20" i="35"/>
  <c r="D21" i="42"/>
  <c r="H20" i="42"/>
  <c r="D22" i="27"/>
  <c r="P21" i="27"/>
  <c r="D25" i="16"/>
  <c r="K24" i="16"/>
  <c r="D27" i="32"/>
  <c r="G26" i="32"/>
  <c r="D22" i="15"/>
  <c r="H21" i="15"/>
  <c r="D21" i="21"/>
  <c r="I20" i="21"/>
  <c r="D22" i="7"/>
  <c r="H21" i="7"/>
  <c r="D28" i="4"/>
  <c r="H27" i="4"/>
  <c r="D37" i="5"/>
  <c r="L36" i="5"/>
  <c r="D26" i="62" l="1"/>
  <c r="L25" i="62"/>
  <c r="D25" i="26"/>
  <c r="P24" i="26"/>
  <c r="D29" i="6"/>
  <c r="J28" i="6"/>
  <c r="D23" i="15"/>
  <c r="H22" i="15"/>
  <c r="D26" i="16"/>
  <c r="K25" i="16"/>
  <c r="D22" i="42"/>
  <c r="H21" i="42"/>
  <c r="D23" i="25"/>
  <c r="K22" i="25"/>
  <c r="D26" i="39"/>
  <c r="I25" i="39"/>
  <c r="M22" i="19"/>
  <c r="D27" i="29"/>
  <c r="M27" i="29" s="1"/>
  <c r="M26" i="29"/>
  <c r="D32" i="13"/>
  <c r="N32" i="13" s="1"/>
  <c r="N31" i="13"/>
  <c r="F31" i="37"/>
  <c r="J30" i="37"/>
  <c r="D25" i="31"/>
  <c r="J24" i="31"/>
  <c r="D22" i="22"/>
  <c r="I21" i="22"/>
  <c r="D22" i="24"/>
  <c r="H21" i="24"/>
  <c r="D27" i="8"/>
  <c r="E26" i="8"/>
  <c r="Q23" i="41"/>
  <c r="D24" i="41"/>
  <c r="D28" i="32"/>
  <c r="G27" i="32"/>
  <c r="D23" i="27"/>
  <c r="P22" i="27"/>
  <c r="D22" i="35"/>
  <c r="I21" i="35"/>
  <c r="D23" i="33"/>
  <c r="H22" i="33"/>
  <c r="D23" i="14"/>
  <c r="D22" i="30"/>
  <c r="N21" i="30"/>
  <c r="D22" i="36"/>
  <c r="J21" i="36"/>
  <c r="D23" i="10"/>
  <c r="I22" i="10"/>
  <c r="D21" i="9"/>
  <c r="L20" i="9"/>
  <c r="D33" i="37"/>
  <c r="D22" i="40"/>
  <c r="G22" i="40" s="1"/>
  <c r="G21" i="40"/>
  <c r="D22" i="23"/>
  <c r="N21" i="23"/>
  <c r="D22" i="21"/>
  <c r="I22" i="21" s="1"/>
  <c r="I21" i="21"/>
  <c r="D23" i="7"/>
  <c r="H22" i="7"/>
  <c r="D29" i="4"/>
  <c r="H28" i="4"/>
  <c r="D38" i="5"/>
  <c r="L37" i="5"/>
  <c r="D27" i="62" l="1"/>
  <c r="L26" i="62"/>
  <c r="D26" i="26"/>
  <c r="P25" i="26"/>
  <c r="D30" i="6"/>
  <c r="J29" i="6"/>
  <c r="Q24" i="41"/>
  <c r="D25" i="41"/>
  <c r="D23" i="23"/>
  <c r="N22" i="23"/>
  <c r="D34" i="37"/>
  <c r="D24" i="10"/>
  <c r="I23" i="10"/>
  <c r="D23" i="30"/>
  <c r="N22" i="30"/>
  <c r="D24" i="33"/>
  <c r="H23" i="33"/>
  <c r="D24" i="27"/>
  <c r="P23" i="27"/>
  <c r="D23" i="24"/>
  <c r="H22" i="24"/>
  <c r="D26" i="31"/>
  <c r="J25" i="31"/>
  <c r="D24" i="19"/>
  <c r="M23" i="19"/>
  <c r="D24" i="25"/>
  <c r="K23" i="25"/>
  <c r="D27" i="16"/>
  <c r="K26" i="16"/>
  <c r="D22" i="9"/>
  <c r="L21" i="9"/>
  <c r="D23" i="36"/>
  <c r="J22" i="36"/>
  <c r="D24" i="14"/>
  <c r="D23" i="35"/>
  <c r="I23" i="35" s="1"/>
  <c r="I22" i="35"/>
  <c r="D29" i="32"/>
  <c r="G28" i="32"/>
  <c r="D28" i="8"/>
  <c r="E27" i="8"/>
  <c r="D23" i="22"/>
  <c r="I23" i="22" s="1"/>
  <c r="I22" i="22"/>
  <c r="F32" i="37"/>
  <c r="J31" i="37"/>
  <c r="D27" i="39"/>
  <c r="I27" i="39" s="1"/>
  <c r="I26" i="39"/>
  <c r="D23" i="42"/>
  <c r="H22" i="42"/>
  <c r="D24" i="15"/>
  <c r="H23" i="15"/>
  <c r="D24" i="7"/>
  <c r="H23" i="7"/>
  <c r="D30" i="4"/>
  <c r="H29" i="4"/>
  <c r="L38" i="5"/>
  <c r="D39" i="5"/>
  <c r="D28" i="62" l="1"/>
  <c r="L27" i="62"/>
  <c r="D27" i="26"/>
  <c r="P26" i="26"/>
  <c r="D31" i="6"/>
  <c r="J30" i="6"/>
  <c r="D24" i="42"/>
  <c r="H23" i="42"/>
  <c r="F33" i="37"/>
  <c r="J32" i="37"/>
  <c r="D29" i="8"/>
  <c r="E28" i="8"/>
  <c r="D24" i="36"/>
  <c r="J23" i="36"/>
  <c r="D28" i="16"/>
  <c r="K27" i="16"/>
  <c r="D25" i="19"/>
  <c r="M24" i="19"/>
  <c r="D24" i="24"/>
  <c r="H23" i="24"/>
  <c r="D25" i="33"/>
  <c r="H24" i="33"/>
  <c r="D25" i="10"/>
  <c r="I24" i="10"/>
  <c r="D24" i="23"/>
  <c r="N23" i="23"/>
  <c r="Q25" i="41"/>
  <c r="D26" i="41"/>
  <c r="D25" i="15"/>
  <c r="H24" i="15"/>
  <c r="D30" i="32"/>
  <c r="G29" i="32"/>
  <c r="D25" i="14"/>
  <c r="D23" i="9"/>
  <c r="L22" i="9"/>
  <c r="D25" i="25"/>
  <c r="K24" i="25"/>
  <c r="D27" i="31"/>
  <c r="J26" i="31"/>
  <c r="D25" i="27"/>
  <c r="P24" i="27"/>
  <c r="D24" i="30"/>
  <c r="N23" i="30"/>
  <c r="D35" i="37"/>
  <c r="D25" i="7"/>
  <c r="H24" i="7"/>
  <c r="D31" i="4"/>
  <c r="H30" i="4"/>
  <c r="D40" i="5"/>
  <c r="L39" i="5"/>
  <c r="D29" i="62" l="1"/>
  <c r="L28" i="62"/>
  <c r="D28" i="26"/>
  <c r="P27" i="26"/>
  <c r="D32" i="6"/>
  <c r="J31" i="6"/>
  <c r="D25" i="30"/>
  <c r="N24" i="30"/>
  <c r="Q26" i="41"/>
  <c r="D27" i="41"/>
  <c r="Q27" i="41" s="1"/>
  <c r="D28" i="31"/>
  <c r="J27" i="31"/>
  <c r="D36" i="37"/>
  <c r="D26" i="27"/>
  <c r="P25" i="27"/>
  <c r="D26" i="25"/>
  <c r="K25" i="25"/>
  <c r="D26" i="14"/>
  <c r="D26" i="15"/>
  <c r="H25" i="15"/>
  <c r="D25" i="23"/>
  <c r="N24" i="23"/>
  <c r="D26" i="33"/>
  <c r="H25" i="33"/>
  <c r="D26" i="19"/>
  <c r="M25" i="19"/>
  <c r="D25" i="36"/>
  <c r="J24" i="36"/>
  <c r="F34" i="37"/>
  <c r="J33" i="37"/>
  <c r="D24" i="9"/>
  <c r="L23" i="9"/>
  <c r="D31" i="32"/>
  <c r="G30" i="32"/>
  <c r="D26" i="10"/>
  <c r="I25" i="10"/>
  <c r="D25" i="24"/>
  <c r="H24" i="24"/>
  <c r="D29" i="16"/>
  <c r="K28" i="16"/>
  <c r="D30" i="8"/>
  <c r="E29" i="8"/>
  <c r="D25" i="42"/>
  <c r="H24" i="42"/>
  <c r="D26" i="7"/>
  <c r="H25" i="7"/>
  <c r="H31" i="4"/>
  <c r="D32" i="4"/>
  <c r="D41" i="5"/>
  <c r="L40" i="5"/>
  <c r="L29" i="62" l="1"/>
  <c r="D30" i="62"/>
  <c r="D29" i="26"/>
  <c r="P29" i="26" s="1"/>
  <c r="P28" i="26"/>
  <c r="D33" i="6"/>
  <c r="J32" i="6"/>
  <c r="D26" i="42"/>
  <c r="H26" i="42" s="1"/>
  <c r="H25" i="42"/>
  <c r="D30" i="16"/>
  <c r="K29" i="16"/>
  <c r="D27" i="10"/>
  <c r="I26" i="10"/>
  <c r="D25" i="9"/>
  <c r="L24" i="9"/>
  <c r="D26" i="36"/>
  <c r="J25" i="36"/>
  <c r="D27" i="33"/>
  <c r="H27" i="33" s="1"/>
  <c r="H26" i="33"/>
  <c r="D27" i="15"/>
  <c r="H26" i="15"/>
  <c r="D27" i="25"/>
  <c r="K26" i="25"/>
  <c r="D37" i="37"/>
  <c r="D31" i="8"/>
  <c r="E30" i="8"/>
  <c r="D26" i="24"/>
  <c r="H25" i="24"/>
  <c r="D32" i="32"/>
  <c r="G31" i="32"/>
  <c r="F35" i="37"/>
  <c r="J34" i="37"/>
  <c r="D27" i="19"/>
  <c r="M27" i="19" s="1"/>
  <c r="M26" i="19"/>
  <c r="D26" i="23"/>
  <c r="N25" i="23"/>
  <c r="D27" i="14"/>
  <c r="D27" i="27"/>
  <c r="P26" i="27"/>
  <c r="D29" i="31"/>
  <c r="J28" i="31"/>
  <c r="D26" i="30"/>
  <c r="N25" i="30"/>
  <c r="D27" i="7"/>
  <c r="H26" i="7"/>
  <c r="D33" i="4"/>
  <c r="H32" i="4"/>
  <c r="D42" i="5"/>
  <c r="L42" i="5" s="1"/>
  <c r="L41" i="5"/>
  <c r="D31" i="62" l="1"/>
  <c r="L30" i="62"/>
  <c r="D34" i="6"/>
  <c r="J33" i="6"/>
  <c r="D30" i="31"/>
  <c r="J29" i="31"/>
  <c r="D33" i="32"/>
  <c r="G32" i="32"/>
  <c r="D32" i="8"/>
  <c r="E32" i="8" s="1"/>
  <c r="E31" i="8"/>
  <c r="D28" i="25"/>
  <c r="K27" i="25"/>
  <c r="D26" i="9"/>
  <c r="L25" i="9"/>
  <c r="D31" i="16"/>
  <c r="K30" i="16"/>
  <c r="D27" i="30"/>
  <c r="N26" i="30"/>
  <c r="D28" i="27"/>
  <c r="P28" i="27" s="1"/>
  <c r="P27" i="27"/>
  <c r="D27" i="23"/>
  <c r="N26" i="23"/>
  <c r="F36" i="37"/>
  <c r="J35" i="37"/>
  <c r="D27" i="24"/>
  <c r="H26" i="24"/>
  <c r="D38" i="37"/>
  <c r="D28" i="15"/>
  <c r="H27" i="15"/>
  <c r="D27" i="36"/>
  <c r="J27" i="36" s="1"/>
  <c r="J26" i="36"/>
  <c r="D28" i="10"/>
  <c r="I27" i="10"/>
  <c r="D28" i="7"/>
  <c r="H27" i="7"/>
  <c r="D34" i="4"/>
  <c r="H33" i="4"/>
  <c r="D32" i="62" l="1"/>
  <c r="L31" i="62"/>
  <c r="D35" i="6"/>
  <c r="J34" i="6"/>
  <c r="D29" i="25"/>
  <c r="K28" i="25"/>
  <c r="D39" i="37"/>
  <c r="F37" i="37"/>
  <c r="J36" i="37"/>
  <c r="D32" i="16"/>
  <c r="K31" i="16"/>
  <c r="D34" i="32"/>
  <c r="G33" i="32"/>
  <c r="D29" i="10"/>
  <c r="I28" i="10"/>
  <c r="D29" i="15"/>
  <c r="H28" i="15"/>
  <c r="D28" i="24"/>
  <c r="H27" i="24"/>
  <c r="D28" i="23"/>
  <c r="N27" i="23"/>
  <c r="D28" i="30"/>
  <c r="N27" i="30"/>
  <c r="D27" i="9"/>
  <c r="L26" i="9"/>
  <c r="D31" i="31"/>
  <c r="J30" i="31"/>
  <c r="D29" i="7"/>
  <c r="H28" i="7"/>
  <c r="D35" i="4"/>
  <c r="H34" i="4"/>
  <c r="D33" i="62" l="1"/>
  <c r="L33" i="62" s="1"/>
  <c r="L32" i="62"/>
  <c r="N28" i="23"/>
  <c r="D29" i="23"/>
  <c r="D36" i="6"/>
  <c r="J36" i="6" s="1"/>
  <c r="J35" i="6"/>
  <c r="D32" i="31"/>
  <c r="J31" i="31"/>
  <c r="D29" i="30"/>
  <c r="N28" i="30"/>
  <c r="D29" i="24"/>
  <c r="H28" i="24"/>
  <c r="D30" i="10"/>
  <c r="I29" i="10"/>
  <c r="D33" i="16"/>
  <c r="K32" i="16"/>
  <c r="D40" i="37"/>
  <c r="D28" i="9"/>
  <c r="L27" i="9"/>
  <c r="D30" i="15"/>
  <c r="H29" i="15"/>
  <c r="D35" i="32"/>
  <c r="G34" i="32"/>
  <c r="F38" i="37"/>
  <c r="J37" i="37"/>
  <c r="D30" i="25"/>
  <c r="K29" i="25"/>
  <c r="D30" i="7"/>
  <c r="H29" i="7"/>
  <c r="D36" i="4"/>
  <c r="H35" i="4"/>
  <c r="D30" i="23" l="1"/>
  <c r="N29" i="23"/>
  <c r="D31" i="15"/>
  <c r="H30" i="15"/>
  <c r="D31" i="10"/>
  <c r="I30" i="10"/>
  <c r="D30" i="30"/>
  <c r="N29" i="30"/>
  <c r="F39" i="37"/>
  <c r="J38" i="37"/>
  <c r="D41" i="37"/>
  <c r="D31" i="25"/>
  <c r="K30" i="25"/>
  <c r="D36" i="32"/>
  <c r="G35" i="32"/>
  <c r="D29" i="9"/>
  <c r="L28" i="9"/>
  <c r="D34" i="16"/>
  <c r="K33" i="16"/>
  <c r="D30" i="24"/>
  <c r="H29" i="24"/>
  <c r="D33" i="31"/>
  <c r="J32" i="31"/>
  <c r="D31" i="7"/>
  <c r="H30" i="7"/>
  <c r="D37" i="4"/>
  <c r="H36" i="4"/>
  <c r="D31" i="23" l="1"/>
  <c r="N31" i="23" s="1"/>
  <c r="N30" i="23"/>
  <c r="D31" i="24"/>
  <c r="H30" i="24"/>
  <c r="D30" i="9"/>
  <c r="L29" i="9"/>
  <c r="F40" i="37"/>
  <c r="J39" i="37"/>
  <c r="D32" i="10"/>
  <c r="I31" i="10"/>
  <c r="D32" i="25"/>
  <c r="K31" i="25"/>
  <c r="D34" i="31"/>
  <c r="J33" i="31"/>
  <c r="D35" i="16"/>
  <c r="K34" i="16"/>
  <c r="D37" i="32"/>
  <c r="G36" i="32"/>
  <c r="D42" i="37"/>
  <c r="D31" i="30"/>
  <c r="N30" i="30"/>
  <c r="D32" i="15"/>
  <c r="H31" i="15"/>
  <c r="D32" i="7"/>
  <c r="H31" i="7"/>
  <c r="D38" i="4"/>
  <c r="H37" i="4"/>
  <c r="D32" i="23" l="1"/>
  <c r="N32" i="23" s="1"/>
  <c r="D32" i="30"/>
  <c r="N31" i="30"/>
  <c r="D38" i="32"/>
  <c r="G37" i="32"/>
  <c r="D35" i="31"/>
  <c r="J34" i="31"/>
  <c r="D33" i="10"/>
  <c r="I32" i="10"/>
  <c r="L30" i="9"/>
  <c r="D31" i="9"/>
  <c r="D33" i="15"/>
  <c r="H32" i="15"/>
  <c r="D43" i="37"/>
  <c r="D36" i="16"/>
  <c r="K35" i="16"/>
  <c r="D33" i="25"/>
  <c r="K32" i="25"/>
  <c r="F41" i="37"/>
  <c r="J40" i="37"/>
  <c r="D32" i="24"/>
  <c r="H31" i="24"/>
  <c r="D33" i="7"/>
  <c r="H32" i="7"/>
  <c r="D39" i="4"/>
  <c r="H38" i="4"/>
  <c r="D34" i="15" l="1"/>
  <c r="H33" i="15"/>
  <c r="D34" i="10"/>
  <c r="I33" i="10"/>
  <c r="D39" i="32"/>
  <c r="G39" i="32" s="1"/>
  <c r="G38" i="32"/>
  <c r="D37" i="16"/>
  <c r="K36" i="16"/>
  <c r="L31" i="9"/>
  <c r="D32" i="9"/>
  <c r="F42" i="37"/>
  <c r="J41" i="37"/>
  <c r="D33" i="24"/>
  <c r="H32" i="24"/>
  <c r="D34" i="25"/>
  <c r="K33" i="25"/>
  <c r="D44" i="37"/>
  <c r="D36" i="31"/>
  <c r="J35" i="31"/>
  <c r="D33" i="30"/>
  <c r="N33" i="30" s="1"/>
  <c r="N32" i="30"/>
  <c r="D34" i="7"/>
  <c r="H33" i="7"/>
  <c r="D40" i="4"/>
  <c r="H39" i="4"/>
  <c r="D37" i="31" l="1"/>
  <c r="J36" i="31"/>
  <c r="F43" i="37"/>
  <c r="J42" i="37"/>
  <c r="D35" i="10"/>
  <c r="I35" i="10" s="1"/>
  <c r="I34" i="10"/>
  <c r="D33" i="9"/>
  <c r="L32" i="9"/>
  <c r="D35" i="25"/>
  <c r="K34" i="25"/>
  <c r="D38" i="16"/>
  <c r="K37" i="16"/>
  <c r="D45" i="37"/>
  <c r="D34" i="24"/>
  <c r="H33" i="24"/>
  <c r="D35" i="15"/>
  <c r="H34" i="15"/>
  <c r="D35" i="7"/>
  <c r="H35" i="7" s="1"/>
  <c r="H34" i="7"/>
  <c r="D41" i="4"/>
  <c r="H40" i="4"/>
  <c r="D35" i="24" l="1"/>
  <c r="H34" i="24"/>
  <c r="F44" i="37"/>
  <c r="J43" i="37"/>
  <c r="D39" i="16"/>
  <c r="K39" i="16" s="1"/>
  <c r="K38" i="16"/>
  <c r="D34" i="9"/>
  <c r="L33" i="9"/>
  <c r="D36" i="15"/>
  <c r="H35" i="15"/>
  <c r="D46" i="37"/>
  <c r="D36" i="25"/>
  <c r="K36" i="25" s="1"/>
  <c r="K35" i="25"/>
  <c r="D38" i="31"/>
  <c r="J37" i="31"/>
  <c r="D42" i="4"/>
  <c r="H41" i="4"/>
  <c r="D39" i="31" l="1"/>
  <c r="J38" i="31"/>
  <c r="D35" i="9"/>
  <c r="L34" i="9"/>
  <c r="F45" i="37"/>
  <c r="J44" i="37"/>
  <c r="D37" i="15"/>
  <c r="H36" i="15"/>
  <c r="D36" i="24"/>
  <c r="H35" i="24"/>
  <c r="D43" i="4"/>
  <c r="H42" i="4"/>
  <c r="D38" i="15" l="1"/>
  <c r="H37" i="15"/>
  <c r="D36" i="9"/>
  <c r="L35" i="9"/>
  <c r="D37" i="24"/>
  <c r="H36" i="24"/>
  <c r="F46" i="37"/>
  <c r="J46" i="37" s="1"/>
  <c r="J45" i="37"/>
  <c r="D40" i="31"/>
  <c r="J39" i="31"/>
  <c r="D44" i="4"/>
  <c r="H43" i="4"/>
  <c r="D37" i="9" l="1"/>
  <c r="L36" i="9"/>
  <c r="D41" i="31"/>
  <c r="J41" i="31" s="1"/>
  <c r="J40" i="31"/>
  <c r="D38" i="24"/>
  <c r="H38" i="24" s="1"/>
  <c r="H37" i="24"/>
  <c r="D39" i="15"/>
  <c r="H38" i="15"/>
  <c r="D45" i="4"/>
  <c r="H44" i="4"/>
  <c r="D40" i="15" l="1"/>
  <c r="H39" i="15"/>
  <c r="D38" i="9"/>
  <c r="L37" i="9"/>
  <c r="D46" i="4"/>
  <c r="H45" i="4"/>
  <c r="D41" i="15" l="1"/>
  <c r="H41" i="15" s="1"/>
  <c r="H40" i="15"/>
  <c r="D39" i="9"/>
  <c r="L38" i="9"/>
  <c r="D47" i="4"/>
  <c r="H46" i="4"/>
  <c r="D40" i="9" l="1"/>
  <c r="L39" i="9"/>
  <c r="D48" i="4"/>
  <c r="H47" i="4"/>
  <c r="D41" i="9" l="1"/>
  <c r="L40" i="9"/>
  <c r="D49" i="4"/>
  <c r="H48" i="4"/>
  <c r="D42" i="9" l="1"/>
  <c r="L41" i="9"/>
  <c r="D50" i="4"/>
  <c r="H50" i="4" s="1"/>
  <c r="H49" i="4"/>
  <c r="D43" i="9" l="1"/>
  <c r="L43" i="9" s="1"/>
  <c r="L42" i="9"/>
</calcChain>
</file>

<file path=xl/sharedStrings.xml><?xml version="1.0" encoding="utf-8"?>
<sst xmlns="http://schemas.openxmlformats.org/spreadsheetml/2006/main" count="1251" uniqueCount="136">
  <si>
    <t>Claudette</t>
  </si>
  <si>
    <t>Isabel</t>
  </si>
  <si>
    <t>Frances</t>
  </si>
  <si>
    <t>Gaston</t>
  </si>
  <si>
    <t>Ivan</t>
  </si>
  <si>
    <t>Jeanne</t>
  </si>
  <si>
    <t>Cindy</t>
  </si>
  <si>
    <t>Dennis</t>
  </si>
  <si>
    <t>Ophelia</t>
  </si>
  <si>
    <t>Rita</t>
  </si>
  <si>
    <t>Wilma</t>
  </si>
  <si>
    <t>Humberto</t>
  </si>
  <si>
    <t>Dolly</t>
  </si>
  <si>
    <t>Gustav</t>
  </si>
  <si>
    <t>Ike</t>
  </si>
  <si>
    <t>Irene</t>
  </si>
  <si>
    <t>Isaac</t>
  </si>
  <si>
    <t>Sandy</t>
  </si>
  <si>
    <t>Hermine</t>
  </si>
  <si>
    <t>Matthew</t>
  </si>
  <si>
    <t>Harvey</t>
  </si>
  <si>
    <t>Irma</t>
  </si>
  <si>
    <t>Nate</t>
  </si>
  <si>
    <t>Florence</t>
  </si>
  <si>
    <t>Michael</t>
  </si>
  <si>
    <t>Barry</t>
  </si>
  <si>
    <t>Dorian</t>
  </si>
  <si>
    <t>Hanna</t>
  </si>
  <si>
    <t>Isaias</t>
  </si>
  <si>
    <t>Laura</t>
  </si>
  <si>
    <t>Sally</t>
  </si>
  <si>
    <t>Delta</t>
  </si>
  <si>
    <t>Zeta</t>
  </si>
  <si>
    <t>Ida</t>
  </si>
  <si>
    <t>Nicholas</t>
  </si>
  <si>
    <t>Nicole</t>
  </si>
  <si>
    <t>Ian</t>
  </si>
  <si>
    <t>Charley</t>
  </si>
  <si>
    <t>Katrina</t>
  </si>
  <si>
    <t>RMS</t>
  </si>
  <si>
    <t>III</t>
  </si>
  <si>
    <t>News</t>
  </si>
  <si>
    <t>LAInsurance</t>
  </si>
  <si>
    <t>EQECAT</t>
  </si>
  <si>
    <t>Average</t>
  </si>
  <si>
    <t>ISO</t>
  </si>
  <si>
    <t>S&amp;P</t>
  </si>
  <si>
    <t>UBS Warburg</t>
  </si>
  <si>
    <t>AIR</t>
  </si>
  <si>
    <t>PCS</t>
  </si>
  <si>
    <t>Lilli</t>
  </si>
  <si>
    <t>Fitch</t>
  </si>
  <si>
    <t>Other</t>
  </si>
  <si>
    <t>State</t>
  </si>
  <si>
    <t>Estimates</t>
  </si>
  <si>
    <t>Preliminary</t>
  </si>
  <si>
    <t>InsuranceCouncil</t>
  </si>
  <si>
    <t>TXInsuranceIndustry</t>
  </si>
  <si>
    <t>Hannover</t>
  </si>
  <si>
    <t>Deloitte</t>
  </si>
  <si>
    <t>Kinetic</t>
  </si>
  <si>
    <t>AON</t>
  </si>
  <si>
    <t>IHS</t>
  </si>
  <si>
    <t>KCC</t>
  </si>
  <si>
    <t>County</t>
  </si>
  <si>
    <t>CoreLogic</t>
  </si>
  <si>
    <t>ENKI</t>
  </si>
  <si>
    <t>Moodys</t>
  </si>
  <si>
    <t>JPMorgan</t>
  </si>
  <si>
    <t>MorganStanley</t>
  </si>
  <si>
    <t>CITI</t>
  </si>
  <si>
    <t>FRBCapM</t>
  </si>
  <si>
    <t>JLT</t>
  </si>
  <si>
    <t>Name</t>
  </si>
  <si>
    <t>Day</t>
  </si>
  <si>
    <t>Date</t>
  </si>
  <si>
    <t>Accuweather</t>
  </si>
  <si>
    <t>KBW</t>
  </si>
  <si>
    <t>Jefferies</t>
  </si>
  <si>
    <t>BMS</t>
  </si>
  <si>
    <t>RMSI</t>
  </si>
  <si>
    <t>KatRisk</t>
  </si>
  <si>
    <t>CreditSuisse</t>
  </si>
  <si>
    <t>Stonybrook</t>
  </si>
  <si>
    <t>Officials</t>
  </si>
  <si>
    <t>Allison</t>
  </si>
  <si>
    <t>Authorities / News</t>
  </si>
  <si>
    <t>AIR Worldwide</t>
  </si>
  <si>
    <t>Idalia</t>
  </si>
  <si>
    <t>Enki</t>
  </si>
  <si>
    <t>UBS</t>
  </si>
  <si>
    <t>News / Authorities</t>
  </si>
  <si>
    <t>Gabrielle</t>
  </si>
  <si>
    <t>Fay</t>
  </si>
  <si>
    <t>State Farm</t>
  </si>
  <si>
    <t>LOIR</t>
  </si>
  <si>
    <t>Isidore</t>
  </si>
  <si>
    <t>Bill</t>
  </si>
  <si>
    <t>Alex</t>
  </si>
  <si>
    <t>Dare</t>
  </si>
  <si>
    <t>Bonnie</t>
  </si>
  <si>
    <t>Munich Re</t>
  </si>
  <si>
    <t>Early Estimates</t>
  </si>
  <si>
    <t>FOIR</t>
  </si>
  <si>
    <t>Carvil</t>
  </si>
  <si>
    <t>Cochran, Caronia, &amp; Co</t>
  </si>
  <si>
    <t>Crawford</t>
  </si>
  <si>
    <t>Allianz</t>
  </si>
  <si>
    <t>Swiss Re</t>
  </si>
  <si>
    <t>Official</t>
  </si>
  <si>
    <t>Ernesto</t>
  </si>
  <si>
    <t>Carvill</t>
  </si>
  <si>
    <t>Flagstone Re</t>
  </si>
  <si>
    <t>ICT</t>
  </si>
  <si>
    <t>Lee</t>
  </si>
  <si>
    <t>Debby</t>
  </si>
  <si>
    <t>Aon</t>
  </si>
  <si>
    <t xml:space="preserve">RBC Global Asset </t>
  </si>
  <si>
    <t>PWC</t>
  </si>
  <si>
    <t>Consumer Federation</t>
  </si>
  <si>
    <t>Alberto</t>
  </si>
  <si>
    <t>Gordon</t>
  </si>
  <si>
    <t>Goldman</t>
  </si>
  <si>
    <t>WeatherU</t>
  </si>
  <si>
    <t>Imelda</t>
  </si>
  <si>
    <t>Beryl</t>
  </si>
  <si>
    <t>Gallagher Re</t>
  </si>
  <si>
    <t>Helene</t>
  </si>
  <si>
    <t>RBC</t>
  </si>
  <si>
    <t>Milton</t>
  </si>
  <si>
    <t>Euler</t>
  </si>
  <si>
    <t>Jeffries</t>
  </si>
  <si>
    <t>Morningstar</t>
  </si>
  <si>
    <t>Francine</t>
  </si>
  <si>
    <t>Guy Carpenter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</si>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</sst>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1" fillId="0" borderId="0" xfId="1" applyNumberFormat="1" applyFont="1"/>
    <xf numFmtId="0" fontId="2" fillId="0" borderId="0" xfId="0" applyFont="1"/>
    <xf numFmtId="164" fontId="4" fillId="0" borderId="0" xfId="1" applyNumberFormat="1" applyFont="1"/>
    <xf numFmtId="3" fontId="4" fillId="0" borderId="0" xfId="0" applyNumberFormat="1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4A0A-7E19-3D49-9AF7-F8FC3D4C6746}">
  <sheetPr>
    <tabColor rgb="FF92D050"/>
  </sheetPr>
  <dimension ref="A1:G29"/>
  <sheetViews>
    <sheetView workbookViewId="0">
      <selection activeCell="G3" sqref="G3"/>
    </sheetView>
  </sheetViews>
  <sheetFormatPr baseColWidth="10" defaultRowHeight="16" x14ac:dyDescent="0.2"/>
  <cols>
    <col min="4" max="4" width="16.83203125" bestFit="1" customWidth="1"/>
    <col min="5" max="7" width="14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86</v>
      </c>
      <c r="E1" t="s">
        <v>40</v>
      </c>
      <c r="F1" t="s">
        <v>87</v>
      </c>
      <c r="G1" t="s">
        <v>44</v>
      </c>
    </row>
    <row r="2" spans="1:7" x14ac:dyDescent="0.2">
      <c r="A2" t="s">
        <v>85</v>
      </c>
      <c r="B2">
        <v>0</v>
      </c>
      <c r="C2" s="3">
        <v>37047</v>
      </c>
    </row>
    <row r="3" spans="1:7" x14ac:dyDescent="0.2">
      <c r="A3" t="s">
        <v>85</v>
      </c>
      <c r="B3">
        <v>1</v>
      </c>
      <c r="C3" s="3">
        <v>37048</v>
      </c>
    </row>
    <row r="4" spans="1:7" x14ac:dyDescent="0.2">
      <c r="A4" t="s">
        <v>85</v>
      </c>
      <c r="B4">
        <v>2</v>
      </c>
      <c r="C4" s="3">
        <v>37049</v>
      </c>
      <c r="D4" s="1">
        <v>2000000000</v>
      </c>
      <c r="G4" s="1">
        <f t="shared" ref="G4:G29" si="0">AVERAGE(D4:F4)</f>
        <v>2000000000</v>
      </c>
    </row>
    <row r="5" spans="1:7" x14ac:dyDescent="0.2">
      <c r="A5" t="s">
        <v>85</v>
      </c>
      <c r="B5">
        <v>3</v>
      </c>
      <c r="C5" s="3">
        <v>37050</v>
      </c>
      <c r="D5" s="2">
        <f>D4</f>
        <v>2000000000</v>
      </c>
      <c r="G5" s="1">
        <f t="shared" si="0"/>
        <v>2000000000</v>
      </c>
    </row>
    <row r="6" spans="1:7" x14ac:dyDescent="0.2">
      <c r="A6" t="s">
        <v>85</v>
      </c>
      <c r="B6">
        <v>4</v>
      </c>
      <c r="C6" s="3">
        <v>37051</v>
      </c>
      <c r="D6" s="2">
        <f>D5</f>
        <v>2000000000</v>
      </c>
      <c r="G6" s="1">
        <f t="shared" si="0"/>
        <v>2000000000</v>
      </c>
    </row>
    <row r="7" spans="1:7" x14ac:dyDescent="0.2">
      <c r="A7" t="s">
        <v>85</v>
      </c>
      <c r="B7">
        <v>5</v>
      </c>
      <c r="C7" s="3">
        <v>37052</v>
      </c>
      <c r="D7" s="2">
        <f>D6</f>
        <v>2000000000</v>
      </c>
      <c r="G7" s="1">
        <f t="shared" si="0"/>
        <v>2000000000</v>
      </c>
    </row>
    <row r="8" spans="1:7" x14ac:dyDescent="0.2">
      <c r="A8" t="s">
        <v>85</v>
      </c>
      <c r="B8">
        <v>6</v>
      </c>
      <c r="C8" s="3">
        <v>37053</v>
      </c>
      <c r="D8" s="2">
        <f>D7</f>
        <v>2000000000</v>
      </c>
      <c r="G8" s="1">
        <f t="shared" si="0"/>
        <v>2000000000</v>
      </c>
    </row>
    <row r="9" spans="1:7" x14ac:dyDescent="0.2">
      <c r="A9" t="s">
        <v>85</v>
      </c>
      <c r="B9">
        <v>7</v>
      </c>
      <c r="C9" s="3">
        <v>37054</v>
      </c>
      <c r="D9" s="1">
        <v>2030000000</v>
      </c>
      <c r="G9" s="1">
        <f t="shared" si="0"/>
        <v>2030000000</v>
      </c>
    </row>
    <row r="10" spans="1:7" x14ac:dyDescent="0.2">
      <c r="A10" t="s">
        <v>85</v>
      </c>
      <c r="B10">
        <v>8</v>
      </c>
      <c r="C10" s="3">
        <v>37055</v>
      </c>
      <c r="D10" s="2">
        <f>D9</f>
        <v>2030000000</v>
      </c>
      <c r="G10" s="1">
        <f t="shared" si="0"/>
        <v>2030000000</v>
      </c>
    </row>
    <row r="11" spans="1:7" x14ac:dyDescent="0.2">
      <c r="A11" t="s">
        <v>85</v>
      </c>
      <c r="B11">
        <v>9</v>
      </c>
      <c r="C11" s="3">
        <v>37056</v>
      </c>
      <c r="D11" s="2">
        <f>D10</f>
        <v>2030000000</v>
      </c>
      <c r="G11" s="1">
        <f t="shared" si="0"/>
        <v>2030000000</v>
      </c>
    </row>
    <row r="12" spans="1:7" x14ac:dyDescent="0.2">
      <c r="A12" t="s">
        <v>85</v>
      </c>
      <c r="B12">
        <v>10</v>
      </c>
      <c r="C12" s="3">
        <v>37057</v>
      </c>
      <c r="D12" s="1">
        <f>1534500000*2</f>
        <v>3069000000</v>
      </c>
      <c r="G12" s="1">
        <f t="shared" si="0"/>
        <v>3069000000</v>
      </c>
    </row>
    <row r="13" spans="1:7" x14ac:dyDescent="0.2">
      <c r="A13" t="s">
        <v>85</v>
      </c>
      <c r="B13">
        <v>11</v>
      </c>
      <c r="C13" s="3">
        <v>37058</v>
      </c>
      <c r="D13" s="1">
        <f>2300000000*2</f>
        <v>4600000000</v>
      </c>
      <c r="G13" s="1">
        <f t="shared" si="0"/>
        <v>4600000000</v>
      </c>
    </row>
    <row r="14" spans="1:7" x14ac:dyDescent="0.2">
      <c r="A14" t="s">
        <v>85</v>
      </c>
      <c r="B14">
        <v>12</v>
      </c>
      <c r="C14" s="3">
        <v>37059</v>
      </c>
      <c r="D14" s="2">
        <f>D13</f>
        <v>4600000000</v>
      </c>
      <c r="G14" s="1">
        <f t="shared" si="0"/>
        <v>4600000000</v>
      </c>
    </row>
    <row r="15" spans="1:7" x14ac:dyDescent="0.2">
      <c r="A15" t="s">
        <v>85</v>
      </c>
      <c r="B15">
        <v>13</v>
      </c>
      <c r="C15" s="3">
        <v>37060</v>
      </c>
      <c r="D15" s="2">
        <f>D14</f>
        <v>4600000000</v>
      </c>
      <c r="E15" s="1">
        <f>2000000000*2</f>
        <v>4000000000</v>
      </c>
      <c r="G15" s="1">
        <f t="shared" si="0"/>
        <v>4300000000</v>
      </c>
    </row>
    <row r="16" spans="1:7" x14ac:dyDescent="0.2">
      <c r="A16" t="s">
        <v>85</v>
      </c>
      <c r="B16">
        <v>14</v>
      </c>
      <c r="C16" s="3">
        <v>37061</v>
      </c>
      <c r="D16" s="2">
        <f>D15</f>
        <v>4600000000</v>
      </c>
      <c r="E16" s="1">
        <f>2000000000*2</f>
        <v>4000000000</v>
      </c>
      <c r="G16" s="1">
        <f t="shared" si="0"/>
        <v>4300000000</v>
      </c>
    </row>
    <row r="17" spans="1:7" x14ac:dyDescent="0.2">
      <c r="A17" t="s">
        <v>85</v>
      </c>
      <c r="B17">
        <v>15</v>
      </c>
      <c r="C17" s="3">
        <v>37062</v>
      </c>
      <c r="D17" s="2">
        <f>D16</f>
        <v>4600000000</v>
      </c>
      <c r="E17" s="1">
        <f>2000000000*2</f>
        <v>4000000000</v>
      </c>
      <c r="G17" s="1">
        <f t="shared" si="0"/>
        <v>4300000000</v>
      </c>
    </row>
    <row r="18" spans="1:7" x14ac:dyDescent="0.2">
      <c r="A18" t="s">
        <v>85</v>
      </c>
      <c r="B18">
        <v>16</v>
      </c>
      <c r="C18" s="3">
        <v>37063</v>
      </c>
      <c r="D18" s="1">
        <f>4000000000*2</f>
        <v>8000000000</v>
      </c>
      <c r="E18" s="1">
        <f>2000000000*2</f>
        <v>4000000000</v>
      </c>
      <c r="G18" s="1">
        <f t="shared" si="0"/>
        <v>6000000000</v>
      </c>
    </row>
    <row r="19" spans="1:7" x14ac:dyDescent="0.2">
      <c r="A19" t="s">
        <v>85</v>
      </c>
      <c r="B19">
        <v>17</v>
      </c>
      <c r="C19" s="3">
        <v>37064</v>
      </c>
      <c r="D19" s="2">
        <f>D18</f>
        <v>8000000000</v>
      </c>
      <c r="E19" s="1">
        <f>2000000000*2</f>
        <v>4000000000</v>
      </c>
      <c r="G19" s="1">
        <f t="shared" si="0"/>
        <v>6000000000</v>
      </c>
    </row>
    <row r="20" spans="1:7" x14ac:dyDescent="0.2">
      <c r="A20" t="s">
        <v>85</v>
      </c>
      <c r="B20">
        <v>18</v>
      </c>
      <c r="C20" s="3">
        <v>37065</v>
      </c>
      <c r="D20" s="1">
        <f>4800000000*2</f>
        <v>9600000000</v>
      </c>
      <c r="E20" s="1">
        <f t="shared" ref="E20:E29" si="1">2000000000*2</f>
        <v>4000000000</v>
      </c>
      <c r="G20" s="1">
        <f t="shared" si="0"/>
        <v>6800000000</v>
      </c>
    </row>
    <row r="21" spans="1:7" x14ac:dyDescent="0.2">
      <c r="A21" t="s">
        <v>85</v>
      </c>
      <c r="B21">
        <v>19</v>
      </c>
      <c r="C21" s="3">
        <v>37066</v>
      </c>
      <c r="D21" s="2">
        <f>D20</f>
        <v>9600000000</v>
      </c>
      <c r="E21" s="1">
        <f t="shared" si="1"/>
        <v>4000000000</v>
      </c>
      <c r="G21" s="1">
        <f t="shared" si="0"/>
        <v>6800000000</v>
      </c>
    </row>
    <row r="22" spans="1:7" x14ac:dyDescent="0.2">
      <c r="A22" t="s">
        <v>85</v>
      </c>
      <c r="B22">
        <v>20</v>
      </c>
      <c r="C22" s="3">
        <v>37067</v>
      </c>
      <c r="D22" s="2">
        <f>D21</f>
        <v>9600000000</v>
      </c>
      <c r="E22" s="1">
        <f t="shared" si="1"/>
        <v>4000000000</v>
      </c>
      <c r="G22" s="1">
        <f t="shared" si="0"/>
        <v>6800000000</v>
      </c>
    </row>
    <row r="23" spans="1:7" x14ac:dyDescent="0.2">
      <c r="A23" t="s">
        <v>85</v>
      </c>
      <c r="B23">
        <v>21</v>
      </c>
      <c r="C23" s="3">
        <v>37068</v>
      </c>
      <c r="D23" s="2">
        <f>D22</f>
        <v>9600000000</v>
      </c>
      <c r="E23" s="1">
        <f t="shared" si="1"/>
        <v>4000000000</v>
      </c>
      <c r="G23" s="1">
        <f t="shared" si="0"/>
        <v>6800000000</v>
      </c>
    </row>
    <row r="24" spans="1:7" x14ac:dyDescent="0.2">
      <c r="A24" t="s">
        <v>85</v>
      </c>
      <c r="B24">
        <v>22</v>
      </c>
      <c r="C24" s="3">
        <v>37069</v>
      </c>
      <c r="D24" s="2">
        <f>D23</f>
        <v>9600000000</v>
      </c>
      <c r="E24" s="1">
        <f t="shared" si="1"/>
        <v>4000000000</v>
      </c>
      <c r="G24" s="1">
        <f t="shared" si="0"/>
        <v>6800000000</v>
      </c>
    </row>
    <row r="25" spans="1:7" x14ac:dyDescent="0.2">
      <c r="A25" t="s">
        <v>85</v>
      </c>
      <c r="B25">
        <v>23</v>
      </c>
      <c r="C25" s="3">
        <v>37070</v>
      </c>
      <c r="D25" s="1">
        <f>5000000000*2</f>
        <v>10000000000</v>
      </c>
      <c r="E25" s="1">
        <f t="shared" si="1"/>
        <v>4000000000</v>
      </c>
      <c r="G25" s="1">
        <f t="shared" si="0"/>
        <v>7000000000</v>
      </c>
    </row>
    <row r="26" spans="1:7" x14ac:dyDescent="0.2">
      <c r="A26" t="s">
        <v>85</v>
      </c>
      <c r="B26">
        <v>24</v>
      </c>
      <c r="C26" s="3">
        <v>37071</v>
      </c>
      <c r="D26" s="2">
        <f>D25</f>
        <v>10000000000</v>
      </c>
      <c r="E26" s="1">
        <f t="shared" si="1"/>
        <v>4000000000</v>
      </c>
      <c r="G26" s="1">
        <f t="shared" si="0"/>
        <v>7000000000</v>
      </c>
    </row>
    <row r="27" spans="1:7" x14ac:dyDescent="0.2">
      <c r="A27" t="s">
        <v>85</v>
      </c>
      <c r="B27">
        <v>25</v>
      </c>
      <c r="C27" s="3">
        <v>37072</v>
      </c>
      <c r="D27" s="2">
        <f>D26</f>
        <v>10000000000</v>
      </c>
      <c r="E27" s="1">
        <f t="shared" si="1"/>
        <v>4000000000</v>
      </c>
      <c r="G27" s="1">
        <f t="shared" si="0"/>
        <v>7000000000</v>
      </c>
    </row>
    <row r="28" spans="1:7" x14ac:dyDescent="0.2">
      <c r="A28" t="s">
        <v>85</v>
      </c>
      <c r="B28">
        <v>26</v>
      </c>
      <c r="C28" s="3">
        <v>37073</v>
      </c>
      <c r="D28" s="2">
        <f>D27</f>
        <v>10000000000</v>
      </c>
      <c r="E28" s="1">
        <f t="shared" si="1"/>
        <v>4000000000</v>
      </c>
      <c r="G28" s="1">
        <f t="shared" si="0"/>
        <v>7000000000</v>
      </c>
    </row>
    <row r="29" spans="1:7" x14ac:dyDescent="0.2">
      <c r="A29" t="s">
        <v>85</v>
      </c>
      <c r="B29">
        <v>27</v>
      </c>
      <c r="C29" s="3">
        <v>37074</v>
      </c>
      <c r="D29" s="2">
        <f>D28</f>
        <v>10000000000</v>
      </c>
      <c r="E29" s="1">
        <f t="shared" si="1"/>
        <v>4000000000</v>
      </c>
      <c r="F29" s="1">
        <f>2400000000*2</f>
        <v>4800000000</v>
      </c>
      <c r="G29" s="1">
        <f t="shared" si="0"/>
        <v>6266666666.666667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AB7D-6B6A-334F-BA4D-0CDC94C5C3C2}">
  <sheetPr>
    <tabColor rgb="FF92D050"/>
  </sheetPr>
  <dimension ref="A1:L42"/>
  <sheetViews>
    <sheetView workbookViewId="0">
      <selection activeCell="B2" sqref="B2"/>
    </sheetView>
  </sheetViews>
  <sheetFormatPr baseColWidth="10" defaultRowHeight="16" x14ac:dyDescent="0.2"/>
  <cols>
    <col min="2" max="2" width="4.1640625" bestFit="1" customWidth="1"/>
    <col min="4" max="4" width="14" bestFit="1" customWidth="1"/>
    <col min="5" max="5" width="15" bestFit="1" customWidth="1"/>
    <col min="6" max="11" width="14" bestFit="1" customWidth="1"/>
    <col min="12" max="12" width="12.664062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48</v>
      </c>
      <c r="E1" t="s">
        <v>39</v>
      </c>
      <c r="F1" t="s">
        <v>41</v>
      </c>
      <c r="G1" t="s">
        <v>46</v>
      </c>
      <c r="H1" t="s">
        <v>40</v>
      </c>
      <c r="I1" t="s">
        <v>45</v>
      </c>
      <c r="J1" t="s">
        <v>43</v>
      </c>
      <c r="K1" t="s">
        <v>47</v>
      </c>
      <c r="L1" t="s">
        <v>44</v>
      </c>
    </row>
    <row r="2" spans="1:12" x14ac:dyDescent="0.2">
      <c r="A2" t="s">
        <v>1</v>
      </c>
      <c r="B2">
        <v>0</v>
      </c>
      <c r="C2" s="3">
        <v>37882</v>
      </c>
      <c r="D2" s="4">
        <v>3000000000</v>
      </c>
      <c r="E2" s="4">
        <v>29000000000</v>
      </c>
      <c r="F2" s="5">
        <v>3000000000</v>
      </c>
      <c r="G2" s="5">
        <v>4000000000</v>
      </c>
      <c r="K2" s="5">
        <v>8000000000</v>
      </c>
      <c r="L2" s="4">
        <f>AVERAGE(D2:K2)</f>
        <v>9400000000</v>
      </c>
    </row>
    <row r="3" spans="1:12" x14ac:dyDescent="0.2">
      <c r="A3" t="s">
        <v>1</v>
      </c>
      <c r="B3">
        <f>B2+1</f>
        <v>1</v>
      </c>
      <c r="C3" s="3">
        <f>C2+1</f>
        <v>37883</v>
      </c>
      <c r="D3" s="5">
        <v>2000000000</v>
      </c>
      <c r="E3" s="2">
        <f t="shared" ref="E3" si="0">E2</f>
        <v>29000000000</v>
      </c>
      <c r="F3" s="2">
        <f t="shared" ref="F3" si="1">F2</f>
        <v>3000000000</v>
      </c>
      <c r="G3" s="5">
        <v>4000000000</v>
      </c>
      <c r="K3" s="2">
        <f>K2</f>
        <v>8000000000</v>
      </c>
      <c r="L3" s="4">
        <f t="shared" ref="L3:L17" si="2">AVERAGE(D3:K3)</f>
        <v>9200000000</v>
      </c>
    </row>
    <row r="4" spans="1:12" x14ac:dyDescent="0.2">
      <c r="A4" t="s">
        <v>1</v>
      </c>
      <c r="B4">
        <f t="shared" ref="B4:B41" si="3">B3+1</f>
        <v>2</v>
      </c>
      <c r="C4" s="3">
        <f t="shared" ref="C4:C41" si="4">C3+1</f>
        <v>37884</v>
      </c>
      <c r="D4" s="2">
        <f t="shared" ref="D4" si="5">D3</f>
        <v>2000000000</v>
      </c>
      <c r="E4" s="5">
        <v>1000000000</v>
      </c>
      <c r="F4" s="5">
        <v>4000000000</v>
      </c>
      <c r="G4" s="2">
        <f t="shared" ref="G4:H12" si="6">G3</f>
        <v>4000000000</v>
      </c>
      <c r="H4" s="5">
        <v>4000000000</v>
      </c>
      <c r="K4" s="2">
        <f t="shared" ref="K4:K17" si="7">K3</f>
        <v>8000000000</v>
      </c>
      <c r="L4" s="4">
        <f t="shared" si="2"/>
        <v>3833333333.3333335</v>
      </c>
    </row>
    <row r="5" spans="1:12" x14ac:dyDescent="0.2">
      <c r="A5" t="s">
        <v>1</v>
      </c>
      <c r="B5">
        <f t="shared" si="3"/>
        <v>3</v>
      </c>
      <c r="C5" s="3">
        <f t="shared" si="4"/>
        <v>37885</v>
      </c>
      <c r="D5" s="2">
        <f t="shared" ref="D5" si="8">D4</f>
        <v>2000000000</v>
      </c>
      <c r="E5" s="2">
        <f t="shared" ref="E5" si="9">E4</f>
        <v>1000000000</v>
      </c>
      <c r="F5" s="5">
        <v>2000000000</v>
      </c>
      <c r="G5" s="2">
        <f t="shared" si="6"/>
        <v>4000000000</v>
      </c>
      <c r="H5" s="2">
        <f t="shared" si="6"/>
        <v>4000000000</v>
      </c>
      <c r="K5" s="2">
        <f t="shared" si="7"/>
        <v>8000000000</v>
      </c>
      <c r="L5" s="4">
        <f t="shared" si="2"/>
        <v>3500000000</v>
      </c>
    </row>
    <row r="6" spans="1:12" x14ac:dyDescent="0.2">
      <c r="A6" t="s">
        <v>1</v>
      </c>
      <c r="B6">
        <f t="shared" si="3"/>
        <v>4</v>
      </c>
      <c r="C6" s="3">
        <f t="shared" si="4"/>
        <v>37886</v>
      </c>
      <c r="D6" s="5">
        <v>2000000000</v>
      </c>
      <c r="E6" s="5">
        <v>2000000000</v>
      </c>
      <c r="F6" s="5">
        <v>2000000000</v>
      </c>
      <c r="G6" s="2">
        <f t="shared" si="6"/>
        <v>4000000000</v>
      </c>
      <c r="H6" s="2">
        <f t="shared" si="6"/>
        <v>4000000000</v>
      </c>
      <c r="K6" s="2">
        <f t="shared" si="7"/>
        <v>8000000000</v>
      </c>
      <c r="L6" s="4">
        <f t="shared" si="2"/>
        <v>3666666666.6666665</v>
      </c>
    </row>
    <row r="7" spans="1:12" x14ac:dyDescent="0.2">
      <c r="A7" t="s">
        <v>1</v>
      </c>
      <c r="B7">
        <f t="shared" si="3"/>
        <v>5</v>
      </c>
      <c r="C7" s="3">
        <f t="shared" si="4"/>
        <v>37887</v>
      </c>
      <c r="D7" s="2">
        <f t="shared" ref="D7:D9" si="10">D6</f>
        <v>2000000000</v>
      </c>
      <c r="E7" s="2">
        <f t="shared" ref="E7:E9" si="11">E6</f>
        <v>2000000000</v>
      </c>
      <c r="F7" s="5">
        <v>2000000000</v>
      </c>
      <c r="G7" s="2">
        <f t="shared" si="6"/>
        <v>4000000000</v>
      </c>
      <c r="H7" s="2">
        <f t="shared" si="6"/>
        <v>4000000000</v>
      </c>
      <c r="K7" s="2">
        <f t="shared" si="7"/>
        <v>8000000000</v>
      </c>
      <c r="L7" s="4">
        <f t="shared" si="2"/>
        <v>3666666666.6666665</v>
      </c>
    </row>
    <row r="8" spans="1:12" x14ac:dyDescent="0.2">
      <c r="A8" t="s">
        <v>1</v>
      </c>
      <c r="B8">
        <f t="shared" si="3"/>
        <v>6</v>
      </c>
      <c r="C8" s="3">
        <f t="shared" si="4"/>
        <v>37888</v>
      </c>
      <c r="D8" s="2">
        <f t="shared" si="10"/>
        <v>2000000000</v>
      </c>
      <c r="E8" s="2">
        <f t="shared" si="11"/>
        <v>2000000000</v>
      </c>
      <c r="F8" s="5">
        <v>2000000000</v>
      </c>
      <c r="G8" s="2">
        <f t="shared" si="6"/>
        <v>4000000000</v>
      </c>
      <c r="H8" s="2">
        <f t="shared" si="6"/>
        <v>4000000000</v>
      </c>
      <c r="K8" s="2">
        <f t="shared" si="7"/>
        <v>8000000000</v>
      </c>
      <c r="L8" s="4">
        <f t="shared" si="2"/>
        <v>3666666666.6666665</v>
      </c>
    </row>
    <row r="9" spans="1:12" x14ac:dyDescent="0.2">
      <c r="A9" t="s">
        <v>1</v>
      </c>
      <c r="B9">
        <f t="shared" si="3"/>
        <v>7</v>
      </c>
      <c r="C9" s="3">
        <f t="shared" si="4"/>
        <v>37889</v>
      </c>
      <c r="D9" s="2">
        <f t="shared" si="10"/>
        <v>2000000000</v>
      </c>
      <c r="E9" s="2">
        <f t="shared" si="11"/>
        <v>2000000000</v>
      </c>
      <c r="F9" s="2">
        <f t="shared" ref="F9:F14" si="12">F8</f>
        <v>2000000000</v>
      </c>
      <c r="G9" s="2">
        <f t="shared" si="6"/>
        <v>4000000000</v>
      </c>
      <c r="H9" s="2">
        <f t="shared" si="6"/>
        <v>4000000000</v>
      </c>
      <c r="K9" s="2">
        <f t="shared" si="7"/>
        <v>8000000000</v>
      </c>
      <c r="L9" s="4">
        <f t="shared" si="2"/>
        <v>3666666666.6666665</v>
      </c>
    </row>
    <row r="10" spans="1:12" x14ac:dyDescent="0.2">
      <c r="A10" t="s">
        <v>1</v>
      </c>
      <c r="B10">
        <f t="shared" si="3"/>
        <v>8</v>
      </c>
      <c r="C10" s="3">
        <f t="shared" si="4"/>
        <v>37890</v>
      </c>
      <c r="D10" s="2">
        <f t="shared" ref="D10:D14" si="13">D9</f>
        <v>2000000000</v>
      </c>
      <c r="E10" s="2">
        <f t="shared" ref="E10:E14" si="14">E9</f>
        <v>2000000000</v>
      </c>
      <c r="F10" s="2">
        <f t="shared" si="12"/>
        <v>2000000000</v>
      </c>
      <c r="G10" s="2">
        <f t="shared" ref="G10:G13" si="15">G9</f>
        <v>4000000000</v>
      </c>
      <c r="H10" s="2">
        <f t="shared" si="6"/>
        <v>4000000000</v>
      </c>
      <c r="K10" s="2">
        <f t="shared" si="7"/>
        <v>8000000000</v>
      </c>
      <c r="L10" s="4">
        <f t="shared" si="2"/>
        <v>3666666666.6666665</v>
      </c>
    </row>
    <row r="11" spans="1:12" x14ac:dyDescent="0.2">
      <c r="A11" t="s">
        <v>1</v>
      </c>
      <c r="B11">
        <f t="shared" si="3"/>
        <v>9</v>
      </c>
      <c r="C11" s="3">
        <f t="shared" si="4"/>
        <v>37891</v>
      </c>
      <c r="D11" s="2">
        <f t="shared" si="13"/>
        <v>2000000000</v>
      </c>
      <c r="E11" s="2">
        <f t="shared" si="14"/>
        <v>2000000000</v>
      </c>
      <c r="F11" s="2">
        <f t="shared" si="12"/>
        <v>2000000000</v>
      </c>
      <c r="G11" s="2">
        <f t="shared" si="15"/>
        <v>4000000000</v>
      </c>
      <c r="H11" s="2">
        <f t="shared" si="6"/>
        <v>4000000000</v>
      </c>
      <c r="K11" s="2">
        <f t="shared" si="7"/>
        <v>8000000000</v>
      </c>
      <c r="L11" s="4">
        <f t="shared" si="2"/>
        <v>3666666666.6666665</v>
      </c>
    </row>
    <row r="12" spans="1:12" x14ac:dyDescent="0.2">
      <c r="A12" t="s">
        <v>1</v>
      </c>
      <c r="B12">
        <f t="shared" si="3"/>
        <v>10</v>
      </c>
      <c r="C12" s="3">
        <f t="shared" si="4"/>
        <v>37892</v>
      </c>
      <c r="D12" s="2">
        <f t="shared" si="13"/>
        <v>2000000000</v>
      </c>
      <c r="E12" s="2">
        <f t="shared" si="14"/>
        <v>2000000000</v>
      </c>
      <c r="F12" s="2">
        <f t="shared" si="12"/>
        <v>2000000000</v>
      </c>
      <c r="G12" s="2">
        <f t="shared" si="15"/>
        <v>4000000000</v>
      </c>
      <c r="H12" s="2">
        <f t="shared" si="6"/>
        <v>4000000000</v>
      </c>
      <c r="K12" s="2">
        <f t="shared" si="7"/>
        <v>8000000000</v>
      </c>
      <c r="L12" s="4">
        <f t="shared" si="2"/>
        <v>3666666666.6666665</v>
      </c>
    </row>
    <row r="13" spans="1:12" x14ac:dyDescent="0.2">
      <c r="A13" t="s">
        <v>1</v>
      </c>
      <c r="B13">
        <f t="shared" si="3"/>
        <v>11</v>
      </c>
      <c r="C13" s="3">
        <f t="shared" si="4"/>
        <v>37893</v>
      </c>
      <c r="D13" s="2">
        <f t="shared" si="13"/>
        <v>2000000000</v>
      </c>
      <c r="E13" s="2">
        <f t="shared" si="14"/>
        <v>2000000000</v>
      </c>
      <c r="F13" s="2">
        <f t="shared" si="12"/>
        <v>2000000000</v>
      </c>
      <c r="G13" s="2">
        <f t="shared" si="15"/>
        <v>4000000000</v>
      </c>
      <c r="H13" s="5">
        <v>2000000000</v>
      </c>
      <c r="K13" s="2">
        <f t="shared" si="7"/>
        <v>8000000000</v>
      </c>
      <c r="L13" s="4">
        <f t="shared" si="2"/>
        <v>3333333333.3333335</v>
      </c>
    </row>
    <row r="14" spans="1:12" x14ac:dyDescent="0.2">
      <c r="A14" t="s">
        <v>1</v>
      </c>
      <c r="B14">
        <f t="shared" si="3"/>
        <v>12</v>
      </c>
      <c r="C14" s="3">
        <f t="shared" si="4"/>
        <v>37894</v>
      </c>
      <c r="D14" s="2">
        <f t="shared" si="13"/>
        <v>2000000000</v>
      </c>
      <c r="E14" s="2">
        <f t="shared" si="14"/>
        <v>2000000000</v>
      </c>
      <c r="F14" s="2">
        <f t="shared" si="12"/>
        <v>2000000000</v>
      </c>
      <c r="G14" s="2">
        <f t="shared" ref="G14:H14" si="16">G13</f>
        <v>4000000000</v>
      </c>
      <c r="H14" s="2">
        <f t="shared" si="16"/>
        <v>2000000000</v>
      </c>
      <c r="I14" s="5">
        <v>2000000000</v>
      </c>
      <c r="J14" s="2"/>
      <c r="K14" s="2">
        <f t="shared" si="7"/>
        <v>8000000000</v>
      </c>
      <c r="L14" s="4">
        <f t="shared" si="2"/>
        <v>3142857142.8571429</v>
      </c>
    </row>
    <row r="15" spans="1:12" x14ac:dyDescent="0.2">
      <c r="A15" t="s">
        <v>1</v>
      </c>
      <c r="B15">
        <f t="shared" si="3"/>
        <v>13</v>
      </c>
      <c r="C15" s="3">
        <f t="shared" si="4"/>
        <v>37895</v>
      </c>
      <c r="D15" s="2">
        <f>D14</f>
        <v>2000000000</v>
      </c>
      <c r="E15" s="5">
        <v>2000000000</v>
      </c>
      <c r="F15" s="2">
        <f t="shared" ref="F15:I15" si="17">F14</f>
        <v>2000000000</v>
      </c>
      <c r="G15" s="2">
        <f t="shared" si="17"/>
        <v>4000000000</v>
      </c>
      <c r="H15" s="2">
        <f t="shared" si="17"/>
        <v>2000000000</v>
      </c>
      <c r="I15" s="2">
        <f t="shared" si="17"/>
        <v>2000000000</v>
      </c>
      <c r="J15" s="5">
        <v>1500000000</v>
      </c>
      <c r="K15" s="2">
        <f t="shared" si="7"/>
        <v>8000000000</v>
      </c>
      <c r="L15" s="4">
        <f t="shared" si="2"/>
        <v>2937500000</v>
      </c>
    </row>
    <row r="16" spans="1:12" x14ac:dyDescent="0.2">
      <c r="A16" t="s">
        <v>1</v>
      </c>
      <c r="B16">
        <f t="shared" si="3"/>
        <v>14</v>
      </c>
      <c r="C16" s="3">
        <f t="shared" si="4"/>
        <v>37896</v>
      </c>
      <c r="D16" s="5">
        <v>2340000000</v>
      </c>
      <c r="E16" s="2">
        <f t="shared" ref="E16:J17" si="18">E15</f>
        <v>2000000000</v>
      </c>
      <c r="F16" s="2">
        <f t="shared" si="18"/>
        <v>2000000000</v>
      </c>
      <c r="G16" s="2">
        <f t="shared" si="18"/>
        <v>4000000000</v>
      </c>
      <c r="H16" s="2">
        <f t="shared" si="18"/>
        <v>2000000000</v>
      </c>
      <c r="I16" s="2">
        <f t="shared" si="18"/>
        <v>2000000000</v>
      </c>
      <c r="J16" s="2">
        <f t="shared" si="18"/>
        <v>1500000000</v>
      </c>
      <c r="K16" s="2">
        <f t="shared" si="7"/>
        <v>8000000000</v>
      </c>
      <c r="L16" s="4">
        <f t="shared" si="2"/>
        <v>2980000000</v>
      </c>
    </row>
    <row r="17" spans="1:12" x14ac:dyDescent="0.2">
      <c r="A17" t="s">
        <v>1</v>
      </c>
      <c r="B17">
        <f t="shared" si="3"/>
        <v>15</v>
      </c>
      <c r="C17" s="3">
        <f t="shared" si="4"/>
        <v>37897</v>
      </c>
      <c r="D17" s="2">
        <f>D16</f>
        <v>2340000000</v>
      </c>
      <c r="E17" s="2">
        <f t="shared" si="18"/>
        <v>2000000000</v>
      </c>
      <c r="F17" s="2">
        <f t="shared" si="18"/>
        <v>2000000000</v>
      </c>
      <c r="G17" s="2">
        <f t="shared" si="18"/>
        <v>4000000000</v>
      </c>
      <c r="H17" s="2">
        <f t="shared" si="18"/>
        <v>2000000000</v>
      </c>
      <c r="I17" s="2">
        <f t="shared" si="18"/>
        <v>2000000000</v>
      </c>
      <c r="J17" s="2">
        <f t="shared" si="18"/>
        <v>1500000000</v>
      </c>
      <c r="K17" s="2">
        <f t="shared" si="7"/>
        <v>8000000000</v>
      </c>
      <c r="L17" s="4">
        <f t="shared" si="2"/>
        <v>2980000000</v>
      </c>
    </row>
    <row r="18" spans="1:12" x14ac:dyDescent="0.2">
      <c r="A18" t="s">
        <v>1</v>
      </c>
      <c r="B18">
        <f t="shared" si="3"/>
        <v>16</v>
      </c>
      <c r="C18" s="3">
        <f t="shared" si="4"/>
        <v>37898</v>
      </c>
      <c r="D18" s="2">
        <f t="shared" ref="D18:D42" si="19">D17</f>
        <v>2340000000</v>
      </c>
      <c r="E18" s="2">
        <f t="shared" ref="E18:E42" si="20">E17</f>
        <v>2000000000</v>
      </c>
      <c r="F18" s="2">
        <f t="shared" ref="F18:F42" si="21">F17</f>
        <v>2000000000</v>
      </c>
      <c r="G18" s="2">
        <f t="shared" ref="G18:G42" si="22">G17</f>
        <v>4000000000</v>
      </c>
      <c r="H18" s="2">
        <f t="shared" ref="H18:H42" si="23">H17</f>
        <v>2000000000</v>
      </c>
      <c r="I18" s="2">
        <f t="shared" ref="I18:I42" si="24">I17</f>
        <v>2000000000</v>
      </c>
      <c r="J18" s="2">
        <f t="shared" ref="J18:J42" si="25">J17</f>
        <v>1500000000</v>
      </c>
      <c r="K18" s="2">
        <f t="shared" ref="K18:K42" si="26">K17</f>
        <v>8000000000</v>
      </c>
      <c r="L18" s="4">
        <f t="shared" ref="L18:L42" si="27">AVERAGE(D18:K18)</f>
        <v>2980000000</v>
      </c>
    </row>
    <row r="19" spans="1:12" x14ac:dyDescent="0.2">
      <c r="A19" t="s">
        <v>1</v>
      </c>
      <c r="B19">
        <f t="shared" si="3"/>
        <v>17</v>
      </c>
      <c r="C19" s="3">
        <f t="shared" si="4"/>
        <v>37899</v>
      </c>
      <c r="D19" s="2">
        <f t="shared" si="19"/>
        <v>2340000000</v>
      </c>
      <c r="E19" s="2">
        <f t="shared" si="20"/>
        <v>2000000000</v>
      </c>
      <c r="F19" s="2">
        <f t="shared" si="21"/>
        <v>2000000000</v>
      </c>
      <c r="G19" s="2">
        <f t="shared" si="22"/>
        <v>4000000000</v>
      </c>
      <c r="H19" s="2">
        <f t="shared" si="23"/>
        <v>2000000000</v>
      </c>
      <c r="I19" s="2">
        <f t="shared" si="24"/>
        <v>2000000000</v>
      </c>
      <c r="J19" s="2">
        <f t="shared" si="25"/>
        <v>1500000000</v>
      </c>
      <c r="K19" s="2">
        <f t="shared" si="26"/>
        <v>8000000000</v>
      </c>
      <c r="L19" s="4">
        <f t="shared" si="27"/>
        <v>2980000000</v>
      </c>
    </row>
    <row r="20" spans="1:12" x14ac:dyDescent="0.2">
      <c r="A20" t="s">
        <v>1</v>
      </c>
      <c r="B20">
        <f t="shared" si="3"/>
        <v>18</v>
      </c>
      <c r="C20" s="3">
        <f t="shared" si="4"/>
        <v>37900</v>
      </c>
      <c r="D20" s="2">
        <f t="shared" si="19"/>
        <v>2340000000</v>
      </c>
      <c r="E20" s="2">
        <f t="shared" si="20"/>
        <v>2000000000</v>
      </c>
      <c r="F20" s="2">
        <f t="shared" si="21"/>
        <v>2000000000</v>
      </c>
      <c r="G20" s="2">
        <f t="shared" si="22"/>
        <v>4000000000</v>
      </c>
      <c r="H20" s="2">
        <f t="shared" si="23"/>
        <v>2000000000</v>
      </c>
      <c r="I20" s="2">
        <f t="shared" si="24"/>
        <v>2000000000</v>
      </c>
      <c r="J20" s="2">
        <f t="shared" si="25"/>
        <v>1500000000</v>
      </c>
      <c r="K20" s="2">
        <f t="shared" si="26"/>
        <v>8000000000</v>
      </c>
      <c r="L20" s="4">
        <f t="shared" si="27"/>
        <v>2980000000</v>
      </c>
    </row>
    <row r="21" spans="1:12" x14ac:dyDescent="0.2">
      <c r="A21" t="s">
        <v>1</v>
      </c>
      <c r="B21">
        <f t="shared" si="3"/>
        <v>19</v>
      </c>
      <c r="C21" s="3">
        <f t="shared" si="4"/>
        <v>37901</v>
      </c>
      <c r="D21" s="2">
        <f t="shared" si="19"/>
        <v>2340000000</v>
      </c>
      <c r="E21" s="2">
        <f t="shared" si="20"/>
        <v>2000000000</v>
      </c>
      <c r="F21" s="2">
        <f t="shared" si="21"/>
        <v>2000000000</v>
      </c>
      <c r="G21" s="2">
        <f t="shared" si="22"/>
        <v>4000000000</v>
      </c>
      <c r="H21" s="2">
        <f t="shared" si="23"/>
        <v>2000000000</v>
      </c>
      <c r="I21" s="2">
        <f t="shared" si="24"/>
        <v>2000000000</v>
      </c>
      <c r="J21" s="2">
        <f t="shared" si="25"/>
        <v>1500000000</v>
      </c>
      <c r="K21" s="2">
        <f t="shared" si="26"/>
        <v>8000000000</v>
      </c>
      <c r="L21" s="4">
        <f t="shared" si="27"/>
        <v>2980000000</v>
      </c>
    </row>
    <row r="22" spans="1:12" x14ac:dyDescent="0.2">
      <c r="A22" t="s">
        <v>1</v>
      </c>
      <c r="B22">
        <f t="shared" si="3"/>
        <v>20</v>
      </c>
      <c r="C22" s="3">
        <f t="shared" si="4"/>
        <v>37902</v>
      </c>
      <c r="D22" s="2">
        <f t="shared" si="19"/>
        <v>2340000000</v>
      </c>
      <c r="E22" s="2">
        <f t="shared" si="20"/>
        <v>2000000000</v>
      </c>
      <c r="F22" s="2">
        <f t="shared" si="21"/>
        <v>2000000000</v>
      </c>
      <c r="G22" s="2">
        <f t="shared" si="22"/>
        <v>4000000000</v>
      </c>
      <c r="H22" s="2">
        <f t="shared" si="23"/>
        <v>2000000000</v>
      </c>
      <c r="I22" s="2">
        <f t="shared" si="24"/>
        <v>2000000000</v>
      </c>
      <c r="J22" s="2">
        <f t="shared" si="25"/>
        <v>1500000000</v>
      </c>
      <c r="K22" s="2">
        <f t="shared" si="26"/>
        <v>8000000000</v>
      </c>
      <c r="L22" s="4">
        <f t="shared" si="27"/>
        <v>2980000000</v>
      </c>
    </row>
    <row r="23" spans="1:12" x14ac:dyDescent="0.2">
      <c r="A23" t="s">
        <v>1</v>
      </c>
      <c r="B23">
        <f t="shared" si="3"/>
        <v>21</v>
      </c>
      <c r="C23" s="3">
        <f t="shared" si="4"/>
        <v>37903</v>
      </c>
      <c r="D23" s="2">
        <f t="shared" si="19"/>
        <v>2340000000</v>
      </c>
      <c r="E23" s="2">
        <f t="shared" si="20"/>
        <v>2000000000</v>
      </c>
      <c r="F23" s="2">
        <f t="shared" si="21"/>
        <v>2000000000</v>
      </c>
      <c r="G23" s="2">
        <f t="shared" si="22"/>
        <v>4000000000</v>
      </c>
      <c r="H23" s="2">
        <f t="shared" si="23"/>
        <v>2000000000</v>
      </c>
      <c r="I23" s="2">
        <f t="shared" si="24"/>
        <v>2000000000</v>
      </c>
      <c r="J23" s="2">
        <f t="shared" si="25"/>
        <v>1500000000</v>
      </c>
      <c r="K23" s="2">
        <f t="shared" si="26"/>
        <v>8000000000</v>
      </c>
      <c r="L23" s="4">
        <f t="shared" si="27"/>
        <v>2980000000</v>
      </c>
    </row>
    <row r="24" spans="1:12" x14ac:dyDescent="0.2">
      <c r="A24" t="s">
        <v>1</v>
      </c>
      <c r="B24">
        <f t="shared" si="3"/>
        <v>22</v>
      </c>
      <c r="C24" s="3">
        <f t="shared" si="4"/>
        <v>37904</v>
      </c>
      <c r="D24" s="2">
        <f t="shared" si="19"/>
        <v>2340000000</v>
      </c>
      <c r="E24" s="2">
        <f t="shared" si="20"/>
        <v>2000000000</v>
      </c>
      <c r="F24" s="2">
        <f t="shared" si="21"/>
        <v>2000000000</v>
      </c>
      <c r="G24" s="2">
        <f t="shared" si="22"/>
        <v>4000000000</v>
      </c>
      <c r="H24" s="2">
        <f t="shared" si="23"/>
        <v>2000000000</v>
      </c>
      <c r="I24" s="2">
        <f t="shared" si="24"/>
        <v>2000000000</v>
      </c>
      <c r="J24" s="2">
        <f t="shared" si="25"/>
        <v>1500000000</v>
      </c>
      <c r="K24" s="2">
        <f t="shared" si="26"/>
        <v>8000000000</v>
      </c>
      <c r="L24" s="4">
        <f t="shared" si="27"/>
        <v>2980000000</v>
      </c>
    </row>
    <row r="25" spans="1:12" x14ac:dyDescent="0.2">
      <c r="A25" t="s">
        <v>1</v>
      </c>
      <c r="B25">
        <f t="shared" si="3"/>
        <v>23</v>
      </c>
      <c r="C25" s="3">
        <f t="shared" si="4"/>
        <v>37905</v>
      </c>
      <c r="D25" s="2">
        <f t="shared" si="19"/>
        <v>2340000000</v>
      </c>
      <c r="E25" s="2">
        <f t="shared" si="20"/>
        <v>2000000000</v>
      </c>
      <c r="F25" s="2">
        <f t="shared" si="21"/>
        <v>2000000000</v>
      </c>
      <c r="G25" s="2">
        <f t="shared" si="22"/>
        <v>4000000000</v>
      </c>
      <c r="H25" s="2">
        <f t="shared" si="23"/>
        <v>2000000000</v>
      </c>
      <c r="I25" s="2">
        <f t="shared" si="24"/>
        <v>2000000000</v>
      </c>
      <c r="J25" s="2">
        <f t="shared" si="25"/>
        <v>1500000000</v>
      </c>
      <c r="K25" s="2">
        <f t="shared" si="26"/>
        <v>8000000000</v>
      </c>
      <c r="L25" s="4">
        <f t="shared" si="27"/>
        <v>2980000000</v>
      </c>
    </row>
    <row r="26" spans="1:12" x14ac:dyDescent="0.2">
      <c r="A26" t="s">
        <v>1</v>
      </c>
      <c r="B26">
        <f t="shared" si="3"/>
        <v>24</v>
      </c>
      <c r="C26" s="3">
        <f t="shared" si="4"/>
        <v>37906</v>
      </c>
      <c r="D26" s="2">
        <f t="shared" si="19"/>
        <v>2340000000</v>
      </c>
      <c r="E26" s="2">
        <f t="shared" si="20"/>
        <v>2000000000</v>
      </c>
      <c r="F26" s="2">
        <f t="shared" si="21"/>
        <v>2000000000</v>
      </c>
      <c r="G26" s="2">
        <f t="shared" si="22"/>
        <v>4000000000</v>
      </c>
      <c r="H26" s="2">
        <f t="shared" si="23"/>
        <v>2000000000</v>
      </c>
      <c r="I26" s="2">
        <f t="shared" si="24"/>
        <v>2000000000</v>
      </c>
      <c r="J26" s="2">
        <f t="shared" si="25"/>
        <v>1500000000</v>
      </c>
      <c r="K26" s="2">
        <f t="shared" si="26"/>
        <v>8000000000</v>
      </c>
      <c r="L26" s="4">
        <f t="shared" si="27"/>
        <v>2980000000</v>
      </c>
    </row>
    <row r="27" spans="1:12" x14ac:dyDescent="0.2">
      <c r="A27" t="s">
        <v>1</v>
      </c>
      <c r="B27">
        <f t="shared" si="3"/>
        <v>25</v>
      </c>
      <c r="C27" s="3">
        <f t="shared" si="4"/>
        <v>37907</v>
      </c>
      <c r="D27" s="2">
        <f t="shared" si="19"/>
        <v>2340000000</v>
      </c>
      <c r="E27" s="2">
        <f t="shared" si="20"/>
        <v>2000000000</v>
      </c>
      <c r="F27" s="2">
        <f t="shared" si="21"/>
        <v>2000000000</v>
      </c>
      <c r="G27" s="2">
        <f t="shared" si="22"/>
        <v>4000000000</v>
      </c>
      <c r="H27" s="2">
        <f t="shared" si="23"/>
        <v>2000000000</v>
      </c>
      <c r="I27" s="2">
        <f t="shared" si="24"/>
        <v>2000000000</v>
      </c>
      <c r="J27" s="2">
        <f t="shared" si="25"/>
        <v>1500000000</v>
      </c>
      <c r="K27" s="2">
        <f t="shared" si="26"/>
        <v>8000000000</v>
      </c>
      <c r="L27" s="4">
        <f t="shared" si="27"/>
        <v>2980000000</v>
      </c>
    </row>
    <row r="28" spans="1:12" x14ac:dyDescent="0.2">
      <c r="A28" t="s">
        <v>1</v>
      </c>
      <c r="B28">
        <f t="shared" si="3"/>
        <v>26</v>
      </c>
      <c r="C28" s="3">
        <f t="shared" si="4"/>
        <v>37908</v>
      </c>
      <c r="D28" s="2">
        <f t="shared" si="19"/>
        <v>2340000000</v>
      </c>
      <c r="E28" s="2">
        <f t="shared" si="20"/>
        <v>2000000000</v>
      </c>
      <c r="F28" s="2">
        <f t="shared" si="21"/>
        <v>2000000000</v>
      </c>
      <c r="G28" s="2">
        <f t="shared" si="22"/>
        <v>4000000000</v>
      </c>
      <c r="H28" s="2">
        <f t="shared" si="23"/>
        <v>2000000000</v>
      </c>
      <c r="I28" s="2">
        <f t="shared" si="24"/>
        <v>2000000000</v>
      </c>
      <c r="J28" s="2">
        <f t="shared" si="25"/>
        <v>1500000000</v>
      </c>
      <c r="K28" s="2">
        <f t="shared" si="26"/>
        <v>8000000000</v>
      </c>
      <c r="L28" s="4">
        <f t="shared" si="27"/>
        <v>2980000000</v>
      </c>
    </row>
    <row r="29" spans="1:12" x14ac:dyDescent="0.2">
      <c r="A29" t="s">
        <v>1</v>
      </c>
      <c r="B29">
        <f t="shared" si="3"/>
        <v>27</v>
      </c>
      <c r="C29" s="3">
        <f t="shared" si="4"/>
        <v>37909</v>
      </c>
      <c r="D29" s="2">
        <f t="shared" si="19"/>
        <v>2340000000</v>
      </c>
      <c r="E29" s="2">
        <f t="shared" si="20"/>
        <v>2000000000</v>
      </c>
      <c r="F29" s="2">
        <f t="shared" si="21"/>
        <v>2000000000</v>
      </c>
      <c r="G29" s="2">
        <f t="shared" si="22"/>
        <v>4000000000</v>
      </c>
      <c r="H29" s="2">
        <f t="shared" si="23"/>
        <v>2000000000</v>
      </c>
      <c r="I29" s="2">
        <f t="shared" si="24"/>
        <v>2000000000</v>
      </c>
      <c r="J29" s="2">
        <f t="shared" si="25"/>
        <v>1500000000</v>
      </c>
      <c r="K29" s="2">
        <f t="shared" si="26"/>
        <v>8000000000</v>
      </c>
      <c r="L29" s="4">
        <f t="shared" si="27"/>
        <v>2980000000</v>
      </c>
    </row>
    <row r="30" spans="1:12" x14ac:dyDescent="0.2">
      <c r="A30" t="s">
        <v>1</v>
      </c>
      <c r="B30">
        <f t="shared" si="3"/>
        <v>28</v>
      </c>
      <c r="C30" s="3">
        <f t="shared" si="4"/>
        <v>37910</v>
      </c>
      <c r="D30" s="2">
        <f t="shared" si="19"/>
        <v>2340000000</v>
      </c>
      <c r="E30" s="2">
        <f t="shared" si="20"/>
        <v>2000000000</v>
      </c>
      <c r="F30" s="2">
        <f t="shared" si="21"/>
        <v>2000000000</v>
      </c>
      <c r="G30" s="2">
        <f t="shared" si="22"/>
        <v>4000000000</v>
      </c>
      <c r="H30" s="2">
        <f t="shared" si="23"/>
        <v>2000000000</v>
      </c>
      <c r="I30" s="2">
        <f t="shared" si="24"/>
        <v>2000000000</v>
      </c>
      <c r="J30" s="2">
        <f t="shared" si="25"/>
        <v>1500000000</v>
      </c>
      <c r="K30" s="2">
        <f t="shared" si="26"/>
        <v>8000000000</v>
      </c>
      <c r="L30" s="4">
        <f t="shared" si="27"/>
        <v>2980000000</v>
      </c>
    </row>
    <row r="31" spans="1:12" x14ac:dyDescent="0.2">
      <c r="A31" t="s">
        <v>1</v>
      </c>
      <c r="B31">
        <f t="shared" si="3"/>
        <v>29</v>
      </c>
      <c r="C31" s="3">
        <f t="shared" si="4"/>
        <v>37911</v>
      </c>
      <c r="D31" s="2">
        <f t="shared" si="19"/>
        <v>2340000000</v>
      </c>
      <c r="E31" s="2">
        <f t="shared" si="20"/>
        <v>2000000000</v>
      </c>
      <c r="F31" s="2">
        <f t="shared" si="21"/>
        <v>2000000000</v>
      </c>
      <c r="G31" s="2">
        <f t="shared" si="22"/>
        <v>4000000000</v>
      </c>
      <c r="H31" s="2">
        <f t="shared" si="23"/>
        <v>2000000000</v>
      </c>
      <c r="I31" s="2">
        <f t="shared" si="24"/>
        <v>2000000000</v>
      </c>
      <c r="J31" s="2">
        <f t="shared" si="25"/>
        <v>1500000000</v>
      </c>
      <c r="K31" s="2">
        <f t="shared" si="26"/>
        <v>8000000000</v>
      </c>
      <c r="L31" s="4">
        <f t="shared" si="27"/>
        <v>2980000000</v>
      </c>
    </row>
    <row r="32" spans="1:12" x14ac:dyDescent="0.2">
      <c r="A32" t="s">
        <v>1</v>
      </c>
      <c r="B32">
        <f t="shared" si="3"/>
        <v>30</v>
      </c>
      <c r="C32" s="3">
        <f t="shared" si="4"/>
        <v>37912</v>
      </c>
      <c r="D32" s="2">
        <f t="shared" si="19"/>
        <v>2340000000</v>
      </c>
      <c r="E32" s="2">
        <f t="shared" si="20"/>
        <v>2000000000</v>
      </c>
      <c r="F32" s="2">
        <f t="shared" si="21"/>
        <v>2000000000</v>
      </c>
      <c r="G32" s="2">
        <f t="shared" si="22"/>
        <v>4000000000</v>
      </c>
      <c r="H32" s="2">
        <f t="shared" si="23"/>
        <v>2000000000</v>
      </c>
      <c r="I32" s="2">
        <f t="shared" si="24"/>
        <v>2000000000</v>
      </c>
      <c r="J32" s="2">
        <f t="shared" si="25"/>
        <v>1500000000</v>
      </c>
      <c r="K32" s="2">
        <f t="shared" si="26"/>
        <v>8000000000</v>
      </c>
      <c r="L32" s="4">
        <f t="shared" si="27"/>
        <v>2980000000</v>
      </c>
    </row>
    <row r="33" spans="1:12" x14ac:dyDescent="0.2">
      <c r="A33" t="s">
        <v>1</v>
      </c>
      <c r="B33">
        <f t="shared" si="3"/>
        <v>31</v>
      </c>
      <c r="C33" s="3">
        <f t="shared" si="4"/>
        <v>37913</v>
      </c>
      <c r="D33" s="2">
        <f t="shared" si="19"/>
        <v>2340000000</v>
      </c>
      <c r="E33" s="2">
        <f t="shared" si="20"/>
        <v>2000000000</v>
      </c>
      <c r="F33" s="2">
        <f t="shared" si="21"/>
        <v>2000000000</v>
      </c>
      <c r="G33" s="2">
        <f t="shared" si="22"/>
        <v>4000000000</v>
      </c>
      <c r="H33" s="2">
        <f t="shared" si="23"/>
        <v>2000000000</v>
      </c>
      <c r="I33" s="2">
        <f t="shared" si="24"/>
        <v>2000000000</v>
      </c>
      <c r="J33" s="2">
        <f t="shared" si="25"/>
        <v>1500000000</v>
      </c>
      <c r="K33" s="2">
        <f t="shared" si="26"/>
        <v>8000000000</v>
      </c>
      <c r="L33" s="4">
        <f t="shared" si="27"/>
        <v>2980000000</v>
      </c>
    </row>
    <row r="34" spans="1:12" x14ac:dyDescent="0.2">
      <c r="A34" t="s">
        <v>1</v>
      </c>
      <c r="B34">
        <f t="shared" si="3"/>
        <v>32</v>
      </c>
      <c r="C34" s="3">
        <f t="shared" si="4"/>
        <v>37914</v>
      </c>
      <c r="D34" s="2">
        <f t="shared" si="19"/>
        <v>2340000000</v>
      </c>
      <c r="E34" s="2">
        <f t="shared" si="20"/>
        <v>2000000000</v>
      </c>
      <c r="F34" s="2">
        <f t="shared" si="21"/>
        <v>2000000000</v>
      </c>
      <c r="G34" s="2">
        <f t="shared" si="22"/>
        <v>4000000000</v>
      </c>
      <c r="H34" s="2">
        <f t="shared" si="23"/>
        <v>2000000000</v>
      </c>
      <c r="I34" s="2">
        <f t="shared" si="24"/>
        <v>2000000000</v>
      </c>
      <c r="J34" s="2">
        <f t="shared" si="25"/>
        <v>1500000000</v>
      </c>
      <c r="K34" s="2">
        <f t="shared" si="26"/>
        <v>8000000000</v>
      </c>
      <c r="L34" s="4">
        <f t="shared" si="27"/>
        <v>2980000000</v>
      </c>
    </row>
    <row r="35" spans="1:12" x14ac:dyDescent="0.2">
      <c r="A35" t="s">
        <v>1</v>
      </c>
      <c r="B35">
        <f t="shared" si="3"/>
        <v>33</v>
      </c>
      <c r="C35" s="3">
        <f t="shared" si="4"/>
        <v>37915</v>
      </c>
      <c r="D35" s="2">
        <f t="shared" si="19"/>
        <v>2340000000</v>
      </c>
      <c r="E35" s="2">
        <f t="shared" si="20"/>
        <v>2000000000</v>
      </c>
      <c r="F35" s="2">
        <f t="shared" si="21"/>
        <v>2000000000</v>
      </c>
      <c r="G35" s="2">
        <f t="shared" si="22"/>
        <v>4000000000</v>
      </c>
      <c r="H35" s="2">
        <f t="shared" si="23"/>
        <v>2000000000</v>
      </c>
      <c r="I35" s="2">
        <f t="shared" si="24"/>
        <v>2000000000</v>
      </c>
      <c r="J35" s="2">
        <f t="shared" si="25"/>
        <v>1500000000</v>
      </c>
      <c r="K35" s="2">
        <f t="shared" si="26"/>
        <v>8000000000</v>
      </c>
      <c r="L35" s="4">
        <f t="shared" si="27"/>
        <v>2980000000</v>
      </c>
    </row>
    <row r="36" spans="1:12" x14ac:dyDescent="0.2">
      <c r="A36" t="s">
        <v>1</v>
      </c>
      <c r="B36">
        <f t="shared" si="3"/>
        <v>34</v>
      </c>
      <c r="C36" s="3">
        <f t="shared" si="4"/>
        <v>37916</v>
      </c>
      <c r="D36" s="2">
        <f t="shared" si="19"/>
        <v>2340000000</v>
      </c>
      <c r="E36" s="2">
        <f t="shared" si="20"/>
        <v>2000000000</v>
      </c>
      <c r="F36" s="2">
        <f t="shared" si="21"/>
        <v>2000000000</v>
      </c>
      <c r="G36" s="2">
        <f t="shared" si="22"/>
        <v>4000000000</v>
      </c>
      <c r="H36" s="2">
        <f t="shared" si="23"/>
        <v>2000000000</v>
      </c>
      <c r="I36" s="2">
        <f t="shared" si="24"/>
        <v>2000000000</v>
      </c>
      <c r="J36" s="2">
        <f t="shared" si="25"/>
        <v>1500000000</v>
      </c>
      <c r="K36" s="2">
        <f t="shared" si="26"/>
        <v>8000000000</v>
      </c>
      <c r="L36" s="4">
        <f t="shared" si="27"/>
        <v>2980000000</v>
      </c>
    </row>
    <row r="37" spans="1:12" x14ac:dyDescent="0.2">
      <c r="A37" t="s">
        <v>1</v>
      </c>
      <c r="B37">
        <f t="shared" si="3"/>
        <v>35</v>
      </c>
      <c r="C37" s="3">
        <f t="shared" si="4"/>
        <v>37917</v>
      </c>
      <c r="D37" s="2">
        <f t="shared" si="19"/>
        <v>2340000000</v>
      </c>
      <c r="E37" s="2">
        <f t="shared" si="20"/>
        <v>2000000000</v>
      </c>
      <c r="F37" s="2">
        <f t="shared" si="21"/>
        <v>2000000000</v>
      </c>
      <c r="G37" s="2">
        <f t="shared" si="22"/>
        <v>4000000000</v>
      </c>
      <c r="H37" s="2">
        <f t="shared" si="23"/>
        <v>2000000000</v>
      </c>
      <c r="I37" s="2">
        <f t="shared" si="24"/>
        <v>2000000000</v>
      </c>
      <c r="J37" s="2">
        <f t="shared" si="25"/>
        <v>1500000000</v>
      </c>
      <c r="K37" s="2">
        <f t="shared" si="26"/>
        <v>8000000000</v>
      </c>
      <c r="L37" s="4">
        <f t="shared" si="27"/>
        <v>2980000000</v>
      </c>
    </row>
    <row r="38" spans="1:12" x14ac:dyDescent="0.2">
      <c r="A38" t="s">
        <v>1</v>
      </c>
      <c r="B38">
        <f t="shared" si="3"/>
        <v>36</v>
      </c>
      <c r="C38" s="3">
        <f t="shared" si="4"/>
        <v>37918</v>
      </c>
      <c r="D38" s="2">
        <f t="shared" si="19"/>
        <v>2340000000</v>
      </c>
      <c r="E38" s="2">
        <f t="shared" si="20"/>
        <v>2000000000</v>
      </c>
      <c r="F38" s="2">
        <f t="shared" si="21"/>
        <v>2000000000</v>
      </c>
      <c r="G38" s="2">
        <f t="shared" si="22"/>
        <v>4000000000</v>
      </c>
      <c r="H38" s="2">
        <f t="shared" si="23"/>
        <v>2000000000</v>
      </c>
      <c r="I38" s="2">
        <f t="shared" si="24"/>
        <v>2000000000</v>
      </c>
      <c r="J38" s="2">
        <f t="shared" si="25"/>
        <v>1500000000</v>
      </c>
      <c r="K38" s="2">
        <f t="shared" si="26"/>
        <v>8000000000</v>
      </c>
      <c r="L38" s="4">
        <f t="shared" si="27"/>
        <v>2980000000</v>
      </c>
    </row>
    <row r="39" spans="1:12" x14ac:dyDescent="0.2">
      <c r="A39" t="s">
        <v>1</v>
      </c>
      <c r="B39">
        <f t="shared" si="3"/>
        <v>37</v>
      </c>
      <c r="C39" s="3">
        <f t="shared" si="4"/>
        <v>37919</v>
      </c>
      <c r="D39" s="2">
        <f t="shared" si="19"/>
        <v>2340000000</v>
      </c>
      <c r="E39" s="2">
        <f t="shared" si="20"/>
        <v>2000000000</v>
      </c>
      <c r="F39" s="2">
        <f t="shared" si="21"/>
        <v>2000000000</v>
      </c>
      <c r="G39" s="2">
        <f t="shared" si="22"/>
        <v>4000000000</v>
      </c>
      <c r="H39" s="2">
        <f t="shared" si="23"/>
        <v>2000000000</v>
      </c>
      <c r="I39" s="2">
        <f t="shared" si="24"/>
        <v>2000000000</v>
      </c>
      <c r="J39" s="2">
        <f t="shared" si="25"/>
        <v>1500000000</v>
      </c>
      <c r="K39" s="2">
        <f t="shared" si="26"/>
        <v>8000000000</v>
      </c>
      <c r="L39" s="4">
        <f t="shared" si="27"/>
        <v>2980000000</v>
      </c>
    </row>
    <row r="40" spans="1:12" x14ac:dyDescent="0.2">
      <c r="A40" t="s">
        <v>1</v>
      </c>
      <c r="B40">
        <f t="shared" si="3"/>
        <v>38</v>
      </c>
      <c r="C40" s="3">
        <f t="shared" si="4"/>
        <v>37920</v>
      </c>
      <c r="D40" s="2">
        <f t="shared" si="19"/>
        <v>2340000000</v>
      </c>
      <c r="E40" s="2">
        <f t="shared" si="20"/>
        <v>2000000000</v>
      </c>
      <c r="F40" s="2">
        <f t="shared" si="21"/>
        <v>2000000000</v>
      </c>
      <c r="G40" s="2">
        <f t="shared" si="22"/>
        <v>4000000000</v>
      </c>
      <c r="H40" s="2">
        <f t="shared" si="23"/>
        <v>2000000000</v>
      </c>
      <c r="I40" s="2">
        <f t="shared" si="24"/>
        <v>2000000000</v>
      </c>
      <c r="J40" s="2">
        <f t="shared" si="25"/>
        <v>1500000000</v>
      </c>
      <c r="K40" s="2">
        <f t="shared" si="26"/>
        <v>8000000000</v>
      </c>
      <c r="L40" s="4">
        <f t="shared" si="27"/>
        <v>2980000000</v>
      </c>
    </row>
    <row r="41" spans="1:12" x14ac:dyDescent="0.2">
      <c r="A41" t="s">
        <v>1</v>
      </c>
      <c r="B41">
        <f t="shared" si="3"/>
        <v>39</v>
      </c>
      <c r="C41" s="3">
        <f t="shared" si="4"/>
        <v>37921</v>
      </c>
      <c r="D41" s="2">
        <f t="shared" si="19"/>
        <v>2340000000</v>
      </c>
      <c r="E41" s="2">
        <f t="shared" si="20"/>
        <v>2000000000</v>
      </c>
      <c r="F41" s="2">
        <f t="shared" si="21"/>
        <v>2000000000</v>
      </c>
      <c r="G41" s="2">
        <f t="shared" si="22"/>
        <v>4000000000</v>
      </c>
      <c r="H41" s="2">
        <f t="shared" si="23"/>
        <v>2000000000</v>
      </c>
      <c r="I41" s="2">
        <f t="shared" si="24"/>
        <v>2000000000</v>
      </c>
      <c r="J41" s="2">
        <f t="shared" si="25"/>
        <v>1500000000</v>
      </c>
      <c r="K41" s="2">
        <f t="shared" si="26"/>
        <v>8000000000</v>
      </c>
      <c r="L41" s="4">
        <f t="shared" si="27"/>
        <v>2980000000</v>
      </c>
    </row>
    <row r="42" spans="1:12" x14ac:dyDescent="0.2">
      <c r="A42" t="s">
        <v>1</v>
      </c>
      <c r="B42">
        <f t="shared" ref="B42" si="28">B41+1</f>
        <v>40</v>
      </c>
      <c r="C42" s="3">
        <f t="shared" ref="C42" si="29">C41+1</f>
        <v>37922</v>
      </c>
      <c r="D42" s="2">
        <f t="shared" si="19"/>
        <v>2340000000</v>
      </c>
      <c r="E42" s="2">
        <f t="shared" si="20"/>
        <v>2000000000</v>
      </c>
      <c r="F42" s="2">
        <f t="shared" si="21"/>
        <v>2000000000</v>
      </c>
      <c r="G42" s="2">
        <f t="shared" si="22"/>
        <v>4000000000</v>
      </c>
      <c r="H42" s="2">
        <f t="shared" si="23"/>
        <v>2000000000</v>
      </c>
      <c r="I42" s="2">
        <f t="shared" si="24"/>
        <v>2000000000</v>
      </c>
      <c r="J42" s="2">
        <f t="shared" si="25"/>
        <v>1500000000</v>
      </c>
      <c r="K42" s="2">
        <f t="shared" si="26"/>
        <v>8000000000</v>
      </c>
      <c r="L42" s="4">
        <f t="shared" si="27"/>
        <v>2980000000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6EB2-A2AB-394D-BD80-5AE53AEB2D81}">
  <sheetPr>
    <tabColor rgb="FF92D050"/>
  </sheetPr>
  <dimension ref="A1:E11"/>
  <sheetViews>
    <sheetView workbookViewId="0">
      <selection activeCell="E11" sqref="E11"/>
    </sheetView>
  </sheetViews>
  <sheetFormatPr baseColWidth="10" defaultRowHeight="16" x14ac:dyDescent="0.2"/>
  <cols>
    <col min="4" max="4" width="10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99</v>
      </c>
      <c r="E1" t="s">
        <v>44</v>
      </c>
    </row>
    <row r="2" spans="1:5" x14ac:dyDescent="0.2">
      <c r="A2" t="s">
        <v>98</v>
      </c>
      <c r="B2">
        <v>0</v>
      </c>
      <c r="C2" s="3">
        <v>38202</v>
      </c>
    </row>
    <row r="3" spans="1:5" x14ac:dyDescent="0.2">
      <c r="A3" t="s">
        <v>98</v>
      </c>
      <c r="B3">
        <v>1</v>
      </c>
      <c r="C3" s="3">
        <v>38203</v>
      </c>
    </row>
    <row r="4" spans="1:5" x14ac:dyDescent="0.2">
      <c r="A4" t="s">
        <v>98</v>
      </c>
      <c r="B4">
        <v>2</v>
      </c>
      <c r="C4" s="3">
        <v>38204</v>
      </c>
    </row>
    <row r="5" spans="1:5" x14ac:dyDescent="0.2">
      <c r="A5" t="s">
        <v>98</v>
      </c>
      <c r="B5">
        <v>3</v>
      </c>
      <c r="C5" s="3">
        <v>38205</v>
      </c>
    </row>
    <row r="6" spans="1:5" x14ac:dyDescent="0.2">
      <c r="A6" t="s">
        <v>98</v>
      </c>
      <c r="B6">
        <v>4</v>
      </c>
      <c r="C6" s="3">
        <v>38206</v>
      </c>
      <c r="D6" s="5">
        <v>4800000</v>
      </c>
      <c r="E6" s="2">
        <f t="shared" ref="E6:E11" si="0">AVERAGE(D6)</f>
        <v>4800000</v>
      </c>
    </row>
    <row r="7" spans="1:5" x14ac:dyDescent="0.2">
      <c r="A7" t="s">
        <v>98</v>
      </c>
      <c r="B7">
        <v>5</v>
      </c>
      <c r="C7" s="3">
        <v>38207</v>
      </c>
      <c r="D7" s="5">
        <v>4800000</v>
      </c>
      <c r="E7" s="2">
        <f t="shared" si="0"/>
        <v>4800000</v>
      </c>
    </row>
    <row r="8" spans="1:5" x14ac:dyDescent="0.2">
      <c r="A8" t="s">
        <v>98</v>
      </c>
      <c r="B8">
        <v>6</v>
      </c>
      <c r="C8" s="3">
        <v>38208</v>
      </c>
      <c r="D8" s="5">
        <v>4800000</v>
      </c>
      <c r="E8" s="2">
        <f t="shared" si="0"/>
        <v>4800000</v>
      </c>
    </row>
    <row r="9" spans="1:5" x14ac:dyDescent="0.2">
      <c r="A9" t="s">
        <v>98</v>
      </c>
      <c r="B9">
        <v>7</v>
      </c>
      <c r="C9" s="3">
        <v>38209</v>
      </c>
      <c r="D9" s="5">
        <v>4800000</v>
      </c>
      <c r="E9" s="2">
        <f t="shared" si="0"/>
        <v>4800000</v>
      </c>
    </row>
    <row r="10" spans="1:5" x14ac:dyDescent="0.2">
      <c r="A10" t="s">
        <v>98</v>
      </c>
      <c r="B10">
        <v>8</v>
      </c>
      <c r="C10" s="3">
        <v>38210</v>
      </c>
      <c r="D10" s="5">
        <v>4800000</v>
      </c>
      <c r="E10" s="2">
        <f t="shared" si="0"/>
        <v>4800000</v>
      </c>
    </row>
    <row r="11" spans="1:5" x14ac:dyDescent="0.2">
      <c r="A11" t="s">
        <v>98</v>
      </c>
      <c r="B11">
        <v>9</v>
      </c>
      <c r="C11" s="3">
        <v>38211</v>
      </c>
      <c r="D11" s="5">
        <v>4860000</v>
      </c>
      <c r="E11" s="2">
        <f t="shared" si="0"/>
        <v>4860000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A51F-6468-C941-BAF5-976DFB4B4F54}">
  <sheetPr>
    <tabColor rgb="FF92D050"/>
  </sheetPr>
  <dimension ref="A1:E6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99</v>
      </c>
      <c r="E1" t="s">
        <v>44</v>
      </c>
    </row>
    <row r="2" spans="1:5" x14ac:dyDescent="0.2">
      <c r="A2" t="s">
        <v>100</v>
      </c>
      <c r="B2">
        <v>0</v>
      </c>
      <c r="C2" s="3">
        <v>38213</v>
      </c>
    </row>
    <row r="3" spans="1:5" x14ac:dyDescent="0.2">
      <c r="A3" t="s">
        <v>100</v>
      </c>
      <c r="B3">
        <v>1</v>
      </c>
      <c r="C3" s="3">
        <v>38214</v>
      </c>
    </row>
    <row r="4" spans="1:5" x14ac:dyDescent="0.2">
      <c r="A4" t="s">
        <v>100</v>
      </c>
      <c r="B4">
        <v>2</v>
      </c>
      <c r="C4" s="3">
        <v>38215</v>
      </c>
    </row>
    <row r="5" spans="1:5" x14ac:dyDescent="0.2">
      <c r="A5" t="s">
        <v>100</v>
      </c>
      <c r="B5">
        <v>3</v>
      </c>
      <c r="C5" s="3">
        <v>38216</v>
      </c>
    </row>
    <row r="6" spans="1:5" x14ac:dyDescent="0.2">
      <c r="A6" t="s">
        <v>100</v>
      </c>
      <c r="B6">
        <v>4</v>
      </c>
      <c r="C6" s="3">
        <v>38217</v>
      </c>
      <c r="D6" s="5">
        <v>1270000</v>
      </c>
      <c r="E6" s="2">
        <f>D6</f>
        <v>1270000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7561-DAAE-D746-B498-B77FBF04130C}">
  <sheetPr>
    <tabColor rgb="FF92D050"/>
  </sheetPr>
  <dimension ref="A1:J36"/>
  <sheetViews>
    <sheetView workbookViewId="0">
      <selection activeCell="F36" sqref="F7:F36"/>
    </sheetView>
  </sheetViews>
  <sheetFormatPr baseColWidth="10" defaultRowHeight="16" x14ac:dyDescent="0.2"/>
  <cols>
    <col min="4" max="4" width="15.6640625" bestFit="1" customWidth="1"/>
    <col min="5" max="6" width="15.6640625" customWidth="1"/>
    <col min="7" max="10" width="1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39</v>
      </c>
      <c r="E1" t="s">
        <v>101</v>
      </c>
      <c r="F1" t="s">
        <v>84</v>
      </c>
      <c r="G1" t="s">
        <v>48</v>
      </c>
      <c r="H1" t="s">
        <v>40</v>
      </c>
      <c r="I1" t="s">
        <v>45</v>
      </c>
      <c r="J1" t="s">
        <v>44</v>
      </c>
    </row>
    <row r="2" spans="1:10" x14ac:dyDescent="0.2">
      <c r="A2" t="s">
        <v>37</v>
      </c>
      <c r="B2">
        <v>0</v>
      </c>
      <c r="C2" s="3">
        <v>38212</v>
      </c>
      <c r="D2" s="7">
        <v>24000000000</v>
      </c>
      <c r="E2" s="7"/>
      <c r="F2" s="7"/>
      <c r="J2" s="2">
        <f t="shared" ref="J2:J5" si="0">AVERAGE(D2:I2)</f>
        <v>24000000000</v>
      </c>
    </row>
    <row r="3" spans="1:10" x14ac:dyDescent="0.2">
      <c r="A3" t="s">
        <v>37</v>
      </c>
      <c r="B3">
        <f>B2+1</f>
        <v>1</v>
      </c>
      <c r="C3" s="3">
        <f>C2+1</f>
        <v>38213</v>
      </c>
      <c r="D3" s="5">
        <v>10000000000</v>
      </c>
      <c r="E3" s="5"/>
      <c r="F3" s="5"/>
      <c r="J3" s="2">
        <f t="shared" si="0"/>
        <v>10000000000</v>
      </c>
    </row>
    <row r="4" spans="1:10" x14ac:dyDescent="0.2">
      <c r="A4" t="s">
        <v>37</v>
      </c>
      <c r="B4">
        <f t="shared" ref="B4:B36" si="1">B3+1</f>
        <v>2</v>
      </c>
      <c r="C4" s="3">
        <f t="shared" ref="C4:C36" si="2">C3+1</f>
        <v>38214</v>
      </c>
      <c r="D4" s="2">
        <f>D3</f>
        <v>10000000000</v>
      </c>
      <c r="E4" s="2"/>
      <c r="F4" s="2"/>
      <c r="J4" s="2">
        <f t="shared" si="0"/>
        <v>10000000000</v>
      </c>
    </row>
    <row r="5" spans="1:10" x14ac:dyDescent="0.2">
      <c r="A5" t="s">
        <v>37</v>
      </c>
      <c r="B5">
        <f t="shared" si="1"/>
        <v>3</v>
      </c>
      <c r="C5" s="3">
        <f t="shared" si="2"/>
        <v>38215</v>
      </c>
      <c r="D5" s="2">
        <f>D4</f>
        <v>10000000000</v>
      </c>
      <c r="E5" s="5">
        <v>20000000000</v>
      </c>
      <c r="F5" s="5"/>
      <c r="J5" s="2">
        <f t="shared" si="0"/>
        <v>15000000000</v>
      </c>
    </row>
    <row r="6" spans="1:10" x14ac:dyDescent="0.2">
      <c r="A6" t="s">
        <v>37</v>
      </c>
      <c r="B6">
        <f t="shared" si="1"/>
        <v>4</v>
      </c>
      <c r="C6" s="3">
        <f t="shared" si="2"/>
        <v>38216</v>
      </c>
      <c r="D6" s="5">
        <v>14000000000</v>
      </c>
      <c r="E6" s="5">
        <v>20000000000</v>
      </c>
      <c r="F6" s="5"/>
      <c r="G6" s="5">
        <v>16000000000</v>
      </c>
      <c r="J6" s="2">
        <f>AVERAGE(D6:I6)</f>
        <v>16666666666.666666</v>
      </c>
    </row>
    <row r="7" spans="1:10" x14ac:dyDescent="0.2">
      <c r="A7" t="s">
        <v>37</v>
      </c>
      <c r="B7">
        <f t="shared" si="1"/>
        <v>5</v>
      </c>
      <c r="C7" s="3">
        <f t="shared" si="2"/>
        <v>38217</v>
      </c>
      <c r="D7" s="2">
        <f>D6</f>
        <v>14000000000</v>
      </c>
      <c r="E7" s="5">
        <v>20000000000</v>
      </c>
      <c r="F7" s="5">
        <f>(9-1.27)*2000000000</f>
        <v>15460000000</v>
      </c>
      <c r="G7" s="2">
        <f t="shared" ref="G7:I14" si="3">G6</f>
        <v>16000000000</v>
      </c>
      <c r="J7" s="2">
        <f t="shared" ref="J7:J36" si="4">AVERAGE(D7:I7)</f>
        <v>16365000000</v>
      </c>
    </row>
    <row r="8" spans="1:10" x14ac:dyDescent="0.2">
      <c r="A8" t="s">
        <v>37</v>
      </c>
      <c r="B8">
        <f t="shared" si="1"/>
        <v>6</v>
      </c>
      <c r="C8" s="3">
        <f t="shared" si="2"/>
        <v>38218</v>
      </c>
      <c r="D8" s="2">
        <f t="shared" ref="D8:D36" si="5">D7</f>
        <v>14000000000</v>
      </c>
      <c r="E8" s="5">
        <v>20000000000</v>
      </c>
      <c r="F8" s="5">
        <f t="shared" ref="F8:F36" si="6">(9-1.27)*2000000000</f>
        <v>15460000000</v>
      </c>
      <c r="G8" s="2">
        <f t="shared" si="3"/>
        <v>16000000000</v>
      </c>
      <c r="J8" s="2">
        <f t="shared" si="4"/>
        <v>16365000000</v>
      </c>
    </row>
    <row r="9" spans="1:10" x14ac:dyDescent="0.2">
      <c r="A9" t="s">
        <v>37</v>
      </c>
      <c r="B9">
        <f t="shared" si="1"/>
        <v>7</v>
      </c>
      <c r="C9" s="3">
        <f t="shared" si="2"/>
        <v>38219</v>
      </c>
      <c r="D9" s="2">
        <f t="shared" si="5"/>
        <v>14000000000</v>
      </c>
      <c r="E9" s="5">
        <v>20000000000</v>
      </c>
      <c r="F9" s="5">
        <f t="shared" si="6"/>
        <v>15460000000</v>
      </c>
      <c r="G9" s="2">
        <f t="shared" si="3"/>
        <v>16000000000</v>
      </c>
      <c r="J9" s="2">
        <f t="shared" si="4"/>
        <v>16365000000</v>
      </c>
    </row>
    <row r="10" spans="1:10" x14ac:dyDescent="0.2">
      <c r="A10" t="s">
        <v>37</v>
      </c>
      <c r="B10">
        <f t="shared" si="1"/>
        <v>8</v>
      </c>
      <c r="C10" s="3">
        <f t="shared" si="2"/>
        <v>38220</v>
      </c>
      <c r="D10" s="2">
        <f t="shared" si="5"/>
        <v>14000000000</v>
      </c>
      <c r="E10" s="5">
        <v>20000000000</v>
      </c>
      <c r="F10" s="5">
        <f t="shared" si="6"/>
        <v>15460000000</v>
      </c>
      <c r="G10" s="2">
        <f t="shared" si="3"/>
        <v>16000000000</v>
      </c>
      <c r="J10" s="2">
        <f t="shared" si="4"/>
        <v>16365000000</v>
      </c>
    </row>
    <row r="11" spans="1:10" x14ac:dyDescent="0.2">
      <c r="A11" t="s">
        <v>37</v>
      </c>
      <c r="B11">
        <f t="shared" si="1"/>
        <v>9</v>
      </c>
      <c r="C11" s="3">
        <f t="shared" si="2"/>
        <v>38221</v>
      </c>
      <c r="D11" s="2">
        <f t="shared" si="5"/>
        <v>14000000000</v>
      </c>
      <c r="E11" s="5">
        <v>20000000000</v>
      </c>
      <c r="F11" s="5">
        <f t="shared" si="6"/>
        <v>15460000000</v>
      </c>
      <c r="G11" s="2">
        <f t="shared" si="3"/>
        <v>16000000000</v>
      </c>
      <c r="J11" s="2">
        <f t="shared" si="4"/>
        <v>16365000000</v>
      </c>
    </row>
    <row r="12" spans="1:10" x14ac:dyDescent="0.2">
      <c r="A12" t="s">
        <v>37</v>
      </c>
      <c r="B12">
        <f t="shared" si="1"/>
        <v>10</v>
      </c>
      <c r="C12" s="3">
        <f t="shared" si="2"/>
        <v>38222</v>
      </c>
      <c r="D12" s="2">
        <f t="shared" si="5"/>
        <v>14000000000</v>
      </c>
      <c r="E12" s="5">
        <v>20000000000</v>
      </c>
      <c r="F12" s="5">
        <f t="shared" si="6"/>
        <v>15460000000</v>
      </c>
      <c r="G12" s="2">
        <f t="shared" si="3"/>
        <v>16000000000</v>
      </c>
      <c r="H12" s="5">
        <v>14800000000</v>
      </c>
      <c r="J12" s="2">
        <f t="shared" si="4"/>
        <v>16052000000</v>
      </c>
    </row>
    <row r="13" spans="1:10" x14ac:dyDescent="0.2">
      <c r="A13" t="s">
        <v>37</v>
      </c>
      <c r="B13">
        <f t="shared" si="1"/>
        <v>11</v>
      </c>
      <c r="C13" s="3">
        <f t="shared" si="2"/>
        <v>38223</v>
      </c>
      <c r="D13" s="2">
        <f t="shared" si="5"/>
        <v>14000000000</v>
      </c>
      <c r="E13" s="5">
        <v>20000000000</v>
      </c>
      <c r="F13" s="5">
        <f t="shared" si="6"/>
        <v>15460000000</v>
      </c>
      <c r="G13" s="2">
        <f t="shared" si="3"/>
        <v>16000000000</v>
      </c>
      <c r="H13" s="2">
        <f t="shared" si="3"/>
        <v>14800000000</v>
      </c>
      <c r="I13" s="5">
        <v>13600000000</v>
      </c>
      <c r="J13" s="2">
        <f t="shared" si="4"/>
        <v>15643333333.333334</v>
      </c>
    </row>
    <row r="14" spans="1:10" x14ac:dyDescent="0.2">
      <c r="A14" t="s">
        <v>37</v>
      </c>
      <c r="B14">
        <f t="shared" si="1"/>
        <v>12</v>
      </c>
      <c r="C14" s="3">
        <f t="shared" si="2"/>
        <v>38224</v>
      </c>
      <c r="D14" s="2">
        <f t="shared" si="5"/>
        <v>14000000000</v>
      </c>
      <c r="E14" s="5">
        <v>20000000000</v>
      </c>
      <c r="F14" s="5">
        <f t="shared" si="6"/>
        <v>15460000000</v>
      </c>
      <c r="G14" s="5">
        <v>13600000000</v>
      </c>
      <c r="H14" s="2">
        <f t="shared" si="3"/>
        <v>14800000000</v>
      </c>
      <c r="I14" s="2">
        <f t="shared" si="3"/>
        <v>13600000000</v>
      </c>
      <c r="J14" s="2">
        <f t="shared" si="4"/>
        <v>15243333333.333334</v>
      </c>
    </row>
    <row r="15" spans="1:10" x14ac:dyDescent="0.2">
      <c r="A15" t="s">
        <v>37</v>
      </c>
      <c r="B15">
        <f t="shared" si="1"/>
        <v>13</v>
      </c>
      <c r="C15" s="3">
        <f t="shared" si="2"/>
        <v>38225</v>
      </c>
      <c r="D15" s="2">
        <f t="shared" si="5"/>
        <v>14000000000</v>
      </c>
      <c r="E15" s="5">
        <v>20000000000</v>
      </c>
      <c r="F15" s="5">
        <f t="shared" si="6"/>
        <v>15460000000</v>
      </c>
      <c r="G15" s="2">
        <f t="shared" ref="G15:I25" si="7">G14</f>
        <v>13600000000</v>
      </c>
      <c r="H15" s="2">
        <f t="shared" si="7"/>
        <v>14800000000</v>
      </c>
      <c r="I15" s="2">
        <f t="shared" si="7"/>
        <v>13600000000</v>
      </c>
      <c r="J15" s="2">
        <f t="shared" si="4"/>
        <v>15243333333.333334</v>
      </c>
    </row>
    <row r="16" spans="1:10" x14ac:dyDescent="0.2">
      <c r="A16" t="s">
        <v>37</v>
      </c>
      <c r="B16">
        <f t="shared" si="1"/>
        <v>14</v>
      </c>
      <c r="C16" s="3">
        <f t="shared" si="2"/>
        <v>38226</v>
      </c>
      <c r="D16" s="2">
        <f t="shared" si="5"/>
        <v>14000000000</v>
      </c>
      <c r="E16" s="5">
        <v>20000000000</v>
      </c>
      <c r="F16" s="5">
        <f t="shared" si="6"/>
        <v>15460000000</v>
      </c>
      <c r="G16" s="2">
        <f t="shared" si="7"/>
        <v>13600000000</v>
      </c>
      <c r="H16" s="2">
        <f t="shared" si="7"/>
        <v>14800000000</v>
      </c>
      <c r="I16" s="2">
        <f t="shared" si="7"/>
        <v>13600000000</v>
      </c>
      <c r="J16" s="2">
        <f t="shared" si="4"/>
        <v>15243333333.333334</v>
      </c>
    </row>
    <row r="17" spans="1:10" x14ac:dyDescent="0.2">
      <c r="A17" t="s">
        <v>37</v>
      </c>
      <c r="B17">
        <f t="shared" si="1"/>
        <v>15</v>
      </c>
      <c r="C17" s="3">
        <f t="shared" si="2"/>
        <v>38227</v>
      </c>
      <c r="D17" s="2">
        <f t="shared" si="5"/>
        <v>14000000000</v>
      </c>
      <c r="E17" s="5">
        <v>20000000000</v>
      </c>
      <c r="F17" s="5">
        <f t="shared" si="6"/>
        <v>15460000000</v>
      </c>
      <c r="G17" s="2">
        <f t="shared" si="7"/>
        <v>13600000000</v>
      </c>
      <c r="H17" s="2">
        <f t="shared" si="7"/>
        <v>14800000000</v>
      </c>
      <c r="I17" s="2">
        <f t="shared" si="7"/>
        <v>13600000000</v>
      </c>
      <c r="J17" s="2">
        <f t="shared" si="4"/>
        <v>15243333333.333334</v>
      </c>
    </row>
    <row r="18" spans="1:10" x14ac:dyDescent="0.2">
      <c r="A18" t="s">
        <v>37</v>
      </c>
      <c r="B18">
        <f t="shared" si="1"/>
        <v>16</v>
      </c>
      <c r="C18" s="3">
        <f t="shared" si="2"/>
        <v>38228</v>
      </c>
      <c r="D18" s="2">
        <f t="shared" si="5"/>
        <v>14000000000</v>
      </c>
      <c r="E18" s="5">
        <v>20000000000</v>
      </c>
      <c r="F18" s="5">
        <f t="shared" si="6"/>
        <v>15460000000</v>
      </c>
      <c r="G18" s="2">
        <f t="shared" si="7"/>
        <v>13600000000</v>
      </c>
      <c r="H18" s="2">
        <f t="shared" si="7"/>
        <v>14800000000</v>
      </c>
      <c r="I18" s="2">
        <f t="shared" si="7"/>
        <v>13600000000</v>
      </c>
      <c r="J18" s="2">
        <f t="shared" si="4"/>
        <v>15243333333.333334</v>
      </c>
    </row>
    <row r="19" spans="1:10" x14ac:dyDescent="0.2">
      <c r="A19" t="s">
        <v>37</v>
      </c>
      <c r="B19">
        <f t="shared" si="1"/>
        <v>17</v>
      </c>
      <c r="C19" s="3">
        <f t="shared" si="2"/>
        <v>38229</v>
      </c>
      <c r="D19" s="2">
        <f t="shared" si="5"/>
        <v>14000000000</v>
      </c>
      <c r="E19" s="5">
        <v>20000000000</v>
      </c>
      <c r="F19" s="5">
        <f t="shared" si="6"/>
        <v>15460000000</v>
      </c>
      <c r="G19" s="2">
        <f t="shared" si="7"/>
        <v>13600000000</v>
      </c>
      <c r="H19" s="2">
        <f t="shared" si="7"/>
        <v>14800000000</v>
      </c>
      <c r="I19" s="2">
        <f t="shared" si="7"/>
        <v>13600000000</v>
      </c>
      <c r="J19" s="2">
        <f t="shared" si="4"/>
        <v>15243333333.333334</v>
      </c>
    </row>
    <row r="20" spans="1:10" x14ac:dyDescent="0.2">
      <c r="A20" t="s">
        <v>37</v>
      </c>
      <c r="B20">
        <f t="shared" si="1"/>
        <v>18</v>
      </c>
      <c r="C20" s="3">
        <f t="shared" si="2"/>
        <v>38230</v>
      </c>
      <c r="D20" s="2">
        <f t="shared" si="5"/>
        <v>14000000000</v>
      </c>
      <c r="E20" s="5">
        <v>20000000000</v>
      </c>
      <c r="F20" s="5">
        <f t="shared" si="6"/>
        <v>15460000000</v>
      </c>
      <c r="G20" s="2">
        <f t="shared" si="7"/>
        <v>13600000000</v>
      </c>
      <c r="H20" s="2">
        <f t="shared" si="7"/>
        <v>14800000000</v>
      </c>
      <c r="I20" s="2">
        <f t="shared" si="7"/>
        <v>13600000000</v>
      </c>
      <c r="J20" s="2">
        <f t="shared" si="4"/>
        <v>15243333333.333334</v>
      </c>
    </row>
    <row r="21" spans="1:10" x14ac:dyDescent="0.2">
      <c r="A21" t="s">
        <v>37</v>
      </c>
      <c r="B21">
        <f t="shared" si="1"/>
        <v>19</v>
      </c>
      <c r="C21" s="3">
        <f t="shared" si="2"/>
        <v>38231</v>
      </c>
      <c r="D21" s="2">
        <f t="shared" si="5"/>
        <v>14000000000</v>
      </c>
      <c r="E21" s="5">
        <v>20000000000</v>
      </c>
      <c r="F21" s="5">
        <f t="shared" si="6"/>
        <v>15460000000</v>
      </c>
      <c r="G21" s="2">
        <f t="shared" si="7"/>
        <v>13600000000</v>
      </c>
      <c r="H21" s="2">
        <f t="shared" si="7"/>
        <v>14800000000</v>
      </c>
      <c r="I21" s="2">
        <f t="shared" si="7"/>
        <v>13600000000</v>
      </c>
      <c r="J21" s="2">
        <f t="shared" si="4"/>
        <v>15243333333.333334</v>
      </c>
    </row>
    <row r="22" spans="1:10" x14ac:dyDescent="0.2">
      <c r="A22" t="s">
        <v>37</v>
      </c>
      <c r="B22">
        <f t="shared" si="1"/>
        <v>20</v>
      </c>
      <c r="C22" s="3">
        <f t="shared" si="2"/>
        <v>38232</v>
      </c>
      <c r="D22" s="2">
        <f t="shared" si="5"/>
        <v>14000000000</v>
      </c>
      <c r="E22" s="5">
        <v>20000000000</v>
      </c>
      <c r="F22" s="5">
        <f t="shared" si="6"/>
        <v>15460000000</v>
      </c>
      <c r="G22" s="2">
        <f t="shared" si="7"/>
        <v>13600000000</v>
      </c>
      <c r="H22" s="2">
        <f t="shared" si="7"/>
        <v>14800000000</v>
      </c>
      <c r="I22" s="2">
        <f t="shared" si="7"/>
        <v>13600000000</v>
      </c>
      <c r="J22" s="2">
        <f t="shared" si="4"/>
        <v>15243333333.333334</v>
      </c>
    </row>
    <row r="23" spans="1:10" x14ac:dyDescent="0.2">
      <c r="A23" t="s">
        <v>37</v>
      </c>
      <c r="B23">
        <f t="shared" si="1"/>
        <v>21</v>
      </c>
      <c r="C23" s="3">
        <f t="shared" si="2"/>
        <v>38233</v>
      </c>
      <c r="D23" s="2">
        <f t="shared" si="5"/>
        <v>14000000000</v>
      </c>
      <c r="E23" s="5">
        <v>20000000000</v>
      </c>
      <c r="F23" s="5">
        <f t="shared" si="6"/>
        <v>15460000000</v>
      </c>
      <c r="G23" s="2">
        <f t="shared" si="7"/>
        <v>13600000000</v>
      </c>
      <c r="H23" s="2">
        <f t="shared" si="7"/>
        <v>14800000000</v>
      </c>
      <c r="I23" s="2">
        <f t="shared" si="7"/>
        <v>13600000000</v>
      </c>
      <c r="J23" s="2">
        <f t="shared" si="4"/>
        <v>15243333333.333334</v>
      </c>
    </row>
    <row r="24" spans="1:10" x14ac:dyDescent="0.2">
      <c r="A24" t="s">
        <v>37</v>
      </c>
      <c r="B24">
        <f t="shared" si="1"/>
        <v>22</v>
      </c>
      <c r="C24" s="3">
        <f t="shared" si="2"/>
        <v>38234</v>
      </c>
      <c r="D24" s="2">
        <f t="shared" si="5"/>
        <v>14000000000</v>
      </c>
      <c r="E24" s="5">
        <v>20000000000</v>
      </c>
      <c r="F24" s="5">
        <f t="shared" si="6"/>
        <v>15460000000</v>
      </c>
      <c r="G24" s="2">
        <f t="shared" si="7"/>
        <v>13600000000</v>
      </c>
      <c r="H24" s="2">
        <f t="shared" si="7"/>
        <v>14800000000</v>
      </c>
      <c r="I24" s="2">
        <f t="shared" si="7"/>
        <v>13600000000</v>
      </c>
      <c r="J24" s="2">
        <f t="shared" si="4"/>
        <v>15243333333.333334</v>
      </c>
    </row>
    <row r="25" spans="1:10" x14ac:dyDescent="0.2">
      <c r="A25" t="s">
        <v>37</v>
      </c>
      <c r="B25">
        <f t="shared" si="1"/>
        <v>23</v>
      </c>
      <c r="C25" s="3">
        <f t="shared" si="2"/>
        <v>38235</v>
      </c>
      <c r="D25" s="2">
        <f t="shared" si="5"/>
        <v>14000000000</v>
      </c>
      <c r="E25" s="5">
        <v>20000000000</v>
      </c>
      <c r="F25" s="5">
        <f t="shared" si="6"/>
        <v>15460000000</v>
      </c>
      <c r="G25" s="2">
        <f t="shared" si="7"/>
        <v>13600000000</v>
      </c>
      <c r="H25" s="2">
        <f t="shared" si="7"/>
        <v>14800000000</v>
      </c>
      <c r="I25" s="2">
        <f t="shared" si="7"/>
        <v>13600000000</v>
      </c>
      <c r="J25" s="2">
        <f t="shared" si="4"/>
        <v>15243333333.333334</v>
      </c>
    </row>
    <row r="26" spans="1:10" x14ac:dyDescent="0.2">
      <c r="A26" t="s">
        <v>37</v>
      </c>
      <c r="B26">
        <f t="shared" si="1"/>
        <v>24</v>
      </c>
      <c r="C26" s="3">
        <f t="shared" si="2"/>
        <v>38236</v>
      </c>
      <c r="D26" s="2">
        <f t="shared" si="5"/>
        <v>14000000000</v>
      </c>
      <c r="E26" s="5">
        <v>20000000000</v>
      </c>
      <c r="F26" s="5">
        <f t="shared" si="6"/>
        <v>15460000000</v>
      </c>
      <c r="G26" s="2">
        <f t="shared" ref="G26" si="8">G25</f>
        <v>13600000000</v>
      </c>
      <c r="H26" s="2">
        <f>H25</f>
        <v>14800000000</v>
      </c>
      <c r="I26" s="2">
        <f>I25</f>
        <v>13600000000</v>
      </c>
      <c r="J26" s="2">
        <f t="shared" si="4"/>
        <v>15243333333.333334</v>
      </c>
    </row>
    <row r="27" spans="1:10" x14ac:dyDescent="0.2">
      <c r="A27" t="s">
        <v>37</v>
      </c>
      <c r="B27">
        <f t="shared" si="1"/>
        <v>25</v>
      </c>
      <c r="C27" s="3">
        <f t="shared" si="2"/>
        <v>38237</v>
      </c>
      <c r="D27" s="2">
        <f t="shared" si="5"/>
        <v>14000000000</v>
      </c>
      <c r="E27" s="5">
        <v>20000000000</v>
      </c>
      <c r="F27" s="5">
        <f t="shared" si="6"/>
        <v>15460000000</v>
      </c>
      <c r="G27" s="2">
        <f t="shared" ref="G27:I27" si="9">G26</f>
        <v>13600000000</v>
      </c>
      <c r="H27" s="2">
        <f t="shared" si="9"/>
        <v>14800000000</v>
      </c>
      <c r="I27" s="2">
        <f t="shared" si="9"/>
        <v>13600000000</v>
      </c>
      <c r="J27" s="2">
        <f t="shared" si="4"/>
        <v>15243333333.333334</v>
      </c>
    </row>
    <row r="28" spans="1:10" x14ac:dyDescent="0.2">
      <c r="A28" t="s">
        <v>37</v>
      </c>
      <c r="B28">
        <f t="shared" si="1"/>
        <v>26</v>
      </c>
      <c r="C28" s="3">
        <f t="shared" si="2"/>
        <v>38238</v>
      </c>
      <c r="D28" s="2">
        <f t="shared" si="5"/>
        <v>14000000000</v>
      </c>
      <c r="E28" s="5">
        <v>20000000000</v>
      </c>
      <c r="F28" s="5">
        <f t="shared" si="6"/>
        <v>15460000000</v>
      </c>
      <c r="G28" s="2">
        <f t="shared" ref="G28:I28" si="10">G27</f>
        <v>13600000000</v>
      </c>
      <c r="H28" s="2">
        <f t="shared" si="10"/>
        <v>14800000000</v>
      </c>
      <c r="I28" s="2">
        <f t="shared" si="10"/>
        <v>13600000000</v>
      </c>
      <c r="J28" s="2">
        <f t="shared" si="4"/>
        <v>15243333333.333334</v>
      </c>
    </row>
    <row r="29" spans="1:10" x14ac:dyDescent="0.2">
      <c r="A29" t="s">
        <v>37</v>
      </c>
      <c r="B29">
        <f t="shared" si="1"/>
        <v>27</v>
      </c>
      <c r="C29" s="3">
        <f t="shared" si="2"/>
        <v>38239</v>
      </c>
      <c r="D29" s="2">
        <f t="shared" si="5"/>
        <v>14000000000</v>
      </c>
      <c r="E29" s="5">
        <v>20000000000</v>
      </c>
      <c r="F29" s="5">
        <f t="shared" si="6"/>
        <v>15460000000</v>
      </c>
      <c r="G29" s="2">
        <f t="shared" ref="G29:I29" si="11">G28</f>
        <v>13600000000</v>
      </c>
      <c r="H29" s="2">
        <f t="shared" si="11"/>
        <v>14800000000</v>
      </c>
      <c r="I29" s="2">
        <f t="shared" si="11"/>
        <v>13600000000</v>
      </c>
      <c r="J29" s="2">
        <f t="shared" si="4"/>
        <v>15243333333.333334</v>
      </c>
    </row>
    <row r="30" spans="1:10" x14ac:dyDescent="0.2">
      <c r="A30" t="s">
        <v>37</v>
      </c>
      <c r="B30">
        <f t="shared" si="1"/>
        <v>28</v>
      </c>
      <c r="C30" s="3">
        <f t="shared" si="2"/>
        <v>38240</v>
      </c>
      <c r="D30" s="2">
        <f t="shared" si="5"/>
        <v>14000000000</v>
      </c>
      <c r="E30" s="5">
        <v>20000000000</v>
      </c>
      <c r="F30" s="5">
        <f t="shared" si="6"/>
        <v>15460000000</v>
      </c>
      <c r="G30" s="2">
        <f t="shared" ref="G30:I30" si="12">G29</f>
        <v>13600000000</v>
      </c>
      <c r="H30" s="2">
        <f t="shared" si="12"/>
        <v>14800000000</v>
      </c>
      <c r="I30" s="2">
        <f t="shared" si="12"/>
        <v>13600000000</v>
      </c>
      <c r="J30" s="2">
        <f t="shared" si="4"/>
        <v>15243333333.333334</v>
      </c>
    </row>
    <row r="31" spans="1:10" x14ac:dyDescent="0.2">
      <c r="A31" t="s">
        <v>37</v>
      </c>
      <c r="B31">
        <f t="shared" si="1"/>
        <v>29</v>
      </c>
      <c r="C31" s="3">
        <f t="shared" si="2"/>
        <v>38241</v>
      </c>
      <c r="D31" s="2">
        <f t="shared" si="5"/>
        <v>14000000000</v>
      </c>
      <c r="E31" s="5">
        <v>20000000000</v>
      </c>
      <c r="F31" s="5">
        <f t="shared" si="6"/>
        <v>15460000000</v>
      </c>
      <c r="G31" s="2">
        <f t="shared" ref="G31:I31" si="13">G30</f>
        <v>13600000000</v>
      </c>
      <c r="H31" s="2">
        <f t="shared" si="13"/>
        <v>14800000000</v>
      </c>
      <c r="I31" s="2">
        <f t="shared" si="13"/>
        <v>13600000000</v>
      </c>
      <c r="J31" s="2">
        <f t="shared" si="4"/>
        <v>15243333333.333334</v>
      </c>
    </row>
    <row r="32" spans="1:10" x14ac:dyDescent="0.2">
      <c r="A32" t="s">
        <v>37</v>
      </c>
      <c r="B32">
        <f t="shared" si="1"/>
        <v>30</v>
      </c>
      <c r="C32" s="3">
        <f t="shared" si="2"/>
        <v>38242</v>
      </c>
      <c r="D32" s="2">
        <f t="shared" si="5"/>
        <v>14000000000</v>
      </c>
      <c r="E32" s="5">
        <v>20000000000</v>
      </c>
      <c r="F32" s="5">
        <f t="shared" si="6"/>
        <v>15460000000</v>
      </c>
      <c r="G32" s="2">
        <f t="shared" ref="G32:I32" si="14">G31</f>
        <v>13600000000</v>
      </c>
      <c r="H32" s="2">
        <f t="shared" si="14"/>
        <v>14800000000</v>
      </c>
      <c r="I32" s="2">
        <f t="shared" si="14"/>
        <v>13600000000</v>
      </c>
      <c r="J32" s="2">
        <f t="shared" si="4"/>
        <v>15243333333.333334</v>
      </c>
    </row>
    <row r="33" spans="1:10" x14ac:dyDescent="0.2">
      <c r="A33" t="s">
        <v>37</v>
      </c>
      <c r="B33">
        <f t="shared" si="1"/>
        <v>31</v>
      </c>
      <c r="C33" s="3">
        <f t="shared" si="2"/>
        <v>38243</v>
      </c>
      <c r="D33" s="2">
        <f t="shared" si="5"/>
        <v>14000000000</v>
      </c>
      <c r="E33" s="5">
        <v>20000000000</v>
      </c>
      <c r="F33" s="5">
        <f t="shared" si="6"/>
        <v>15460000000</v>
      </c>
      <c r="G33" s="2">
        <f t="shared" ref="G33:I33" si="15">G32</f>
        <v>13600000000</v>
      </c>
      <c r="H33" s="2">
        <f t="shared" si="15"/>
        <v>14800000000</v>
      </c>
      <c r="I33" s="2">
        <f t="shared" si="15"/>
        <v>13600000000</v>
      </c>
      <c r="J33" s="2">
        <f t="shared" si="4"/>
        <v>15243333333.333334</v>
      </c>
    </row>
    <row r="34" spans="1:10" x14ac:dyDescent="0.2">
      <c r="A34" t="s">
        <v>37</v>
      </c>
      <c r="B34">
        <f t="shared" si="1"/>
        <v>32</v>
      </c>
      <c r="C34" s="3">
        <f t="shared" si="2"/>
        <v>38244</v>
      </c>
      <c r="D34" s="2">
        <f t="shared" si="5"/>
        <v>14000000000</v>
      </c>
      <c r="E34" s="5">
        <v>20000000000</v>
      </c>
      <c r="F34" s="5">
        <f t="shared" si="6"/>
        <v>15460000000</v>
      </c>
      <c r="G34" s="2">
        <f t="shared" ref="G34:I34" si="16">G33</f>
        <v>13600000000</v>
      </c>
      <c r="H34" s="2">
        <f t="shared" si="16"/>
        <v>14800000000</v>
      </c>
      <c r="I34" s="2">
        <f t="shared" si="16"/>
        <v>13600000000</v>
      </c>
      <c r="J34" s="2">
        <f t="shared" si="4"/>
        <v>15243333333.333334</v>
      </c>
    </row>
    <row r="35" spans="1:10" x14ac:dyDescent="0.2">
      <c r="A35" t="s">
        <v>37</v>
      </c>
      <c r="B35">
        <f t="shared" si="1"/>
        <v>33</v>
      </c>
      <c r="C35" s="3">
        <f t="shared" si="2"/>
        <v>38245</v>
      </c>
      <c r="D35" s="2">
        <f t="shared" si="5"/>
        <v>14000000000</v>
      </c>
      <c r="E35" s="5">
        <v>20000000000</v>
      </c>
      <c r="F35" s="5">
        <f t="shared" si="6"/>
        <v>15460000000</v>
      </c>
      <c r="G35" s="2">
        <f t="shared" ref="G35:I35" si="17">G34</f>
        <v>13600000000</v>
      </c>
      <c r="H35" s="2">
        <f t="shared" si="17"/>
        <v>14800000000</v>
      </c>
      <c r="I35" s="2">
        <f t="shared" si="17"/>
        <v>13600000000</v>
      </c>
      <c r="J35" s="2">
        <f t="shared" si="4"/>
        <v>15243333333.333334</v>
      </c>
    </row>
    <row r="36" spans="1:10" x14ac:dyDescent="0.2">
      <c r="A36" t="s">
        <v>37</v>
      </c>
      <c r="B36">
        <f t="shared" si="1"/>
        <v>34</v>
      </c>
      <c r="C36" s="3">
        <f t="shared" si="2"/>
        <v>38246</v>
      </c>
      <c r="D36" s="2">
        <f t="shared" si="5"/>
        <v>14000000000</v>
      </c>
      <c r="E36" s="5">
        <v>20000000000</v>
      </c>
      <c r="F36" s="5">
        <f t="shared" si="6"/>
        <v>15460000000</v>
      </c>
      <c r="G36" s="5">
        <v>16000000000</v>
      </c>
      <c r="H36" s="2">
        <f t="shared" ref="H36:I36" si="18">H35</f>
        <v>14800000000</v>
      </c>
      <c r="I36" s="2">
        <f t="shared" si="18"/>
        <v>13600000000</v>
      </c>
      <c r="J36" s="2">
        <f t="shared" si="4"/>
        <v>15643333333.333334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67D6-A586-B74D-B294-398C564C06C9}">
  <sheetPr>
    <tabColor rgb="FF92D050"/>
  </sheetPr>
  <dimension ref="A1:H35"/>
  <sheetViews>
    <sheetView workbookViewId="0">
      <selection activeCell="F43" sqref="F43"/>
    </sheetView>
  </sheetViews>
  <sheetFormatPr baseColWidth="10" defaultRowHeight="16" x14ac:dyDescent="0.2"/>
  <cols>
    <col min="4" max="4" width="15" bestFit="1" customWidth="1"/>
    <col min="5" max="5" width="14" bestFit="1" customWidth="1"/>
    <col min="6" max="6" width="14" customWidth="1"/>
    <col min="7" max="7" width="14" bestFit="1" customWidth="1"/>
    <col min="8" max="8" width="1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43</v>
      </c>
      <c r="E1" t="s">
        <v>39</v>
      </c>
      <c r="F1" t="s">
        <v>49</v>
      </c>
      <c r="G1" t="s">
        <v>48</v>
      </c>
      <c r="H1" t="s">
        <v>44</v>
      </c>
    </row>
    <row r="2" spans="1:8" x14ac:dyDescent="0.2">
      <c r="A2" t="s">
        <v>2</v>
      </c>
      <c r="B2">
        <v>0</v>
      </c>
      <c r="C2" s="3">
        <v>38235</v>
      </c>
      <c r="E2" s="8">
        <v>12000000000</v>
      </c>
      <c r="F2" s="8"/>
      <c r="H2" s="2">
        <f>AVERAGE(D2:G2)</f>
        <v>12000000000</v>
      </c>
    </row>
    <row r="3" spans="1:8" x14ac:dyDescent="0.2">
      <c r="A3" t="s">
        <v>2</v>
      </c>
      <c r="B3">
        <f>B2+1</f>
        <v>1</v>
      </c>
      <c r="C3" s="3">
        <f>C2+1</f>
        <v>38236</v>
      </c>
      <c r="D3" s="5">
        <v>13000000000</v>
      </c>
      <c r="E3" s="4">
        <f>E2</f>
        <v>12000000000</v>
      </c>
      <c r="F3" s="4"/>
      <c r="H3" s="2">
        <f>AVERAGE(D3:G3)</f>
        <v>12500000000</v>
      </c>
    </row>
    <row r="4" spans="1:8" x14ac:dyDescent="0.2">
      <c r="A4" t="s">
        <v>2</v>
      </c>
      <c r="B4">
        <f t="shared" ref="B4:B35" si="0">B3+1</f>
        <v>2</v>
      </c>
      <c r="C4" s="3">
        <f t="shared" ref="C4:C35" si="1">C3+1</f>
        <v>38237</v>
      </c>
      <c r="D4" s="5">
        <v>7000000000</v>
      </c>
      <c r="E4" s="5">
        <v>9000000000</v>
      </c>
      <c r="F4" s="5"/>
      <c r="G4" s="4">
        <v>15000000000</v>
      </c>
      <c r="H4" s="2">
        <f t="shared" ref="H4:H35" si="2">AVERAGE(D4:G4)</f>
        <v>10333333333.333334</v>
      </c>
    </row>
    <row r="5" spans="1:8" x14ac:dyDescent="0.2">
      <c r="A5" t="s">
        <v>2</v>
      </c>
      <c r="B5">
        <f t="shared" si="0"/>
        <v>3</v>
      </c>
      <c r="C5" s="3">
        <f t="shared" si="1"/>
        <v>38238</v>
      </c>
      <c r="D5" s="2">
        <f>D4</f>
        <v>7000000000</v>
      </c>
      <c r="E5" s="2">
        <f>E4</f>
        <v>9000000000</v>
      </c>
      <c r="F5" s="2"/>
      <c r="G5" s="4">
        <v>15000000000</v>
      </c>
      <c r="H5" s="2">
        <f t="shared" si="2"/>
        <v>10333333333.333334</v>
      </c>
    </row>
    <row r="6" spans="1:8" x14ac:dyDescent="0.2">
      <c r="A6" t="s">
        <v>2</v>
      </c>
      <c r="B6">
        <f t="shared" si="0"/>
        <v>4</v>
      </c>
      <c r="C6" s="3">
        <f t="shared" si="1"/>
        <v>38239</v>
      </c>
      <c r="D6" s="2">
        <f t="shared" ref="D6:D35" si="3">D5</f>
        <v>7000000000</v>
      </c>
      <c r="E6" s="2">
        <f t="shared" ref="E6:E35" si="4">E5</f>
        <v>9000000000</v>
      </c>
      <c r="F6" s="2"/>
      <c r="G6" s="4">
        <v>15000000000</v>
      </c>
      <c r="H6" s="2">
        <f t="shared" si="2"/>
        <v>10333333333.333334</v>
      </c>
    </row>
    <row r="7" spans="1:8" x14ac:dyDescent="0.2">
      <c r="A7" t="s">
        <v>2</v>
      </c>
      <c r="B7">
        <f t="shared" si="0"/>
        <v>5</v>
      </c>
      <c r="C7" s="3">
        <f t="shared" si="1"/>
        <v>38240</v>
      </c>
      <c r="D7" s="2">
        <f t="shared" si="3"/>
        <v>7000000000</v>
      </c>
      <c r="E7" s="2">
        <f t="shared" si="4"/>
        <v>9000000000</v>
      </c>
      <c r="F7" s="2"/>
      <c r="G7" s="4">
        <v>15000000000</v>
      </c>
      <c r="H7" s="2">
        <f t="shared" si="2"/>
        <v>10333333333.333334</v>
      </c>
    </row>
    <row r="8" spans="1:8" x14ac:dyDescent="0.2">
      <c r="A8" t="s">
        <v>2</v>
      </c>
      <c r="B8">
        <f t="shared" si="0"/>
        <v>6</v>
      </c>
      <c r="C8" s="3">
        <f t="shared" si="1"/>
        <v>38241</v>
      </c>
      <c r="D8" s="2">
        <f t="shared" si="3"/>
        <v>7000000000</v>
      </c>
      <c r="E8" s="2">
        <f t="shared" si="4"/>
        <v>9000000000</v>
      </c>
      <c r="F8" s="2"/>
      <c r="G8" s="4">
        <v>15000000000</v>
      </c>
      <c r="H8" s="2">
        <f t="shared" si="2"/>
        <v>10333333333.333334</v>
      </c>
    </row>
    <row r="9" spans="1:8" x14ac:dyDescent="0.2">
      <c r="A9" t="s">
        <v>2</v>
      </c>
      <c r="B9">
        <f t="shared" si="0"/>
        <v>7</v>
      </c>
      <c r="C9" s="3">
        <f t="shared" si="1"/>
        <v>38242</v>
      </c>
      <c r="D9" s="2">
        <f t="shared" si="3"/>
        <v>7000000000</v>
      </c>
      <c r="E9" s="2">
        <f t="shared" si="4"/>
        <v>9000000000</v>
      </c>
      <c r="F9" s="2"/>
      <c r="G9" s="4">
        <v>15000000000</v>
      </c>
      <c r="H9" s="2">
        <f t="shared" si="2"/>
        <v>10333333333.333334</v>
      </c>
    </row>
    <row r="10" spans="1:8" x14ac:dyDescent="0.2">
      <c r="A10" t="s">
        <v>2</v>
      </c>
      <c r="B10">
        <f t="shared" si="0"/>
        <v>8</v>
      </c>
      <c r="C10" s="3">
        <f t="shared" si="1"/>
        <v>38243</v>
      </c>
      <c r="D10" s="2">
        <f t="shared" si="3"/>
        <v>7000000000</v>
      </c>
      <c r="E10" s="2">
        <f t="shared" si="4"/>
        <v>9000000000</v>
      </c>
      <c r="F10" s="2"/>
      <c r="G10" s="4">
        <v>15000000000</v>
      </c>
      <c r="H10" s="2">
        <f t="shared" si="2"/>
        <v>10333333333.333334</v>
      </c>
    </row>
    <row r="11" spans="1:8" x14ac:dyDescent="0.2">
      <c r="A11" t="s">
        <v>2</v>
      </c>
      <c r="B11">
        <f t="shared" si="0"/>
        <v>9</v>
      </c>
      <c r="C11" s="3">
        <f t="shared" si="1"/>
        <v>38244</v>
      </c>
      <c r="D11" s="2">
        <f t="shared" si="3"/>
        <v>7000000000</v>
      </c>
      <c r="E11" s="2">
        <f t="shared" si="4"/>
        <v>9000000000</v>
      </c>
      <c r="F11" s="2"/>
      <c r="G11" s="4">
        <v>15000000000</v>
      </c>
      <c r="H11" s="2">
        <f t="shared" si="2"/>
        <v>10333333333.333334</v>
      </c>
    </row>
    <row r="12" spans="1:8" x14ac:dyDescent="0.2">
      <c r="A12" t="s">
        <v>2</v>
      </c>
      <c r="B12">
        <f t="shared" si="0"/>
        <v>10</v>
      </c>
      <c r="C12" s="3">
        <f t="shared" si="1"/>
        <v>38245</v>
      </c>
      <c r="D12" s="2">
        <f t="shared" si="3"/>
        <v>7000000000</v>
      </c>
      <c r="E12" s="2">
        <f t="shared" si="4"/>
        <v>9000000000</v>
      </c>
      <c r="F12" s="2"/>
      <c r="G12" s="4">
        <v>15000000000</v>
      </c>
      <c r="H12" s="2">
        <f t="shared" si="2"/>
        <v>10333333333.333334</v>
      </c>
    </row>
    <row r="13" spans="1:8" x14ac:dyDescent="0.2">
      <c r="A13" t="s">
        <v>2</v>
      </c>
      <c r="B13">
        <f t="shared" si="0"/>
        <v>11</v>
      </c>
      <c r="C13" s="3">
        <f t="shared" si="1"/>
        <v>38246</v>
      </c>
      <c r="D13" s="2">
        <f t="shared" si="3"/>
        <v>7000000000</v>
      </c>
      <c r="E13" s="2">
        <f t="shared" si="4"/>
        <v>9000000000</v>
      </c>
      <c r="F13" s="2"/>
      <c r="G13" s="4">
        <v>15000000000</v>
      </c>
      <c r="H13" s="2">
        <f t="shared" si="2"/>
        <v>10333333333.333334</v>
      </c>
    </row>
    <row r="14" spans="1:8" x14ac:dyDescent="0.2">
      <c r="A14" t="s">
        <v>2</v>
      </c>
      <c r="B14">
        <f t="shared" si="0"/>
        <v>12</v>
      </c>
      <c r="C14" s="3">
        <f t="shared" si="1"/>
        <v>38247</v>
      </c>
      <c r="D14" s="2">
        <f t="shared" si="3"/>
        <v>7000000000</v>
      </c>
      <c r="E14" s="2">
        <f t="shared" si="4"/>
        <v>9000000000</v>
      </c>
      <c r="F14" s="2"/>
      <c r="G14" s="4">
        <v>15000000000</v>
      </c>
      <c r="H14" s="2">
        <f t="shared" si="2"/>
        <v>10333333333.333334</v>
      </c>
    </row>
    <row r="15" spans="1:8" x14ac:dyDescent="0.2">
      <c r="A15" t="s">
        <v>2</v>
      </c>
      <c r="B15">
        <f t="shared" si="0"/>
        <v>13</v>
      </c>
      <c r="C15" s="3">
        <f t="shared" si="1"/>
        <v>38248</v>
      </c>
      <c r="D15" s="2">
        <f t="shared" si="3"/>
        <v>7000000000</v>
      </c>
      <c r="E15" s="2">
        <f t="shared" si="4"/>
        <v>9000000000</v>
      </c>
      <c r="F15" s="2"/>
      <c r="G15" s="4">
        <v>15000000000</v>
      </c>
      <c r="H15" s="2">
        <f t="shared" si="2"/>
        <v>10333333333.333334</v>
      </c>
    </row>
    <row r="16" spans="1:8" x14ac:dyDescent="0.2">
      <c r="A16" t="s">
        <v>2</v>
      </c>
      <c r="B16">
        <f t="shared" si="0"/>
        <v>14</v>
      </c>
      <c r="C16" s="3">
        <f t="shared" si="1"/>
        <v>38249</v>
      </c>
      <c r="D16" s="2">
        <f t="shared" si="3"/>
        <v>7000000000</v>
      </c>
      <c r="E16" s="2">
        <f t="shared" si="4"/>
        <v>9000000000</v>
      </c>
      <c r="F16" s="2"/>
      <c r="G16" s="4">
        <v>15000000000</v>
      </c>
      <c r="H16" s="2">
        <f t="shared" si="2"/>
        <v>10333333333.333334</v>
      </c>
    </row>
    <row r="17" spans="1:8" x14ac:dyDescent="0.2">
      <c r="A17" t="s">
        <v>2</v>
      </c>
      <c r="B17">
        <f t="shared" si="0"/>
        <v>15</v>
      </c>
      <c r="C17" s="3">
        <f t="shared" si="1"/>
        <v>38250</v>
      </c>
      <c r="D17" s="2">
        <f t="shared" si="3"/>
        <v>7000000000</v>
      </c>
      <c r="E17" s="2">
        <f t="shared" si="4"/>
        <v>9000000000</v>
      </c>
      <c r="F17" s="2"/>
      <c r="G17" s="4">
        <v>15000000000</v>
      </c>
      <c r="H17" s="2">
        <f t="shared" si="2"/>
        <v>10333333333.333334</v>
      </c>
    </row>
    <row r="18" spans="1:8" x14ac:dyDescent="0.2">
      <c r="A18" t="s">
        <v>2</v>
      </c>
      <c r="B18">
        <f t="shared" si="0"/>
        <v>16</v>
      </c>
      <c r="C18" s="3">
        <f t="shared" si="1"/>
        <v>38251</v>
      </c>
      <c r="D18" s="2">
        <f t="shared" si="3"/>
        <v>7000000000</v>
      </c>
      <c r="E18" s="2">
        <f t="shared" si="4"/>
        <v>9000000000</v>
      </c>
      <c r="F18" s="2"/>
      <c r="G18" s="4">
        <v>15000000000</v>
      </c>
      <c r="H18" s="2">
        <f t="shared" si="2"/>
        <v>10333333333.333334</v>
      </c>
    </row>
    <row r="19" spans="1:8" x14ac:dyDescent="0.2">
      <c r="A19" t="s">
        <v>2</v>
      </c>
      <c r="B19">
        <f t="shared" si="0"/>
        <v>17</v>
      </c>
      <c r="C19" s="3">
        <f t="shared" si="1"/>
        <v>38252</v>
      </c>
      <c r="D19" s="2">
        <f t="shared" si="3"/>
        <v>7000000000</v>
      </c>
      <c r="E19" s="2">
        <f t="shared" si="4"/>
        <v>9000000000</v>
      </c>
      <c r="F19" s="2"/>
      <c r="G19" s="4">
        <v>15000000000</v>
      </c>
      <c r="H19" s="2">
        <f t="shared" si="2"/>
        <v>10333333333.333334</v>
      </c>
    </row>
    <row r="20" spans="1:8" x14ac:dyDescent="0.2">
      <c r="A20" t="s">
        <v>2</v>
      </c>
      <c r="B20">
        <f t="shared" si="0"/>
        <v>18</v>
      </c>
      <c r="C20" s="3">
        <f t="shared" si="1"/>
        <v>38253</v>
      </c>
      <c r="D20" s="2">
        <f t="shared" si="3"/>
        <v>7000000000</v>
      </c>
      <c r="E20" s="2">
        <f t="shared" si="4"/>
        <v>9000000000</v>
      </c>
      <c r="F20" s="5">
        <v>8800000000</v>
      </c>
      <c r="G20" s="4">
        <v>15000000000</v>
      </c>
      <c r="H20" s="2">
        <f t="shared" si="2"/>
        <v>9950000000</v>
      </c>
    </row>
    <row r="21" spans="1:8" x14ac:dyDescent="0.2">
      <c r="A21" t="s">
        <v>2</v>
      </c>
      <c r="B21">
        <f t="shared" si="0"/>
        <v>19</v>
      </c>
      <c r="C21" s="3">
        <f t="shared" si="1"/>
        <v>38254</v>
      </c>
      <c r="D21" s="2">
        <f t="shared" si="3"/>
        <v>7000000000</v>
      </c>
      <c r="E21" s="2">
        <f t="shared" si="4"/>
        <v>9000000000</v>
      </c>
      <c r="F21" s="2">
        <f t="shared" ref="F21" si="5">F20</f>
        <v>8800000000</v>
      </c>
      <c r="G21" s="4">
        <v>15000000000</v>
      </c>
      <c r="H21" s="2">
        <f t="shared" si="2"/>
        <v>9950000000</v>
      </c>
    </row>
    <row r="22" spans="1:8" x14ac:dyDescent="0.2">
      <c r="A22" t="s">
        <v>2</v>
      </c>
      <c r="B22">
        <f t="shared" si="0"/>
        <v>20</v>
      </c>
      <c r="C22" s="3">
        <f t="shared" si="1"/>
        <v>38255</v>
      </c>
      <c r="D22" s="2">
        <f t="shared" si="3"/>
        <v>7000000000</v>
      </c>
      <c r="E22" s="2">
        <f t="shared" si="4"/>
        <v>9000000000</v>
      </c>
      <c r="F22" s="2">
        <f t="shared" ref="F22" si="6">F21</f>
        <v>8800000000</v>
      </c>
      <c r="G22" s="4">
        <v>15000000000</v>
      </c>
      <c r="H22" s="2">
        <f t="shared" si="2"/>
        <v>9950000000</v>
      </c>
    </row>
    <row r="23" spans="1:8" x14ac:dyDescent="0.2">
      <c r="A23" t="s">
        <v>2</v>
      </c>
      <c r="B23">
        <f t="shared" si="0"/>
        <v>21</v>
      </c>
      <c r="C23" s="3">
        <f t="shared" si="1"/>
        <v>38256</v>
      </c>
      <c r="D23" s="2">
        <f t="shared" si="3"/>
        <v>7000000000</v>
      </c>
      <c r="E23" s="2">
        <f t="shared" si="4"/>
        <v>9000000000</v>
      </c>
      <c r="F23" s="2">
        <f t="shared" ref="F23" si="7">F22</f>
        <v>8800000000</v>
      </c>
      <c r="G23" s="4">
        <v>15000000000</v>
      </c>
      <c r="H23" s="2">
        <f t="shared" si="2"/>
        <v>9950000000</v>
      </c>
    </row>
    <row r="24" spans="1:8" x14ac:dyDescent="0.2">
      <c r="A24" t="s">
        <v>2</v>
      </c>
      <c r="B24">
        <f t="shared" si="0"/>
        <v>22</v>
      </c>
      <c r="C24" s="3">
        <f t="shared" si="1"/>
        <v>38257</v>
      </c>
      <c r="D24" s="2">
        <f t="shared" si="3"/>
        <v>7000000000</v>
      </c>
      <c r="E24" s="2">
        <f t="shared" si="4"/>
        <v>9000000000</v>
      </c>
      <c r="F24" s="2">
        <f t="shared" ref="F24" si="8">F23</f>
        <v>8800000000</v>
      </c>
      <c r="G24" s="4">
        <v>15000000000</v>
      </c>
      <c r="H24" s="2">
        <f t="shared" si="2"/>
        <v>9950000000</v>
      </c>
    </row>
    <row r="25" spans="1:8" x14ac:dyDescent="0.2">
      <c r="A25" t="s">
        <v>2</v>
      </c>
      <c r="B25">
        <f t="shared" si="0"/>
        <v>23</v>
      </c>
      <c r="C25" s="3">
        <f t="shared" si="1"/>
        <v>38258</v>
      </c>
      <c r="D25" s="2">
        <f t="shared" si="3"/>
        <v>7000000000</v>
      </c>
      <c r="E25" s="2">
        <f t="shared" si="4"/>
        <v>9000000000</v>
      </c>
      <c r="F25" s="2">
        <f t="shared" ref="F25" si="9">F24</f>
        <v>8800000000</v>
      </c>
      <c r="G25" s="4">
        <v>15000000000</v>
      </c>
      <c r="H25" s="2">
        <f t="shared" si="2"/>
        <v>9950000000</v>
      </c>
    </row>
    <row r="26" spans="1:8" x14ac:dyDescent="0.2">
      <c r="A26" t="s">
        <v>2</v>
      </c>
      <c r="B26">
        <f t="shared" si="0"/>
        <v>24</v>
      </c>
      <c r="C26" s="3">
        <f t="shared" si="1"/>
        <v>38259</v>
      </c>
      <c r="D26" s="2">
        <f t="shared" si="3"/>
        <v>7000000000</v>
      </c>
      <c r="E26" s="2">
        <f t="shared" si="4"/>
        <v>9000000000</v>
      </c>
      <c r="F26" s="2">
        <f t="shared" ref="F26" si="10">F25</f>
        <v>8800000000</v>
      </c>
      <c r="G26" s="4">
        <v>15000000000</v>
      </c>
      <c r="H26" s="2">
        <f t="shared" si="2"/>
        <v>9950000000</v>
      </c>
    </row>
    <row r="27" spans="1:8" x14ac:dyDescent="0.2">
      <c r="A27" t="s">
        <v>2</v>
      </c>
      <c r="B27">
        <f t="shared" si="0"/>
        <v>25</v>
      </c>
      <c r="C27" s="3">
        <f t="shared" si="1"/>
        <v>38260</v>
      </c>
      <c r="D27" s="2">
        <f t="shared" si="3"/>
        <v>7000000000</v>
      </c>
      <c r="E27" s="2">
        <f t="shared" si="4"/>
        <v>9000000000</v>
      </c>
      <c r="F27" s="2">
        <f t="shared" ref="F27" si="11">F26</f>
        <v>8800000000</v>
      </c>
      <c r="G27" s="4">
        <v>15000000000</v>
      </c>
      <c r="H27" s="2">
        <f t="shared" si="2"/>
        <v>9950000000</v>
      </c>
    </row>
    <row r="28" spans="1:8" x14ac:dyDescent="0.2">
      <c r="A28" t="s">
        <v>2</v>
      </c>
      <c r="B28">
        <f t="shared" si="0"/>
        <v>26</v>
      </c>
      <c r="C28" s="3">
        <f t="shared" si="1"/>
        <v>38261</v>
      </c>
      <c r="D28" s="2">
        <f t="shared" si="3"/>
        <v>7000000000</v>
      </c>
      <c r="E28" s="2">
        <f t="shared" si="4"/>
        <v>9000000000</v>
      </c>
      <c r="F28" s="2">
        <f t="shared" ref="F28" si="12">F27</f>
        <v>8800000000</v>
      </c>
      <c r="G28" s="4">
        <v>15000000000</v>
      </c>
      <c r="H28" s="2">
        <f t="shared" si="2"/>
        <v>9950000000</v>
      </c>
    </row>
    <row r="29" spans="1:8" x14ac:dyDescent="0.2">
      <c r="A29" t="s">
        <v>2</v>
      </c>
      <c r="B29">
        <f t="shared" si="0"/>
        <v>27</v>
      </c>
      <c r="C29" s="3">
        <f t="shared" si="1"/>
        <v>38262</v>
      </c>
      <c r="D29" s="2">
        <f t="shared" si="3"/>
        <v>7000000000</v>
      </c>
      <c r="E29" s="2">
        <f t="shared" si="4"/>
        <v>9000000000</v>
      </c>
      <c r="F29" s="2">
        <f t="shared" ref="F29" si="13">F28</f>
        <v>8800000000</v>
      </c>
      <c r="G29" s="4">
        <v>15000000000</v>
      </c>
      <c r="H29" s="2">
        <f t="shared" si="2"/>
        <v>9950000000</v>
      </c>
    </row>
    <row r="30" spans="1:8" x14ac:dyDescent="0.2">
      <c r="A30" t="s">
        <v>2</v>
      </c>
      <c r="B30">
        <f t="shared" si="0"/>
        <v>28</v>
      </c>
      <c r="C30" s="3">
        <f t="shared" si="1"/>
        <v>38263</v>
      </c>
      <c r="D30" s="2">
        <f t="shared" si="3"/>
        <v>7000000000</v>
      </c>
      <c r="E30" s="2">
        <f t="shared" si="4"/>
        <v>9000000000</v>
      </c>
      <c r="F30" s="2">
        <f t="shared" ref="F30" si="14">F29</f>
        <v>8800000000</v>
      </c>
      <c r="G30" s="4">
        <v>15000000000</v>
      </c>
      <c r="H30" s="2">
        <f t="shared" si="2"/>
        <v>9950000000</v>
      </c>
    </row>
    <row r="31" spans="1:8" x14ac:dyDescent="0.2">
      <c r="A31" t="s">
        <v>2</v>
      </c>
      <c r="B31">
        <f t="shared" si="0"/>
        <v>29</v>
      </c>
      <c r="C31" s="3">
        <f t="shared" si="1"/>
        <v>38264</v>
      </c>
      <c r="D31" s="2">
        <f t="shared" si="3"/>
        <v>7000000000</v>
      </c>
      <c r="E31" s="2">
        <f t="shared" si="4"/>
        <v>9000000000</v>
      </c>
      <c r="F31" s="2">
        <f t="shared" ref="F31" si="15">F30</f>
        <v>8800000000</v>
      </c>
      <c r="G31" s="4">
        <v>15000000000</v>
      </c>
      <c r="H31" s="2">
        <f t="shared" si="2"/>
        <v>9950000000</v>
      </c>
    </row>
    <row r="32" spans="1:8" x14ac:dyDescent="0.2">
      <c r="A32" t="s">
        <v>2</v>
      </c>
      <c r="B32">
        <f t="shared" si="0"/>
        <v>30</v>
      </c>
      <c r="C32" s="3">
        <f t="shared" si="1"/>
        <v>38265</v>
      </c>
      <c r="D32" s="2">
        <f t="shared" si="3"/>
        <v>7000000000</v>
      </c>
      <c r="E32" s="2">
        <f t="shared" si="4"/>
        <v>9000000000</v>
      </c>
      <c r="F32" s="2">
        <f t="shared" ref="F32" si="16">F31</f>
        <v>8800000000</v>
      </c>
      <c r="G32" s="4">
        <v>15000000000</v>
      </c>
      <c r="H32" s="2">
        <f t="shared" si="2"/>
        <v>9950000000</v>
      </c>
    </row>
    <row r="33" spans="1:8" x14ac:dyDescent="0.2">
      <c r="A33" t="s">
        <v>2</v>
      </c>
      <c r="B33">
        <f t="shared" si="0"/>
        <v>31</v>
      </c>
      <c r="C33" s="3">
        <f t="shared" si="1"/>
        <v>38266</v>
      </c>
      <c r="D33" s="2">
        <f t="shared" si="3"/>
        <v>7000000000</v>
      </c>
      <c r="E33" s="2">
        <f t="shared" si="4"/>
        <v>9000000000</v>
      </c>
      <c r="F33" s="2">
        <f t="shared" ref="F33" si="17">F32</f>
        <v>8800000000</v>
      </c>
      <c r="G33" s="4">
        <v>15000000000</v>
      </c>
      <c r="H33" s="2">
        <f t="shared" si="2"/>
        <v>9950000000</v>
      </c>
    </row>
    <row r="34" spans="1:8" x14ac:dyDescent="0.2">
      <c r="A34" t="s">
        <v>2</v>
      </c>
      <c r="B34">
        <f t="shared" si="0"/>
        <v>32</v>
      </c>
      <c r="C34" s="3">
        <f t="shared" si="1"/>
        <v>38267</v>
      </c>
      <c r="D34" s="2">
        <f t="shared" si="3"/>
        <v>7000000000</v>
      </c>
      <c r="E34" s="2">
        <f t="shared" si="4"/>
        <v>9000000000</v>
      </c>
      <c r="F34" s="2">
        <f t="shared" ref="F34" si="18">F33</f>
        <v>8800000000</v>
      </c>
      <c r="G34" s="4">
        <v>15000000000</v>
      </c>
      <c r="H34" s="2">
        <f t="shared" si="2"/>
        <v>9950000000</v>
      </c>
    </row>
    <row r="35" spans="1:8" x14ac:dyDescent="0.2">
      <c r="A35" t="s">
        <v>2</v>
      </c>
      <c r="B35">
        <f t="shared" si="0"/>
        <v>33</v>
      </c>
      <c r="C35" s="3">
        <f t="shared" si="1"/>
        <v>38268</v>
      </c>
      <c r="D35" s="2">
        <f t="shared" si="3"/>
        <v>7000000000</v>
      </c>
      <c r="E35" s="2">
        <f t="shared" si="4"/>
        <v>9000000000</v>
      </c>
      <c r="F35" s="2">
        <f t="shared" ref="F35" si="19">F34</f>
        <v>8800000000</v>
      </c>
      <c r="G35" s="4">
        <v>15000000000</v>
      </c>
      <c r="H35" s="2">
        <f t="shared" si="2"/>
        <v>9950000000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1ADF-9321-E64B-B7AB-E29FDCDE6490}">
  <sheetPr>
    <tabColor rgb="FF92D050"/>
  </sheetPr>
  <dimension ref="A1:E32"/>
  <sheetViews>
    <sheetView workbookViewId="0">
      <selection activeCell="G41" sqref="G41"/>
    </sheetView>
  </sheetViews>
  <sheetFormatPr baseColWidth="10" defaultRowHeight="16" x14ac:dyDescent="0.2"/>
  <cols>
    <col min="4" max="5" width="11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49</v>
      </c>
      <c r="E1" t="s">
        <v>44</v>
      </c>
    </row>
    <row r="2" spans="1:5" x14ac:dyDescent="0.2">
      <c r="A2" t="s">
        <v>3</v>
      </c>
      <c r="B2">
        <v>0</v>
      </c>
      <c r="C2" s="3">
        <v>38228</v>
      </c>
    </row>
    <row r="3" spans="1:5" x14ac:dyDescent="0.2">
      <c r="A3" t="s">
        <v>3</v>
      </c>
      <c r="B3">
        <f>B2+1</f>
        <v>1</v>
      </c>
      <c r="C3" s="3">
        <f>C2+1</f>
        <v>38229</v>
      </c>
    </row>
    <row r="4" spans="1:5" x14ac:dyDescent="0.2">
      <c r="A4" t="s">
        <v>3</v>
      </c>
      <c r="B4">
        <f t="shared" ref="B4:B30" si="0">B3+1</f>
        <v>2</v>
      </c>
      <c r="C4" s="3">
        <f t="shared" ref="C4:C30" si="1">C3+1</f>
        <v>38230</v>
      </c>
      <c r="D4" s="5">
        <v>40000000</v>
      </c>
      <c r="E4" s="2">
        <f>AVERAGE(D4)</f>
        <v>40000000</v>
      </c>
    </row>
    <row r="5" spans="1:5" x14ac:dyDescent="0.2">
      <c r="A5" t="s">
        <v>3</v>
      </c>
      <c r="B5">
        <f t="shared" si="0"/>
        <v>3</v>
      </c>
      <c r="C5" s="3">
        <f t="shared" si="1"/>
        <v>38231</v>
      </c>
      <c r="D5" s="2">
        <f>D4</f>
        <v>40000000</v>
      </c>
      <c r="E5" s="2">
        <f t="shared" ref="E5:E32" si="2">AVERAGE(D5)</f>
        <v>40000000</v>
      </c>
    </row>
    <row r="6" spans="1:5" x14ac:dyDescent="0.2">
      <c r="A6" t="s">
        <v>3</v>
      </c>
      <c r="B6">
        <f t="shared" si="0"/>
        <v>4</v>
      </c>
      <c r="C6" s="3">
        <f t="shared" si="1"/>
        <v>38232</v>
      </c>
      <c r="D6" s="2">
        <f>D5</f>
        <v>40000000</v>
      </c>
      <c r="E6" s="2">
        <f t="shared" si="2"/>
        <v>40000000</v>
      </c>
    </row>
    <row r="7" spans="1:5" x14ac:dyDescent="0.2">
      <c r="A7" t="s">
        <v>3</v>
      </c>
      <c r="B7">
        <f t="shared" si="0"/>
        <v>5</v>
      </c>
      <c r="C7" s="3">
        <f t="shared" si="1"/>
        <v>38233</v>
      </c>
      <c r="D7" s="5">
        <v>50000000</v>
      </c>
      <c r="E7" s="2">
        <f t="shared" si="2"/>
        <v>50000000</v>
      </c>
    </row>
    <row r="8" spans="1:5" x14ac:dyDescent="0.2">
      <c r="A8" t="s">
        <v>3</v>
      </c>
      <c r="B8">
        <f t="shared" si="0"/>
        <v>6</v>
      </c>
      <c r="C8" s="3">
        <f t="shared" si="1"/>
        <v>38234</v>
      </c>
      <c r="D8" s="2">
        <f>D7</f>
        <v>50000000</v>
      </c>
      <c r="E8" s="2">
        <f t="shared" si="2"/>
        <v>50000000</v>
      </c>
    </row>
    <row r="9" spans="1:5" x14ac:dyDescent="0.2">
      <c r="A9" t="s">
        <v>3</v>
      </c>
      <c r="B9">
        <f t="shared" si="0"/>
        <v>7</v>
      </c>
      <c r="C9" s="3">
        <f t="shared" si="1"/>
        <v>38235</v>
      </c>
      <c r="D9" s="2">
        <f t="shared" ref="D9:D32" si="3">D8</f>
        <v>50000000</v>
      </c>
      <c r="E9" s="2">
        <f t="shared" si="2"/>
        <v>50000000</v>
      </c>
    </row>
    <row r="10" spans="1:5" x14ac:dyDescent="0.2">
      <c r="A10" t="s">
        <v>3</v>
      </c>
      <c r="B10">
        <f t="shared" si="0"/>
        <v>8</v>
      </c>
      <c r="C10" s="3">
        <f t="shared" si="1"/>
        <v>38236</v>
      </c>
      <c r="D10" s="2">
        <f t="shared" si="3"/>
        <v>50000000</v>
      </c>
      <c r="E10" s="2">
        <f t="shared" si="2"/>
        <v>50000000</v>
      </c>
    </row>
    <row r="11" spans="1:5" x14ac:dyDescent="0.2">
      <c r="A11" t="s">
        <v>3</v>
      </c>
      <c r="B11">
        <f t="shared" si="0"/>
        <v>9</v>
      </c>
      <c r="C11" s="3">
        <f t="shared" si="1"/>
        <v>38237</v>
      </c>
      <c r="D11" s="2">
        <f t="shared" si="3"/>
        <v>50000000</v>
      </c>
      <c r="E11" s="2">
        <f t="shared" si="2"/>
        <v>50000000</v>
      </c>
    </row>
    <row r="12" spans="1:5" x14ac:dyDescent="0.2">
      <c r="A12" t="s">
        <v>3</v>
      </c>
      <c r="B12">
        <f t="shared" si="0"/>
        <v>10</v>
      </c>
      <c r="C12" s="3">
        <f t="shared" si="1"/>
        <v>38238</v>
      </c>
      <c r="D12" s="2">
        <f t="shared" si="3"/>
        <v>50000000</v>
      </c>
      <c r="E12" s="2">
        <f t="shared" si="2"/>
        <v>50000000</v>
      </c>
    </row>
    <row r="13" spans="1:5" x14ac:dyDescent="0.2">
      <c r="A13" t="s">
        <v>3</v>
      </c>
      <c r="B13">
        <f t="shared" si="0"/>
        <v>11</v>
      </c>
      <c r="C13" s="3">
        <f t="shared" si="1"/>
        <v>38239</v>
      </c>
      <c r="D13" s="2">
        <f t="shared" si="3"/>
        <v>50000000</v>
      </c>
      <c r="E13" s="2">
        <f t="shared" si="2"/>
        <v>50000000</v>
      </c>
    </row>
    <row r="14" spans="1:5" x14ac:dyDescent="0.2">
      <c r="A14" t="s">
        <v>3</v>
      </c>
      <c r="B14">
        <f t="shared" si="0"/>
        <v>12</v>
      </c>
      <c r="C14" s="3">
        <f t="shared" si="1"/>
        <v>38240</v>
      </c>
      <c r="D14" s="2">
        <f t="shared" si="3"/>
        <v>50000000</v>
      </c>
      <c r="E14" s="2">
        <f t="shared" si="2"/>
        <v>50000000</v>
      </c>
    </row>
    <row r="15" spans="1:5" x14ac:dyDescent="0.2">
      <c r="A15" t="s">
        <v>3</v>
      </c>
      <c r="B15">
        <f t="shared" si="0"/>
        <v>13</v>
      </c>
      <c r="C15" s="3">
        <f t="shared" si="1"/>
        <v>38241</v>
      </c>
      <c r="D15" s="2">
        <f t="shared" si="3"/>
        <v>50000000</v>
      </c>
      <c r="E15" s="2">
        <f t="shared" si="2"/>
        <v>50000000</v>
      </c>
    </row>
    <row r="16" spans="1:5" x14ac:dyDescent="0.2">
      <c r="A16" t="s">
        <v>3</v>
      </c>
      <c r="B16">
        <f t="shared" si="0"/>
        <v>14</v>
      </c>
      <c r="C16" s="3">
        <f t="shared" si="1"/>
        <v>38242</v>
      </c>
      <c r="D16" s="2">
        <f t="shared" si="3"/>
        <v>50000000</v>
      </c>
      <c r="E16" s="2">
        <f t="shared" si="2"/>
        <v>50000000</v>
      </c>
    </row>
    <row r="17" spans="1:5" x14ac:dyDescent="0.2">
      <c r="A17" t="s">
        <v>3</v>
      </c>
      <c r="B17">
        <f t="shared" si="0"/>
        <v>15</v>
      </c>
      <c r="C17" s="3">
        <f t="shared" si="1"/>
        <v>38243</v>
      </c>
      <c r="D17" s="2">
        <f t="shared" si="3"/>
        <v>50000000</v>
      </c>
      <c r="E17" s="2">
        <f t="shared" si="2"/>
        <v>50000000</v>
      </c>
    </row>
    <row r="18" spans="1:5" x14ac:dyDescent="0.2">
      <c r="A18" t="s">
        <v>3</v>
      </c>
      <c r="B18">
        <f t="shared" si="0"/>
        <v>16</v>
      </c>
      <c r="C18" s="3">
        <f t="shared" si="1"/>
        <v>38244</v>
      </c>
      <c r="D18" s="2">
        <f t="shared" si="3"/>
        <v>50000000</v>
      </c>
      <c r="E18" s="2">
        <f t="shared" si="2"/>
        <v>50000000</v>
      </c>
    </row>
    <row r="19" spans="1:5" x14ac:dyDescent="0.2">
      <c r="A19" t="s">
        <v>3</v>
      </c>
      <c r="B19">
        <f t="shared" si="0"/>
        <v>17</v>
      </c>
      <c r="C19" s="3">
        <f t="shared" si="1"/>
        <v>38245</v>
      </c>
      <c r="D19" s="2">
        <f t="shared" si="3"/>
        <v>50000000</v>
      </c>
      <c r="E19" s="2">
        <f t="shared" si="2"/>
        <v>50000000</v>
      </c>
    </row>
    <row r="20" spans="1:5" x14ac:dyDescent="0.2">
      <c r="A20" t="s">
        <v>3</v>
      </c>
      <c r="B20">
        <f t="shared" si="0"/>
        <v>18</v>
      </c>
      <c r="C20" s="3">
        <f t="shared" si="1"/>
        <v>38246</v>
      </c>
      <c r="D20" s="2">
        <f t="shared" si="3"/>
        <v>50000000</v>
      </c>
      <c r="E20" s="2">
        <f t="shared" si="2"/>
        <v>50000000</v>
      </c>
    </row>
    <row r="21" spans="1:5" x14ac:dyDescent="0.2">
      <c r="A21" t="s">
        <v>3</v>
      </c>
      <c r="B21">
        <f t="shared" si="0"/>
        <v>19</v>
      </c>
      <c r="C21" s="3">
        <f t="shared" si="1"/>
        <v>38247</v>
      </c>
      <c r="D21" s="2">
        <f t="shared" si="3"/>
        <v>50000000</v>
      </c>
      <c r="E21" s="2">
        <f t="shared" si="2"/>
        <v>50000000</v>
      </c>
    </row>
    <row r="22" spans="1:5" x14ac:dyDescent="0.2">
      <c r="A22" t="s">
        <v>3</v>
      </c>
      <c r="B22">
        <f t="shared" si="0"/>
        <v>20</v>
      </c>
      <c r="C22" s="3">
        <f t="shared" si="1"/>
        <v>38248</v>
      </c>
      <c r="D22" s="2">
        <f t="shared" si="3"/>
        <v>50000000</v>
      </c>
      <c r="E22" s="2">
        <f t="shared" si="2"/>
        <v>50000000</v>
      </c>
    </row>
    <row r="23" spans="1:5" x14ac:dyDescent="0.2">
      <c r="A23" t="s">
        <v>3</v>
      </c>
      <c r="B23">
        <f t="shared" si="0"/>
        <v>21</v>
      </c>
      <c r="C23" s="3">
        <f t="shared" si="1"/>
        <v>38249</v>
      </c>
      <c r="D23" s="2">
        <f t="shared" si="3"/>
        <v>50000000</v>
      </c>
      <c r="E23" s="2">
        <f t="shared" si="2"/>
        <v>50000000</v>
      </c>
    </row>
    <row r="24" spans="1:5" x14ac:dyDescent="0.2">
      <c r="A24" t="s">
        <v>3</v>
      </c>
      <c r="B24">
        <f t="shared" si="0"/>
        <v>22</v>
      </c>
      <c r="C24" s="3">
        <f t="shared" si="1"/>
        <v>38250</v>
      </c>
      <c r="D24" s="2">
        <f t="shared" si="3"/>
        <v>50000000</v>
      </c>
      <c r="E24" s="2">
        <f t="shared" si="2"/>
        <v>50000000</v>
      </c>
    </row>
    <row r="25" spans="1:5" x14ac:dyDescent="0.2">
      <c r="A25" t="s">
        <v>3</v>
      </c>
      <c r="B25">
        <f t="shared" si="0"/>
        <v>23</v>
      </c>
      <c r="C25" s="3">
        <f t="shared" si="1"/>
        <v>38251</v>
      </c>
      <c r="D25" s="2">
        <f t="shared" si="3"/>
        <v>50000000</v>
      </c>
      <c r="E25" s="2">
        <f t="shared" si="2"/>
        <v>50000000</v>
      </c>
    </row>
    <row r="26" spans="1:5" x14ac:dyDescent="0.2">
      <c r="A26" t="s">
        <v>3</v>
      </c>
      <c r="B26">
        <f t="shared" si="0"/>
        <v>24</v>
      </c>
      <c r="C26" s="3">
        <f t="shared" si="1"/>
        <v>38252</v>
      </c>
      <c r="D26" s="2">
        <f t="shared" si="3"/>
        <v>50000000</v>
      </c>
      <c r="E26" s="2">
        <f t="shared" si="2"/>
        <v>50000000</v>
      </c>
    </row>
    <row r="27" spans="1:5" x14ac:dyDescent="0.2">
      <c r="A27" t="s">
        <v>3</v>
      </c>
      <c r="B27">
        <f t="shared" si="0"/>
        <v>25</v>
      </c>
      <c r="C27" s="3">
        <f t="shared" si="1"/>
        <v>38253</v>
      </c>
      <c r="D27" s="2">
        <f t="shared" si="3"/>
        <v>50000000</v>
      </c>
      <c r="E27" s="2">
        <f t="shared" si="2"/>
        <v>50000000</v>
      </c>
    </row>
    <row r="28" spans="1:5" x14ac:dyDescent="0.2">
      <c r="A28" t="s">
        <v>3</v>
      </c>
      <c r="B28">
        <f t="shared" si="0"/>
        <v>26</v>
      </c>
      <c r="C28" s="3">
        <f t="shared" si="1"/>
        <v>38254</v>
      </c>
      <c r="D28" s="2">
        <f t="shared" si="3"/>
        <v>50000000</v>
      </c>
      <c r="E28" s="2">
        <f t="shared" si="2"/>
        <v>50000000</v>
      </c>
    </row>
    <row r="29" spans="1:5" x14ac:dyDescent="0.2">
      <c r="A29" t="s">
        <v>3</v>
      </c>
      <c r="B29">
        <f t="shared" si="0"/>
        <v>27</v>
      </c>
      <c r="C29" s="3">
        <f t="shared" si="1"/>
        <v>38255</v>
      </c>
      <c r="D29" s="2">
        <f t="shared" si="3"/>
        <v>50000000</v>
      </c>
      <c r="E29" s="2">
        <f t="shared" si="2"/>
        <v>50000000</v>
      </c>
    </row>
    <row r="30" spans="1:5" x14ac:dyDescent="0.2">
      <c r="A30" t="s">
        <v>3</v>
      </c>
      <c r="B30">
        <f t="shared" si="0"/>
        <v>28</v>
      </c>
      <c r="C30" s="3">
        <f t="shared" si="1"/>
        <v>38256</v>
      </c>
      <c r="D30" s="2">
        <f t="shared" si="3"/>
        <v>50000000</v>
      </c>
      <c r="E30" s="2">
        <f t="shared" si="2"/>
        <v>50000000</v>
      </c>
    </row>
    <row r="31" spans="1:5" x14ac:dyDescent="0.2">
      <c r="A31" t="s">
        <v>3</v>
      </c>
      <c r="B31">
        <f t="shared" ref="B31:B32" si="4">B30+1</f>
        <v>29</v>
      </c>
      <c r="C31" s="3">
        <f t="shared" ref="C31:C32" si="5">C30+1</f>
        <v>38257</v>
      </c>
      <c r="D31" s="2">
        <f t="shared" si="3"/>
        <v>50000000</v>
      </c>
      <c r="E31" s="2">
        <f t="shared" si="2"/>
        <v>50000000</v>
      </c>
    </row>
    <row r="32" spans="1:5" x14ac:dyDescent="0.2">
      <c r="A32" t="s">
        <v>3</v>
      </c>
      <c r="B32">
        <f t="shared" si="4"/>
        <v>30</v>
      </c>
      <c r="C32" s="3">
        <f t="shared" si="5"/>
        <v>38258</v>
      </c>
      <c r="D32" s="2">
        <f t="shared" si="3"/>
        <v>50000000</v>
      </c>
      <c r="E32" s="2">
        <f t="shared" si="2"/>
        <v>50000000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C177-6FEF-984D-BF52-590AF5E5F78A}">
  <sheetPr>
    <tabColor rgb="FF92D050"/>
  </sheetPr>
  <dimension ref="A1:L43"/>
  <sheetViews>
    <sheetView workbookViewId="0">
      <selection activeCell="K2" sqref="K2"/>
    </sheetView>
  </sheetViews>
  <sheetFormatPr baseColWidth="10" defaultRowHeight="16" x14ac:dyDescent="0.2"/>
  <cols>
    <col min="4" max="7" width="15" bestFit="1" customWidth="1"/>
    <col min="8" max="8" width="14" bestFit="1" customWidth="1"/>
    <col min="9" max="9" width="15" bestFit="1" customWidth="1"/>
    <col min="10" max="10" width="15" customWidth="1"/>
    <col min="11" max="12" width="1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51</v>
      </c>
      <c r="G1" t="s">
        <v>39</v>
      </c>
      <c r="H1" t="s">
        <v>40</v>
      </c>
      <c r="I1" t="s">
        <v>102</v>
      </c>
      <c r="J1" t="s">
        <v>49</v>
      </c>
      <c r="K1" t="s">
        <v>116</v>
      </c>
      <c r="L1" t="s">
        <v>44</v>
      </c>
    </row>
    <row r="2" spans="1:12" x14ac:dyDescent="0.2">
      <c r="A2" t="s">
        <v>4</v>
      </c>
      <c r="B2">
        <v>0</v>
      </c>
      <c r="C2" s="3">
        <v>38246</v>
      </c>
      <c r="D2" s="5">
        <v>14000000000</v>
      </c>
      <c r="E2" s="5">
        <v>9000000000</v>
      </c>
      <c r="G2" s="5">
        <v>14000000000</v>
      </c>
      <c r="L2" s="2">
        <f>AVERAGE(D2:K2)</f>
        <v>12333333333.333334</v>
      </c>
    </row>
    <row r="3" spans="1:12" x14ac:dyDescent="0.2">
      <c r="A3" t="str">
        <f>A2</f>
        <v>Ivan</v>
      </c>
      <c r="B3">
        <f>B2+1</f>
        <v>1</v>
      </c>
      <c r="C3" s="3">
        <f>C2+1</f>
        <v>38247</v>
      </c>
      <c r="D3" s="5">
        <f>D2</f>
        <v>14000000000</v>
      </c>
      <c r="E3" s="5">
        <f>E2</f>
        <v>9000000000</v>
      </c>
      <c r="F3" s="5">
        <v>14000000000</v>
      </c>
      <c r="G3" s="5">
        <v>9000000000</v>
      </c>
      <c r="L3" s="2">
        <f t="shared" ref="L3:L43" si="0">AVERAGE(D3:K3)</f>
        <v>11500000000</v>
      </c>
    </row>
    <row r="4" spans="1:12" x14ac:dyDescent="0.2">
      <c r="A4" t="str">
        <f t="shared" ref="A4:A43" si="1">A3</f>
        <v>Ivan</v>
      </c>
      <c r="B4">
        <f t="shared" ref="B4:B43" si="2">B3+1</f>
        <v>2</v>
      </c>
      <c r="C4" s="3">
        <f t="shared" ref="C4:C43" si="3">C3+1</f>
        <v>38248</v>
      </c>
      <c r="D4" s="5">
        <f>D3</f>
        <v>14000000000</v>
      </c>
      <c r="E4" s="5">
        <f>E3</f>
        <v>9000000000</v>
      </c>
      <c r="F4" s="5">
        <f>F3</f>
        <v>14000000000</v>
      </c>
      <c r="G4" s="5">
        <f>G3</f>
        <v>9000000000</v>
      </c>
      <c r="H4" s="5">
        <v>8000000000</v>
      </c>
      <c r="I4" s="5"/>
      <c r="J4" s="5"/>
      <c r="L4" s="2">
        <f t="shared" si="0"/>
        <v>10800000000</v>
      </c>
    </row>
    <row r="5" spans="1:12" x14ac:dyDescent="0.2">
      <c r="A5" t="str">
        <f t="shared" si="1"/>
        <v>Ivan</v>
      </c>
      <c r="B5">
        <f t="shared" si="2"/>
        <v>3</v>
      </c>
      <c r="C5" s="3">
        <f t="shared" si="3"/>
        <v>38249</v>
      </c>
      <c r="D5" s="5">
        <f t="shared" ref="D5:H20" si="4">D4</f>
        <v>14000000000</v>
      </c>
      <c r="E5" s="5">
        <f t="shared" si="4"/>
        <v>9000000000</v>
      </c>
      <c r="F5" s="5">
        <f t="shared" si="4"/>
        <v>14000000000</v>
      </c>
      <c r="G5" s="5">
        <f t="shared" si="4"/>
        <v>9000000000</v>
      </c>
      <c r="H5" s="5">
        <f t="shared" si="4"/>
        <v>8000000000</v>
      </c>
      <c r="I5" s="5"/>
      <c r="J5" s="5"/>
      <c r="L5" s="2">
        <f t="shared" si="0"/>
        <v>10800000000</v>
      </c>
    </row>
    <row r="6" spans="1:12" x14ac:dyDescent="0.2">
      <c r="A6" t="str">
        <f t="shared" si="1"/>
        <v>Ivan</v>
      </c>
      <c r="B6">
        <f t="shared" si="2"/>
        <v>4</v>
      </c>
      <c r="C6" s="3">
        <f t="shared" si="3"/>
        <v>38250</v>
      </c>
      <c r="D6" s="5">
        <f t="shared" si="4"/>
        <v>14000000000</v>
      </c>
      <c r="E6" s="5">
        <f t="shared" si="4"/>
        <v>9000000000</v>
      </c>
      <c r="F6" s="5">
        <f t="shared" si="4"/>
        <v>14000000000</v>
      </c>
      <c r="G6" s="5">
        <f t="shared" si="4"/>
        <v>9000000000</v>
      </c>
      <c r="H6" s="5">
        <f t="shared" si="4"/>
        <v>8000000000</v>
      </c>
      <c r="I6" s="5"/>
      <c r="J6" s="5"/>
      <c r="L6" s="2">
        <f t="shared" si="0"/>
        <v>10800000000</v>
      </c>
    </row>
    <row r="7" spans="1:12" x14ac:dyDescent="0.2">
      <c r="A7" t="str">
        <f t="shared" si="1"/>
        <v>Ivan</v>
      </c>
      <c r="B7">
        <f t="shared" si="2"/>
        <v>5</v>
      </c>
      <c r="C7" s="3">
        <f t="shared" si="3"/>
        <v>38251</v>
      </c>
      <c r="D7" s="5">
        <f t="shared" si="4"/>
        <v>14000000000</v>
      </c>
      <c r="E7" s="5">
        <f t="shared" si="4"/>
        <v>9000000000</v>
      </c>
      <c r="F7" s="5">
        <f t="shared" si="4"/>
        <v>14000000000</v>
      </c>
      <c r="G7" s="5">
        <f t="shared" si="4"/>
        <v>9000000000</v>
      </c>
      <c r="H7" s="5">
        <f t="shared" si="4"/>
        <v>8000000000</v>
      </c>
      <c r="I7" s="5"/>
      <c r="J7" s="5"/>
      <c r="L7" s="2">
        <f t="shared" si="0"/>
        <v>10800000000</v>
      </c>
    </row>
    <row r="8" spans="1:12" x14ac:dyDescent="0.2">
      <c r="A8" t="str">
        <f t="shared" si="1"/>
        <v>Ivan</v>
      </c>
      <c r="B8">
        <f t="shared" si="2"/>
        <v>6</v>
      </c>
      <c r="C8" s="3">
        <f t="shared" si="3"/>
        <v>38252</v>
      </c>
      <c r="D8" s="5">
        <f t="shared" si="4"/>
        <v>14000000000</v>
      </c>
      <c r="E8" s="5">
        <f t="shared" si="4"/>
        <v>9000000000</v>
      </c>
      <c r="F8" s="5">
        <f t="shared" si="4"/>
        <v>14000000000</v>
      </c>
      <c r="G8" s="5">
        <f t="shared" si="4"/>
        <v>9000000000</v>
      </c>
      <c r="H8" s="5">
        <f t="shared" si="4"/>
        <v>8000000000</v>
      </c>
      <c r="I8" s="5"/>
      <c r="J8" s="5"/>
      <c r="L8" s="2">
        <f t="shared" si="0"/>
        <v>10800000000</v>
      </c>
    </row>
    <row r="9" spans="1:12" x14ac:dyDescent="0.2">
      <c r="A9" t="str">
        <f t="shared" si="1"/>
        <v>Ivan</v>
      </c>
      <c r="B9">
        <f t="shared" si="2"/>
        <v>7</v>
      </c>
      <c r="C9" s="3">
        <f t="shared" si="3"/>
        <v>38253</v>
      </c>
      <c r="D9" s="5">
        <f t="shared" si="4"/>
        <v>14000000000</v>
      </c>
      <c r="E9" s="5">
        <f t="shared" si="4"/>
        <v>9000000000</v>
      </c>
      <c r="F9" s="5">
        <f t="shared" si="4"/>
        <v>14000000000</v>
      </c>
      <c r="G9" s="5">
        <f t="shared" si="4"/>
        <v>9000000000</v>
      </c>
      <c r="H9" s="5">
        <f t="shared" si="4"/>
        <v>8000000000</v>
      </c>
      <c r="I9" s="5">
        <v>13000000000</v>
      </c>
      <c r="J9" s="5"/>
      <c r="L9" s="2">
        <f t="shared" si="0"/>
        <v>11166666666.666666</v>
      </c>
    </row>
    <row r="10" spans="1:12" x14ac:dyDescent="0.2">
      <c r="A10" t="str">
        <f t="shared" si="1"/>
        <v>Ivan</v>
      </c>
      <c r="B10">
        <f t="shared" si="2"/>
        <v>8</v>
      </c>
      <c r="C10" s="3">
        <f t="shared" si="3"/>
        <v>38254</v>
      </c>
      <c r="D10" s="5">
        <f t="shared" si="4"/>
        <v>14000000000</v>
      </c>
      <c r="E10" s="5">
        <f t="shared" si="4"/>
        <v>9000000000</v>
      </c>
      <c r="F10" s="5">
        <f t="shared" si="4"/>
        <v>14000000000</v>
      </c>
      <c r="G10" s="5">
        <f t="shared" si="4"/>
        <v>9000000000</v>
      </c>
      <c r="H10" s="5">
        <f t="shared" si="4"/>
        <v>8000000000</v>
      </c>
      <c r="I10" s="5">
        <v>13000000000</v>
      </c>
      <c r="J10" s="5"/>
      <c r="L10" s="2">
        <f t="shared" si="0"/>
        <v>11166666666.666666</v>
      </c>
    </row>
    <row r="11" spans="1:12" x14ac:dyDescent="0.2">
      <c r="A11" t="str">
        <f t="shared" si="1"/>
        <v>Ivan</v>
      </c>
      <c r="B11">
        <f t="shared" si="2"/>
        <v>9</v>
      </c>
      <c r="C11" s="3">
        <f t="shared" si="3"/>
        <v>38255</v>
      </c>
      <c r="D11" s="5">
        <f t="shared" si="4"/>
        <v>14000000000</v>
      </c>
      <c r="E11" s="5">
        <f t="shared" si="4"/>
        <v>9000000000</v>
      </c>
      <c r="F11" s="5">
        <f t="shared" si="4"/>
        <v>14000000000</v>
      </c>
      <c r="G11" s="5">
        <f t="shared" si="4"/>
        <v>9000000000</v>
      </c>
      <c r="H11" s="5">
        <v>9000000000</v>
      </c>
      <c r="I11" s="5">
        <v>13000000000</v>
      </c>
      <c r="J11" s="5"/>
      <c r="L11" s="2">
        <f t="shared" si="0"/>
        <v>11333333333.333334</v>
      </c>
    </row>
    <row r="12" spans="1:12" x14ac:dyDescent="0.2">
      <c r="A12" t="str">
        <f t="shared" si="1"/>
        <v>Ivan</v>
      </c>
      <c r="B12">
        <f t="shared" si="2"/>
        <v>10</v>
      </c>
      <c r="C12" s="3">
        <f t="shared" si="3"/>
        <v>38256</v>
      </c>
      <c r="D12" s="5">
        <f t="shared" si="4"/>
        <v>14000000000</v>
      </c>
      <c r="E12" s="5">
        <f t="shared" si="4"/>
        <v>9000000000</v>
      </c>
      <c r="F12" s="5">
        <f t="shared" si="4"/>
        <v>14000000000</v>
      </c>
      <c r="G12" s="5">
        <f t="shared" si="4"/>
        <v>9000000000</v>
      </c>
      <c r="H12" s="5">
        <f t="shared" ref="H12:H43" si="5">H11</f>
        <v>9000000000</v>
      </c>
      <c r="I12" s="5">
        <v>13000000000</v>
      </c>
      <c r="J12" s="5">
        <v>9000000000</v>
      </c>
      <c r="L12" s="2">
        <f t="shared" si="0"/>
        <v>11000000000</v>
      </c>
    </row>
    <row r="13" spans="1:12" x14ac:dyDescent="0.2">
      <c r="A13" t="str">
        <f t="shared" si="1"/>
        <v>Ivan</v>
      </c>
      <c r="B13">
        <f t="shared" si="2"/>
        <v>11</v>
      </c>
      <c r="C13" s="3">
        <f t="shared" si="3"/>
        <v>38257</v>
      </c>
      <c r="D13" s="5">
        <f t="shared" si="4"/>
        <v>14000000000</v>
      </c>
      <c r="E13" s="5">
        <f t="shared" si="4"/>
        <v>9000000000</v>
      </c>
      <c r="F13" s="5">
        <f t="shared" si="4"/>
        <v>14000000000</v>
      </c>
      <c r="G13" s="5">
        <f t="shared" si="4"/>
        <v>9000000000</v>
      </c>
      <c r="H13" s="5">
        <f t="shared" si="5"/>
        <v>9000000000</v>
      </c>
      <c r="I13" s="5">
        <v>13000000000</v>
      </c>
      <c r="J13" s="5">
        <f t="shared" ref="J13:J28" si="6">J12</f>
        <v>9000000000</v>
      </c>
      <c r="L13" s="2">
        <f t="shared" si="0"/>
        <v>11000000000</v>
      </c>
    </row>
    <row r="14" spans="1:12" x14ac:dyDescent="0.2">
      <c r="A14" t="str">
        <f t="shared" si="1"/>
        <v>Ivan</v>
      </c>
      <c r="B14">
        <f t="shared" si="2"/>
        <v>12</v>
      </c>
      <c r="C14" s="3">
        <f t="shared" si="3"/>
        <v>38258</v>
      </c>
      <c r="D14" s="5">
        <f t="shared" si="4"/>
        <v>14000000000</v>
      </c>
      <c r="E14" s="5">
        <f t="shared" si="4"/>
        <v>9000000000</v>
      </c>
      <c r="F14" s="5">
        <f t="shared" si="4"/>
        <v>14000000000</v>
      </c>
      <c r="G14" s="5">
        <f t="shared" si="4"/>
        <v>9000000000</v>
      </c>
      <c r="H14" s="5">
        <f t="shared" si="5"/>
        <v>9000000000</v>
      </c>
      <c r="I14" s="5">
        <v>13000000000</v>
      </c>
      <c r="J14" s="5">
        <f t="shared" si="6"/>
        <v>9000000000</v>
      </c>
      <c r="L14" s="2">
        <f t="shared" si="0"/>
        <v>11000000000</v>
      </c>
    </row>
    <row r="15" spans="1:12" x14ac:dyDescent="0.2">
      <c r="A15" t="str">
        <f t="shared" si="1"/>
        <v>Ivan</v>
      </c>
      <c r="B15">
        <f t="shared" si="2"/>
        <v>13</v>
      </c>
      <c r="C15" s="3">
        <f t="shared" si="3"/>
        <v>38259</v>
      </c>
      <c r="D15" s="5">
        <f t="shared" si="4"/>
        <v>14000000000</v>
      </c>
      <c r="E15" s="5">
        <f t="shared" si="4"/>
        <v>9000000000</v>
      </c>
      <c r="F15" s="5">
        <f t="shared" si="4"/>
        <v>14000000000</v>
      </c>
      <c r="G15" s="5">
        <f t="shared" si="4"/>
        <v>9000000000</v>
      </c>
      <c r="H15" s="5">
        <f t="shared" si="5"/>
        <v>9000000000</v>
      </c>
      <c r="I15" s="5">
        <v>13000000000</v>
      </c>
      <c r="J15" s="5">
        <f t="shared" si="6"/>
        <v>9000000000</v>
      </c>
      <c r="L15" s="2">
        <f t="shared" si="0"/>
        <v>11000000000</v>
      </c>
    </row>
    <row r="16" spans="1:12" x14ac:dyDescent="0.2">
      <c r="A16" t="str">
        <f t="shared" si="1"/>
        <v>Ivan</v>
      </c>
      <c r="B16">
        <f t="shared" si="2"/>
        <v>14</v>
      </c>
      <c r="C16" s="3">
        <f t="shared" si="3"/>
        <v>38260</v>
      </c>
      <c r="D16" s="5">
        <f t="shared" si="4"/>
        <v>14000000000</v>
      </c>
      <c r="E16" s="5">
        <f t="shared" si="4"/>
        <v>9000000000</v>
      </c>
      <c r="F16" s="5">
        <f t="shared" si="4"/>
        <v>14000000000</v>
      </c>
      <c r="G16" s="5">
        <f t="shared" si="4"/>
        <v>9000000000</v>
      </c>
      <c r="H16" s="5">
        <f t="shared" si="5"/>
        <v>9000000000</v>
      </c>
      <c r="I16" s="5">
        <v>13000000000</v>
      </c>
      <c r="J16" s="5">
        <f t="shared" si="6"/>
        <v>9000000000</v>
      </c>
      <c r="L16" s="2">
        <f t="shared" si="0"/>
        <v>11000000000</v>
      </c>
    </row>
    <row r="17" spans="1:12" x14ac:dyDescent="0.2">
      <c r="A17" t="str">
        <f t="shared" si="1"/>
        <v>Ivan</v>
      </c>
      <c r="B17">
        <f t="shared" si="2"/>
        <v>15</v>
      </c>
      <c r="C17" s="3">
        <f t="shared" si="3"/>
        <v>38261</v>
      </c>
      <c r="D17" s="5">
        <f t="shared" si="4"/>
        <v>14000000000</v>
      </c>
      <c r="E17" s="5">
        <f t="shared" si="4"/>
        <v>9000000000</v>
      </c>
      <c r="F17" s="5">
        <f t="shared" si="4"/>
        <v>14000000000</v>
      </c>
      <c r="G17" s="5">
        <f t="shared" si="4"/>
        <v>9000000000</v>
      </c>
      <c r="H17" s="5">
        <f t="shared" si="5"/>
        <v>9000000000</v>
      </c>
      <c r="I17" s="5">
        <v>13000000000</v>
      </c>
      <c r="J17" s="5">
        <f t="shared" si="6"/>
        <v>9000000000</v>
      </c>
      <c r="L17" s="2">
        <f t="shared" si="0"/>
        <v>11000000000</v>
      </c>
    </row>
    <row r="18" spans="1:12" x14ac:dyDescent="0.2">
      <c r="A18" t="str">
        <f t="shared" si="1"/>
        <v>Ivan</v>
      </c>
      <c r="B18">
        <f t="shared" si="2"/>
        <v>16</v>
      </c>
      <c r="C18" s="3">
        <f t="shared" si="3"/>
        <v>38262</v>
      </c>
      <c r="D18" s="5">
        <f t="shared" si="4"/>
        <v>14000000000</v>
      </c>
      <c r="E18" s="5">
        <f t="shared" si="4"/>
        <v>9000000000</v>
      </c>
      <c r="F18" s="5">
        <f t="shared" si="4"/>
        <v>14000000000</v>
      </c>
      <c r="G18" s="5">
        <f t="shared" si="4"/>
        <v>9000000000</v>
      </c>
      <c r="H18" s="5">
        <f t="shared" si="5"/>
        <v>9000000000</v>
      </c>
      <c r="I18" s="5">
        <v>13000000000</v>
      </c>
      <c r="J18" s="5">
        <f t="shared" si="6"/>
        <v>9000000000</v>
      </c>
      <c r="L18" s="2">
        <f t="shared" si="0"/>
        <v>11000000000</v>
      </c>
    </row>
    <row r="19" spans="1:12" x14ac:dyDescent="0.2">
      <c r="A19" t="str">
        <f t="shared" si="1"/>
        <v>Ivan</v>
      </c>
      <c r="B19">
        <f t="shared" si="2"/>
        <v>17</v>
      </c>
      <c r="C19" s="3">
        <f t="shared" si="3"/>
        <v>38263</v>
      </c>
      <c r="D19" s="5">
        <f t="shared" si="4"/>
        <v>14000000000</v>
      </c>
      <c r="E19" s="5">
        <f t="shared" si="4"/>
        <v>9000000000</v>
      </c>
      <c r="F19" s="5">
        <f t="shared" si="4"/>
        <v>14000000000</v>
      </c>
      <c r="G19" s="5">
        <f t="shared" si="4"/>
        <v>9000000000</v>
      </c>
      <c r="H19" s="5">
        <f t="shared" si="5"/>
        <v>9000000000</v>
      </c>
      <c r="I19" s="5">
        <v>13000000000</v>
      </c>
      <c r="J19" s="5">
        <f t="shared" si="6"/>
        <v>9000000000</v>
      </c>
      <c r="L19" s="2">
        <f t="shared" si="0"/>
        <v>11000000000</v>
      </c>
    </row>
    <row r="20" spans="1:12" x14ac:dyDescent="0.2">
      <c r="A20" t="str">
        <f t="shared" si="1"/>
        <v>Ivan</v>
      </c>
      <c r="B20">
        <f t="shared" si="2"/>
        <v>18</v>
      </c>
      <c r="C20" s="3">
        <f t="shared" si="3"/>
        <v>38264</v>
      </c>
      <c r="D20" s="5">
        <f t="shared" si="4"/>
        <v>14000000000</v>
      </c>
      <c r="E20" s="5">
        <f t="shared" si="4"/>
        <v>9000000000</v>
      </c>
      <c r="F20" s="5">
        <f t="shared" si="4"/>
        <v>14000000000</v>
      </c>
      <c r="G20" s="5">
        <f t="shared" si="4"/>
        <v>9000000000</v>
      </c>
      <c r="H20" s="5">
        <f t="shared" si="5"/>
        <v>9000000000</v>
      </c>
      <c r="I20" s="5">
        <v>13000000000</v>
      </c>
      <c r="J20" s="5">
        <f t="shared" si="6"/>
        <v>9000000000</v>
      </c>
      <c r="K20" s="5">
        <v>11000000000</v>
      </c>
      <c r="L20" s="2">
        <f t="shared" si="0"/>
        <v>11000000000</v>
      </c>
    </row>
    <row r="21" spans="1:12" x14ac:dyDescent="0.2">
      <c r="A21" t="str">
        <f t="shared" si="1"/>
        <v>Ivan</v>
      </c>
      <c r="B21">
        <f t="shared" si="2"/>
        <v>19</v>
      </c>
      <c r="C21" s="3">
        <f t="shared" si="3"/>
        <v>38265</v>
      </c>
      <c r="D21" s="5">
        <f t="shared" ref="D21:D29" si="7">D20</f>
        <v>14000000000</v>
      </c>
      <c r="E21" s="5">
        <f t="shared" ref="E21:E29" si="8">E20</f>
        <v>9000000000</v>
      </c>
      <c r="F21" s="5">
        <f t="shared" ref="F21:F43" si="9">F20</f>
        <v>14000000000</v>
      </c>
      <c r="G21" s="5">
        <f t="shared" ref="G21:G43" si="10">G20</f>
        <v>9000000000</v>
      </c>
      <c r="H21" s="5">
        <f t="shared" si="5"/>
        <v>9000000000</v>
      </c>
      <c r="I21" s="5">
        <v>13000000000</v>
      </c>
      <c r="J21" s="5">
        <f t="shared" si="6"/>
        <v>9000000000</v>
      </c>
      <c r="K21" s="5">
        <f t="shared" ref="K21:K43" si="11">K20</f>
        <v>11000000000</v>
      </c>
      <c r="L21" s="2">
        <f t="shared" si="0"/>
        <v>11000000000</v>
      </c>
    </row>
    <row r="22" spans="1:12" x14ac:dyDescent="0.2">
      <c r="A22" t="str">
        <f t="shared" si="1"/>
        <v>Ivan</v>
      </c>
      <c r="B22">
        <f t="shared" si="2"/>
        <v>20</v>
      </c>
      <c r="C22" s="3">
        <f t="shared" si="3"/>
        <v>38266</v>
      </c>
      <c r="D22" s="5">
        <f t="shared" si="7"/>
        <v>14000000000</v>
      </c>
      <c r="E22" s="5">
        <f t="shared" si="8"/>
        <v>9000000000</v>
      </c>
      <c r="F22" s="5">
        <f t="shared" si="9"/>
        <v>14000000000</v>
      </c>
      <c r="G22" s="5">
        <f t="shared" si="10"/>
        <v>9000000000</v>
      </c>
      <c r="H22" s="5">
        <f t="shared" si="5"/>
        <v>9000000000</v>
      </c>
      <c r="I22" s="5">
        <v>13000000000</v>
      </c>
      <c r="J22" s="5">
        <f t="shared" si="6"/>
        <v>9000000000</v>
      </c>
      <c r="K22" s="5">
        <f t="shared" si="11"/>
        <v>11000000000</v>
      </c>
      <c r="L22" s="2">
        <f t="shared" si="0"/>
        <v>11000000000</v>
      </c>
    </row>
    <row r="23" spans="1:12" x14ac:dyDescent="0.2">
      <c r="A23" t="str">
        <f t="shared" si="1"/>
        <v>Ivan</v>
      </c>
      <c r="B23">
        <f t="shared" si="2"/>
        <v>21</v>
      </c>
      <c r="C23" s="3">
        <f t="shared" si="3"/>
        <v>38267</v>
      </c>
      <c r="D23" s="5">
        <f t="shared" si="7"/>
        <v>14000000000</v>
      </c>
      <c r="E23" s="5">
        <f t="shared" si="8"/>
        <v>9000000000</v>
      </c>
      <c r="F23" s="5">
        <f t="shared" si="9"/>
        <v>14000000000</v>
      </c>
      <c r="G23" s="5">
        <f t="shared" si="10"/>
        <v>9000000000</v>
      </c>
      <c r="H23" s="5">
        <f t="shared" si="5"/>
        <v>9000000000</v>
      </c>
      <c r="I23" s="5">
        <v>13000000000</v>
      </c>
      <c r="J23" s="5">
        <f t="shared" si="6"/>
        <v>9000000000</v>
      </c>
      <c r="K23" s="5">
        <f t="shared" si="11"/>
        <v>11000000000</v>
      </c>
      <c r="L23" s="2">
        <f t="shared" si="0"/>
        <v>11000000000</v>
      </c>
    </row>
    <row r="24" spans="1:12" x14ac:dyDescent="0.2">
      <c r="A24" t="str">
        <f t="shared" si="1"/>
        <v>Ivan</v>
      </c>
      <c r="B24">
        <f t="shared" si="2"/>
        <v>22</v>
      </c>
      <c r="C24" s="3">
        <f t="shared" si="3"/>
        <v>38268</v>
      </c>
      <c r="D24" s="5">
        <f t="shared" si="7"/>
        <v>14000000000</v>
      </c>
      <c r="E24" s="5">
        <f t="shared" si="8"/>
        <v>9000000000</v>
      </c>
      <c r="F24" s="5">
        <f t="shared" si="9"/>
        <v>14000000000</v>
      </c>
      <c r="G24" s="5">
        <f t="shared" si="10"/>
        <v>9000000000</v>
      </c>
      <c r="H24" s="5">
        <f t="shared" si="5"/>
        <v>9000000000</v>
      </c>
      <c r="I24" s="5">
        <v>13000000000</v>
      </c>
      <c r="J24" s="5">
        <f t="shared" si="6"/>
        <v>9000000000</v>
      </c>
      <c r="K24" s="5">
        <f t="shared" si="11"/>
        <v>11000000000</v>
      </c>
      <c r="L24" s="2">
        <f t="shared" si="0"/>
        <v>11000000000</v>
      </c>
    </row>
    <row r="25" spans="1:12" x14ac:dyDescent="0.2">
      <c r="A25" t="str">
        <f t="shared" si="1"/>
        <v>Ivan</v>
      </c>
      <c r="B25">
        <f t="shared" si="2"/>
        <v>23</v>
      </c>
      <c r="C25" s="3">
        <f t="shared" si="3"/>
        <v>38269</v>
      </c>
      <c r="D25" s="5">
        <f t="shared" si="7"/>
        <v>14000000000</v>
      </c>
      <c r="E25" s="5">
        <f t="shared" si="8"/>
        <v>9000000000</v>
      </c>
      <c r="F25" s="5">
        <f t="shared" si="9"/>
        <v>14000000000</v>
      </c>
      <c r="G25" s="5">
        <f t="shared" si="10"/>
        <v>9000000000</v>
      </c>
      <c r="H25" s="5">
        <f t="shared" si="5"/>
        <v>9000000000</v>
      </c>
      <c r="I25" s="5">
        <v>13000000000</v>
      </c>
      <c r="J25" s="5">
        <f t="shared" si="6"/>
        <v>9000000000</v>
      </c>
      <c r="K25" s="5">
        <f t="shared" si="11"/>
        <v>11000000000</v>
      </c>
      <c r="L25" s="2">
        <f t="shared" si="0"/>
        <v>11000000000</v>
      </c>
    </row>
    <row r="26" spans="1:12" x14ac:dyDescent="0.2">
      <c r="A26" t="str">
        <f t="shared" si="1"/>
        <v>Ivan</v>
      </c>
      <c r="B26">
        <f t="shared" si="2"/>
        <v>24</v>
      </c>
      <c r="C26" s="3">
        <f t="shared" si="3"/>
        <v>38270</v>
      </c>
      <c r="D26" s="5">
        <f t="shared" si="7"/>
        <v>14000000000</v>
      </c>
      <c r="E26" s="5">
        <f t="shared" si="8"/>
        <v>9000000000</v>
      </c>
      <c r="F26" s="5">
        <f t="shared" si="9"/>
        <v>14000000000</v>
      </c>
      <c r="G26" s="5">
        <f t="shared" si="10"/>
        <v>9000000000</v>
      </c>
      <c r="H26" s="5">
        <f t="shared" si="5"/>
        <v>9000000000</v>
      </c>
      <c r="I26" s="5">
        <v>13000000000</v>
      </c>
      <c r="J26" s="5">
        <f t="shared" si="6"/>
        <v>9000000000</v>
      </c>
      <c r="K26" s="5">
        <f t="shared" si="11"/>
        <v>11000000000</v>
      </c>
      <c r="L26" s="2">
        <f t="shared" si="0"/>
        <v>11000000000</v>
      </c>
    </row>
    <row r="27" spans="1:12" x14ac:dyDescent="0.2">
      <c r="A27" t="str">
        <f t="shared" si="1"/>
        <v>Ivan</v>
      </c>
      <c r="B27">
        <f t="shared" si="2"/>
        <v>25</v>
      </c>
      <c r="C27" s="3">
        <f t="shared" si="3"/>
        <v>38271</v>
      </c>
      <c r="D27" s="5">
        <f t="shared" si="7"/>
        <v>14000000000</v>
      </c>
      <c r="E27" s="5">
        <f t="shared" si="8"/>
        <v>9000000000</v>
      </c>
      <c r="F27" s="5">
        <f t="shared" si="9"/>
        <v>14000000000</v>
      </c>
      <c r="G27" s="5">
        <f t="shared" si="10"/>
        <v>9000000000</v>
      </c>
      <c r="H27" s="5">
        <f t="shared" si="5"/>
        <v>9000000000</v>
      </c>
      <c r="I27" s="5">
        <v>13000000000</v>
      </c>
      <c r="J27" s="5">
        <f t="shared" si="6"/>
        <v>9000000000</v>
      </c>
      <c r="K27" s="5">
        <f t="shared" si="11"/>
        <v>11000000000</v>
      </c>
      <c r="L27" s="2">
        <f t="shared" si="0"/>
        <v>11000000000</v>
      </c>
    </row>
    <row r="28" spans="1:12" x14ac:dyDescent="0.2">
      <c r="A28" t="str">
        <f t="shared" si="1"/>
        <v>Ivan</v>
      </c>
      <c r="B28">
        <f t="shared" si="2"/>
        <v>26</v>
      </c>
      <c r="C28" s="3">
        <f t="shared" si="3"/>
        <v>38272</v>
      </c>
      <c r="D28" s="5">
        <f t="shared" si="7"/>
        <v>14000000000</v>
      </c>
      <c r="E28" s="5">
        <f t="shared" si="8"/>
        <v>9000000000</v>
      </c>
      <c r="F28" s="5">
        <f t="shared" si="9"/>
        <v>14000000000</v>
      </c>
      <c r="G28" s="5">
        <f t="shared" si="10"/>
        <v>9000000000</v>
      </c>
      <c r="H28" s="5">
        <f t="shared" si="5"/>
        <v>9000000000</v>
      </c>
      <c r="I28" s="5">
        <v>13000000000</v>
      </c>
      <c r="J28" s="5">
        <f t="shared" si="6"/>
        <v>9000000000</v>
      </c>
      <c r="K28" s="5">
        <f t="shared" si="11"/>
        <v>11000000000</v>
      </c>
      <c r="L28" s="2">
        <f t="shared" si="0"/>
        <v>11000000000</v>
      </c>
    </row>
    <row r="29" spans="1:12" x14ac:dyDescent="0.2">
      <c r="A29" t="str">
        <f t="shared" si="1"/>
        <v>Ivan</v>
      </c>
      <c r="B29">
        <f t="shared" si="2"/>
        <v>27</v>
      </c>
      <c r="C29" s="3">
        <f t="shared" si="3"/>
        <v>38273</v>
      </c>
      <c r="D29" s="5">
        <f t="shared" si="7"/>
        <v>14000000000</v>
      </c>
      <c r="E29" s="5">
        <f t="shared" si="8"/>
        <v>9000000000</v>
      </c>
      <c r="F29" s="5">
        <f t="shared" si="9"/>
        <v>14000000000</v>
      </c>
      <c r="G29" s="5">
        <f t="shared" si="10"/>
        <v>9000000000</v>
      </c>
      <c r="H29" s="5">
        <f t="shared" si="5"/>
        <v>9000000000</v>
      </c>
      <c r="I29" s="5">
        <v>13000000000</v>
      </c>
      <c r="J29" s="5">
        <f>J28</f>
        <v>9000000000</v>
      </c>
      <c r="K29" s="5">
        <f t="shared" si="11"/>
        <v>11000000000</v>
      </c>
      <c r="L29" s="2">
        <f t="shared" si="0"/>
        <v>11000000000</v>
      </c>
    </row>
    <row r="30" spans="1:12" x14ac:dyDescent="0.2">
      <c r="A30" t="str">
        <f t="shared" si="1"/>
        <v>Ivan</v>
      </c>
      <c r="B30">
        <f t="shared" si="2"/>
        <v>28</v>
      </c>
      <c r="C30" s="3">
        <f t="shared" si="3"/>
        <v>38274</v>
      </c>
      <c r="D30" s="5">
        <f>D29</f>
        <v>14000000000</v>
      </c>
      <c r="E30" s="5">
        <v>12000000000</v>
      </c>
      <c r="F30" s="5">
        <f t="shared" si="9"/>
        <v>14000000000</v>
      </c>
      <c r="G30" s="5">
        <f t="shared" si="10"/>
        <v>9000000000</v>
      </c>
      <c r="H30" s="5">
        <f t="shared" si="5"/>
        <v>9000000000</v>
      </c>
      <c r="I30" s="5">
        <v>13000000000</v>
      </c>
      <c r="J30" s="9">
        <v>12000000000</v>
      </c>
      <c r="K30" s="5">
        <f t="shared" si="11"/>
        <v>11000000000</v>
      </c>
      <c r="L30" s="2">
        <f t="shared" si="0"/>
        <v>11750000000</v>
      </c>
    </row>
    <row r="31" spans="1:12" x14ac:dyDescent="0.2">
      <c r="A31" t="str">
        <f t="shared" si="1"/>
        <v>Ivan</v>
      </c>
      <c r="B31">
        <f t="shared" si="2"/>
        <v>29</v>
      </c>
      <c r="C31" s="3">
        <f t="shared" si="3"/>
        <v>38275</v>
      </c>
      <c r="D31" s="5">
        <f t="shared" ref="D31:D43" si="12">D30</f>
        <v>14000000000</v>
      </c>
      <c r="E31" s="5">
        <f t="shared" ref="E31:E43" si="13">E30</f>
        <v>12000000000</v>
      </c>
      <c r="F31" s="5">
        <f t="shared" si="9"/>
        <v>14000000000</v>
      </c>
      <c r="G31" s="5">
        <f t="shared" si="10"/>
        <v>9000000000</v>
      </c>
      <c r="H31" s="5">
        <f t="shared" si="5"/>
        <v>9000000000</v>
      </c>
      <c r="I31" s="5">
        <v>13000000000</v>
      </c>
      <c r="J31" s="5">
        <f t="shared" ref="J31:J43" si="14">J30</f>
        <v>12000000000</v>
      </c>
      <c r="K31" s="5">
        <f t="shared" si="11"/>
        <v>11000000000</v>
      </c>
      <c r="L31" s="2">
        <f t="shared" si="0"/>
        <v>11750000000</v>
      </c>
    </row>
    <row r="32" spans="1:12" x14ac:dyDescent="0.2">
      <c r="A32" t="str">
        <f t="shared" si="1"/>
        <v>Ivan</v>
      </c>
      <c r="B32">
        <f t="shared" si="2"/>
        <v>30</v>
      </c>
      <c r="C32" s="3">
        <f t="shared" si="3"/>
        <v>38276</v>
      </c>
      <c r="D32" s="5">
        <f t="shared" si="12"/>
        <v>14000000000</v>
      </c>
      <c r="E32" s="5">
        <f t="shared" si="13"/>
        <v>12000000000</v>
      </c>
      <c r="F32" s="5">
        <f t="shared" si="9"/>
        <v>14000000000</v>
      </c>
      <c r="G32" s="5">
        <f t="shared" si="10"/>
        <v>9000000000</v>
      </c>
      <c r="H32" s="5">
        <f t="shared" si="5"/>
        <v>9000000000</v>
      </c>
      <c r="I32" s="5">
        <v>13000000000</v>
      </c>
      <c r="J32" s="5">
        <f t="shared" si="14"/>
        <v>12000000000</v>
      </c>
      <c r="K32" s="5">
        <f t="shared" si="11"/>
        <v>11000000000</v>
      </c>
      <c r="L32" s="2">
        <f t="shared" si="0"/>
        <v>11750000000</v>
      </c>
    </row>
    <row r="33" spans="1:12" x14ac:dyDescent="0.2">
      <c r="A33" t="str">
        <f t="shared" si="1"/>
        <v>Ivan</v>
      </c>
      <c r="B33">
        <f t="shared" si="2"/>
        <v>31</v>
      </c>
      <c r="C33" s="3">
        <f t="shared" si="3"/>
        <v>38277</v>
      </c>
      <c r="D33" s="5">
        <f t="shared" si="12"/>
        <v>14000000000</v>
      </c>
      <c r="E33" s="5">
        <f t="shared" si="13"/>
        <v>12000000000</v>
      </c>
      <c r="F33" s="5">
        <f t="shared" si="9"/>
        <v>14000000000</v>
      </c>
      <c r="G33" s="5">
        <f t="shared" si="10"/>
        <v>9000000000</v>
      </c>
      <c r="H33" s="5">
        <f t="shared" si="5"/>
        <v>9000000000</v>
      </c>
      <c r="I33" s="5">
        <v>13000000000</v>
      </c>
      <c r="J33" s="5">
        <f t="shared" si="14"/>
        <v>12000000000</v>
      </c>
      <c r="K33" s="5">
        <f t="shared" si="11"/>
        <v>11000000000</v>
      </c>
      <c r="L33" s="2">
        <f t="shared" si="0"/>
        <v>11750000000</v>
      </c>
    </row>
    <row r="34" spans="1:12" x14ac:dyDescent="0.2">
      <c r="A34" t="str">
        <f t="shared" si="1"/>
        <v>Ivan</v>
      </c>
      <c r="B34">
        <f t="shared" si="2"/>
        <v>32</v>
      </c>
      <c r="C34" s="3">
        <f t="shared" si="3"/>
        <v>38278</v>
      </c>
      <c r="D34" s="5">
        <f t="shared" si="12"/>
        <v>14000000000</v>
      </c>
      <c r="E34" s="5">
        <f t="shared" si="13"/>
        <v>12000000000</v>
      </c>
      <c r="F34" s="5">
        <f t="shared" si="9"/>
        <v>14000000000</v>
      </c>
      <c r="G34" s="5">
        <f t="shared" si="10"/>
        <v>9000000000</v>
      </c>
      <c r="H34" s="5">
        <f t="shared" si="5"/>
        <v>9000000000</v>
      </c>
      <c r="I34" s="5">
        <v>13000000000</v>
      </c>
      <c r="J34" s="5">
        <f t="shared" si="14"/>
        <v>12000000000</v>
      </c>
      <c r="K34" s="5">
        <f t="shared" si="11"/>
        <v>11000000000</v>
      </c>
      <c r="L34" s="2">
        <f t="shared" si="0"/>
        <v>11750000000</v>
      </c>
    </row>
    <row r="35" spans="1:12" x14ac:dyDescent="0.2">
      <c r="A35" t="str">
        <f t="shared" si="1"/>
        <v>Ivan</v>
      </c>
      <c r="B35">
        <f t="shared" si="2"/>
        <v>33</v>
      </c>
      <c r="C35" s="3">
        <f t="shared" si="3"/>
        <v>38279</v>
      </c>
      <c r="D35" s="5">
        <f t="shared" si="12"/>
        <v>14000000000</v>
      </c>
      <c r="E35" s="5">
        <f t="shared" si="13"/>
        <v>12000000000</v>
      </c>
      <c r="F35" s="5">
        <f t="shared" si="9"/>
        <v>14000000000</v>
      </c>
      <c r="G35" s="5">
        <f t="shared" si="10"/>
        <v>9000000000</v>
      </c>
      <c r="H35" s="5">
        <f t="shared" si="5"/>
        <v>9000000000</v>
      </c>
      <c r="I35" s="5">
        <v>13000000000</v>
      </c>
      <c r="J35" s="5">
        <f t="shared" si="14"/>
        <v>12000000000</v>
      </c>
      <c r="K35" s="5">
        <f t="shared" si="11"/>
        <v>11000000000</v>
      </c>
      <c r="L35" s="2">
        <f t="shared" si="0"/>
        <v>11750000000</v>
      </c>
    </row>
    <row r="36" spans="1:12" x14ac:dyDescent="0.2">
      <c r="A36" t="str">
        <f t="shared" si="1"/>
        <v>Ivan</v>
      </c>
      <c r="B36">
        <f t="shared" si="2"/>
        <v>34</v>
      </c>
      <c r="C36" s="3">
        <f t="shared" si="3"/>
        <v>38280</v>
      </c>
      <c r="D36" s="5">
        <f t="shared" si="12"/>
        <v>14000000000</v>
      </c>
      <c r="E36" s="5">
        <f t="shared" si="13"/>
        <v>12000000000</v>
      </c>
      <c r="F36" s="5">
        <f t="shared" si="9"/>
        <v>14000000000</v>
      </c>
      <c r="G36" s="5">
        <f t="shared" si="10"/>
        <v>9000000000</v>
      </c>
      <c r="H36" s="5">
        <f t="shared" si="5"/>
        <v>9000000000</v>
      </c>
      <c r="I36" s="5">
        <v>13000000000</v>
      </c>
      <c r="J36" s="5">
        <f t="shared" si="14"/>
        <v>12000000000</v>
      </c>
      <c r="K36" s="5">
        <f t="shared" si="11"/>
        <v>11000000000</v>
      </c>
      <c r="L36" s="2">
        <f t="shared" si="0"/>
        <v>11750000000</v>
      </c>
    </row>
    <row r="37" spans="1:12" x14ac:dyDescent="0.2">
      <c r="A37" t="str">
        <f t="shared" si="1"/>
        <v>Ivan</v>
      </c>
      <c r="B37">
        <f t="shared" si="2"/>
        <v>35</v>
      </c>
      <c r="C37" s="3">
        <f t="shared" si="3"/>
        <v>38281</v>
      </c>
      <c r="D37" s="5">
        <f t="shared" si="12"/>
        <v>14000000000</v>
      </c>
      <c r="E37" s="5">
        <f t="shared" si="13"/>
        <v>12000000000</v>
      </c>
      <c r="F37" s="5">
        <f t="shared" si="9"/>
        <v>14000000000</v>
      </c>
      <c r="G37" s="5">
        <f t="shared" si="10"/>
        <v>9000000000</v>
      </c>
      <c r="H37" s="5">
        <f t="shared" si="5"/>
        <v>9000000000</v>
      </c>
      <c r="I37" s="5">
        <v>13000000000</v>
      </c>
      <c r="J37" s="5">
        <f t="shared" si="14"/>
        <v>12000000000</v>
      </c>
      <c r="K37" s="5">
        <f t="shared" si="11"/>
        <v>11000000000</v>
      </c>
      <c r="L37" s="2">
        <f t="shared" si="0"/>
        <v>11750000000</v>
      </c>
    </row>
    <row r="38" spans="1:12" x14ac:dyDescent="0.2">
      <c r="A38" t="str">
        <f t="shared" si="1"/>
        <v>Ivan</v>
      </c>
      <c r="B38">
        <f t="shared" si="2"/>
        <v>36</v>
      </c>
      <c r="C38" s="3">
        <f t="shared" si="3"/>
        <v>38282</v>
      </c>
      <c r="D38" s="5">
        <f t="shared" si="12"/>
        <v>14000000000</v>
      </c>
      <c r="E38" s="5">
        <f t="shared" si="13"/>
        <v>12000000000</v>
      </c>
      <c r="F38" s="5">
        <f t="shared" si="9"/>
        <v>14000000000</v>
      </c>
      <c r="G38" s="5">
        <f t="shared" si="10"/>
        <v>9000000000</v>
      </c>
      <c r="H38" s="5">
        <f t="shared" si="5"/>
        <v>9000000000</v>
      </c>
      <c r="I38" s="5">
        <v>13000000000</v>
      </c>
      <c r="J38" s="5">
        <f t="shared" si="14"/>
        <v>12000000000</v>
      </c>
      <c r="K38" s="5">
        <f t="shared" si="11"/>
        <v>11000000000</v>
      </c>
      <c r="L38" s="2">
        <f t="shared" si="0"/>
        <v>11750000000</v>
      </c>
    </row>
    <row r="39" spans="1:12" x14ac:dyDescent="0.2">
      <c r="A39" t="str">
        <f t="shared" si="1"/>
        <v>Ivan</v>
      </c>
      <c r="B39">
        <f t="shared" si="2"/>
        <v>37</v>
      </c>
      <c r="C39" s="3">
        <f t="shared" si="3"/>
        <v>38283</v>
      </c>
      <c r="D39" s="5">
        <f t="shared" si="12"/>
        <v>14000000000</v>
      </c>
      <c r="E39" s="5">
        <f t="shared" si="13"/>
        <v>12000000000</v>
      </c>
      <c r="F39" s="5">
        <f t="shared" si="9"/>
        <v>14000000000</v>
      </c>
      <c r="G39" s="5">
        <f t="shared" si="10"/>
        <v>9000000000</v>
      </c>
      <c r="H39" s="5">
        <f t="shared" si="5"/>
        <v>9000000000</v>
      </c>
      <c r="I39" s="5">
        <v>13000000000</v>
      </c>
      <c r="J39" s="5">
        <f t="shared" si="14"/>
        <v>12000000000</v>
      </c>
      <c r="K39" s="5">
        <f t="shared" si="11"/>
        <v>11000000000</v>
      </c>
      <c r="L39" s="2">
        <f t="shared" si="0"/>
        <v>11750000000</v>
      </c>
    </row>
    <row r="40" spans="1:12" x14ac:dyDescent="0.2">
      <c r="A40" t="str">
        <f t="shared" si="1"/>
        <v>Ivan</v>
      </c>
      <c r="B40">
        <f t="shared" si="2"/>
        <v>38</v>
      </c>
      <c r="C40" s="3">
        <f t="shared" si="3"/>
        <v>38284</v>
      </c>
      <c r="D40" s="5">
        <f t="shared" si="12"/>
        <v>14000000000</v>
      </c>
      <c r="E40" s="5">
        <f t="shared" si="13"/>
        <v>12000000000</v>
      </c>
      <c r="F40" s="5">
        <f t="shared" si="9"/>
        <v>14000000000</v>
      </c>
      <c r="G40" s="5">
        <f t="shared" si="10"/>
        <v>9000000000</v>
      </c>
      <c r="H40" s="5">
        <f t="shared" si="5"/>
        <v>9000000000</v>
      </c>
      <c r="I40" s="5">
        <v>13000000000</v>
      </c>
      <c r="J40" s="5">
        <f t="shared" si="14"/>
        <v>12000000000</v>
      </c>
      <c r="K40" s="5">
        <f t="shared" si="11"/>
        <v>11000000000</v>
      </c>
      <c r="L40" s="2">
        <f t="shared" si="0"/>
        <v>11750000000</v>
      </c>
    </row>
    <row r="41" spans="1:12" x14ac:dyDescent="0.2">
      <c r="A41" t="str">
        <f t="shared" si="1"/>
        <v>Ivan</v>
      </c>
      <c r="B41">
        <f t="shared" si="2"/>
        <v>39</v>
      </c>
      <c r="C41" s="3">
        <f t="shared" si="3"/>
        <v>38285</v>
      </c>
      <c r="D41" s="5">
        <f t="shared" si="12"/>
        <v>14000000000</v>
      </c>
      <c r="E41" s="5">
        <f t="shared" si="13"/>
        <v>12000000000</v>
      </c>
      <c r="F41" s="5">
        <f t="shared" si="9"/>
        <v>14000000000</v>
      </c>
      <c r="G41" s="5">
        <f t="shared" si="10"/>
        <v>9000000000</v>
      </c>
      <c r="H41" s="5">
        <f t="shared" si="5"/>
        <v>9000000000</v>
      </c>
      <c r="I41" s="5">
        <v>13000000000</v>
      </c>
      <c r="J41" s="5">
        <f t="shared" si="14"/>
        <v>12000000000</v>
      </c>
      <c r="K41" s="5">
        <f t="shared" si="11"/>
        <v>11000000000</v>
      </c>
      <c r="L41" s="2">
        <f t="shared" si="0"/>
        <v>11750000000</v>
      </c>
    </row>
    <row r="42" spans="1:12" x14ac:dyDescent="0.2">
      <c r="A42" t="str">
        <f t="shared" si="1"/>
        <v>Ivan</v>
      </c>
      <c r="B42">
        <f t="shared" si="2"/>
        <v>40</v>
      </c>
      <c r="C42" s="3">
        <f t="shared" si="3"/>
        <v>38286</v>
      </c>
      <c r="D42" s="5">
        <f t="shared" si="12"/>
        <v>14000000000</v>
      </c>
      <c r="E42" s="5">
        <f t="shared" si="13"/>
        <v>12000000000</v>
      </c>
      <c r="F42" s="5">
        <f t="shared" si="9"/>
        <v>14000000000</v>
      </c>
      <c r="G42" s="5">
        <f t="shared" si="10"/>
        <v>9000000000</v>
      </c>
      <c r="H42" s="5">
        <f t="shared" si="5"/>
        <v>9000000000</v>
      </c>
      <c r="I42" s="5">
        <v>13000000000</v>
      </c>
      <c r="J42" s="5">
        <f t="shared" si="14"/>
        <v>12000000000</v>
      </c>
      <c r="K42" s="5">
        <f t="shared" si="11"/>
        <v>11000000000</v>
      </c>
      <c r="L42" s="2">
        <f t="shared" si="0"/>
        <v>11750000000</v>
      </c>
    </row>
    <row r="43" spans="1:12" x14ac:dyDescent="0.2">
      <c r="A43" t="str">
        <f t="shared" si="1"/>
        <v>Ivan</v>
      </c>
      <c r="B43">
        <f t="shared" si="2"/>
        <v>41</v>
      </c>
      <c r="C43" s="3">
        <f t="shared" si="3"/>
        <v>38287</v>
      </c>
      <c r="D43" s="5">
        <f t="shared" si="12"/>
        <v>14000000000</v>
      </c>
      <c r="E43" s="5">
        <f t="shared" si="13"/>
        <v>12000000000</v>
      </c>
      <c r="F43" s="5">
        <f t="shared" si="9"/>
        <v>14000000000</v>
      </c>
      <c r="G43" s="5">
        <f t="shared" si="10"/>
        <v>9000000000</v>
      </c>
      <c r="H43" s="5">
        <f t="shared" si="5"/>
        <v>9000000000</v>
      </c>
      <c r="I43" s="5">
        <v>13000000000</v>
      </c>
      <c r="J43" s="5">
        <f t="shared" si="14"/>
        <v>12000000000</v>
      </c>
      <c r="K43" s="5">
        <f t="shared" si="11"/>
        <v>11000000000</v>
      </c>
      <c r="L43" s="2">
        <f t="shared" si="0"/>
        <v>11750000000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7CFD-A97A-0B48-8242-5E6E960D8450}">
  <sheetPr>
    <tabColor rgb="FF92D050"/>
  </sheetPr>
  <dimension ref="A1:I35"/>
  <sheetViews>
    <sheetView workbookViewId="0">
      <selection activeCell="L47" sqref="L47"/>
    </sheetView>
  </sheetViews>
  <sheetFormatPr baseColWidth="10" defaultRowHeight="16" x14ac:dyDescent="0.2"/>
  <cols>
    <col min="4" max="5" width="15" bestFit="1" customWidth="1"/>
    <col min="6" max="8" width="14" bestFit="1" customWidth="1"/>
    <col min="9" max="9" width="1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40</v>
      </c>
      <c r="G1" t="s">
        <v>49</v>
      </c>
      <c r="H1" t="s">
        <v>48</v>
      </c>
      <c r="I1" t="s">
        <v>44</v>
      </c>
    </row>
    <row r="2" spans="1:9" x14ac:dyDescent="0.2">
      <c r="A2" t="s">
        <v>5</v>
      </c>
      <c r="B2">
        <v>0</v>
      </c>
      <c r="C2" s="3">
        <v>38256</v>
      </c>
      <c r="D2" s="5">
        <v>12000000000</v>
      </c>
      <c r="I2" s="2">
        <f t="shared" ref="I2:I34" si="0">AVERAGE(D2:H2)</f>
        <v>12000000000</v>
      </c>
    </row>
    <row r="3" spans="1:9" x14ac:dyDescent="0.2">
      <c r="A3" t="str">
        <f>A2</f>
        <v>Jeanne</v>
      </c>
      <c r="B3">
        <f>B2+1</f>
        <v>1</v>
      </c>
      <c r="C3" s="3">
        <f>C2+1</f>
        <v>38257</v>
      </c>
      <c r="D3" s="2">
        <f>D2</f>
        <v>12000000000</v>
      </c>
      <c r="E3" s="5">
        <v>11000000000</v>
      </c>
      <c r="F3" s="5">
        <v>9000000000</v>
      </c>
      <c r="G3" s="5">
        <v>8200000000</v>
      </c>
      <c r="H3" s="4">
        <v>14000000000</v>
      </c>
      <c r="I3" s="2">
        <f t="shared" si="0"/>
        <v>10840000000</v>
      </c>
    </row>
    <row r="4" spans="1:9" x14ac:dyDescent="0.2">
      <c r="A4" t="str">
        <f t="shared" ref="A4:A35" si="1">A3</f>
        <v>Jeanne</v>
      </c>
      <c r="B4">
        <f t="shared" ref="B4:B35" si="2">B3+1</f>
        <v>2</v>
      </c>
      <c r="C4" s="3">
        <f t="shared" ref="C4:C35" si="3">C3+1</f>
        <v>38258</v>
      </c>
      <c r="D4" s="2">
        <f t="shared" ref="D4:G4" si="4">D3</f>
        <v>12000000000</v>
      </c>
      <c r="E4" s="2">
        <f t="shared" si="4"/>
        <v>11000000000</v>
      </c>
      <c r="F4" s="2">
        <f t="shared" si="4"/>
        <v>9000000000</v>
      </c>
      <c r="G4" s="2">
        <f t="shared" si="4"/>
        <v>8200000000</v>
      </c>
      <c r="H4" s="4">
        <v>14000000000</v>
      </c>
      <c r="I4" s="2">
        <f t="shared" si="0"/>
        <v>10840000000</v>
      </c>
    </row>
    <row r="5" spans="1:9" x14ac:dyDescent="0.2">
      <c r="A5" t="str">
        <f t="shared" si="1"/>
        <v>Jeanne</v>
      </c>
      <c r="B5">
        <f t="shared" si="2"/>
        <v>3</v>
      </c>
      <c r="C5" s="3">
        <f t="shared" si="3"/>
        <v>38259</v>
      </c>
      <c r="D5" s="2">
        <f t="shared" ref="D5:D35" si="5">D4</f>
        <v>12000000000</v>
      </c>
      <c r="E5" s="2">
        <f t="shared" ref="E5:E35" si="6">E4</f>
        <v>11000000000</v>
      </c>
      <c r="F5" s="2">
        <f t="shared" ref="F5:G35" si="7">F4</f>
        <v>9000000000</v>
      </c>
      <c r="G5" s="2">
        <f t="shared" ref="G5:H35" si="8">G4</f>
        <v>8200000000</v>
      </c>
      <c r="H5" s="4">
        <v>14000000000</v>
      </c>
      <c r="I5" s="2">
        <f t="shared" si="0"/>
        <v>10840000000</v>
      </c>
    </row>
    <row r="6" spans="1:9" x14ac:dyDescent="0.2">
      <c r="A6" t="str">
        <f t="shared" si="1"/>
        <v>Jeanne</v>
      </c>
      <c r="B6">
        <f t="shared" si="2"/>
        <v>4</v>
      </c>
      <c r="C6" s="3">
        <f t="shared" si="3"/>
        <v>38260</v>
      </c>
      <c r="D6" s="2">
        <f t="shared" si="5"/>
        <v>12000000000</v>
      </c>
      <c r="E6" s="2">
        <f t="shared" si="6"/>
        <v>11000000000</v>
      </c>
      <c r="F6" s="2">
        <f t="shared" si="7"/>
        <v>9000000000</v>
      </c>
      <c r="G6" s="2">
        <f t="shared" si="8"/>
        <v>8200000000</v>
      </c>
      <c r="H6" s="4">
        <v>14000000000</v>
      </c>
      <c r="I6" s="2">
        <f t="shared" si="0"/>
        <v>10840000000</v>
      </c>
    </row>
    <row r="7" spans="1:9" x14ac:dyDescent="0.2">
      <c r="A7" t="str">
        <f t="shared" si="1"/>
        <v>Jeanne</v>
      </c>
      <c r="B7">
        <f t="shared" si="2"/>
        <v>5</v>
      </c>
      <c r="C7" s="3">
        <f t="shared" si="3"/>
        <v>38261</v>
      </c>
      <c r="D7" s="2">
        <f t="shared" si="5"/>
        <v>12000000000</v>
      </c>
      <c r="E7" s="2">
        <f t="shared" si="6"/>
        <v>11000000000</v>
      </c>
      <c r="F7" s="2">
        <f t="shared" si="7"/>
        <v>9000000000</v>
      </c>
      <c r="G7" s="2">
        <f t="shared" si="8"/>
        <v>8200000000</v>
      </c>
      <c r="H7" s="4">
        <v>14000000000</v>
      </c>
      <c r="I7" s="2">
        <f t="shared" si="0"/>
        <v>10840000000</v>
      </c>
    </row>
    <row r="8" spans="1:9" x14ac:dyDescent="0.2">
      <c r="A8" t="str">
        <f t="shared" si="1"/>
        <v>Jeanne</v>
      </c>
      <c r="B8">
        <f t="shared" si="2"/>
        <v>6</v>
      </c>
      <c r="C8" s="3">
        <f t="shared" si="3"/>
        <v>38262</v>
      </c>
      <c r="D8" s="2">
        <f t="shared" si="5"/>
        <v>12000000000</v>
      </c>
      <c r="E8" s="2">
        <f t="shared" si="6"/>
        <v>11000000000</v>
      </c>
      <c r="F8" s="2">
        <f t="shared" si="7"/>
        <v>9000000000</v>
      </c>
      <c r="G8" s="2">
        <f t="shared" si="8"/>
        <v>8200000000</v>
      </c>
      <c r="H8" s="4">
        <v>14000000000</v>
      </c>
      <c r="I8" s="2">
        <f t="shared" si="0"/>
        <v>10840000000</v>
      </c>
    </row>
    <row r="9" spans="1:9" x14ac:dyDescent="0.2">
      <c r="A9" t="str">
        <f t="shared" si="1"/>
        <v>Jeanne</v>
      </c>
      <c r="B9">
        <f t="shared" si="2"/>
        <v>7</v>
      </c>
      <c r="C9" s="3">
        <f t="shared" si="3"/>
        <v>38263</v>
      </c>
      <c r="D9" s="2">
        <f t="shared" si="5"/>
        <v>12000000000</v>
      </c>
      <c r="E9" s="2">
        <f t="shared" si="6"/>
        <v>11000000000</v>
      </c>
      <c r="F9" s="2">
        <f t="shared" si="7"/>
        <v>9000000000</v>
      </c>
      <c r="G9" s="2">
        <f t="shared" si="8"/>
        <v>8200000000</v>
      </c>
      <c r="H9" s="4">
        <v>14000000000</v>
      </c>
      <c r="I9" s="2">
        <f t="shared" si="0"/>
        <v>10840000000</v>
      </c>
    </row>
    <row r="10" spans="1:9" x14ac:dyDescent="0.2">
      <c r="A10" t="str">
        <f t="shared" si="1"/>
        <v>Jeanne</v>
      </c>
      <c r="B10">
        <f t="shared" si="2"/>
        <v>8</v>
      </c>
      <c r="C10" s="3">
        <f t="shared" si="3"/>
        <v>38264</v>
      </c>
      <c r="D10" s="2">
        <f t="shared" si="5"/>
        <v>12000000000</v>
      </c>
      <c r="E10" s="2">
        <f t="shared" si="6"/>
        <v>11000000000</v>
      </c>
      <c r="F10" s="2">
        <f t="shared" si="7"/>
        <v>9000000000</v>
      </c>
      <c r="G10" s="2">
        <f t="shared" si="8"/>
        <v>8200000000</v>
      </c>
      <c r="H10" s="4">
        <v>14000000000</v>
      </c>
      <c r="I10" s="2">
        <f t="shared" si="0"/>
        <v>10840000000</v>
      </c>
    </row>
    <row r="11" spans="1:9" x14ac:dyDescent="0.2">
      <c r="A11" t="str">
        <f t="shared" si="1"/>
        <v>Jeanne</v>
      </c>
      <c r="B11">
        <f t="shared" si="2"/>
        <v>9</v>
      </c>
      <c r="C11" s="3">
        <f t="shared" si="3"/>
        <v>38265</v>
      </c>
      <c r="D11" s="2">
        <f t="shared" si="5"/>
        <v>12000000000</v>
      </c>
      <c r="E11" s="2">
        <f t="shared" si="6"/>
        <v>11000000000</v>
      </c>
      <c r="F11" s="2">
        <f t="shared" si="7"/>
        <v>9000000000</v>
      </c>
      <c r="G11" s="2">
        <f t="shared" si="8"/>
        <v>8200000000</v>
      </c>
      <c r="H11" s="4">
        <v>14000000000</v>
      </c>
      <c r="I11" s="2">
        <f t="shared" si="0"/>
        <v>10840000000</v>
      </c>
    </row>
    <row r="12" spans="1:9" x14ac:dyDescent="0.2">
      <c r="A12" t="str">
        <f t="shared" si="1"/>
        <v>Jeanne</v>
      </c>
      <c r="B12">
        <f t="shared" si="2"/>
        <v>10</v>
      </c>
      <c r="C12" s="3">
        <f t="shared" si="3"/>
        <v>38266</v>
      </c>
      <c r="D12" s="2">
        <f t="shared" si="5"/>
        <v>12000000000</v>
      </c>
      <c r="E12" s="2">
        <f t="shared" si="6"/>
        <v>11000000000</v>
      </c>
      <c r="F12" s="2">
        <f t="shared" si="7"/>
        <v>9000000000</v>
      </c>
      <c r="G12" s="2">
        <f t="shared" si="8"/>
        <v>8200000000</v>
      </c>
      <c r="H12" s="4">
        <v>14000000000</v>
      </c>
      <c r="I12" s="2">
        <f t="shared" si="0"/>
        <v>10840000000</v>
      </c>
    </row>
    <row r="13" spans="1:9" x14ac:dyDescent="0.2">
      <c r="A13" t="str">
        <f t="shared" si="1"/>
        <v>Jeanne</v>
      </c>
      <c r="B13">
        <f t="shared" si="2"/>
        <v>11</v>
      </c>
      <c r="C13" s="3">
        <f t="shared" si="3"/>
        <v>38267</v>
      </c>
      <c r="D13" s="2">
        <f t="shared" si="5"/>
        <v>12000000000</v>
      </c>
      <c r="E13" s="2">
        <f t="shared" si="6"/>
        <v>11000000000</v>
      </c>
      <c r="F13" s="2">
        <f t="shared" si="7"/>
        <v>9000000000</v>
      </c>
      <c r="G13" s="2">
        <f t="shared" si="8"/>
        <v>8200000000</v>
      </c>
      <c r="H13" s="4">
        <v>14000000000</v>
      </c>
      <c r="I13" s="2">
        <f t="shared" si="0"/>
        <v>10840000000</v>
      </c>
    </row>
    <row r="14" spans="1:9" x14ac:dyDescent="0.2">
      <c r="A14" t="str">
        <f t="shared" si="1"/>
        <v>Jeanne</v>
      </c>
      <c r="B14">
        <f t="shared" si="2"/>
        <v>12</v>
      </c>
      <c r="C14" s="3">
        <f t="shared" si="3"/>
        <v>38268</v>
      </c>
      <c r="D14" s="2">
        <f t="shared" si="5"/>
        <v>12000000000</v>
      </c>
      <c r="E14" s="2">
        <f t="shared" si="6"/>
        <v>11000000000</v>
      </c>
      <c r="F14" s="2">
        <f t="shared" si="7"/>
        <v>9000000000</v>
      </c>
      <c r="G14" s="2">
        <f t="shared" si="8"/>
        <v>8200000000</v>
      </c>
      <c r="H14" s="4">
        <v>14000000000</v>
      </c>
      <c r="I14" s="2">
        <f t="shared" si="0"/>
        <v>10840000000</v>
      </c>
    </row>
    <row r="15" spans="1:9" x14ac:dyDescent="0.2">
      <c r="A15" t="str">
        <f t="shared" si="1"/>
        <v>Jeanne</v>
      </c>
      <c r="B15">
        <f t="shared" si="2"/>
        <v>13</v>
      </c>
      <c r="C15" s="3">
        <f t="shared" si="3"/>
        <v>38269</v>
      </c>
      <c r="D15" s="2">
        <f t="shared" si="5"/>
        <v>12000000000</v>
      </c>
      <c r="E15" s="2">
        <f t="shared" si="6"/>
        <v>11000000000</v>
      </c>
      <c r="F15" s="2">
        <f t="shared" si="7"/>
        <v>9000000000</v>
      </c>
      <c r="G15" s="2">
        <f t="shared" si="8"/>
        <v>8200000000</v>
      </c>
      <c r="H15" s="4">
        <v>14000000000</v>
      </c>
      <c r="I15" s="2">
        <f t="shared" si="0"/>
        <v>10840000000</v>
      </c>
    </row>
    <row r="16" spans="1:9" x14ac:dyDescent="0.2">
      <c r="A16" t="str">
        <f t="shared" si="1"/>
        <v>Jeanne</v>
      </c>
      <c r="B16">
        <f t="shared" si="2"/>
        <v>14</v>
      </c>
      <c r="C16" s="3">
        <f t="shared" si="3"/>
        <v>38270</v>
      </c>
      <c r="D16" s="2">
        <f t="shared" si="5"/>
        <v>12000000000</v>
      </c>
      <c r="E16" s="2">
        <f t="shared" si="6"/>
        <v>11000000000</v>
      </c>
      <c r="F16" s="2">
        <f t="shared" si="7"/>
        <v>9000000000</v>
      </c>
      <c r="G16" s="2">
        <f t="shared" si="8"/>
        <v>8200000000</v>
      </c>
      <c r="H16" s="4">
        <v>14000000000</v>
      </c>
      <c r="I16" s="2">
        <f t="shared" si="0"/>
        <v>10840000000</v>
      </c>
    </row>
    <row r="17" spans="1:9" x14ac:dyDescent="0.2">
      <c r="A17" t="str">
        <f t="shared" si="1"/>
        <v>Jeanne</v>
      </c>
      <c r="B17">
        <f t="shared" si="2"/>
        <v>15</v>
      </c>
      <c r="C17" s="3">
        <f t="shared" si="3"/>
        <v>38271</v>
      </c>
      <c r="D17" s="2">
        <f t="shared" si="5"/>
        <v>12000000000</v>
      </c>
      <c r="E17" s="2">
        <f t="shared" si="6"/>
        <v>11000000000</v>
      </c>
      <c r="F17" s="2">
        <f t="shared" si="7"/>
        <v>9000000000</v>
      </c>
      <c r="G17" s="2">
        <f t="shared" si="8"/>
        <v>8200000000</v>
      </c>
      <c r="H17" s="4">
        <v>14000000000</v>
      </c>
      <c r="I17" s="2">
        <f t="shared" si="0"/>
        <v>10840000000</v>
      </c>
    </row>
    <row r="18" spans="1:9" x14ac:dyDescent="0.2">
      <c r="A18" t="str">
        <f t="shared" si="1"/>
        <v>Jeanne</v>
      </c>
      <c r="B18">
        <f t="shared" si="2"/>
        <v>16</v>
      </c>
      <c r="C18" s="3">
        <f t="shared" si="3"/>
        <v>38272</v>
      </c>
      <c r="D18" s="2">
        <f t="shared" si="5"/>
        <v>12000000000</v>
      </c>
      <c r="E18" s="2">
        <f t="shared" si="6"/>
        <v>11000000000</v>
      </c>
      <c r="F18" s="2">
        <f t="shared" si="7"/>
        <v>9000000000</v>
      </c>
      <c r="G18" s="2">
        <f t="shared" si="8"/>
        <v>8200000000</v>
      </c>
      <c r="H18" s="4">
        <v>14000000000</v>
      </c>
      <c r="I18" s="2">
        <f t="shared" si="0"/>
        <v>10840000000</v>
      </c>
    </row>
    <row r="19" spans="1:9" x14ac:dyDescent="0.2">
      <c r="A19" t="str">
        <f t="shared" si="1"/>
        <v>Jeanne</v>
      </c>
      <c r="B19">
        <f t="shared" si="2"/>
        <v>17</v>
      </c>
      <c r="C19" s="3">
        <f t="shared" si="3"/>
        <v>38273</v>
      </c>
      <c r="D19" s="2">
        <f t="shared" si="5"/>
        <v>12000000000</v>
      </c>
      <c r="E19" s="2">
        <f t="shared" si="6"/>
        <v>11000000000</v>
      </c>
      <c r="F19" s="2">
        <f t="shared" si="7"/>
        <v>9000000000</v>
      </c>
      <c r="G19" s="2">
        <f t="shared" si="8"/>
        <v>8200000000</v>
      </c>
      <c r="H19" s="4">
        <v>14000000000</v>
      </c>
      <c r="I19" s="2">
        <f t="shared" si="0"/>
        <v>10840000000</v>
      </c>
    </row>
    <row r="20" spans="1:9" x14ac:dyDescent="0.2">
      <c r="A20" t="str">
        <f t="shared" si="1"/>
        <v>Jeanne</v>
      </c>
      <c r="B20">
        <f t="shared" si="2"/>
        <v>18</v>
      </c>
      <c r="C20" s="3">
        <f t="shared" si="3"/>
        <v>38274</v>
      </c>
      <c r="D20" s="2">
        <f t="shared" si="5"/>
        <v>12000000000</v>
      </c>
      <c r="E20" s="2">
        <f t="shared" si="6"/>
        <v>11000000000</v>
      </c>
      <c r="F20" s="2">
        <f t="shared" si="7"/>
        <v>9000000000</v>
      </c>
      <c r="G20" s="2">
        <f t="shared" si="8"/>
        <v>8200000000</v>
      </c>
      <c r="H20" s="4">
        <v>14000000000</v>
      </c>
      <c r="I20" s="2">
        <f t="shared" si="0"/>
        <v>10840000000</v>
      </c>
    </row>
    <row r="21" spans="1:9" x14ac:dyDescent="0.2">
      <c r="A21" t="str">
        <f t="shared" si="1"/>
        <v>Jeanne</v>
      </c>
      <c r="B21">
        <f t="shared" si="2"/>
        <v>19</v>
      </c>
      <c r="C21" s="3">
        <f t="shared" si="3"/>
        <v>38275</v>
      </c>
      <c r="D21" s="2">
        <f t="shared" si="5"/>
        <v>12000000000</v>
      </c>
      <c r="E21" s="2">
        <f t="shared" si="6"/>
        <v>11000000000</v>
      </c>
      <c r="F21" s="2">
        <f t="shared" si="7"/>
        <v>9000000000</v>
      </c>
      <c r="G21" s="2">
        <f t="shared" si="8"/>
        <v>8200000000</v>
      </c>
      <c r="H21" s="4">
        <v>14000000000</v>
      </c>
      <c r="I21" s="2">
        <f t="shared" si="0"/>
        <v>10840000000</v>
      </c>
    </row>
    <row r="22" spans="1:9" x14ac:dyDescent="0.2">
      <c r="A22" t="str">
        <f t="shared" si="1"/>
        <v>Jeanne</v>
      </c>
      <c r="B22">
        <f t="shared" si="2"/>
        <v>20</v>
      </c>
      <c r="C22" s="3">
        <f t="shared" si="3"/>
        <v>38276</v>
      </c>
      <c r="D22" s="2">
        <f t="shared" si="5"/>
        <v>12000000000</v>
      </c>
      <c r="E22" s="2">
        <f t="shared" si="6"/>
        <v>11000000000</v>
      </c>
      <c r="F22" s="2">
        <f t="shared" si="7"/>
        <v>9000000000</v>
      </c>
      <c r="G22" s="2">
        <f t="shared" si="8"/>
        <v>8200000000</v>
      </c>
      <c r="H22" s="4">
        <v>14000000000</v>
      </c>
      <c r="I22" s="2">
        <f t="shared" si="0"/>
        <v>10840000000</v>
      </c>
    </row>
    <row r="23" spans="1:9" x14ac:dyDescent="0.2">
      <c r="A23" t="str">
        <f t="shared" si="1"/>
        <v>Jeanne</v>
      </c>
      <c r="B23">
        <f t="shared" si="2"/>
        <v>21</v>
      </c>
      <c r="C23" s="3">
        <f t="shared" si="3"/>
        <v>38277</v>
      </c>
      <c r="D23" s="2">
        <f t="shared" si="5"/>
        <v>12000000000</v>
      </c>
      <c r="E23" s="2">
        <f t="shared" si="6"/>
        <v>11000000000</v>
      </c>
      <c r="F23" s="2">
        <f t="shared" si="7"/>
        <v>9000000000</v>
      </c>
      <c r="G23" s="2">
        <f t="shared" si="8"/>
        <v>8200000000</v>
      </c>
      <c r="H23" s="4">
        <v>14000000000</v>
      </c>
      <c r="I23" s="2">
        <f t="shared" si="0"/>
        <v>10840000000</v>
      </c>
    </row>
    <row r="24" spans="1:9" x14ac:dyDescent="0.2">
      <c r="A24" t="str">
        <f t="shared" si="1"/>
        <v>Jeanne</v>
      </c>
      <c r="B24">
        <f t="shared" si="2"/>
        <v>22</v>
      </c>
      <c r="C24" s="3">
        <f t="shared" si="3"/>
        <v>38278</v>
      </c>
      <c r="D24" s="2">
        <f t="shared" si="5"/>
        <v>12000000000</v>
      </c>
      <c r="E24" s="2">
        <f t="shared" si="6"/>
        <v>11000000000</v>
      </c>
      <c r="F24" s="2">
        <f t="shared" si="7"/>
        <v>9000000000</v>
      </c>
      <c r="G24" s="2">
        <f t="shared" si="8"/>
        <v>8200000000</v>
      </c>
      <c r="H24" s="4">
        <v>14000000000</v>
      </c>
      <c r="I24" s="2">
        <f t="shared" si="0"/>
        <v>10840000000</v>
      </c>
    </row>
    <row r="25" spans="1:9" x14ac:dyDescent="0.2">
      <c r="A25" t="str">
        <f t="shared" si="1"/>
        <v>Jeanne</v>
      </c>
      <c r="B25">
        <f t="shared" si="2"/>
        <v>23</v>
      </c>
      <c r="C25" s="3">
        <f t="shared" si="3"/>
        <v>38279</v>
      </c>
      <c r="D25" s="2">
        <f t="shared" si="5"/>
        <v>12000000000</v>
      </c>
      <c r="E25" s="2">
        <f t="shared" si="6"/>
        <v>11000000000</v>
      </c>
      <c r="F25" s="2">
        <f t="shared" si="7"/>
        <v>9000000000</v>
      </c>
      <c r="G25" s="2">
        <f t="shared" si="8"/>
        <v>8200000000</v>
      </c>
      <c r="H25" s="4">
        <v>14000000000</v>
      </c>
      <c r="I25" s="2">
        <f t="shared" si="0"/>
        <v>10840000000</v>
      </c>
    </row>
    <row r="26" spans="1:9" x14ac:dyDescent="0.2">
      <c r="A26" t="str">
        <f t="shared" si="1"/>
        <v>Jeanne</v>
      </c>
      <c r="B26">
        <f t="shared" si="2"/>
        <v>24</v>
      </c>
      <c r="C26" s="3">
        <f t="shared" si="3"/>
        <v>38280</v>
      </c>
      <c r="D26" s="2">
        <f t="shared" si="5"/>
        <v>12000000000</v>
      </c>
      <c r="E26" s="2">
        <f t="shared" si="6"/>
        <v>11000000000</v>
      </c>
      <c r="F26" s="2">
        <f t="shared" si="7"/>
        <v>9000000000</v>
      </c>
      <c r="G26" s="2">
        <f t="shared" si="8"/>
        <v>8200000000</v>
      </c>
      <c r="H26" s="4">
        <v>14000000000</v>
      </c>
      <c r="I26" s="2">
        <f t="shared" si="0"/>
        <v>10840000000</v>
      </c>
    </row>
    <row r="27" spans="1:9" x14ac:dyDescent="0.2">
      <c r="A27" t="str">
        <f t="shared" si="1"/>
        <v>Jeanne</v>
      </c>
      <c r="B27">
        <f t="shared" si="2"/>
        <v>25</v>
      </c>
      <c r="C27" s="3">
        <f t="shared" si="3"/>
        <v>38281</v>
      </c>
      <c r="D27" s="2">
        <f t="shared" si="5"/>
        <v>12000000000</v>
      </c>
      <c r="E27" s="2">
        <f t="shared" si="6"/>
        <v>11000000000</v>
      </c>
      <c r="F27" s="2">
        <f t="shared" si="7"/>
        <v>9000000000</v>
      </c>
      <c r="G27" s="2">
        <f t="shared" si="8"/>
        <v>8200000000</v>
      </c>
      <c r="H27" s="4">
        <v>14000000000</v>
      </c>
      <c r="I27" s="2">
        <f t="shared" si="0"/>
        <v>10840000000</v>
      </c>
    </row>
    <row r="28" spans="1:9" x14ac:dyDescent="0.2">
      <c r="A28" t="str">
        <f t="shared" si="1"/>
        <v>Jeanne</v>
      </c>
      <c r="B28">
        <f t="shared" si="2"/>
        <v>26</v>
      </c>
      <c r="C28" s="3">
        <f t="shared" si="3"/>
        <v>38282</v>
      </c>
      <c r="D28" s="2">
        <f t="shared" si="5"/>
        <v>12000000000</v>
      </c>
      <c r="E28" s="2">
        <f t="shared" si="6"/>
        <v>11000000000</v>
      </c>
      <c r="F28" s="2">
        <f t="shared" si="7"/>
        <v>9000000000</v>
      </c>
      <c r="G28" s="2">
        <f t="shared" si="8"/>
        <v>8200000000</v>
      </c>
      <c r="H28" s="4">
        <v>14000000000</v>
      </c>
      <c r="I28" s="2">
        <f t="shared" si="0"/>
        <v>10840000000</v>
      </c>
    </row>
    <row r="29" spans="1:9" x14ac:dyDescent="0.2">
      <c r="A29" t="str">
        <f t="shared" si="1"/>
        <v>Jeanne</v>
      </c>
      <c r="B29">
        <f t="shared" si="2"/>
        <v>27</v>
      </c>
      <c r="C29" s="3">
        <f t="shared" si="3"/>
        <v>38283</v>
      </c>
      <c r="D29" s="2">
        <f t="shared" si="5"/>
        <v>12000000000</v>
      </c>
      <c r="E29" s="2">
        <f t="shared" si="6"/>
        <v>11000000000</v>
      </c>
      <c r="F29" s="2">
        <f t="shared" si="7"/>
        <v>9000000000</v>
      </c>
      <c r="G29" s="2">
        <f t="shared" si="8"/>
        <v>8200000000</v>
      </c>
      <c r="H29" s="4">
        <v>14000000000</v>
      </c>
      <c r="I29" s="2">
        <f t="shared" si="0"/>
        <v>10840000000</v>
      </c>
    </row>
    <row r="30" spans="1:9" x14ac:dyDescent="0.2">
      <c r="A30" t="str">
        <f t="shared" si="1"/>
        <v>Jeanne</v>
      </c>
      <c r="B30">
        <f t="shared" si="2"/>
        <v>28</v>
      </c>
      <c r="C30" s="3">
        <f t="shared" si="3"/>
        <v>38284</v>
      </c>
      <c r="D30" s="2">
        <f t="shared" si="5"/>
        <v>12000000000</v>
      </c>
      <c r="E30" s="2">
        <f t="shared" si="6"/>
        <v>11000000000</v>
      </c>
      <c r="F30" s="2">
        <f t="shared" si="7"/>
        <v>9000000000</v>
      </c>
      <c r="G30" s="2">
        <f t="shared" si="8"/>
        <v>8200000000</v>
      </c>
      <c r="H30" s="4">
        <v>14000000000</v>
      </c>
      <c r="I30" s="2">
        <f t="shared" si="0"/>
        <v>10840000000</v>
      </c>
    </row>
    <row r="31" spans="1:9" x14ac:dyDescent="0.2">
      <c r="A31" t="str">
        <f t="shared" si="1"/>
        <v>Jeanne</v>
      </c>
      <c r="B31">
        <f t="shared" si="2"/>
        <v>29</v>
      </c>
      <c r="C31" s="3">
        <f t="shared" si="3"/>
        <v>38285</v>
      </c>
      <c r="D31" s="2">
        <f t="shared" si="5"/>
        <v>12000000000</v>
      </c>
      <c r="E31" s="2">
        <f t="shared" si="6"/>
        <v>11000000000</v>
      </c>
      <c r="F31" s="2">
        <f t="shared" si="7"/>
        <v>9000000000</v>
      </c>
      <c r="G31" s="2">
        <f t="shared" si="8"/>
        <v>8200000000</v>
      </c>
      <c r="H31" s="4">
        <v>14000000000</v>
      </c>
      <c r="I31" s="2">
        <f t="shared" si="0"/>
        <v>10840000000</v>
      </c>
    </row>
    <row r="32" spans="1:9" x14ac:dyDescent="0.2">
      <c r="A32" t="str">
        <f t="shared" si="1"/>
        <v>Jeanne</v>
      </c>
      <c r="B32">
        <f t="shared" si="2"/>
        <v>30</v>
      </c>
      <c r="C32" s="3">
        <f t="shared" si="3"/>
        <v>38286</v>
      </c>
      <c r="D32" s="2">
        <f t="shared" si="5"/>
        <v>12000000000</v>
      </c>
      <c r="E32" s="2">
        <f t="shared" si="6"/>
        <v>11000000000</v>
      </c>
      <c r="F32" s="2">
        <f t="shared" si="7"/>
        <v>9000000000</v>
      </c>
      <c r="G32" s="5">
        <v>6490000000</v>
      </c>
      <c r="H32" s="5">
        <v>6490000000</v>
      </c>
      <c r="I32" s="2">
        <f t="shared" si="0"/>
        <v>8996000000</v>
      </c>
    </row>
    <row r="33" spans="1:9" x14ac:dyDescent="0.2">
      <c r="A33" t="str">
        <f t="shared" si="1"/>
        <v>Jeanne</v>
      </c>
      <c r="B33">
        <f t="shared" si="2"/>
        <v>31</v>
      </c>
      <c r="C33" s="3">
        <f t="shared" si="3"/>
        <v>38287</v>
      </c>
      <c r="D33" s="2">
        <f t="shared" si="5"/>
        <v>12000000000</v>
      </c>
      <c r="E33" s="2">
        <f t="shared" si="6"/>
        <v>11000000000</v>
      </c>
      <c r="F33" s="2">
        <f t="shared" si="7"/>
        <v>9000000000</v>
      </c>
      <c r="G33" s="2">
        <f t="shared" si="7"/>
        <v>6490000000</v>
      </c>
      <c r="H33" s="2">
        <f t="shared" si="8"/>
        <v>6490000000</v>
      </c>
      <c r="I33" s="2">
        <f t="shared" si="0"/>
        <v>8996000000</v>
      </c>
    </row>
    <row r="34" spans="1:9" x14ac:dyDescent="0.2">
      <c r="A34" t="str">
        <f t="shared" si="1"/>
        <v>Jeanne</v>
      </c>
      <c r="B34">
        <f t="shared" si="2"/>
        <v>32</v>
      </c>
      <c r="C34" s="3">
        <f t="shared" si="3"/>
        <v>38288</v>
      </c>
      <c r="D34" s="2">
        <f t="shared" si="5"/>
        <v>12000000000</v>
      </c>
      <c r="E34" s="2">
        <f t="shared" si="6"/>
        <v>11000000000</v>
      </c>
      <c r="F34" s="2">
        <f t="shared" si="7"/>
        <v>9000000000</v>
      </c>
      <c r="G34" s="2">
        <f t="shared" si="7"/>
        <v>6490000000</v>
      </c>
      <c r="H34" s="2">
        <f t="shared" si="8"/>
        <v>6490000000</v>
      </c>
      <c r="I34" s="2">
        <f t="shared" si="0"/>
        <v>8996000000</v>
      </c>
    </row>
    <row r="35" spans="1:9" x14ac:dyDescent="0.2">
      <c r="A35" t="str">
        <f t="shared" si="1"/>
        <v>Jeanne</v>
      </c>
      <c r="B35">
        <f t="shared" si="2"/>
        <v>33</v>
      </c>
      <c r="C35" s="3">
        <f t="shared" si="3"/>
        <v>38289</v>
      </c>
      <c r="D35" s="2">
        <f t="shared" si="5"/>
        <v>12000000000</v>
      </c>
      <c r="E35" s="2">
        <f t="shared" si="6"/>
        <v>11000000000</v>
      </c>
      <c r="F35" s="2">
        <f t="shared" si="7"/>
        <v>9000000000</v>
      </c>
      <c r="G35" s="2">
        <f t="shared" si="7"/>
        <v>6490000000</v>
      </c>
      <c r="H35" s="2">
        <f t="shared" si="8"/>
        <v>6490000000</v>
      </c>
      <c r="I35" s="2">
        <f>AVERAGE(D35:H35)</f>
        <v>8996000000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EBB9-A73A-C146-B0E8-6FD28A212BCB}">
  <sheetPr>
    <tabColor rgb="FF92D050"/>
  </sheetPr>
  <dimension ref="A1:E14"/>
  <sheetViews>
    <sheetView workbookViewId="0">
      <selection activeCell="P47" sqref="P4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53</v>
      </c>
      <c r="E1" t="s">
        <v>44</v>
      </c>
    </row>
    <row r="2" spans="1:5" x14ac:dyDescent="0.2">
      <c r="A2" t="s">
        <v>6</v>
      </c>
      <c r="B2">
        <v>0</v>
      </c>
      <c r="C2" s="3">
        <v>38539</v>
      </c>
    </row>
    <row r="3" spans="1:5" x14ac:dyDescent="0.2">
      <c r="A3" t="str">
        <f>A2</f>
        <v>Cindy</v>
      </c>
      <c r="B3">
        <f>B2+1</f>
        <v>1</v>
      </c>
      <c r="C3" s="3">
        <f>C2+1</f>
        <v>38540</v>
      </c>
      <c r="D3">
        <v>230000000</v>
      </c>
      <c r="E3">
        <f>AVERAGE(D3)</f>
        <v>230000000</v>
      </c>
    </row>
    <row r="4" spans="1:5" x14ac:dyDescent="0.2">
      <c r="A4" t="str">
        <f t="shared" ref="A4:A14" si="0">A3</f>
        <v>Cindy</v>
      </c>
      <c r="B4">
        <f t="shared" ref="B4:B14" si="1">B3+1</f>
        <v>2</v>
      </c>
      <c r="C4" s="3">
        <f t="shared" ref="C4:C14" si="2">C3+1</f>
        <v>38541</v>
      </c>
      <c r="D4">
        <f>D3</f>
        <v>230000000</v>
      </c>
      <c r="E4">
        <f>AVERAGE(D4)</f>
        <v>230000000</v>
      </c>
    </row>
    <row r="5" spans="1:5" x14ac:dyDescent="0.2">
      <c r="A5" t="str">
        <f t="shared" si="0"/>
        <v>Cindy</v>
      </c>
      <c r="B5">
        <f t="shared" si="1"/>
        <v>3</v>
      </c>
      <c r="C5" s="3">
        <f t="shared" si="2"/>
        <v>38542</v>
      </c>
      <c r="D5">
        <f>D4</f>
        <v>230000000</v>
      </c>
      <c r="E5">
        <f>AVERAGE(D5)</f>
        <v>230000000</v>
      </c>
    </row>
    <row r="6" spans="1:5" x14ac:dyDescent="0.2">
      <c r="A6" t="str">
        <f t="shared" si="0"/>
        <v>Cindy</v>
      </c>
      <c r="B6">
        <f t="shared" si="1"/>
        <v>4</v>
      </c>
      <c r="C6" s="3">
        <f t="shared" si="2"/>
        <v>38543</v>
      </c>
      <c r="D6">
        <f>D5</f>
        <v>230000000</v>
      </c>
      <c r="E6">
        <f>AVERAGE(D6)</f>
        <v>230000000</v>
      </c>
    </row>
    <row r="7" spans="1:5" x14ac:dyDescent="0.2">
      <c r="A7" t="str">
        <f t="shared" si="0"/>
        <v>Cindy</v>
      </c>
      <c r="B7">
        <f t="shared" si="1"/>
        <v>5</v>
      </c>
      <c r="C7" s="3">
        <f t="shared" si="2"/>
        <v>38544</v>
      </c>
      <c r="D7">
        <v>200000000</v>
      </c>
      <c r="E7">
        <f>AVERAGE(D7)</f>
        <v>200000000</v>
      </c>
    </row>
    <row r="8" spans="1:5" x14ac:dyDescent="0.2">
      <c r="A8" t="str">
        <f t="shared" si="0"/>
        <v>Cindy</v>
      </c>
      <c r="B8">
        <f t="shared" si="1"/>
        <v>6</v>
      </c>
      <c r="C8" s="3">
        <f t="shared" si="2"/>
        <v>38545</v>
      </c>
      <c r="D8">
        <f>D7</f>
        <v>200000000</v>
      </c>
      <c r="E8">
        <f t="shared" ref="E8:E14" si="3">AVERAGE(D8)</f>
        <v>200000000</v>
      </c>
    </row>
    <row r="9" spans="1:5" x14ac:dyDescent="0.2">
      <c r="A9" t="str">
        <f t="shared" si="0"/>
        <v>Cindy</v>
      </c>
      <c r="B9">
        <f t="shared" si="1"/>
        <v>7</v>
      </c>
      <c r="C9" s="3">
        <f t="shared" si="2"/>
        <v>38546</v>
      </c>
      <c r="D9">
        <f t="shared" ref="D9:D14" si="4">D8</f>
        <v>200000000</v>
      </c>
      <c r="E9">
        <f t="shared" si="3"/>
        <v>200000000</v>
      </c>
    </row>
    <row r="10" spans="1:5" x14ac:dyDescent="0.2">
      <c r="A10" t="str">
        <f t="shared" si="0"/>
        <v>Cindy</v>
      </c>
      <c r="B10">
        <f t="shared" si="1"/>
        <v>8</v>
      </c>
      <c r="C10" s="3">
        <f t="shared" si="2"/>
        <v>38547</v>
      </c>
      <c r="D10">
        <f t="shared" si="4"/>
        <v>200000000</v>
      </c>
      <c r="E10">
        <f t="shared" si="3"/>
        <v>200000000</v>
      </c>
    </row>
    <row r="11" spans="1:5" x14ac:dyDescent="0.2">
      <c r="A11" t="str">
        <f t="shared" si="0"/>
        <v>Cindy</v>
      </c>
      <c r="B11">
        <f t="shared" si="1"/>
        <v>9</v>
      </c>
      <c r="C11" s="3">
        <f t="shared" si="2"/>
        <v>38548</v>
      </c>
      <c r="D11">
        <f t="shared" si="4"/>
        <v>200000000</v>
      </c>
      <c r="E11">
        <f t="shared" si="3"/>
        <v>200000000</v>
      </c>
    </row>
    <row r="12" spans="1:5" x14ac:dyDescent="0.2">
      <c r="A12" t="str">
        <f t="shared" si="0"/>
        <v>Cindy</v>
      </c>
      <c r="B12">
        <f t="shared" si="1"/>
        <v>10</v>
      </c>
      <c r="C12" s="3">
        <f t="shared" si="2"/>
        <v>38549</v>
      </c>
      <c r="D12">
        <f t="shared" si="4"/>
        <v>200000000</v>
      </c>
      <c r="E12">
        <f t="shared" si="3"/>
        <v>200000000</v>
      </c>
    </row>
    <row r="13" spans="1:5" x14ac:dyDescent="0.2">
      <c r="A13" t="str">
        <f t="shared" si="0"/>
        <v>Cindy</v>
      </c>
      <c r="B13">
        <f t="shared" si="1"/>
        <v>11</v>
      </c>
      <c r="C13" s="3">
        <f t="shared" si="2"/>
        <v>38550</v>
      </c>
      <c r="D13">
        <f t="shared" si="4"/>
        <v>200000000</v>
      </c>
      <c r="E13">
        <f t="shared" si="3"/>
        <v>200000000</v>
      </c>
    </row>
    <row r="14" spans="1:5" x14ac:dyDescent="0.2">
      <c r="A14" t="str">
        <f t="shared" si="0"/>
        <v>Cindy</v>
      </c>
      <c r="B14">
        <f t="shared" si="1"/>
        <v>12</v>
      </c>
      <c r="C14" s="3">
        <f t="shared" si="2"/>
        <v>38551</v>
      </c>
      <c r="D14">
        <f t="shared" si="4"/>
        <v>200000000</v>
      </c>
      <c r="E14">
        <f t="shared" si="3"/>
        <v>200000000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9D8A-D5F1-E441-9142-250F75F926F9}">
  <sheetPr>
    <tabColor rgb="FF92D050"/>
  </sheetPr>
  <dimension ref="A1:J25"/>
  <sheetViews>
    <sheetView workbookViewId="0">
      <selection activeCell="M42" sqref="M42"/>
    </sheetView>
  </sheetViews>
  <sheetFormatPr baseColWidth="10" defaultRowHeight="16" x14ac:dyDescent="0.2"/>
  <cols>
    <col min="4" max="4" width="13.6640625" bestFit="1" customWidth="1"/>
    <col min="5" max="8" width="13.6640625" customWidth="1"/>
    <col min="9" max="9" width="12.6640625" bestFit="1" customWidth="1"/>
    <col min="10" max="10" width="13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43</v>
      </c>
      <c r="E1" t="s">
        <v>39</v>
      </c>
      <c r="F1" t="s">
        <v>104</v>
      </c>
      <c r="G1" t="s">
        <v>105</v>
      </c>
      <c r="H1" t="s">
        <v>103</v>
      </c>
      <c r="I1" t="s">
        <v>48</v>
      </c>
      <c r="J1" t="s">
        <v>44</v>
      </c>
    </row>
    <row r="2" spans="1:10" x14ac:dyDescent="0.2">
      <c r="A2" t="s">
        <v>7</v>
      </c>
      <c r="B2">
        <v>0</v>
      </c>
      <c r="C2" s="3">
        <v>38543</v>
      </c>
      <c r="D2" s="4">
        <v>11000000000</v>
      </c>
      <c r="E2" s="4"/>
      <c r="F2" s="4"/>
      <c r="G2" s="4"/>
      <c r="H2" s="4"/>
      <c r="J2" s="4">
        <f>AVERAGE(D2:I2)</f>
        <v>11000000000</v>
      </c>
    </row>
    <row r="3" spans="1:10" x14ac:dyDescent="0.2">
      <c r="A3" t="str">
        <f t="shared" ref="A3:A18" si="0">A2</f>
        <v>Dennis</v>
      </c>
      <c r="B3">
        <f t="shared" ref="B3:B18" si="1">B2+1</f>
        <v>1</v>
      </c>
      <c r="C3" s="3">
        <f t="shared" ref="C3:C18" si="2">C2+1</f>
        <v>38544</v>
      </c>
      <c r="D3" s="4">
        <v>5000000000</v>
      </c>
      <c r="E3" s="4"/>
      <c r="F3" s="4">
        <v>6000000000</v>
      </c>
      <c r="G3" s="4">
        <v>4000000000</v>
      </c>
      <c r="H3" s="4"/>
      <c r="I3" s="4">
        <v>3500000000</v>
      </c>
      <c r="J3" s="4">
        <f t="shared" ref="J3:J24" si="3">AVERAGE(D3:I3)</f>
        <v>4625000000</v>
      </c>
    </row>
    <row r="4" spans="1:10" x14ac:dyDescent="0.2">
      <c r="A4" t="str">
        <f t="shared" si="0"/>
        <v>Dennis</v>
      </c>
      <c r="B4">
        <f t="shared" si="1"/>
        <v>2</v>
      </c>
      <c r="C4" s="3">
        <f t="shared" si="2"/>
        <v>38545</v>
      </c>
      <c r="D4" s="4">
        <v>5000000000</v>
      </c>
      <c r="E4" s="4"/>
      <c r="F4" s="4">
        <v>6000000000</v>
      </c>
      <c r="G4" s="4">
        <v>4000000000</v>
      </c>
      <c r="H4" s="4"/>
      <c r="I4" s="4">
        <f>I3</f>
        <v>3500000000</v>
      </c>
      <c r="J4" s="4">
        <f t="shared" si="3"/>
        <v>4625000000</v>
      </c>
    </row>
    <row r="5" spans="1:10" x14ac:dyDescent="0.2">
      <c r="A5" t="str">
        <f t="shared" si="0"/>
        <v>Dennis</v>
      </c>
      <c r="B5">
        <f t="shared" si="1"/>
        <v>3</v>
      </c>
      <c r="C5" s="3">
        <f t="shared" si="2"/>
        <v>38546</v>
      </c>
      <c r="D5" s="4">
        <v>5000000000</v>
      </c>
      <c r="E5" s="4">
        <v>4500000000</v>
      </c>
      <c r="F5" s="4">
        <v>6000000000</v>
      </c>
      <c r="G5" s="4">
        <v>4000000000</v>
      </c>
      <c r="H5" s="4"/>
      <c r="I5" s="4">
        <f t="shared" ref="I5:I17" si="4">I4</f>
        <v>3500000000</v>
      </c>
      <c r="J5" s="4">
        <f t="shared" si="3"/>
        <v>4600000000</v>
      </c>
    </row>
    <row r="6" spans="1:10" x14ac:dyDescent="0.2">
      <c r="A6" t="str">
        <f t="shared" si="0"/>
        <v>Dennis</v>
      </c>
      <c r="B6">
        <f t="shared" si="1"/>
        <v>4</v>
      </c>
      <c r="C6" s="3">
        <f t="shared" si="2"/>
        <v>38547</v>
      </c>
      <c r="D6" s="4">
        <v>5000000000</v>
      </c>
      <c r="E6" s="4">
        <v>4500000000</v>
      </c>
      <c r="F6" s="4">
        <v>6000000000</v>
      </c>
      <c r="G6" s="4">
        <v>4000000000</v>
      </c>
      <c r="H6" s="4"/>
      <c r="I6" s="4">
        <f t="shared" si="4"/>
        <v>3500000000</v>
      </c>
      <c r="J6" s="4">
        <f t="shared" si="3"/>
        <v>4600000000</v>
      </c>
    </row>
    <row r="7" spans="1:10" x14ac:dyDescent="0.2">
      <c r="A7" t="str">
        <f t="shared" si="0"/>
        <v>Dennis</v>
      </c>
      <c r="B7">
        <f t="shared" si="1"/>
        <v>5</v>
      </c>
      <c r="C7" s="3">
        <f t="shared" si="2"/>
        <v>38548</v>
      </c>
      <c r="D7" s="4">
        <v>5000000000</v>
      </c>
      <c r="E7" s="4">
        <v>4500000000</v>
      </c>
      <c r="F7" s="4">
        <v>6000000000</v>
      </c>
      <c r="G7" s="4">
        <v>4000000000</v>
      </c>
      <c r="H7" s="4"/>
      <c r="I7" s="4">
        <f t="shared" si="4"/>
        <v>3500000000</v>
      </c>
      <c r="J7" s="4">
        <f t="shared" si="3"/>
        <v>4600000000</v>
      </c>
    </row>
    <row r="8" spans="1:10" x14ac:dyDescent="0.2">
      <c r="A8" t="str">
        <f t="shared" si="0"/>
        <v>Dennis</v>
      </c>
      <c r="B8">
        <f t="shared" si="1"/>
        <v>6</v>
      </c>
      <c r="C8" s="3">
        <f t="shared" si="2"/>
        <v>38549</v>
      </c>
      <c r="D8" s="4">
        <v>5000000000</v>
      </c>
      <c r="E8" s="4">
        <v>4500000000</v>
      </c>
      <c r="F8" s="4">
        <v>6000000000</v>
      </c>
      <c r="G8" s="4">
        <v>4000000000</v>
      </c>
      <c r="H8" s="4"/>
      <c r="I8" s="4">
        <f t="shared" si="4"/>
        <v>3500000000</v>
      </c>
      <c r="J8" s="4">
        <f t="shared" si="3"/>
        <v>4600000000</v>
      </c>
    </row>
    <row r="9" spans="1:10" x14ac:dyDescent="0.2">
      <c r="A9" t="str">
        <f t="shared" si="0"/>
        <v>Dennis</v>
      </c>
      <c r="B9">
        <f t="shared" si="1"/>
        <v>7</v>
      </c>
      <c r="C9" s="3">
        <f t="shared" si="2"/>
        <v>38550</v>
      </c>
      <c r="D9" s="4">
        <v>5000000000</v>
      </c>
      <c r="E9" s="4">
        <v>4500000000</v>
      </c>
      <c r="F9" s="4">
        <v>6000000000</v>
      </c>
      <c r="G9" s="4">
        <v>4000000000</v>
      </c>
      <c r="H9" s="4"/>
      <c r="I9" s="4">
        <f t="shared" si="4"/>
        <v>3500000000</v>
      </c>
      <c r="J9" s="4">
        <f t="shared" si="3"/>
        <v>4600000000</v>
      </c>
    </row>
    <row r="10" spans="1:10" x14ac:dyDescent="0.2">
      <c r="A10" t="str">
        <f t="shared" si="0"/>
        <v>Dennis</v>
      </c>
      <c r="B10">
        <f t="shared" si="1"/>
        <v>8</v>
      </c>
      <c r="C10" s="3">
        <f t="shared" si="2"/>
        <v>38551</v>
      </c>
      <c r="D10" s="4">
        <v>5000000000</v>
      </c>
      <c r="E10" s="4">
        <v>4500000000</v>
      </c>
      <c r="F10" s="4">
        <v>6000000000</v>
      </c>
      <c r="G10" s="4">
        <v>4000000000</v>
      </c>
      <c r="H10" s="4"/>
      <c r="I10" s="4">
        <f t="shared" si="4"/>
        <v>3500000000</v>
      </c>
      <c r="J10" s="4">
        <f t="shared" si="3"/>
        <v>4600000000</v>
      </c>
    </row>
    <row r="11" spans="1:10" x14ac:dyDescent="0.2">
      <c r="A11" t="str">
        <f t="shared" si="0"/>
        <v>Dennis</v>
      </c>
      <c r="B11">
        <f t="shared" si="1"/>
        <v>9</v>
      </c>
      <c r="C11" s="3">
        <f t="shared" si="2"/>
        <v>38552</v>
      </c>
      <c r="D11" s="4">
        <v>5000000000</v>
      </c>
      <c r="E11" s="4">
        <v>4500000000</v>
      </c>
      <c r="F11" s="4">
        <v>6000000000</v>
      </c>
      <c r="G11" s="4">
        <v>4000000000</v>
      </c>
      <c r="H11" s="4"/>
      <c r="I11" s="4">
        <f t="shared" si="4"/>
        <v>3500000000</v>
      </c>
      <c r="J11" s="4">
        <f t="shared" si="3"/>
        <v>4600000000</v>
      </c>
    </row>
    <row r="12" spans="1:10" x14ac:dyDescent="0.2">
      <c r="A12" t="str">
        <f t="shared" si="0"/>
        <v>Dennis</v>
      </c>
      <c r="B12">
        <f t="shared" si="1"/>
        <v>10</v>
      </c>
      <c r="C12" s="3">
        <f t="shared" si="2"/>
        <v>38553</v>
      </c>
      <c r="D12" s="4">
        <v>5000000000</v>
      </c>
      <c r="E12" s="4">
        <v>4500000000</v>
      </c>
      <c r="F12" s="4">
        <v>6000000000</v>
      </c>
      <c r="G12" s="4">
        <v>4000000000</v>
      </c>
      <c r="H12" s="4"/>
      <c r="I12" s="4">
        <f t="shared" si="4"/>
        <v>3500000000</v>
      </c>
      <c r="J12" s="4">
        <f t="shared" si="3"/>
        <v>4600000000</v>
      </c>
    </row>
    <row r="13" spans="1:10" x14ac:dyDescent="0.2">
      <c r="A13" t="str">
        <f t="shared" si="0"/>
        <v>Dennis</v>
      </c>
      <c r="B13">
        <f t="shared" si="1"/>
        <v>11</v>
      </c>
      <c r="C13" s="3">
        <f t="shared" si="2"/>
        <v>38554</v>
      </c>
      <c r="D13" s="4">
        <v>5000000000</v>
      </c>
      <c r="E13" s="4">
        <v>4500000000</v>
      </c>
      <c r="F13" s="4">
        <v>6000000000</v>
      </c>
      <c r="G13" s="4">
        <v>4000000000</v>
      </c>
      <c r="H13" s="4"/>
      <c r="I13" s="4">
        <f t="shared" si="4"/>
        <v>3500000000</v>
      </c>
      <c r="J13" s="4">
        <f t="shared" si="3"/>
        <v>4600000000</v>
      </c>
    </row>
    <row r="14" spans="1:10" x14ac:dyDescent="0.2">
      <c r="A14" t="str">
        <f t="shared" si="0"/>
        <v>Dennis</v>
      </c>
      <c r="B14">
        <f t="shared" si="1"/>
        <v>12</v>
      </c>
      <c r="C14" s="3">
        <f t="shared" si="2"/>
        <v>38555</v>
      </c>
      <c r="D14" s="4">
        <v>5000000000</v>
      </c>
      <c r="E14" s="4">
        <v>4500000000</v>
      </c>
      <c r="F14" s="4">
        <v>6000000000</v>
      </c>
      <c r="G14" s="4">
        <v>4000000000</v>
      </c>
      <c r="H14" s="4"/>
      <c r="I14" s="4">
        <f t="shared" si="4"/>
        <v>3500000000</v>
      </c>
      <c r="J14" s="4">
        <f t="shared" si="3"/>
        <v>4600000000</v>
      </c>
    </row>
    <row r="15" spans="1:10" x14ac:dyDescent="0.2">
      <c r="A15" t="str">
        <f t="shared" si="0"/>
        <v>Dennis</v>
      </c>
      <c r="B15">
        <f t="shared" si="1"/>
        <v>13</v>
      </c>
      <c r="C15" s="3">
        <f t="shared" si="2"/>
        <v>38556</v>
      </c>
      <c r="D15" s="4">
        <v>5000000000</v>
      </c>
      <c r="E15" s="4">
        <v>4500000000</v>
      </c>
      <c r="F15" s="4">
        <v>6000000000</v>
      </c>
      <c r="G15" s="4">
        <v>4000000000</v>
      </c>
      <c r="H15" s="4"/>
      <c r="I15" s="4">
        <f t="shared" si="4"/>
        <v>3500000000</v>
      </c>
      <c r="J15" s="4">
        <f t="shared" si="3"/>
        <v>4600000000</v>
      </c>
    </row>
    <row r="16" spans="1:10" x14ac:dyDescent="0.2">
      <c r="A16" t="str">
        <f t="shared" si="0"/>
        <v>Dennis</v>
      </c>
      <c r="B16">
        <f t="shared" si="1"/>
        <v>14</v>
      </c>
      <c r="C16" s="3">
        <f t="shared" si="2"/>
        <v>38557</v>
      </c>
      <c r="D16" s="4">
        <v>5000000000</v>
      </c>
      <c r="E16" s="4">
        <v>4500000000</v>
      </c>
      <c r="F16" s="4">
        <v>6000000000</v>
      </c>
      <c r="G16" s="4">
        <v>4000000000</v>
      </c>
      <c r="H16" s="4"/>
      <c r="I16" s="4">
        <f t="shared" si="4"/>
        <v>3500000000</v>
      </c>
      <c r="J16" s="4">
        <f t="shared" si="3"/>
        <v>4600000000</v>
      </c>
    </row>
    <row r="17" spans="1:10" x14ac:dyDescent="0.2">
      <c r="A17" t="str">
        <f t="shared" si="0"/>
        <v>Dennis</v>
      </c>
      <c r="B17">
        <f t="shared" si="1"/>
        <v>15</v>
      </c>
      <c r="C17" s="3">
        <f t="shared" si="2"/>
        <v>38558</v>
      </c>
      <c r="D17" s="4">
        <v>5000000000</v>
      </c>
      <c r="E17" s="4">
        <v>4500000000</v>
      </c>
      <c r="F17" s="4">
        <v>6000000000</v>
      </c>
      <c r="G17" s="4">
        <v>4000000000</v>
      </c>
      <c r="H17" s="4"/>
      <c r="I17" s="4">
        <f t="shared" si="4"/>
        <v>3500000000</v>
      </c>
      <c r="J17" s="4">
        <f t="shared" si="3"/>
        <v>4600000000</v>
      </c>
    </row>
    <row r="18" spans="1:10" x14ac:dyDescent="0.2">
      <c r="A18" t="str">
        <f t="shared" si="0"/>
        <v>Dennis</v>
      </c>
      <c r="B18">
        <f t="shared" si="1"/>
        <v>16</v>
      </c>
      <c r="C18" s="3">
        <f t="shared" si="2"/>
        <v>38559</v>
      </c>
      <c r="D18" s="4">
        <v>5000000000</v>
      </c>
      <c r="E18" s="4">
        <v>4500000000</v>
      </c>
      <c r="F18" s="4">
        <v>6000000000</v>
      </c>
      <c r="G18" s="4">
        <v>4000000000</v>
      </c>
      <c r="H18" s="4"/>
      <c r="I18" s="4">
        <v>1840000000</v>
      </c>
      <c r="J18" s="4">
        <f t="shared" si="3"/>
        <v>4268000000</v>
      </c>
    </row>
    <row r="19" spans="1:10" x14ac:dyDescent="0.2">
      <c r="A19" t="str">
        <f t="shared" ref="A19:A25" si="5">A18</f>
        <v>Dennis</v>
      </c>
      <c r="B19">
        <f t="shared" ref="B19:B25" si="6">B18+1</f>
        <v>17</v>
      </c>
      <c r="C19" s="3">
        <f t="shared" ref="C19:C24" si="7">C18+1</f>
        <v>38560</v>
      </c>
      <c r="D19" s="4">
        <v>5000000000</v>
      </c>
      <c r="E19" s="4">
        <v>4500000000</v>
      </c>
      <c r="F19" s="4">
        <v>6000000000</v>
      </c>
      <c r="G19" s="4">
        <v>4000000000</v>
      </c>
      <c r="H19" s="4"/>
      <c r="I19" s="4">
        <f t="shared" ref="I19:I25" si="8">I18</f>
        <v>1840000000</v>
      </c>
      <c r="J19" s="4">
        <f t="shared" si="3"/>
        <v>4268000000</v>
      </c>
    </row>
    <row r="20" spans="1:10" x14ac:dyDescent="0.2">
      <c r="A20" t="str">
        <f t="shared" si="5"/>
        <v>Dennis</v>
      </c>
      <c r="B20">
        <f t="shared" si="6"/>
        <v>18</v>
      </c>
      <c r="C20" s="3">
        <f t="shared" si="7"/>
        <v>38561</v>
      </c>
      <c r="D20" s="4">
        <v>5000000000</v>
      </c>
      <c r="E20" s="4">
        <v>4500000000</v>
      </c>
      <c r="F20" s="4">
        <v>6000000000</v>
      </c>
      <c r="G20" s="4">
        <v>4000000000</v>
      </c>
      <c r="H20" s="4"/>
      <c r="I20" s="4">
        <f t="shared" si="8"/>
        <v>1840000000</v>
      </c>
      <c r="J20" s="4">
        <f t="shared" si="3"/>
        <v>4268000000</v>
      </c>
    </row>
    <row r="21" spans="1:10" x14ac:dyDescent="0.2">
      <c r="A21" t="str">
        <f t="shared" si="5"/>
        <v>Dennis</v>
      </c>
      <c r="B21">
        <f t="shared" si="6"/>
        <v>19</v>
      </c>
      <c r="C21" s="3">
        <f t="shared" si="7"/>
        <v>38562</v>
      </c>
      <c r="D21" s="4">
        <v>5000000000</v>
      </c>
      <c r="E21" s="4">
        <v>4500000000</v>
      </c>
      <c r="F21" s="4">
        <v>6000000000</v>
      </c>
      <c r="G21" s="4">
        <v>4000000000</v>
      </c>
      <c r="H21" s="4"/>
      <c r="I21" s="4">
        <f t="shared" si="8"/>
        <v>1840000000</v>
      </c>
      <c r="J21" s="4">
        <f t="shared" si="3"/>
        <v>4268000000</v>
      </c>
    </row>
    <row r="22" spans="1:10" x14ac:dyDescent="0.2">
      <c r="A22" t="str">
        <f t="shared" si="5"/>
        <v>Dennis</v>
      </c>
      <c r="B22">
        <f t="shared" si="6"/>
        <v>20</v>
      </c>
      <c r="C22" s="3">
        <f t="shared" si="7"/>
        <v>38563</v>
      </c>
      <c r="D22" s="4">
        <v>5000000000</v>
      </c>
      <c r="E22" s="4">
        <v>4500000000</v>
      </c>
      <c r="F22" s="4">
        <v>6000000000</v>
      </c>
      <c r="G22" s="4">
        <v>4000000000</v>
      </c>
      <c r="H22" s="4"/>
      <c r="I22" s="4">
        <f t="shared" si="8"/>
        <v>1840000000</v>
      </c>
      <c r="J22" s="4">
        <f t="shared" si="3"/>
        <v>4268000000</v>
      </c>
    </row>
    <row r="23" spans="1:10" x14ac:dyDescent="0.2">
      <c r="A23" t="str">
        <f t="shared" si="5"/>
        <v>Dennis</v>
      </c>
      <c r="B23">
        <f t="shared" si="6"/>
        <v>21</v>
      </c>
      <c r="C23" s="3">
        <f t="shared" si="7"/>
        <v>38564</v>
      </c>
      <c r="D23" s="4">
        <v>5000000000</v>
      </c>
      <c r="E23" s="4">
        <v>4500000000</v>
      </c>
      <c r="F23" s="4">
        <v>6000000000</v>
      </c>
      <c r="G23" s="4">
        <v>4000000000</v>
      </c>
      <c r="H23" s="4"/>
      <c r="I23" s="4">
        <f t="shared" si="8"/>
        <v>1840000000</v>
      </c>
      <c r="J23" s="4">
        <f t="shared" si="3"/>
        <v>4268000000</v>
      </c>
    </row>
    <row r="24" spans="1:10" x14ac:dyDescent="0.2">
      <c r="A24" t="str">
        <f t="shared" si="5"/>
        <v>Dennis</v>
      </c>
      <c r="B24">
        <f t="shared" si="6"/>
        <v>22</v>
      </c>
      <c r="C24" s="3">
        <f t="shared" si="7"/>
        <v>38565</v>
      </c>
      <c r="D24" s="4">
        <v>5000000000</v>
      </c>
      <c r="E24" s="4">
        <v>4500000000</v>
      </c>
      <c r="F24" s="4">
        <v>6000000000</v>
      </c>
      <c r="G24" s="4">
        <v>4000000000</v>
      </c>
      <c r="H24" s="4"/>
      <c r="I24" s="4">
        <f t="shared" si="8"/>
        <v>1840000000</v>
      </c>
      <c r="J24" s="4">
        <f t="shared" si="3"/>
        <v>4268000000</v>
      </c>
    </row>
    <row r="25" spans="1:10" x14ac:dyDescent="0.2">
      <c r="A25" t="str">
        <f t="shared" si="5"/>
        <v>Dennis</v>
      </c>
      <c r="B25">
        <f t="shared" si="6"/>
        <v>23</v>
      </c>
      <c r="C25" s="3">
        <f>C24+1</f>
        <v>38566</v>
      </c>
      <c r="D25" s="4">
        <v>5000000000</v>
      </c>
      <c r="E25" s="4">
        <v>4500000000</v>
      </c>
      <c r="F25" s="4">
        <v>6000000000</v>
      </c>
      <c r="G25" s="4">
        <v>4000000000</v>
      </c>
      <c r="H25" s="4">
        <v>1894000000</v>
      </c>
      <c r="I25" s="4">
        <f t="shared" si="8"/>
        <v>1840000000</v>
      </c>
      <c r="J25" s="4">
        <f t="shared" ref="J25" si="9">AVERAGE(D25:I25)</f>
        <v>3872333333.3333335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860-226F-FD40-BE92-A24761D4F3F2}">
  <sheetPr>
    <tabColor rgb="FF92D050"/>
  </sheetPr>
  <dimension ref="A1:E33"/>
  <sheetViews>
    <sheetView workbookViewId="0">
      <selection activeCell="A14" sqref="A14:E33"/>
    </sheetView>
  </sheetViews>
  <sheetFormatPr baseColWidth="10" defaultRowHeight="16" x14ac:dyDescent="0.2"/>
  <cols>
    <col min="4" max="5" width="11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91</v>
      </c>
      <c r="E1" t="s">
        <v>44</v>
      </c>
    </row>
    <row r="2" spans="1:5" x14ac:dyDescent="0.2">
      <c r="A2" t="s">
        <v>25</v>
      </c>
      <c r="B2">
        <v>0</v>
      </c>
      <c r="C2" s="3">
        <v>37109</v>
      </c>
      <c r="D2" s="5">
        <f>4000000*2</f>
        <v>8000000</v>
      </c>
      <c r="E2" s="2">
        <f>AVERAGE(D2)</f>
        <v>8000000</v>
      </c>
    </row>
    <row r="3" spans="1:5" x14ac:dyDescent="0.2">
      <c r="A3" t="s">
        <v>25</v>
      </c>
      <c r="B3">
        <v>1</v>
      </c>
      <c r="C3" s="3">
        <v>37110</v>
      </c>
      <c r="D3" s="5">
        <f>5000000*2</f>
        <v>10000000</v>
      </c>
      <c r="E3" s="2">
        <f t="shared" ref="E3:E13" si="0">AVERAGE(D3)</f>
        <v>10000000</v>
      </c>
    </row>
    <row r="4" spans="1:5" x14ac:dyDescent="0.2">
      <c r="A4" t="s">
        <v>25</v>
      </c>
      <c r="B4">
        <v>2</v>
      </c>
      <c r="C4" s="3">
        <v>37111</v>
      </c>
      <c r="D4" s="5">
        <f>4000000*2</f>
        <v>8000000</v>
      </c>
      <c r="E4" s="2">
        <f t="shared" si="0"/>
        <v>8000000</v>
      </c>
    </row>
    <row r="5" spans="1:5" x14ac:dyDescent="0.2">
      <c r="A5" t="s">
        <v>25</v>
      </c>
      <c r="B5">
        <v>3</v>
      </c>
      <c r="C5" s="3">
        <v>37112</v>
      </c>
      <c r="D5" s="5">
        <f>4500000*2</f>
        <v>9000000</v>
      </c>
      <c r="E5" s="2">
        <f t="shared" si="0"/>
        <v>9000000</v>
      </c>
    </row>
    <row r="6" spans="1:5" x14ac:dyDescent="0.2">
      <c r="A6" t="s">
        <v>25</v>
      </c>
      <c r="B6">
        <v>4</v>
      </c>
      <c r="C6" s="3">
        <v>37113</v>
      </c>
      <c r="D6" s="5">
        <f>4500000*2</f>
        <v>9000000</v>
      </c>
      <c r="E6" s="2">
        <f t="shared" si="0"/>
        <v>9000000</v>
      </c>
    </row>
    <row r="7" spans="1:5" x14ac:dyDescent="0.2">
      <c r="A7" t="s">
        <v>25</v>
      </c>
      <c r="B7">
        <v>5</v>
      </c>
      <c r="C7" s="3">
        <v>37114</v>
      </c>
      <c r="D7" s="5">
        <f>5000000*2</f>
        <v>10000000</v>
      </c>
      <c r="E7" s="2">
        <f t="shared" si="0"/>
        <v>10000000</v>
      </c>
    </row>
    <row r="8" spans="1:5" x14ac:dyDescent="0.2">
      <c r="A8" t="s">
        <v>25</v>
      </c>
      <c r="B8">
        <v>6</v>
      </c>
      <c r="C8" s="3">
        <v>37115</v>
      </c>
      <c r="D8" s="5">
        <f t="shared" ref="D8:D13" si="1">5000000*2</f>
        <v>10000000</v>
      </c>
      <c r="E8" s="2">
        <f t="shared" si="0"/>
        <v>10000000</v>
      </c>
    </row>
    <row r="9" spans="1:5" x14ac:dyDescent="0.2">
      <c r="A9" t="s">
        <v>25</v>
      </c>
      <c r="B9">
        <v>7</v>
      </c>
      <c r="C9" s="3">
        <v>37116</v>
      </c>
      <c r="D9" s="5">
        <f t="shared" si="1"/>
        <v>10000000</v>
      </c>
      <c r="E9" s="2">
        <f t="shared" si="0"/>
        <v>10000000</v>
      </c>
    </row>
    <row r="10" spans="1:5" x14ac:dyDescent="0.2">
      <c r="A10" t="s">
        <v>25</v>
      </c>
      <c r="B10">
        <v>8</v>
      </c>
      <c r="C10" s="3">
        <v>37117</v>
      </c>
      <c r="D10" s="5">
        <f t="shared" si="1"/>
        <v>10000000</v>
      </c>
      <c r="E10" s="2">
        <f t="shared" si="0"/>
        <v>10000000</v>
      </c>
    </row>
    <row r="11" spans="1:5" x14ac:dyDescent="0.2">
      <c r="A11" t="s">
        <v>25</v>
      </c>
      <c r="B11">
        <v>9</v>
      </c>
      <c r="C11" s="3">
        <v>37118</v>
      </c>
      <c r="D11" s="5">
        <f t="shared" si="1"/>
        <v>10000000</v>
      </c>
      <c r="E11" s="2">
        <f t="shared" si="0"/>
        <v>10000000</v>
      </c>
    </row>
    <row r="12" spans="1:5" x14ac:dyDescent="0.2">
      <c r="A12" t="s">
        <v>25</v>
      </c>
      <c r="B12">
        <v>10</v>
      </c>
      <c r="C12" s="3">
        <v>37119</v>
      </c>
      <c r="D12" s="5">
        <f t="shared" si="1"/>
        <v>10000000</v>
      </c>
      <c r="E12" s="2">
        <f t="shared" si="0"/>
        <v>10000000</v>
      </c>
    </row>
    <row r="13" spans="1:5" x14ac:dyDescent="0.2">
      <c r="A13" t="s">
        <v>25</v>
      </c>
      <c r="B13">
        <v>11</v>
      </c>
      <c r="C13" s="3">
        <v>37120</v>
      </c>
      <c r="D13" s="5">
        <f t="shared" si="1"/>
        <v>10000000</v>
      </c>
      <c r="E13" s="2">
        <f t="shared" si="0"/>
        <v>10000000</v>
      </c>
    </row>
    <row r="14" spans="1:5" x14ac:dyDescent="0.2">
      <c r="C14" s="3"/>
      <c r="D14" s="5"/>
      <c r="E14" s="2"/>
    </row>
    <row r="15" spans="1:5" x14ac:dyDescent="0.2">
      <c r="C15" s="3"/>
      <c r="D15" s="5"/>
      <c r="E15" s="2"/>
    </row>
    <row r="16" spans="1:5" x14ac:dyDescent="0.2">
      <c r="C16" s="3"/>
      <c r="D16" s="5"/>
      <c r="E16" s="2"/>
    </row>
    <row r="17" spans="3:5" x14ac:dyDescent="0.2">
      <c r="C17" s="3"/>
      <c r="D17" s="5"/>
      <c r="E17" s="2"/>
    </row>
    <row r="18" spans="3:5" x14ac:dyDescent="0.2">
      <c r="C18" s="3"/>
      <c r="D18" s="5"/>
      <c r="E18" s="2"/>
    </row>
    <row r="19" spans="3:5" x14ac:dyDescent="0.2">
      <c r="C19" s="3"/>
      <c r="D19" s="5"/>
      <c r="E19" s="2"/>
    </row>
    <row r="20" spans="3:5" x14ac:dyDescent="0.2">
      <c r="C20" s="3"/>
      <c r="D20" s="5"/>
      <c r="E20" s="2"/>
    </row>
    <row r="21" spans="3:5" x14ac:dyDescent="0.2">
      <c r="C21" s="3"/>
      <c r="D21" s="5"/>
      <c r="E21" s="2"/>
    </row>
    <row r="22" spans="3:5" x14ac:dyDescent="0.2">
      <c r="C22" s="3"/>
      <c r="D22" s="5"/>
      <c r="E22" s="2"/>
    </row>
    <row r="23" spans="3:5" x14ac:dyDescent="0.2">
      <c r="C23" s="3"/>
      <c r="D23" s="5"/>
      <c r="E23" s="2"/>
    </row>
    <row r="24" spans="3:5" x14ac:dyDescent="0.2">
      <c r="C24" s="3"/>
      <c r="D24" s="5"/>
      <c r="E24" s="2"/>
    </row>
    <row r="25" spans="3:5" x14ac:dyDescent="0.2">
      <c r="C25" s="3"/>
      <c r="D25" s="5"/>
      <c r="E25" s="2"/>
    </row>
    <row r="26" spans="3:5" x14ac:dyDescent="0.2">
      <c r="C26" s="3"/>
      <c r="D26" s="5"/>
      <c r="E26" s="2"/>
    </row>
    <row r="27" spans="3:5" x14ac:dyDescent="0.2">
      <c r="C27" s="3"/>
      <c r="D27" s="5"/>
      <c r="E27" s="2"/>
    </row>
    <row r="28" spans="3:5" x14ac:dyDescent="0.2">
      <c r="C28" s="3"/>
      <c r="D28" s="5"/>
      <c r="E28" s="2"/>
    </row>
    <row r="29" spans="3:5" x14ac:dyDescent="0.2">
      <c r="C29" s="3"/>
      <c r="D29" s="5"/>
      <c r="E29" s="2"/>
    </row>
    <row r="30" spans="3:5" x14ac:dyDescent="0.2">
      <c r="C30" s="3"/>
      <c r="D30" s="5"/>
      <c r="E30" s="2"/>
    </row>
    <row r="31" spans="3:5" x14ac:dyDescent="0.2">
      <c r="C31" s="3"/>
      <c r="D31" s="5"/>
      <c r="E31" s="2"/>
    </row>
    <row r="32" spans="3:5" x14ac:dyDescent="0.2">
      <c r="C32" s="3"/>
      <c r="D32" s="5"/>
      <c r="E32" s="2"/>
    </row>
    <row r="33" spans="3:5" x14ac:dyDescent="0.2">
      <c r="C33" s="3"/>
      <c r="D33" s="5"/>
      <c r="E33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1465-4DD7-B94E-A3B0-40DB24362BC8}">
  <sheetPr>
    <tabColor rgb="FF92D050"/>
  </sheetPr>
  <dimension ref="A1:N49"/>
  <sheetViews>
    <sheetView workbookViewId="0">
      <selection activeCell="M1" sqref="M1"/>
    </sheetView>
  </sheetViews>
  <sheetFormatPr baseColWidth="10" defaultRowHeight="16" x14ac:dyDescent="0.2"/>
  <cols>
    <col min="4" max="4" width="14.6640625" bestFit="1" customWidth="1"/>
    <col min="5" max="11" width="14.6640625" customWidth="1"/>
    <col min="12" max="14" width="14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101</v>
      </c>
      <c r="G1" t="s">
        <v>46</v>
      </c>
      <c r="H1" t="s">
        <v>106</v>
      </c>
      <c r="I1" t="s">
        <v>103</v>
      </c>
      <c r="J1" t="s">
        <v>107</v>
      </c>
      <c r="K1" t="s">
        <v>108</v>
      </c>
      <c r="L1" t="s">
        <v>52</v>
      </c>
      <c r="M1" t="s">
        <v>48</v>
      </c>
      <c r="N1" t="s">
        <v>44</v>
      </c>
    </row>
    <row r="2" spans="1:14" x14ac:dyDescent="0.2">
      <c r="A2" t="s">
        <v>38</v>
      </c>
      <c r="B2">
        <v>0</v>
      </c>
      <c r="C2" s="3">
        <v>38589</v>
      </c>
    </row>
    <row r="3" spans="1:14" x14ac:dyDescent="0.2">
      <c r="A3" t="str">
        <f>A2</f>
        <v>Katrina</v>
      </c>
      <c r="B3">
        <f>B2+1</f>
        <v>1</v>
      </c>
      <c r="C3" s="3">
        <f>C2+1</f>
        <v>38590</v>
      </c>
    </row>
    <row r="4" spans="1:14" x14ac:dyDescent="0.2">
      <c r="A4" t="str">
        <f t="shared" ref="A4:A40" si="0">A3</f>
        <v>Katrina</v>
      </c>
      <c r="B4">
        <f t="shared" ref="B4:B40" si="1">B3+1</f>
        <v>2</v>
      </c>
      <c r="C4" s="3">
        <f t="shared" ref="C4:C40" si="2">C3+1</f>
        <v>38591</v>
      </c>
    </row>
    <row r="5" spans="1:14" x14ac:dyDescent="0.2">
      <c r="A5" t="str">
        <f t="shared" si="0"/>
        <v>Katrina</v>
      </c>
      <c r="B5">
        <f t="shared" si="1"/>
        <v>3</v>
      </c>
      <c r="C5" s="3">
        <f t="shared" si="2"/>
        <v>38592</v>
      </c>
      <c r="E5" s="4">
        <v>45000000000</v>
      </c>
      <c r="F5" s="4"/>
      <c r="G5" s="4"/>
      <c r="H5" s="4"/>
      <c r="I5" s="4"/>
      <c r="J5" s="4"/>
      <c r="K5" s="4"/>
      <c r="N5" s="4">
        <f>AVERAGE(D5:M5)</f>
        <v>45000000000</v>
      </c>
    </row>
    <row r="6" spans="1:14" x14ac:dyDescent="0.2">
      <c r="A6" t="str">
        <f t="shared" si="0"/>
        <v>Katrina</v>
      </c>
      <c r="B6">
        <f t="shared" si="1"/>
        <v>4</v>
      </c>
      <c r="C6" s="3">
        <f t="shared" si="2"/>
        <v>38593</v>
      </c>
      <c r="D6" s="4">
        <v>110000000000</v>
      </c>
      <c r="E6" s="4">
        <v>37000000000</v>
      </c>
      <c r="F6" s="4">
        <v>35000000000</v>
      </c>
      <c r="G6" s="4"/>
      <c r="H6" s="4"/>
      <c r="I6" s="4"/>
      <c r="J6" s="4"/>
      <c r="K6" s="4"/>
      <c r="M6" s="4">
        <v>38000000000</v>
      </c>
      <c r="N6" s="4">
        <f>AVERAGE(D6:M6)</f>
        <v>55000000000</v>
      </c>
    </row>
    <row r="7" spans="1:14" x14ac:dyDescent="0.2">
      <c r="A7" t="str">
        <f t="shared" si="0"/>
        <v>Katrina</v>
      </c>
      <c r="B7">
        <f t="shared" si="1"/>
        <v>5</v>
      </c>
      <c r="C7" s="3">
        <f t="shared" si="2"/>
        <v>38594</v>
      </c>
      <c r="D7" s="4">
        <f>D6</f>
        <v>110000000000</v>
      </c>
      <c r="E7" s="4">
        <f>E6</f>
        <v>37000000000</v>
      </c>
      <c r="F7" s="4">
        <f>F6</f>
        <v>35000000000</v>
      </c>
      <c r="G7" s="4"/>
      <c r="H7" s="4"/>
      <c r="I7" s="4"/>
      <c r="J7" s="4"/>
      <c r="K7" s="4"/>
      <c r="L7" s="4">
        <v>60000000000</v>
      </c>
      <c r="M7" s="4">
        <v>42000000000</v>
      </c>
      <c r="N7" s="4">
        <f t="shared" ref="N7:N49" si="3">AVERAGE(D7:M7)</f>
        <v>56800000000</v>
      </c>
    </row>
    <row r="8" spans="1:14" x14ac:dyDescent="0.2">
      <c r="A8" t="str">
        <f t="shared" si="0"/>
        <v>Katrina</v>
      </c>
      <c r="B8">
        <f t="shared" si="1"/>
        <v>6</v>
      </c>
      <c r="C8" s="3">
        <f t="shared" si="2"/>
        <v>38595</v>
      </c>
      <c r="D8" s="4">
        <f t="shared" ref="D8:D9" si="4">D7</f>
        <v>110000000000</v>
      </c>
      <c r="E8" s="4">
        <f>E7</f>
        <v>37000000000</v>
      </c>
      <c r="F8" s="4">
        <v>40000000000</v>
      </c>
      <c r="G8" s="4"/>
      <c r="H8" s="4"/>
      <c r="I8" s="4"/>
      <c r="J8" s="4"/>
      <c r="K8" s="4"/>
      <c r="L8" s="4">
        <f t="shared" ref="L8:M12" si="5">L7</f>
        <v>60000000000</v>
      </c>
      <c r="M8" s="4">
        <f>M7</f>
        <v>42000000000</v>
      </c>
      <c r="N8" s="4">
        <f t="shared" si="3"/>
        <v>57800000000</v>
      </c>
    </row>
    <row r="9" spans="1:14" x14ac:dyDescent="0.2">
      <c r="A9" t="str">
        <f t="shared" si="0"/>
        <v>Katrina</v>
      </c>
      <c r="B9">
        <f t="shared" si="1"/>
        <v>7</v>
      </c>
      <c r="C9" s="3">
        <f t="shared" si="2"/>
        <v>38596</v>
      </c>
      <c r="D9" s="4">
        <f t="shared" si="4"/>
        <v>110000000000</v>
      </c>
      <c r="E9" s="4">
        <f>E8</f>
        <v>37000000000</v>
      </c>
      <c r="F9" s="4">
        <v>40000000000</v>
      </c>
      <c r="G9" s="4"/>
      <c r="H9" s="4"/>
      <c r="I9" s="4"/>
      <c r="J9" s="4"/>
      <c r="K9" s="4"/>
      <c r="L9" s="4">
        <f t="shared" si="5"/>
        <v>60000000000</v>
      </c>
      <c r="M9" s="4">
        <f t="shared" si="5"/>
        <v>42000000000</v>
      </c>
      <c r="N9" s="4">
        <f t="shared" si="3"/>
        <v>57800000000</v>
      </c>
    </row>
    <row r="10" spans="1:14" x14ac:dyDescent="0.2">
      <c r="A10" t="str">
        <f t="shared" si="0"/>
        <v>Katrina</v>
      </c>
      <c r="B10">
        <f t="shared" si="1"/>
        <v>8</v>
      </c>
      <c r="C10" s="3">
        <f t="shared" si="2"/>
        <v>38597</v>
      </c>
      <c r="D10" s="4">
        <v>100000000000</v>
      </c>
      <c r="E10" s="4">
        <v>36000000000</v>
      </c>
      <c r="F10" s="4">
        <v>40000000000</v>
      </c>
      <c r="G10" s="4">
        <v>100000000000</v>
      </c>
      <c r="H10" s="4"/>
      <c r="I10" s="4"/>
      <c r="J10" s="4"/>
      <c r="K10" s="4"/>
      <c r="L10" s="4">
        <f t="shared" si="5"/>
        <v>60000000000</v>
      </c>
      <c r="M10" s="4">
        <f t="shared" si="5"/>
        <v>42000000000</v>
      </c>
      <c r="N10" s="4">
        <f t="shared" si="3"/>
        <v>63000000000</v>
      </c>
    </row>
    <row r="11" spans="1:14" x14ac:dyDescent="0.2">
      <c r="A11" t="str">
        <f t="shared" si="0"/>
        <v>Katrina</v>
      </c>
      <c r="B11">
        <f t="shared" si="1"/>
        <v>9</v>
      </c>
      <c r="C11" s="3">
        <f t="shared" si="2"/>
        <v>38598</v>
      </c>
      <c r="D11" s="4">
        <v>100000000000</v>
      </c>
      <c r="E11" s="4">
        <f>E10</f>
        <v>36000000000</v>
      </c>
      <c r="F11" s="4">
        <v>40000000000</v>
      </c>
      <c r="G11" s="4">
        <f>G10</f>
        <v>100000000000</v>
      </c>
      <c r="H11" s="4">
        <v>75000000000</v>
      </c>
      <c r="I11" s="4"/>
      <c r="J11" s="4"/>
      <c r="K11" s="4"/>
      <c r="L11" s="4">
        <f t="shared" si="5"/>
        <v>60000000000</v>
      </c>
      <c r="M11" s="4">
        <f t="shared" si="5"/>
        <v>42000000000</v>
      </c>
      <c r="N11" s="4">
        <f t="shared" si="3"/>
        <v>64714285714.285713</v>
      </c>
    </row>
    <row r="12" spans="1:14" x14ac:dyDescent="0.2">
      <c r="A12" t="str">
        <f t="shared" si="0"/>
        <v>Katrina</v>
      </c>
      <c r="B12">
        <f t="shared" si="1"/>
        <v>10</v>
      </c>
      <c r="C12" s="3">
        <f t="shared" si="2"/>
        <v>38599</v>
      </c>
      <c r="D12" s="4">
        <v>100000000000</v>
      </c>
      <c r="E12" s="4">
        <v>39000000000</v>
      </c>
      <c r="F12" s="4">
        <v>40000000000</v>
      </c>
      <c r="G12" s="4">
        <f t="shared" ref="G12:G42" si="6">G11</f>
        <v>100000000000</v>
      </c>
      <c r="H12" s="4">
        <v>75000000000</v>
      </c>
      <c r="I12" s="4"/>
      <c r="J12" s="4"/>
      <c r="K12" s="4"/>
      <c r="L12" s="4">
        <f t="shared" si="5"/>
        <v>60000000000</v>
      </c>
      <c r="M12" s="4">
        <f t="shared" si="5"/>
        <v>42000000000</v>
      </c>
      <c r="N12" s="4">
        <f t="shared" si="3"/>
        <v>65142857142.85714</v>
      </c>
    </row>
    <row r="13" spans="1:14" x14ac:dyDescent="0.2">
      <c r="A13" t="str">
        <f t="shared" si="0"/>
        <v>Katrina</v>
      </c>
      <c r="B13">
        <f t="shared" si="1"/>
        <v>11</v>
      </c>
      <c r="C13" s="3">
        <f t="shared" si="2"/>
        <v>38600</v>
      </c>
      <c r="D13" s="4">
        <f t="shared" ref="D13:E32" si="7">D12</f>
        <v>100000000000</v>
      </c>
      <c r="E13" s="4">
        <f t="shared" si="7"/>
        <v>39000000000</v>
      </c>
      <c r="F13" s="4">
        <v>40000000000</v>
      </c>
      <c r="G13" s="4">
        <f t="shared" si="6"/>
        <v>100000000000</v>
      </c>
      <c r="H13" s="4">
        <v>75000000000</v>
      </c>
      <c r="I13" s="4"/>
      <c r="J13" s="4"/>
      <c r="K13" s="4"/>
      <c r="L13" s="4">
        <v>120000000000</v>
      </c>
      <c r="M13" s="4">
        <f t="shared" ref="M13:M36" si="8">M12</f>
        <v>42000000000</v>
      </c>
      <c r="N13" s="4">
        <f t="shared" si="3"/>
        <v>73714285714.285721</v>
      </c>
    </row>
    <row r="14" spans="1:14" x14ac:dyDescent="0.2">
      <c r="A14" t="str">
        <f t="shared" si="0"/>
        <v>Katrina</v>
      </c>
      <c r="B14">
        <f t="shared" si="1"/>
        <v>12</v>
      </c>
      <c r="C14" s="3">
        <f t="shared" si="2"/>
        <v>38601</v>
      </c>
      <c r="D14" s="4">
        <f t="shared" si="7"/>
        <v>100000000000</v>
      </c>
      <c r="E14" s="4">
        <f t="shared" si="7"/>
        <v>39000000000</v>
      </c>
      <c r="F14" s="4">
        <v>40000000000</v>
      </c>
      <c r="G14" s="4">
        <f t="shared" si="6"/>
        <v>100000000000</v>
      </c>
      <c r="H14" s="4">
        <v>75000000000</v>
      </c>
      <c r="I14" s="4">
        <v>80000000000</v>
      </c>
      <c r="J14" s="4"/>
      <c r="K14" s="4"/>
      <c r="L14" s="4">
        <f t="shared" ref="L14:L16" si="9">L13</f>
        <v>120000000000</v>
      </c>
      <c r="M14" s="4">
        <f t="shared" si="8"/>
        <v>42000000000</v>
      </c>
      <c r="N14" s="4">
        <f t="shared" si="3"/>
        <v>74500000000</v>
      </c>
    </row>
    <row r="15" spans="1:14" x14ac:dyDescent="0.2">
      <c r="A15" t="str">
        <f t="shared" si="0"/>
        <v>Katrina</v>
      </c>
      <c r="B15">
        <f t="shared" si="1"/>
        <v>13</v>
      </c>
      <c r="C15" s="3">
        <f t="shared" si="2"/>
        <v>38602</v>
      </c>
      <c r="D15" s="4">
        <f t="shared" si="7"/>
        <v>100000000000</v>
      </c>
      <c r="E15" s="4">
        <f t="shared" si="7"/>
        <v>39000000000</v>
      </c>
      <c r="F15" s="4">
        <v>40000000000</v>
      </c>
      <c r="G15" s="4">
        <f t="shared" si="6"/>
        <v>100000000000</v>
      </c>
      <c r="H15" s="4">
        <v>75000000000</v>
      </c>
      <c r="I15" s="4">
        <v>80000000000</v>
      </c>
      <c r="J15" s="4"/>
      <c r="K15" s="4"/>
      <c r="L15" s="4">
        <f t="shared" si="9"/>
        <v>120000000000</v>
      </c>
      <c r="M15" s="4">
        <f t="shared" si="8"/>
        <v>42000000000</v>
      </c>
      <c r="N15" s="4">
        <f t="shared" si="3"/>
        <v>74500000000</v>
      </c>
    </row>
    <row r="16" spans="1:14" x14ac:dyDescent="0.2">
      <c r="A16" t="str">
        <f t="shared" si="0"/>
        <v>Katrina</v>
      </c>
      <c r="B16">
        <f t="shared" si="1"/>
        <v>14</v>
      </c>
      <c r="C16" s="3">
        <f t="shared" si="2"/>
        <v>38603</v>
      </c>
      <c r="D16" s="4">
        <f t="shared" si="7"/>
        <v>100000000000</v>
      </c>
      <c r="E16" s="4">
        <f t="shared" si="7"/>
        <v>39000000000</v>
      </c>
      <c r="F16" s="4">
        <v>40000000000</v>
      </c>
      <c r="G16" s="4">
        <f t="shared" si="6"/>
        <v>100000000000</v>
      </c>
      <c r="H16" s="4">
        <v>75000000000</v>
      </c>
      <c r="I16" s="4">
        <v>80000000000</v>
      </c>
      <c r="J16" s="4"/>
      <c r="K16" s="4"/>
      <c r="L16" s="4">
        <f t="shared" si="9"/>
        <v>120000000000</v>
      </c>
      <c r="M16" s="4">
        <f t="shared" si="8"/>
        <v>42000000000</v>
      </c>
      <c r="N16" s="4">
        <f t="shared" si="3"/>
        <v>74500000000</v>
      </c>
    </row>
    <row r="17" spans="1:14" x14ac:dyDescent="0.2">
      <c r="A17" t="str">
        <f t="shared" si="0"/>
        <v>Katrina</v>
      </c>
      <c r="B17">
        <f t="shared" si="1"/>
        <v>15</v>
      </c>
      <c r="C17" s="3">
        <f t="shared" si="2"/>
        <v>38604</v>
      </c>
      <c r="D17" s="4">
        <v>125000000000</v>
      </c>
      <c r="E17" s="4">
        <f t="shared" si="7"/>
        <v>39000000000</v>
      </c>
      <c r="F17" s="4">
        <v>40000000000</v>
      </c>
      <c r="G17" s="4">
        <f t="shared" si="6"/>
        <v>100000000000</v>
      </c>
      <c r="H17" s="4">
        <v>75000000000</v>
      </c>
      <c r="I17" s="4">
        <v>150000000000</v>
      </c>
      <c r="J17" s="4">
        <v>74000000000</v>
      </c>
      <c r="K17" s="4"/>
      <c r="L17" s="4">
        <v>120000000000</v>
      </c>
      <c r="M17" s="4">
        <f t="shared" si="8"/>
        <v>42000000000</v>
      </c>
      <c r="N17" s="4">
        <f t="shared" si="3"/>
        <v>85000000000</v>
      </c>
    </row>
    <row r="18" spans="1:14" x14ac:dyDescent="0.2">
      <c r="A18" t="str">
        <f t="shared" si="0"/>
        <v>Katrina</v>
      </c>
      <c r="B18">
        <f t="shared" si="1"/>
        <v>16</v>
      </c>
      <c r="C18" s="3">
        <f t="shared" si="2"/>
        <v>38605</v>
      </c>
      <c r="D18" s="4">
        <f t="shared" si="7"/>
        <v>125000000000</v>
      </c>
      <c r="E18" s="4">
        <f t="shared" si="7"/>
        <v>39000000000</v>
      </c>
      <c r="F18" s="4">
        <v>40000000000</v>
      </c>
      <c r="G18" s="4">
        <f t="shared" si="6"/>
        <v>100000000000</v>
      </c>
      <c r="H18" s="4">
        <v>75000000000</v>
      </c>
      <c r="I18" s="4">
        <v>150000000000</v>
      </c>
      <c r="J18" s="4">
        <f>J17</f>
        <v>74000000000</v>
      </c>
      <c r="K18" s="4"/>
      <c r="L18" s="4">
        <f t="shared" ref="L18:L49" si="10">L17</f>
        <v>120000000000</v>
      </c>
      <c r="M18" s="4">
        <f t="shared" si="8"/>
        <v>42000000000</v>
      </c>
      <c r="N18" s="4">
        <f t="shared" si="3"/>
        <v>85000000000</v>
      </c>
    </row>
    <row r="19" spans="1:14" x14ac:dyDescent="0.2">
      <c r="A19" t="str">
        <f t="shared" si="0"/>
        <v>Katrina</v>
      </c>
      <c r="B19">
        <f t="shared" si="1"/>
        <v>17</v>
      </c>
      <c r="C19" s="3">
        <f t="shared" si="2"/>
        <v>38606</v>
      </c>
      <c r="D19" s="4">
        <f t="shared" si="7"/>
        <v>125000000000</v>
      </c>
      <c r="E19" s="4">
        <f t="shared" si="7"/>
        <v>39000000000</v>
      </c>
      <c r="F19" s="4">
        <v>40000000000</v>
      </c>
      <c r="G19" s="4">
        <f t="shared" si="6"/>
        <v>100000000000</v>
      </c>
      <c r="H19" s="4">
        <v>75000000000</v>
      </c>
      <c r="I19" s="4">
        <v>150000000000</v>
      </c>
      <c r="J19" s="4">
        <f t="shared" ref="J19:J42" si="11">J18</f>
        <v>74000000000</v>
      </c>
      <c r="K19" s="4"/>
      <c r="L19" s="4">
        <f t="shared" si="10"/>
        <v>120000000000</v>
      </c>
      <c r="M19" s="4">
        <f t="shared" si="8"/>
        <v>42000000000</v>
      </c>
      <c r="N19" s="4">
        <f t="shared" si="3"/>
        <v>85000000000</v>
      </c>
    </row>
    <row r="20" spans="1:14" x14ac:dyDescent="0.2">
      <c r="A20" t="str">
        <f t="shared" si="0"/>
        <v>Katrina</v>
      </c>
      <c r="B20">
        <f t="shared" si="1"/>
        <v>18</v>
      </c>
      <c r="C20" s="3">
        <f t="shared" si="2"/>
        <v>38607</v>
      </c>
      <c r="D20" s="4">
        <f t="shared" si="7"/>
        <v>125000000000</v>
      </c>
      <c r="E20" s="4">
        <f t="shared" si="7"/>
        <v>39000000000</v>
      </c>
      <c r="F20" s="4">
        <v>40000000000</v>
      </c>
      <c r="G20" s="4">
        <f t="shared" si="6"/>
        <v>100000000000</v>
      </c>
      <c r="H20" s="4">
        <v>75000000000</v>
      </c>
      <c r="I20" s="4">
        <v>150000000000</v>
      </c>
      <c r="J20" s="4">
        <f t="shared" si="11"/>
        <v>74000000000</v>
      </c>
      <c r="K20" s="4">
        <v>80000000000</v>
      </c>
      <c r="L20" s="4">
        <f t="shared" si="10"/>
        <v>120000000000</v>
      </c>
      <c r="M20" s="4">
        <f t="shared" si="8"/>
        <v>42000000000</v>
      </c>
      <c r="N20" s="4">
        <f t="shared" si="3"/>
        <v>84500000000</v>
      </c>
    </row>
    <row r="21" spans="1:14" x14ac:dyDescent="0.2">
      <c r="A21" t="str">
        <f t="shared" si="0"/>
        <v>Katrina</v>
      </c>
      <c r="B21">
        <f t="shared" si="1"/>
        <v>19</v>
      </c>
      <c r="C21" s="3">
        <f t="shared" si="2"/>
        <v>38608</v>
      </c>
      <c r="D21" s="4">
        <f t="shared" si="7"/>
        <v>125000000000</v>
      </c>
      <c r="E21" s="4">
        <f t="shared" si="7"/>
        <v>39000000000</v>
      </c>
      <c r="F21" s="4">
        <v>40000000000</v>
      </c>
      <c r="G21" s="4">
        <f t="shared" si="6"/>
        <v>100000000000</v>
      </c>
      <c r="H21" s="4">
        <v>75000000000</v>
      </c>
      <c r="I21" s="4">
        <v>150000000000</v>
      </c>
      <c r="J21" s="4">
        <f t="shared" si="11"/>
        <v>74000000000</v>
      </c>
      <c r="K21" s="4">
        <f>K20</f>
        <v>80000000000</v>
      </c>
      <c r="L21" s="4">
        <f t="shared" si="10"/>
        <v>120000000000</v>
      </c>
      <c r="M21" s="4">
        <f t="shared" si="8"/>
        <v>42000000000</v>
      </c>
      <c r="N21" s="4">
        <f t="shared" si="3"/>
        <v>84500000000</v>
      </c>
    </row>
    <row r="22" spans="1:14" x14ac:dyDescent="0.2">
      <c r="A22" t="str">
        <f t="shared" si="0"/>
        <v>Katrina</v>
      </c>
      <c r="B22">
        <f t="shared" si="1"/>
        <v>20</v>
      </c>
      <c r="C22" s="3">
        <f t="shared" si="2"/>
        <v>38609</v>
      </c>
      <c r="D22" s="4">
        <f t="shared" si="7"/>
        <v>125000000000</v>
      </c>
      <c r="E22" s="4">
        <f t="shared" si="7"/>
        <v>39000000000</v>
      </c>
      <c r="F22" s="4">
        <v>40000000000</v>
      </c>
      <c r="G22" s="4">
        <f t="shared" si="6"/>
        <v>100000000000</v>
      </c>
      <c r="H22" s="4">
        <v>75000000000</v>
      </c>
      <c r="I22" s="4">
        <v>150000000000</v>
      </c>
      <c r="J22" s="4">
        <f t="shared" si="11"/>
        <v>74000000000</v>
      </c>
      <c r="K22" s="4">
        <f t="shared" ref="K22:K42" si="12">K21</f>
        <v>80000000000</v>
      </c>
      <c r="L22" s="4">
        <f t="shared" si="10"/>
        <v>120000000000</v>
      </c>
      <c r="M22" s="4">
        <f t="shared" si="8"/>
        <v>42000000000</v>
      </c>
      <c r="N22" s="4">
        <f t="shared" si="3"/>
        <v>84500000000</v>
      </c>
    </row>
    <row r="23" spans="1:14" x14ac:dyDescent="0.2">
      <c r="A23" t="str">
        <f t="shared" si="0"/>
        <v>Katrina</v>
      </c>
      <c r="B23">
        <f t="shared" si="1"/>
        <v>21</v>
      </c>
      <c r="C23" s="3">
        <f t="shared" si="2"/>
        <v>38610</v>
      </c>
      <c r="D23" s="4">
        <f t="shared" si="7"/>
        <v>125000000000</v>
      </c>
      <c r="E23" s="4">
        <f t="shared" si="7"/>
        <v>39000000000</v>
      </c>
      <c r="F23" s="4">
        <v>40000000000</v>
      </c>
      <c r="G23" s="4">
        <f t="shared" si="6"/>
        <v>100000000000</v>
      </c>
      <c r="H23" s="4">
        <v>75000000000</v>
      </c>
      <c r="I23" s="4">
        <v>150000000000</v>
      </c>
      <c r="J23" s="4">
        <f t="shared" si="11"/>
        <v>74000000000</v>
      </c>
      <c r="K23" s="4">
        <f t="shared" si="12"/>
        <v>80000000000</v>
      </c>
      <c r="L23" s="4">
        <f t="shared" si="10"/>
        <v>120000000000</v>
      </c>
      <c r="M23" s="4">
        <f t="shared" si="8"/>
        <v>42000000000</v>
      </c>
      <c r="N23" s="4">
        <f t="shared" si="3"/>
        <v>84500000000</v>
      </c>
    </row>
    <row r="24" spans="1:14" x14ac:dyDescent="0.2">
      <c r="A24" t="str">
        <f t="shared" si="0"/>
        <v>Katrina</v>
      </c>
      <c r="B24">
        <f t="shared" si="1"/>
        <v>22</v>
      </c>
      <c r="C24" s="3">
        <f t="shared" si="2"/>
        <v>38611</v>
      </c>
      <c r="D24" s="4">
        <f t="shared" si="7"/>
        <v>125000000000</v>
      </c>
      <c r="E24" s="4">
        <f t="shared" si="7"/>
        <v>39000000000</v>
      </c>
      <c r="F24" s="4">
        <v>40000000000</v>
      </c>
      <c r="G24" s="4">
        <f t="shared" si="6"/>
        <v>100000000000</v>
      </c>
      <c r="H24" s="4">
        <v>75000000000</v>
      </c>
      <c r="I24" s="4">
        <v>150000000000</v>
      </c>
      <c r="J24" s="4">
        <f t="shared" si="11"/>
        <v>74000000000</v>
      </c>
      <c r="K24" s="4">
        <f t="shared" si="12"/>
        <v>80000000000</v>
      </c>
      <c r="L24" s="4">
        <f t="shared" si="10"/>
        <v>120000000000</v>
      </c>
      <c r="M24" s="4">
        <f t="shared" si="8"/>
        <v>42000000000</v>
      </c>
      <c r="N24" s="4">
        <f t="shared" si="3"/>
        <v>84500000000</v>
      </c>
    </row>
    <row r="25" spans="1:14" x14ac:dyDescent="0.2">
      <c r="A25" t="str">
        <f t="shared" si="0"/>
        <v>Katrina</v>
      </c>
      <c r="B25">
        <f t="shared" si="1"/>
        <v>23</v>
      </c>
      <c r="C25" s="3">
        <f t="shared" si="2"/>
        <v>38612</v>
      </c>
      <c r="D25" s="4">
        <f t="shared" si="7"/>
        <v>125000000000</v>
      </c>
      <c r="E25" s="4">
        <f t="shared" si="7"/>
        <v>39000000000</v>
      </c>
      <c r="F25" s="4">
        <v>40000000000</v>
      </c>
      <c r="G25" s="4">
        <f t="shared" si="6"/>
        <v>100000000000</v>
      </c>
      <c r="H25" s="4">
        <v>75000000000</v>
      </c>
      <c r="I25" s="4">
        <v>150000000000</v>
      </c>
      <c r="J25" s="4">
        <f t="shared" si="11"/>
        <v>74000000000</v>
      </c>
      <c r="K25" s="4">
        <f t="shared" si="12"/>
        <v>80000000000</v>
      </c>
      <c r="L25" s="4">
        <f t="shared" si="10"/>
        <v>120000000000</v>
      </c>
      <c r="M25" s="4">
        <f t="shared" si="8"/>
        <v>42000000000</v>
      </c>
      <c r="N25" s="4">
        <f t="shared" si="3"/>
        <v>84500000000</v>
      </c>
    </row>
    <row r="26" spans="1:14" x14ac:dyDescent="0.2">
      <c r="A26" t="str">
        <f t="shared" si="0"/>
        <v>Katrina</v>
      </c>
      <c r="B26">
        <f t="shared" si="1"/>
        <v>24</v>
      </c>
      <c r="C26" s="3">
        <f t="shared" si="2"/>
        <v>38613</v>
      </c>
      <c r="D26" s="4">
        <f t="shared" si="7"/>
        <v>125000000000</v>
      </c>
      <c r="E26" s="4">
        <f t="shared" si="7"/>
        <v>39000000000</v>
      </c>
      <c r="F26" s="4">
        <v>40000000000</v>
      </c>
      <c r="G26" s="4">
        <f t="shared" si="6"/>
        <v>100000000000</v>
      </c>
      <c r="H26" s="4">
        <v>75000000000</v>
      </c>
      <c r="I26" s="4">
        <v>150000000000</v>
      </c>
      <c r="J26" s="4">
        <f t="shared" si="11"/>
        <v>74000000000</v>
      </c>
      <c r="K26" s="4">
        <f t="shared" si="12"/>
        <v>80000000000</v>
      </c>
      <c r="L26" s="4">
        <f t="shared" si="10"/>
        <v>120000000000</v>
      </c>
      <c r="M26" s="4">
        <f t="shared" si="8"/>
        <v>42000000000</v>
      </c>
      <c r="N26" s="4">
        <f t="shared" si="3"/>
        <v>84500000000</v>
      </c>
    </row>
    <row r="27" spans="1:14" x14ac:dyDescent="0.2">
      <c r="A27" t="str">
        <f t="shared" si="0"/>
        <v>Katrina</v>
      </c>
      <c r="B27">
        <f t="shared" si="1"/>
        <v>25</v>
      </c>
      <c r="C27" s="3">
        <f t="shared" si="2"/>
        <v>38614</v>
      </c>
      <c r="D27" s="4">
        <f t="shared" si="7"/>
        <v>125000000000</v>
      </c>
      <c r="E27" s="4">
        <f t="shared" si="7"/>
        <v>39000000000</v>
      </c>
      <c r="F27" s="4">
        <v>40000000000</v>
      </c>
      <c r="G27" s="4">
        <f t="shared" si="6"/>
        <v>100000000000</v>
      </c>
      <c r="H27" s="4">
        <v>75000000000</v>
      </c>
      <c r="I27" s="4">
        <v>150000000000</v>
      </c>
      <c r="J27" s="4">
        <f t="shared" si="11"/>
        <v>74000000000</v>
      </c>
      <c r="K27" s="4">
        <f t="shared" si="12"/>
        <v>80000000000</v>
      </c>
      <c r="L27" s="4">
        <f t="shared" si="10"/>
        <v>120000000000</v>
      </c>
      <c r="M27" s="4">
        <f t="shared" si="8"/>
        <v>42000000000</v>
      </c>
      <c r="N27" s="4">
        <f t="shared" si="3"/>
        <v>84500000000</v>
      </c>
    </row>
    <row r="28" spans="1:14" x14ac:dyDescent="0.2">
      <c r="A28" t="str">
        <f t="shared" si="0"/>
        <v>Katrina</v>
      </c>
      <c r="B28">
        <f t="shared" si="1"/>
        <v>26</v>
      </c>
      <c r="C28" s="3">
        <f t="shared" si="2"/>
        <v>38615</v>
      </c>
      <c r="D28" s="4">
        <f t="shared" si="7"/>
        <v>125000000000</v>
      </c>
      <c r="E28" s="4">
        <f t="shared" si="7"/>
        <v>39000000000</v>
      </c>
      <c r="F28" s="4">
        <v>40000000000</v>
      </c>
      <c r="G28" s="4">
        <f t="shared" si="6"/>
        <v>100000000000</v>
      </c>
      <c r="H28" s="4">
        <v>75000000000</v>
      </c>
      <c r="I28" s="4">
        <v>150000000000</v>
      </c>
      <c r="J28" s="4">
        <f t="shared" si="11"/>
        <v>74000000000</v>
      </c>
      <c r="K28" s="4">
        <f t="shared" si="12"/>
        <v>80000000000</v>
      </c>
      <c r="L28" s="4">
        <f t="shared" si="10"/>
        <v>120000000000</v>
      </c>
      <c r="M28" s="4">
        <f t="shared" si="8"/>
        <v>42000000000</v>
      </c>
      <c r="N28" s="4">
        <f t="shared" si="3"/>
        <v>84500000000</v>
      </c>
    </row>
    <row r="29" spans="1:14" x14ac:dyDescent="0.2">
      <c r="A29" t="str">
        <f t="shared" si="0"/>
        <v>Katrina</v>
      </c>
      <c r="B29">
        <f t="shared" si="1"/>
        <v>27</v>
      </c>
      <c r="C29" s="3">
        <f t="shared" si="2"/>
        <v>38616</v>
      </c>
      <c r="D29" s="4">
        <f t="shared" si="7"/>
        <v>125000000000</v>
      </c>
      <c r="E29" s="4">
        <f t="shared" si="7"/>
        <v>39000000000</v>
      </c>
      <c r="F29" s="4">
        <v>40000000000</v>
      </c>
      <c r="G29" s="4">
        <f t="shared" si="6"/>
        <v>100000000000</v>
      </c>
      <c r="H29" s="4">
        <v>75000000000</v>
      </c>
      <c r="I29" s="4">
        <v>150000000000</v>
      </c>
      <c r="J29" s="4">
        <f t="shared" si="11"/>
        <v>74000000000</v>
      </c>
      <c r="K29" s="4">
        <f t="shared" si="12"/>
        <v>80000000000</v>
      </c>
      <c r="L29" s="4">
        <f t="shared" si="10"/>
        <v>120000000000</v>
      </c>
      <c r="M29" s="4">
        <f t="shared" si="8"/>
        <v>42000000000</v>
      </c>
      <c r="N29" s="4">
        <f t="shared" si="3"/>
        <v>84500000000</v>
      </c>
    </row>
    <row r="30" spans="1:14" x14ac:dyDescent="0.2">
      <c r="A30" t="str">
        <f t="shared" si="0"/>
        <v>Katrina</v>
      </c>
      <c r="B30">
        <f t="shared" si="1"/>
        <v>28</v>
      </c>
      <c r="C30" s="3">
        <f t="shared" si="2"/>
        <v>38617</v>
      </c>
      <c r="D30" s="4">
        <f t="shared" si="7"/>
        <v>125000000000</v>
      </c>
      <c r="E30" s="4">
        <f t="shared" si="7"/>
        <v>39000000000</v>
      </c>
      <c r="F30" s="4">
        <v>40000000000</v>
      </c>
      <c r="G30" s="4">
        <f t="shared" si="6"/>
        <v>100000000000</v>
      </c>
      <c r="H30" s="4">
        <v>75000000000</v>
      </c>
      <c r="I30" s="4">
        <v>150000000000</v>
      </c>
      <c r="J30" s="4">
        <f t="shared" si="11"/>
        <v>74000000000</v>
      </c>
      <c r="K30" s="4">
        <f t="shared" si="12"/>
        <v>80000000000</v>
      </c>
      <c r="L30" s="4">
        <f t="shared" si="10"/>
        <v>120000000000</v>
      </c>
      <c r="M30" s="4">
        <f t="shared" si="8"/>
        <v>42000000000</v>
      </c>
      <c r="N30" s="4">
        <f t="shared" si="3"/>
        <v>84500000000</v>
      </c>
    </row>
    <row r="31" spans="1:14" x14ac:dyDescent="0.2">
      <c r="A31" t="str">
        <f t="shared" si="0"/>
        <v>Katrina</v>
      </c>
      <c r="B31">
        <f t="shared" si="1"/>
        <v>29</v>
      </c>
      <c r="C31" s="3">
        <f t="shared" si="2"/>
        <v>38618</v>
      </c>
      <c r="D31" s="4">
        <f t="shared" si="7"/>
        <v>125000000000</v>
      </c>
      <c r="E31" s="4">
        <f t="shared" si="7"/>
        <v>39000000000</v>
      </c>
      <c r="F31" s="4">
        <v>40000000000</v>
      </c>
      <c r="G31" s="4">
        <f t="shared" si="6"/>
        <v>100000000000</v>
      </c>
      <c r="H31" s="4">
        <v>75000000000</v>
      </c>
      <c r="I31" s="4">
        <v>150000000000</v>
      </c>
      <c r="J31" s="4">
        <f t="shared" si="11"/>
        <v>74000000000</v>
      </c>
      <c r="K31" s="4">
        <f t="shared" si="12"/>
        <v>80000000000</v>
      </c>
      <c r="L31" s="4">
        <f t="shared" si="10"/>
        <v>120000000000</v>
      </c>
      <c r="M31" s="4">
        <f t="shared" si="8"/>
        <v>42000000000</v>
      </c>
      <c r="N31" s="4">
        <f t="shared" si="3"/>
        <v>84500000000</v>
      </c>
    </row>
    <row r="32" spans="1:14" x14ac:dyDescent="0.2">
      <c r="A32" t="str">
        <f t="shared" si="0"/>
        <v>Katrina</v>
      </c>
      <c r="B32">
        <f t="shared" si="1"/>
        <v>30</v>
      </c>
      <c r="C32" s="3">
        <f t="shared" si="2"/>
        <v>38619</v>
      </c>
      <c r="D32" s="4">
        <f t="shared" si="7"/>
        <v>125000000000</v>
      </c>
      <c r="E32" s="4">
        <f t="shared" si="7"/>
        <v>39000000000</v>
      </c>
      <c r="F32" s="4">
        <v>40000000000</v>
      </c>
      <c r="G32" s="4">
        <f t="shared" si="6"/>
        <v>100000000000</v>
      </c>
      <c r="H32" s="4">
        <v>75000000000</v>
      </c>
      <c r="I32" s="4">
        <v>150000000000</v>
      </c>
      <c r="J32" s="4">
        <f t="shared" si="11"/>
        <v>74000000000</v>
      </c>
      <c r="K32" s="4">
        <f t="shared" si="12"/>
        <v>80000000000</v>
      </c>
      <c r="L32" s="4">
        <f t="shared" si="10"/>
        <v>120000000000</v>
      </c>
      <c r="M32" s="4">
        <f t="shared" si="8"/>
        <v>42000000000</v>
      </c>
      <c r="N32" s="4">
        <f t="shared" si="3"/>
        <v>84500000000</v>
      </c>
    </row>
    <row r="33" spans="1:14" x14ac:dyDescent="0.2">
      <c r="A33" t="str">
        <f t="shared" si="0"/>
        <v>Katrina</v>
      </c>
      <c r="B33">
        <f t="shared" si="1"/>
        <v>31</v>
      </c>
      <c r="C33" s="3">
        <f t="shared" si="2"/>
        <v>38620</v>
      </c>
      <c r="D33" s="4">
        <v>125000000000</v>
      </c>
      <c r="E33" s="4">
        <f t="shared" ref="E33:E41" si="13">E32</f>
        <v>39000000000</v>
      </c>
      <c r="F33" s="4">
        <v>40000000000</v>
      </c>
      <c r="G33" s="4">
        <f t="shared" si="6"/>
        <v>100000000000</v>
      </c>
      <c r="H33" s="4">
        <v>75000000000</v>
      </c>
      <c r="I33" s="4">
        <v>150000000000</v>
      </c>
      <c r="J33" s="4">
        <f t="shared" si="11"/>
        <v>74000000000</v>
      </c>
      <c r="K33" s="4">
        <f t="shared" si="12"/>
        <v>80000000000</v>
      </c>
      <c r="L33" s="4">
        <f t="shared" si="10"/>
        <v>120000000000</v>
      </c>
      <c r="M33" s="4">
        <f t="shared" si="8"/>
        <v>42000000000</v>
      </c>
      <c r="N33" s="4">
        <f t="shared" si="3"/>
        <v>84500000000</v>
      </c>
    </row>
    <row r="34" spans="1:14" x14ac:dyDescent="0.2">
      <c r="A34" t="str">
        <f t="shared" si="0"/>
        <v>Katrina</v>
      </c>
      <c r="B34">
        <f t="shared" si="1"/>
        <v>32</v>
      </c>
      <c r="C34" s="3">
        <f t="shared" si="2"/>
        <v>38621</v>
      </c>
      <c r="D34" s="4">
        <f t="shared" ref="D34:E49" si="14">D33</f>
        <v>125000000000</v>
      </c>
      <c r="E34" s="4">
        <f t="shared" si="13"/>
        <v>39000000000</v>
      </c>
      <c r="F34" s="4">
        <v>40000000000</v>
      </c>
      <c r="G34" s="4">
        <f t="shared" si="6"/>
        <v>100000000000</v>
      </c>
      <c r="H34" s="4">
        <v>75000000000</v>
      </c>
      <c r="I34" s="4">
        <v>150000000000</v>
      </c>
      <c r="J34" s="4">
        <f t="shared" si="11"/>
        <v>74000000000</v>
      </c>
      <c r="K34" s="4">
        <f t="shared" si="12"/>
        <v>80000000000</v>
      </c>
      <c r="L34" s="4">
        <f t="shared" si="10"/>
        <v>120000000000</v>
      </c>
      <c r="M34" s="4">
        <f t="shared" si="8"/>
        <v>42000000000</v>
      </c>
      <c r="N34" s="4">
        <f t="shared" si="3"/>
        <v>84500000000</v>
      </c>
    </row>
    <row r="35" spans="1:14" x14ac:dyDescent="0.2">
      <c r="A35" t="str">
        <f t="shared" si="0"/>
        <v>Katrina</v>
      </c>
      <c r="B35">
        <f t="shared" si="1"/>
        <v>33</v>
      </c>
      <c r="C35" s="3">
        <f t="shared" si="2"/>
        <v>38622</v>
      </c>
      <c r="D35" s="4">
        <f t="shared" si="14"/>
        <v>125000000000</v>
      </c>
      <c r="E35" s="4">
        <f t="shared" si="13"/>
        <v>39000000000</v>
      </c>
      <c r="F35" s="4">
        <v>40000000000</v>
      </c>
      <c r="G35" s="4">
        <f t="shared" si="6"/>
        <v>100000000000</v>
      </c>
      <c r="H35" s="4">
        <v>75000000000</v>
      </c>
      <c r="I35" s="4">
        <v>150000000000</v>
      </c>
      <c r="J35" s="4">
        <f t="shared" si="11"/>
        <v>74000000000</v>
      </c>
      <c r="K35" s="4">
        <f t="shared" si="12"/>
        <v>80000000000</v>
      </c>
      <c r="L35" s="4">
        <f t="shared" si="10"/>
        <v>120000000000</v>
      </c>
      <c r="M35" s="4">
        <f t="shared" si="8"/>
        <v>42000000000</v>
      </c>
      <c r="N35" s="4">
        <f t="shared" si="3"/>
        <v>84500000000</v>
      </c>
    </row>
    <row r="36" spans="1:14" x14ac:dyDescent="0.2">
      <c r="A36" t="str">
        <f t="shared" si="0"/>
        <v>Katrina</v>
      </c>
      <c r="B36">
        <f t="shared" si="1"/>
        <v>34</v>
      </c>
      <c r="C36" s="3">
        <f t="shared" si="2"/>
        <v>38623</v>
      </c>
      <c r="D36" s="4">
        <f t="shared" si="14"/>
        <v>125000000000</v>
      </c>
      <c r="E36" s="4">
        <f t="shared" si="13"/>
        <v>39000000000</v>
      </c>
      <c r="F36" s="4">
        <v>40000000000</v>
      </c>
      <c r="G36" s="4">
        <f t="shared" si="6"/>
        <v>100000000000</v>
      </c>
      <c r="H36" s="4">
        <v>75000000000</v>
      </c>
      <c r="I36" s="4">
        <v>150000000000</v>
      </c>
      <c r="J36" s="4">
        <f t="shared" si="11"/>
        <v>74000000000</v>
      </c>
      <c r="K36" s="4">
        <f t="shared" si="12"/>
        <v>80000000000</v>
      </c>
      <c r="L36" s="4">
        <f t="shared" si="10"/>
        <v>120000000000</v>
      </c>
      <c r="M36" s="4">
        <f t="shared" si="8"/>
        <v>42000000000</v>
      </c>
      <c r="N36" s="4">
        <f t="shared" si="3"/>
        <v>84500000000</v>
      </c>
    </row>
    <row r="37" spans="1:14" x14ac:dyDescent="0.2">
      <c r="A37" t="str">
        <f t="shared" si="0"/>
        <v>Katrina</v>
      </c>
      <c r="B37">
        <f t="shared" si="1"/>
        <v>35</v>
      </c>
      <c r="C37" s="3">
        <f t="shared" si="2"/>
        <v>38624</v>
      </c>
      <c r="D37" s="4">
        <f t="shared" si="14"/>
        <v>125000000000</v>
      </c>
      <c r="E37" s="4">
        <f t="shared" si="13"/>
        <v>39000000000</v>
      </c>
      <c r="F37" s="4">
        <v>40000000000</v>
      </c>
      <c r="G37" s="4">
        <f t="shared" si="6"/>
        <v>100000000000</v>
      </c>
      <c r="H37" s="4">
        <v>75000000000</v>
      </c>
      <c r="I37" s="4">
        <v>150000000000</v>
      </c>
      <c r="J37" s="4">
        <f t="shared" si="11"/>
        <v>74000000000</v>
      </c>
      <c r="K37" s="4">
        <f t="shared" si="12"/>
        <v>80000000000</v>
      </c>
      <c r="L37" s="4">
        <f t="shared" si="10"/>
        <v>120000000000</v>
      </c>
      <c r="M37" s="4">
        <v>44000000000</v>
      </c>
      <c r="N37" s="4">
        <f t="shared" si="3"/>
        <v>84700000000</v>
      </c>
    </row>
    <row r="38" spans="1:14" x14ac:dyDescent="0.2">
      <c r="A38" t="str">
        <f t="shared" si="0"/>
        <v>Katrina</v>
      </c>
      <c r="B38">
        <f t="shared" si="1"/>
        <v>36</v>
      </c>
      <c r="C38" s="3">
        <f t="shared" si="2"/>
        <v>38625</v>
      </c>
      <c r="D38" s="4">
        <f t="shared" si="14"/>
        <v>125000000000</v>
      </c>
      <c r="E38" s="4">
        <f t="shared" si="13"/>
        <v>39000000000</v>
      </c>
      <c r="F38" s="4">
        <v>40000000000</v>
      </c>
      <c r="G38" s="4">
        <f t="shared" si="6"/>
        <v>100000000000</v>
      </c>
      <c r="H38" s="4">
        <v>75000000000</v>
      </c>
      <c r="I38" s="4">
        <v>150000000000</v>
      </c>
      <c r="J38" s="4">
        <f t="shared" si="11"/>
        <v>74000000000</v>
      </c>
      <c r="K38" s="4">
        <f t="shared" si="12"/>
        <v>80000000000</v>
      </c>
      <c r="L38" s="4">
        <f t="shared" si="10"/>
        <v>120000000000</v>
      </c>
      <c r="M38" s="4">
        <f t="shared" ref="M38:M41" si="15">M37</f>
        <v>44000000000</v>
      </c>
      <c r="N38" s="4">
        <f t="shared" si="3"/>
        <v>84700000000</v>
      </c>
    </row>
    <row r="39" spans="1:14" x14ac:dyDescent="0.2">
      <c r="A39" t="str">
        <f t="shared" si="0"/>
        <v>Katrina</v>
      </c>
      <c r="B39">
        <f t="shared" si="1"/>
        <v>37</v>
      </c>
      <c r="C39" s="3">
        <f t="shared" si="2"/>
        <v>38626</v>
      </c>
      <c r="D39" s="4">
        <f t="shared" si="14"/>
        <v>125000000000</v>
      </c>
      <c r="E39" s="4">
        <f t="shared" si="13"/>
        <v>39000000000</v>
      </c>
      <c r="F39" s="4">
        <v>40000000000</v>
      </c>
      <c r="G39" s="4">
        <f t="shared" si="6"/>
        <v>100000000000</v>
      </c>
      <c r="H39" s="4">
        <v>75000000000</v>
      </c>
      <c r="I39" s="4">
        <v>150000000000</v>
      </c>
      <c r="J39" s="4">
        <f t="shared" si="11"/>
        <v>74000000000</v>
      </c>
      <c r="K39" s="4">
        <f t="shared" si="12"/>
        <v>80000000000</v>
      </c>
      <c r="L39" s="4">
        <f t="shared" si="10"/>
        <v>120000000000</v>
      </c>
      <c r="M39" s="4">
        <f t="shared" si="15"/>
        <v>44000000000</v>
      </c>
      <c r="N39" s="4">
        <f t="shared" si="3"/>
        <v>84700000000</v>
      </c>
    </row>
    <row r="40" spans="1:14" x14ac:dyDescent="0.2">
      <c r="A40" t="str">
        <f t="shared" si="0"/>
        <v>Katrina</v>
      </c>
      <c r="B40">
        <f t="shared" si="1"/>
        <v>38</v>
      </c>
      <c r="C40" s="3">
        <f t="shared" si="2"/>
        <v>38627</v>
      </c>
      <c r="D40" s="4">
        <f t="shared" si="14"/>
        <v>125000000000</v>
      </c>
      <c r="E40" s="4">
        <f t="shared" si="13"/>
        <v>39000000000</v>
      </c>
      <c r="F40" s="4">
        <v>40000000000</v>
      </c>
      <c r="G40" s="4">
        <f t="shared" si="6"/>
        <v>100000000000</v>
      </c>
      <c r="H40" s="4">
        <v>75000000000</v>
      </c>
      <c r="I40" s="4">
        <v>150000000000</v>
      </c>
      <c r="J40" s="4">
        <f t="shared" si="11"/>
        <v>74000000000</v>
      </c>
      <c r="K40" s="4">
        <f t="shared" si="12"/>
        <v>80000000000</v>
      </c>
      <c r="L40" s="4">
        <f t="shared" si="10"/>
        <v>120000000000</v>
      </c>
      <c r="M40" s="4">
        <f t="shared" si="15"/>
        <v>44000000000</v>
      </c>
      <c r="N40" s="4">
        <f t="shared" si="3"/>
        <v>84700000000</v>
      </c>
    </row>
    <row r="41" spans="1:14" x14ac:dyDescent="0.2">
      <c r="A41" t="str">
        <f t="shared" ref="A41:A49" si="16">A40</f>
        <v>Katrina</v>
      </c>
      <c r="B41">
        <f t="shared" ref="B41:B49" si="17">B40+1</f>
        <v>39</v>
      </c>
      <c r="C41" s="3">
        <f t="shared" ref="C41:C49" si="18">C40+1</f>
        <v>38628</v>
      </c>
      <c r="D41" s="4">
        <f t="shared" si="14"/>
        <v>125000000000</v>
      </c>
      <c r="E41" s="4">
        <f t="shared" si="13"/>
        <v>39000000000</v>
      </c>
      <c r="F41" s="4">
        <v>40000000000</v>
      </c>
      <c r="G41" s="4">
        <f t="shared" si="6"/>
        <v>100000000000</v>
      </c>
      <c r="H41" s="4">
        <v>75000000000</v>
      </c>
      <c r="I41" s="4">
        <v>150000000000</v>
      </c>
      <c r="J41" s="4">
        <f t="shared" si="11"/>
        <v>74000000000</v>
      </c>
      <c r="K41" s="4">
        <f t="shared" si="12"/>
        <v>80000000000</v>
      </c>
      <c r="L41" s="4">
        <f t="shared" si="10"/>
        <v>120000000000</v>
      </c>
      <c r="M41" s="4">
        <f t="shared" si="15"/>
        <v>44000000000</v>
      </c>
      <c r="N41" s="4">
        <f t="shared" si="3"/>
        <v>84700000000</v>
      </c>
    </row>
    <row r="42" spans="1:14" x14ac:dyDescent="0.2">
      <c r="A42" t="str">
        <f t="shared" si="16"/>
        <v>Katrina</v>
      </c>
      <c r="B42">
        <f t="shared" si="17"/>
        <v>40</v>
      </c>
      <c r="C42" s="3">
        <f t="shared" si="18"/>
        <v>38629</v>
      </c>
      <c r="D42" s="4">
        <f t="shared" si="14"/>
        <v>125000000000</v>
      </c>
      <c r="E42" s="4">
        <f>E41</f>
        <v>39000000000</v>
      </c>
      <c r="F42" s="4">
        <v>40000000000</v>
      </c>
      <c r="G42" s="4">
        <f t="shared" si="6"/>
        <v>100000000000</v>
      </c>
      <c r="H42" s="4">
        <v>75000000000</v>
      </c>
      <c r="I42" s="4">
        <v>150000000000</v>
      </c>
      <c r="J42" s="4">
        <f t="shared" si="11"/>
        <v>74000000000</v>
      </c>
      <c r="K42" s="4">
        <f t="shared" si="12"/>
        <v>80000000000</v>
      </c>
      <c r="L42" s="4">
        <f t="shared" si="10"/>
        <v>120000000000</v>
      </c>
      <c r="M42" s="4">
        <v>88800000000</v>
      </c>
      <c r="N42" s="4">
        <f t="shared" si="3"/>
        <v>89180000000</v>
      </c>
    </row>
    <row r="43" spans="1:14" x14ac:dyDescent="0.2">
      <c r="A43" t="str">
        <f t="shared" si="16"/>
        <v>Katrina</v>
      </c>
      <c r="B43">
        <f t="shared" si="17"/>
        <v>41</v>
      </c>
      <c r="C43" s="3">
        <f t="shared" si="18"/>
        <v>38630</v>
      </c>
      <c r="D43" s="4">
        <f t="shared" si="14"/>
        <v>125000000000</v>
      </c>
      <c r="E43" s="4">
        <f t="shared" si="14"/>
        <v>39000000000</v>
      </c>
      <c r="F43" s="4">
        <v>40000000000</v>
      </c>
      <c r="G43" s="4">
        <f t="shared" ref="G43:G49" si="19">G42</f>
        <v>100000000000</v>
      </c>
      <c r="H43" s="4">
        <v>75000000000</v>
      </c>
      <c r="I43" s="4">
        <v>150000000000</v>
      </c>
      <c r="J43" s="4">
        <f t="shared" ref="J43:J49" si="20">J42</f>
        <v>74000000000</v>
      </c>
      <c r="K43" s="4">
        <f t="shared" ref="K43:K49" si="21">K42</f>
        <v>80000000000</v>
      </c>
      <c r="L43" s="4">
        <f t="shared" si="10"/>
        <v>120000000000</v>
      </c>
      <c r="M43" s="4">
        <f t="shared" ref="M43:M47" si="22">M42</f>
        <v>88800000000</v>
      </c>
      <c r="N43" s="4">
        <f t="shared" si="3"/>
        <v>89180000000</v>
      </c>
    </row>
    <row r="44" spans="1:14" x14ac:dyDescent="0.2">
      <c r="A44" t="str">
        <f t="shared" si="16"/>
        <v>Katrina</v>
      </c>
      <c r="B44">
        <f t="shared" si="17"/>
        <v>42</v>
      </c>
      <c r="C44" s="3">
        <f t="shared" si="18"/>
        <v>38631</v>
      </c>
      <c r="D44" s="4">
        <f t="shared" si="14"/>
        <v>125000000000</v>
      </c>
      <c r="E44" s="4">
        <f t="shared" si="14"/>
        <v>39000000000</v>
      </c>
      <c r="F44" s="4">
        <v>40000000000</v>
      </c>
      <c r="G44" s="4">
        <f t="shared" si="19"/>
        <v>100000000000</v>
      </c>
      <c r="H44" s="4">
        <v>75000000000</v>
      </c>
      <c r="I44" s="4">
        <v>150000000000</v>
      </c>
      <c r="J44" s="4">
        <f t="shared" si="20"/>
        <v>74000000000</v>
      </c>
      <c r="K44" s="4">
        <f t="shared" si="21"/>
        <v>80000000000</v>
      </c>
      <c r="L44" s="4">
        <f t="shared" si="10"/>
        <v>120000000000</v>
      </c>
      <c r="M44" s="4">
        <f t="shared" si="22"/>
        <v>88800000000</v>
      </c>
      <c r="N44" s="4">
        <f t="shared" si="3"/>
        <v>89180000000</v>
      </c>
    </row>
    <row r="45" spans="1:14" x14ac:dyDescent="0.2">
      <c r="A45" t="str">
        <f t="shared" si="16"/>
        <v>Katrina</v>
      </c>
      <c r="B45">
        <f t="shared" si="17"/>
        <v>43</v>
      </c>
      <c r="C45" s="3">
        <f t="shared" si="18"/>
        <v>38632</v>
      </c>
      <c r="D45" s="4">
        <f t="shared" si="14"/>
        <v>125000000000</v>
      </c>
      <c r="E45" s="4">
        <f t="shared" si="14"/>
        <v>39000000000</v>
      </c>
      <c r="F45" s="4">
        <v>40000000000</v>
      </c>
      <c r="G45" s="4">
        <f t="shared" si="19"/>
        <v>100000000000</v>
      </c>
      <c r="H45" s="4">
        <v>75000000000</v>
      </c>
      <c r="I45" s="4">
        <v>150000000000</v>
      </c>
      <c r="J45" s="4">
        <f t="shared" si="20"/>
        <v>74000000000</v>
      </c>
      <c r="K45" s="4">
        <f t="shared" si="21"/>
        <v>80000000000</v>
      </c>
      <c r="L45" s="4">
        <f t="shared" si="10"/>
        <v>120000000000</v>
      </c>
      <c r="M45" s="4">
        <f t="shared" si="22"/>
        <v>88800000000</v>
      </c>
      <c r="N45" s="4">
        <f t="shared" si="3"/>
        <v>89180000000</v>
      </c>
    </row>
    <row r="46" spans="1:14" x14ac:dyDescent="0.2">
      <c r="A46" t="str">
        <f t="shared" si="16"/>
        <v>Katrina</v>
      </c>
      <c r="B46">
        <f t="shared" si="17"/>
        <v>44</v>
      </c>
      <c r="C46" s="3">
        <f t="shared" si="18"/>
        <v>38633</v>
      </c>
      <c r="D46" s="4">
        <f t="shared" si="14"/>
        <v>125000000000</v>
      </c>
      <c r="E46" s="4">
        <f t="shared" si="14"/>
        <v>39000000000</v>
      </c>
      <c r="F46" s="4">
        <v>40000000000</v>
      </c>
      <c r="G46" s="4">
        <f t="shared" si="19"/>
        <v>100000000000</v>
      </c>
      <c r="H46" s="4">
        <v>75000000000</v>
      </c>
      <c r="I46" s="4">
        <v>150000000000</v>
      </c>
      <c r="J46" s="4">
        <f t="shared" si="20"/>
        <v>74000000000</v>
      </c>
      <c r="K46" s="4">
        <f t="shared" si="21"/>
        <v>80000000000</v>
      </c>
      <c r="L46" s="4">
        <f t="shared" si="10"/>
        <v>120000000000</v>
      </c>
      <c r="M46" s="4">
        <f t="shared" si="22"/>
        <v>88800000000</v>
      </c>
      <c r="N46" s="4">
        <f t="shared" si="3"/>
        <v>89180000000</v>
      </c>
    </row>
    <row r="47" spans="1:14" x14ac:dyDescent="0.2">
      <c r="A47" t="str">
        <f t="shared" si="16"/>
        <v>Katrina</v>
      </c>
      <c r="B47">
        <f t="shared" si="17"/>
        <v>45</v>
      </c>
      <c r="C47" s="3">
        <f t="shared" si="18"/>
        <v>38634</v>
      </c>
      <c r="D47" s="4">
        <f t="shared" si="14"/>
        <v>125000000000</v>
      </c>
      <c r="E47" s="4">
        <f t="shared" si="14"/>
        <v>39000000000</v>
      </c>
      <c r="F47" s="4">
        <v>40000000000</v>
      </c>
      <c r="G47" s="4">
        <f t="shared" si="19"/>
        <v>100000000000</v>
      </c>
      <c r="H47" s="4">
        <v>75000000000</v>
      </c>
      <c r="I47" s="4">
        <v>150000000000</v>
      </c>
      <c r="J47" s="4">
        <f t="shared" si="20"/>
        <v>74000000000</v>
      </c>
      <c r="K47" s="4">
        <f t="shared" si="21"/>
        <v>80000000000</v>
      </c>
      <c r="L47" s="4">
        <f t="shared" si="10"/>
        <v>120000000000</v>
      </c>
      <c r="M47" s="4">
        <f t="shared" si="22"/>
        <v>88800000000</v>
      </c>
      <c r="N47" s="4">
        <f t="shared" si="3"/>
        <v>89180000000</v>
      </c>
    </row>
    <row r="48" spans="1:14" x14ac:dyDescent="0.2">
      <c r="A48" t="str">
        <f t="shared" si="16"/>
        <v>Katrina</v>
      </c>
      <c r="B48">
        <f t="shared" si="17"/>
        <v>46</v>
      </c>
      <c r="C48" s="3">
        <f t="shared" si="18"/>
        <v>38635</v>
      </c>
      <c r="D48" s="4">
        <f t="shared" si="14"/>
        <v>125000000000</v>
      </c>
      <c r="E48" s="4">
        <f t="shared" si="14"/>
        <v>39000000000</v>
      </c>
      <c r="F48" s="4">
        <v>40000000000</v>
      </c>
      <c r="G48" s="4">
        <f t="shared" si="19"/>
        <v>100000000000</v>
      </c>
      <c r="H48" s="4">
        <v>75000000000</v>
      </c>
      <c r="I48" s="4">
        <v>150000000000</v>
      </c>
      <c r="J48" s="4">
        <f t="shared" si="20"/>
        <v>74000000000</v>
      </c>
      <c r="K48" s="4">
        <f t="shared" si="21"/>
        <v>80000000000</v>
      </c>
      <c r="L48" s="4">
        <f t="shared" si="10"/>
        <v>120000000000</v>
      </c>
      <c r="M48" s="4">
        <f>M47</f>
        <v>88800000000</v>
      </c>
      <c r="N48" s="4">
        <f t="shared" si="3"/>
        <v>89180000000</v>
      </c>
    </row>
    <row r="49" spans="1:14" x14ac:dyDescent="0.2">
      <c r="A49" t="str">
        <f t="shared" si="16"/>
        <v>Katrina</v>
      </c>
      <c r="B49">
        <f t="shared" si="17"/>
        <v>47</v>
      </c>
      <c r="C49" s="3">
        <f t="shared" si="18"/>
        <v>38636</v>
      </c>
      <c r="D49" s="4">
        <f t="shared" si="14"/>
        <v>125000000000</v>
      </c>
      <c r="E49" s="4">
        <f t="shared" si="14"/>
        <v>39000000000</v>
      </c>
      <c r="F49" s="4">
        <v>40000000000</v>
      </c>
      <c r="G49" s="4">
        <f t="shared" si="19"/>
        <v>100000000000</v>
      </c>
      <c r="H49" s="4">
        <v>75000000000</v>
      </c>
      <c r="I49" s="4">
        <v>150000000000</v>
      </c>
      <c r="J49" s="4">
        <f t="shared" si="20"/>
        <v>74000000000</v>
      </c>
      <c r="K49" s="4">
        <f t="shared" si="21"/>
        <v>80000000000</v>
      </c>
      <c r="L49" s="4">
        <f t="shared" si="10"/>
        <v>120000000000</v>
      </c>
      <c r="M49" s="4">
        <v>102200000000</v>
      </c>
      <c r="N49" s="4">
        <f t="shared" si="3"/>
        <v>90520000000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C95D-4331-624D-98EA-CC1B950FBE55}">
  <sheetPr>
    <tabColor rgb="FF92D050"/>
  </sheetPr>
  <dimension ref="A1:G27"/>
  <sheetViews>
    <sheetView workbookViewId="0">
      <selection activeCell="F3" sqref="F3"/>
    </sheetView>
  </sheetViews>
  <sheetFormatPr baseColWidth="10" defaultRowHeight="16" x14ac:dyDescent="0.2"/>
  <cols>
    <col min="5" max="5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54</v>
      </c>
      <c r="E1" t="s">
        <v>48</v>
      </c>
      <c r="F1" t="s">
        <v>109</v>
      </c>
      <c r="G1" t="s">
        <v>44</v>
      </c>
    </row>
    <row r="2" spans="1:7" x14ac:dyDescent="0.2">
      <c r="A2" t="s">
        <v>8</v>
      </c>
      <c r="B2">
        <v>0</v>
      </c>
      <c r="C2" s="3">
        <v>38609</v>
      </c>
    </row>
    <row r="3" spans="1:7" x14ac:dyDescent="0.2">
      <c r="A3" t="str">
        <f>A2</f>
        <v>Ophelia</v>
      </c>
      <c r="B3">
        <f>B2+1</f>
        <v>1</v>
      </c>
      <c r="C3" s="3">
        <f>C2+1</f>
        <v>38610</v>
      </c>
      <c r="D3" s="4">
        <v>50000000</v>
      </c>
      <c r="E3" s="4"/>
      <c r="F3" s="4"/>
      <c r="G3" s="4">
        <f>AVERAGE(D3:F3)</f>
        <v>50000000</v>
      </c>
    </row>
    <row r="4" spans="1:7" x14ac:dyDescent="0.2">
      <c r="A4" t="str">
        <f t="shared" ref="A4" si="0">A3</f>
        <v>Ophelia</v>
      </c>
      <c r="B4">
        <f t="shared" ref="B4:C4" si="1">B3+1</f>
        <v>2</v>
      </c>
      <c r="C4" s="3">
        <f t="shared" si="1"/>
        <v>38611</v>
      </c>
      <c r="D4" s="4">
        <f>D3</f>
        <v>50000000</v>
      </c>
      <c r="E4" s="4"/>
      <c r="F4" s="4"/>
      <c r="G4" s="4">
        <f t="shared" ref="G4:G27" si="2">AVERAGE(D4:F4)</f>
        <v>50000000</v>
      </c>
    </row>
    <row r="5" spans="1:7" x14ac:dyDescent="0.2">
      <c r="A5" t="str">
        <f t="shared" ref="A5:A27" si="3">A4</f>
        <v>Ophelia</v>
      </c>
      <c r="B5">
        <f t="shared" ref="B5:B27" si="4">B4+1</f>
        <v>3</v>
      </c>
      <c r="C5" s="3">
        <f t="shared" ref="C5:C27" si="5">C4+1</f>
        <v>38612</v>
      </c>
      <c r="D5" s="4">
        <f t="shared" ref="D5:F27" si="6">D4</f>
        <v>50000000</v>
      </c>
      <c r="E5" s="4">
        <v>400000000</v>
      </c>
      <c r="F5" s="4"/>
      <c r="G5" s="4">
        <f t="shared" si="2"/>
        <v>225000000</v>
      </c>
    </row>
    <row r="6" spans="1:7" x14ac:dyDescent="0.2">
      <c r="A6" t="str">
        <f t="shared" si="3"/>
        <v>Ophelia</v>
      </c>
      <c r="B6">
        <f t="shared" si="4"/>
        <v>4</v>
      </c>
      <c r="C6" s="3">
        <f t="shared" si="5"/>
        <v>38613</v>
      </c>
      <c r="D6" s="4">
        <f t="shared" si="6"/>
        <v>50000000</v>
      </c>
      <c r="E6" s="4">
        <f>E5</f>
        <v>400000000</v>
      </c>
      <c r="F6" s="4"/>
      <c r="G6" s="4">
        <f t="shared" si="2"/>
        <v>225000000</v>
      </c>
    </row>
    <row r="7" spans="1:7" x14ac:dyDescent="0.2">
      <c r="A7" t="str">
        <f t="shared" si="3"/>
        <v>Ophelia</v>
      </c>
      <c r="B7">
        <f t="shared" si="4"/>
        <v>5</v>
      </c>
      <c r="C7" s="3">
        <f t="shared" si="5"/>
        <v>38614</v>
      </c>
      <c r="D7" s="4">
        <f t="shared" si="6"/>
        <v>50000000</v>
      </c>
      <c r="E7" s="4">
        <f t="shared" si="6"/>
        <v>400000000</v>
      </c>
      <c r="F7" s="4"/>
      <c r="G7" s="4">
        <f t="shared" si="2"/>
        <v>225000000</v>
      </c>
    </row>
    <row r="8" spans="1:7" x14ac:dyDescent="0.2">
      <c r="A8" t="str">
        <f t="shared" si="3"/>
        <v>Ophelia</v>
      </c>
      <c r="B8">
        <f t="shared" si="4"/>
        <v>6</v>
      </c>
      <c r="C8" s="3">
        <f t="shared" si="5"/>
        <v>38615</v>
      </c>
      <c r="D8" s="4">
        <f t="shared" si="6"/>
        <v>50000000</v>
      </c>
      <c r="E8" s="4">
        <f t="shared" si="6"/>
        <v>400000000</v>
      </c>
      <c r="F8" s="4">
        <v>67600000</v>
      </c>
      <c r="G8" s="4">
        <f t="shared" si="2"/>
        <v>172533333.33333334</v>
      </c>
    </row>
    <row r="9" spans="1:7" x14ac:dyDescent="0.2">
      <c r="A9" t="str">
        <f t="shared" si="3"/>
        <v>Ophelia</v>
      </c>
      <c r="B9">
        <f t="shared" si="4"/>
        <v>7</v>
      </c>
      <c r="C9" s="3">
        <f t="shared" si="5"/>
        <v>38616</v>
      </c>
      <c r="D9" s="4">
        <f t="shared" si="6"/>
        <v>50000000</v>
      </c>
      <c r="E9" s="4">
        <f t="shared" si="6"/>
        <v>400000000</v>
      </c>
      <c r="F9" s="4">
        <f>F8</f>
        <v>67600000</v>
      </c>
      <c r="G9" s="4">
        <f t="shared" si="2"/>
        <v>172533333.33333334</v>
      </c>
    </row>
    <row r="10" spans="1:7" x14ac:dyDescent="0.2">
      <c r="A10" t="str">
        <f t="shared" si="3"/>
        <v>Ophelia</v>
      </c>
      <c r="B10">
        <f t="shared" si="4"/>
        <v>8</v>
      </c>
      <c r="C10" s="3">
        <f t="shared" si="5"/>
        <v>38617</v>
      </c>
      <c r="D10" s="4">
        <f t="shared" si="6"/>
        <v>50000000</v>
      </c>
      <c r="E10" s="4">
        <f t="shared" si="6"/>
        <v>400000000</v>
      </c>
      <c r="F10" s="4">
        <f t="shared" si="6"/>
        <v>67600000</v>
      </c>
      <c r="G10" s="4">
        <f t="shared" si="2"/>
        <v>172533333.33333334</v>
      </c>
    </row>
    <row r="11" spans="1:7" x14ac:dyDescent="0.2">
      <c r="A11" t="str">
        <f t="shared" si="3"/>
        <v>Ophelia</v>
      </c>
      <c r="B11">
        <f t="shared" si="4"/>
        <v>9</v>
      </c>
      <c r="C11" s="3">
        <f t="shared" si="5"/>
        <v>38618</v>
      </c>
      <c r="D11" s="4">
        <f t="shared" si="6"/>
        <v>50000000</v>
      </c>
      <c r="E11" s="4">
        <f t="shared" si="6"/>
        <v>400000000</v>
      </c>
      <c r="F11" s="4">
        <f t="shared" si="6"/>
        <v>67600000</v>
      </c>
      <c r="G11" s="4">
        <f t="shared" si="2"/>
        <v>172533333.33333334</v>
      </c>
    </row>
    <row r="12" spans="1:7" x14ac:dyDescent="0.2">
      <c r="A12" t="str">
        <f t="shared" si="3"/>
        <v>Ophelia</v>
      </c>
      <c r="B12">
        <f t="shared" si="4"/>
        <v>10</v>
      </c>
      <c r="C12" s="3">
        <f t="shared" si="5"/>
        <v>38619</v>
      </c>
      <c r="D12" s="4">
        <f t="shared" si="6"/>
        <v>50000000</v>
      </c>
      <c r="E12" s="4">
        <f t="shared" si="6"/>
        <v>400000000</v>
      </c>
      <c r="F12" s="4">
        <f t="shared" si="6"/>
        <v>67600000</v>
      </c>
      <c r="G12" s="4">
        <f t="shared" si="2"/>
        <v>172533333.33333334</v>
      </c>
    </row>
    <row r="13" spans="1:7" x14ac:dyDescent="0.2">
      <c r="A13" t="str">
        <f t="shared" si="3"/>
        <v>Ophelia</v>
      </c>
      <c r="B13">
        <f t="shared" si="4"/>
        <v>11</v>
      </c>
      <c r="C13" s="3">
        <f t="shared" si="5"/>
        <v>38620</v>
      </c>
      <c r="D13" s="4">
        <f t="shared" si="6"/>
        <v>50000000</v>
      </c>
      <c r="E13" s="4">
        <f t="shared" si="6"/>
        <v>400000000</v>
      </c>
      <c r="F13" s="4">
        <f t="shared" si="6"/>
        <v>67600000</v>
      </c>
      <c r="G13" s="4">
        <f t="shared" si="2"/>
        <v>172533333.33333334</v>
      </c>
    </row>
    <row r="14" spans="1:7" x14ac:dyDescent="0.2">
      <c r="A14" t="str">
        <f t="shared" si="3"/>
        <v>Ophelia</v>
      </c>
      <c r="B14">
        <f t="shared" si="4"/>
        <v>12</v>
      </c>
      <c r="C14" s="3">
        <f t="shared" si="5"/>
        <v>38621</v>
      </c>
      <c r="D14" s="4">
        <f t="shared" si="6"/>
        <v>50000000</v>
      </c>
      <c r="E14" s="4">
        <f t="shared" si="6"/>
        <v>400000000</v>
      </c>
      <c r="F14" s="4">
        <f t="shared" si="6"/>
        <v>67600000</v>
      </c>
      <c r="G14" s="4">
        <f t="shared" si="2"/>
        <v>172533333.33333334</v>
      </c>
    </row>
    <row r="15" spans="1:7" x14ac:dyDescent="0.2">
      <c r="A15" t="str">
        <f t="shared" si="3"/>
        <v>Ophelia</v>
      </c>
      <c r="B15">
        <f t="shared" si="4"/>
        <v>13</v>
      </c>
      <c r="C15" s="3">
        <f t="shared" si="5"/>
        <v>38622</v>
      </c>
      <c r="D15" s="4">
        <f t="shared" si="6"/>
        <v>50000000</v>
      </c>
      <c r="E15" s="4">
        <f t="shared" si="6"/>
        <v>400000000</v>
      </c>
      <c r="F15" s="4">
        <f t="shared" si="6"/>
        <v>67600000</v>
      </c>
      <c r="G15" s="4">
        <f t="shared" si="2"/>
        <v>172533333.33333334</v>
      </c>
    </row>
    <row r="16" spans="1:7" x14ac:dyDescent="0.2">
      <c r="A16" t="str">
        <f t="shared" si="3"/>
        <v>Ophelia</v>
      </c>
      <c r="B16">
        <f t="shared" si="4"/>
        <v>14</v>
      </c>
      <c r="C16" s="3">
        <f t="shared" si="5"/>
        <v>38623</v>
      </c>
      <c r="D16" s="4">
        <f t="shared" si="6"/>
        <v>50000000</v>
      </c>
      <c r="E16" s="4">
        <f t="shared" si="6"/>
        <v>400000000</v>
      </c>
      <c r="F16" s="4">
        <f t="shared" si="6"/>
        <v>67600000</v>
      </c>
      <c r="G16" s="4">
        <f t="shared" si="2"/>
        <v>172533333.33333334</v>
      </c>
    </row>
    <row r="17" spans="1:7" x14ac:dyDescent="0.2">
      <c r="A17" t="str">
        <f t="shared" si="3"/>
        <v>Ophelia</v>
      </c>
      <c r="B17">
        <f t="shared" si="4"/>
        <v>15</v>
      </c>
      <c r="C17" s="3">
        <f t="shared" si="5"/>
        <v>38624</v>
      </c>
      <c r="D17" s="4">
        <f t="shared" si="6"/>
        <v>50000000</v>
      </c>
      <c r="E17" s="4">
        <f t="shared" si="6"/>
        <v>400000000</v>
      </c>
      <c r="F17" s="4">
        <f t="shared" si="6"/>
        <v>67600000</v>
      </c>
      <c r="G17" s="4">
        <f t="shared" si="2"/>
        <v>172533333.33333334</v>
      </c>
    </row>
    <row r="18" spans="1:7" x14ac:dyDescent="0.2">
      <c r="A18" t="str">
        <f t="shared" si="3"/>
        <v>Ophelia</v>
      </c>
      <c r="B18">
        <f t="shared" si="4"/>
        <v>16</v>
      </c>
      <c r="C18" s="3">
        <f t="shared" si="5"/>
        <v>38625</v>
      </c>
      <c r="D18" s="4">
        <f t="shared" si="6"/>
        <v>50000000</v>
      </c>
      <c r="E18" s="4">
        <f t="shared" si="6"/>
        <v>400000000</v>
      </c>
      <c r="F18" s="4">
        <f t="shared" si="6"/>
        <v>67600000</v>
      </c>
      <c r="G18" s="4">
        <f t="shared" si="2"/>
        <v>172533333.33333334</v>
      </c>
    </row>
    <row r="19" spans="1:7" x14ac:dyDescent="0.2">
      <c r="A19" t="str">
        <f t="shared" si="3"/>
        <v>Ophelia</v>
      </c>
      <c r="B19">
        <f t="shared" si="4"/>
        <v>17</v>
      </c>
      <c r="C19" s="3">
        <f t="shared" si="5"/>
        <v>38626</v>
      </c>
      <c r="D19" s="4">
        <f t="shared" si="6"/>
        <v>50000000</v>
      </c>
      <c r="E19" s="4">
        <f t="shared" si="6"/>
        <v>400000000</v>
      </c>
      <c r="F19" s="4">
        <f t="shared" si="6"/>
        <v>67600000</v>
      </c>
      <c r="G19" s="4">
        <f t="shared" si="2"/>
        <v>172533333.33333334</v>
      </c>
    </row>
    <row r="20" spans="1:7" x14ac:dyDescent="0.2">
      <c r="A20" t="str">
        <f t="shared" si="3"/>
        <v>Ophelia</v>
      </c>
      <c r="B20">
        <f t="shared" si="4"/>
        <v>18</v>
      </c>
      <c r="C20" s="3">
        <f t="shared" si="5"/>
        <v>38627</v>
      </c>
      <c r="D20" s="4">
        <f t="shared" si="6"/>
        <v>50000000</v>
      </c>
      <c r="E20" s="4">
        <f t="shared" si="6"/>
        <v>400000000</v>
      </c>
      <c r="F20" s="4">
        <f t="shared" si="6"/>
        <v>67600000</v>
      </c>
      <c r="G20" s="4">
        <f t="shared" si="2"/>
        <v>172533333.33333334</v>
      </c>
    </row>
    <row r="21" spans="1:7" x14ac:dyDescent="0.2">
      <c r="A21" t="str">
        <f t="shared" si="3"/>
        <v>Ophelia</v>
      </c>
      <c r="B21">
        <f t="shared" si="4"/>
        <v>19</v>
      </c>
      <c r="C21" s="3">
        <f t="shared" si="5"/>
        <v>38628</v>
      </c>
      <c r="D21" s="4">
        <f t="shared" si="6"/>
        <v>50000000</v>
      </c>
      <c r="E21" s="4">
        <f t="shared" si="6"/>
        <v>400000000</v>
      </c>
      <c r="F21" s="4">
        <f t="shared" si="6"/>
        <v>67600000</v>
      </c>
      <c r="G21" s="4">
        <f t="shared" si="2"/>
        <v>172533333.33333334</v>
      </c>
    </row>
    <row r="22" spans="1:7" x14ac:dyDescent="0.2">
      <c r="A22" t="str">
        <f t="shared" si="3"/>
        <v>Ophelia</v>
      </c>
      <c r="B22">
        <f t="shared" si="4"/>
        <v>20</v>
      </c>
      <c r="C22" s="3">
        <f t="shared" si="5"/>
        <v>38629</v>
      </c>
      <c r="D22" s="4">
        <f t="shared" si="6"/>
        <v>50000000</v>
      </c>
      <c r="E22" s="4">
        <f t="shared" si="6"/>
        <v>400000000</v>
      </c>
      <c r="F22" s="4">
        <f t="shared" si="6"/>
        <v>67600000</v>
      </c>
      <c r="G22" s="4">
        <f t="shared" si="2"/>
        <v>172533333.33333334</v>
      </c>
    </row>
    <row r="23" spans="1:7" x14ac:dyDescent="0.2">
      <c r="A23" t="str">
        <f t="shared" si="3"/>
        <v>Ophelia</v>
      </c>
      <c r="B23">
        <f t="shared" si="4"/>
        <v>21</v>
      </c>
      <c r="C23" s="3">
        <f t="shared" si="5"/>
        <v>38630</v>
      </c>
      <c r="D23" s="4">
        <f t="shared" si="6"/>
        <v>50000000</v>
      </c>
      <c r="E23" s="4">
        <f t="shared" si="6"/>
        <v>400000000</v>
      </c>
      <c r="F23" s="4">
        <f t="shared" si="6"/>
        <v>67600000</v>
      </c>
      <c r="G23" s="4">
        <f t="shared" si="2"/>
        <v>172533333.33333334</v>
      </c>
    </row>
    <row r="24" spans="1:7" x14ac:dyDescent="0.2">
      <c r="A24" t="str">
        <f t="shared" si="3"/>
        <v>Ophelia</v>
      </c>
      <c r="B24">
        <f t="shared" si="4"/>
        <v>22</v>
      </c>
      <c r="C24" s="3">
        <f t="shared" si="5"/>
        <v>38631</v>
      </c>
      <c r="D24" s="4">
        <f t="shared" si="6"/>
        <v>50000000</v>
      </c>
      <c r="E24" s="4">
        <f t="shared" si="6"/>
        <v>400000000</v>
      </c>
      <c r="F24" s="4">
        <f t="shared" si="6"/>
        <v>67600000</v>
      </c>
      <c r="G24" s="4">
        <f t="shared" si="2"/>
        <v>172533333.33333334</v>
      </c>
    </row>
    <row r="25" spans="1:7" x14ac:dyDescent="0.2">
      <c r="A25" t="str">
        <f t="shared" si="3"/>
        <v>Ophelia</v>
      </c>
      <c r="B25">
        <f t="shared" si="4"/>
        <v>23</v>
      </c>
      <c r="C25" s="3">
        <f t="shared" si="5"/>
        <v>38632</v>
      </c>
      <c r="D25" s="4">
        <f t="shared" si="6"/>
        <v>50000000</v>
      </c>
      <c r="E25" s="4">
        <f t="shared" si="6"/>
        <v>400000000</v>
      </c>
      <c r="F25" s="4">
        <f t="shared" si="6"/>
        <v>67600000</v>
      </c>
      <c r="G25" s="4">
        <f t="shared" si="2"/>
        <v>172533333.33333334</v>
      </c>
    </row>
    <row r="26" spans="1:7" x14ac:dyDescent="0.2">
      <c r="A26" t="str">
        <f t="shared" si="3"/>
        <v>Ophelia</v>
      </c>
      <c r="B26">
        <f t="shared" si="4"/>
        <v>24</v>
      </c>
      <c r="C26" s="3">
        <f t="shared" si="5"/>
        <v>38633</v>
      </c>
      <c r="D26" s="4">
        <f t="shared" si="6"/>
        <v>50000000</v>
      </c>
      <c r="E26" s="4">
        <f t="shared" si="6"/>
        <v>400000000</v>
      </c>
      <c r="F26" s="4">
        <f t="shared" si="6"/>
        <v>67600000</v>
      </c>
      <c r="G26" s="4">
        <f t="shared" si="2"/>
        <v>172533333.33333334</v>
      </c>
    </row>
    <row r="27" spans="1:7" x14ac:dyDescent="0.2">
      <c r="A27" t="str">
        <f t="shared" si="3"/>
        <v>Ophelia</v>
      </c>
      <c r="B27">
        <f t="shared" si="4"/>
        <v>25</v>
      </c>
      <c r="C27" s="3">
        <f t="shared" si="5"/>
        <v>38634</v>
      </c>
      <c r="D27" s="4">
        <f t="shared" si="6"/>
        <v>50000000</v>
      </c>
      <c r="E27" s="4">
        <f t="shared" si="6"/>
        <v>400000000</v>
      </c>
      <c r="F27" s="4">
        <f t="shared" si="6"/>
        <v>67600000</v>
      </c>
      <c r="G27" s="4">
        <f t="shared" si="2"/>
        <v>172533333.33333334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810D-5F07-3145-B752-8E6833BD57C5}">
  <sheetPr>
    <tabColor rgb="FF92D050"/>
  </sheetPr>
  <dimension ref="A1:H41"/>
  <sheetViews>
    <sheetView workbookViewId="0">
      <selection activeCell="P44" sqref="P44"/>
    </sheetView>
  </sheetViews>
  <sheetFormatPr baseColWidth="10" defaultRowHeight="16" x14ac:dyDescent="0.2"/>
  <cols>
    <col min="4" max="4" width="13.6640625" bestFit="1" customWidth="1"/>
    <col min="5" max="5" width="13.6640625" customWidth="1"/>
    <col min="6" max="7" width="12.6640625" bestFit="1" customWidth="1"/>
    <col min="8" max="8" width="13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39</v>
      </c>
      <c r="E1" t="s">
        <v>43</v>
      </c>
      <c r="F1" t="s">
        <v>55</v>
      </c>
      <c r="G1" t="s">
        <v>48</v>
      </c>
      <c r="H1" t="s">
        <v>44</v>
      </c>
    </row>
    <row r="2" spans="1:8" x14ac:dyDescent="0.2">
      <c r="A2" t="s">
        <v>9</v>
      </c>
      <c r="B2">
        <v>0</v>
      </c>
      <c r="C2" s="3">
        <v>38619</v>
      </c>
      <c r="E2" s="8">
        <v>27000000000</v>
      </c>
      <c r="G2" s="4">
        <v>7500000000</v>
      </c>
      <c r="H2" s="4">
        <f>AVERAGE(D2:G2)</f>
        <v>17250000000</v>
      </c>
    </row>
    <row r="3" spans="1:8" x14ac:dyDescent="0.2">
      <c r="A3" t="str">
        <f>A2</f>
        <v>Rita</v>
      </c>
      <c r="B3">
        <f>B2+1</f>
        <v>1</v>
      </c>
      <c r="C3" s="3">
        <f>C2+1</f>
        <v>38620</v>
      </c>
      <c r="D3" s="4">
        <v>12000000000</v>
      </c>
      <c r="E3" s="4">
        <f>E2</f>
        <v>27000000000</v>
      </c>
      <c r="G3" s="4">
        <f>G2</f>
        <v>7500000000</v>
      </c>
      <c r="H3" s="4">
        <f t="shared" ref="H3:H40" si="0">AVERAGE(D3:G3)</f>
        <v>15500000000</v>
      </c>
    </row>
    <row r="4" spans="1:8" x14ac:dyDescent="0.2">
      <c r="A4" t="str">
        <f t="shared" ref="A4:A40" si="1">A3</f>
        <v>Rita</v>
      </c>
      <c r="B4">
        <f t="shared" ref="B4:B40" si="2">B3+1</f>
        <v>2</v>
      </c>
      <c r="C4" s="3">
        <f t="shared" ref="C4:C40" si="3">C3+1</f>
        <v>38621</v>
      </c>
      <c r="D4" s="4">
        <v>11000000000</v>
      </c>
      <c r="E4" s="4">
        <v>9000000000</v>
      </c>
      <c r="G4" s="4">
        <f t="shared" ref="G4:G39" si="4">G3</f>
        <v>7500000000</v>
      </c>
      <c r="H4" s="4">
        <f t="shared" si="0"/>
        <v>9166666666.666666</v>
      </c>
    </row>
    <row r="5" spans="1:8" x14ac:dyDescent="0.2">
      <c r="A5" t="str">
        <f t="shared" si="1"/>
        <v>Rita</v>
      </c>
      <c r="B5">
        <f t="shared" si="2"/>
        <v>3</v>
      </c>
      <c r="C5" s="3">
        <f t="shared" si="3"/>
        <v>38622</v>
      </c>
      <c r="D5" s="4">
        <f>D4</f>
        <v>11000000000</v>
      </c>
      <c r="E5" s="4">
        <f>E4</f>
        <v>9000000000</v>
      </c>
      <c r="G5" s="4">
        <f t="shared" si="4"/>
        <v>7500000000</v>
      </c>
      <c r="H5" s="4">
        <f t="shared" si="0"/>
        <v>9166666666.666666</v>
      </c>
    </row>
    <row r="6" spans="1:8" x14ac:dyDescent="0.2">
      <c r="A6" t="str">
        <f t="shared" si="1"/>
        <v>Rita</v>
      </c>
      <c r="B6">
        <f t="shared" si="2"/>
        <v>4</v>
      </c>
      <c r="C6" s="3">
        <f t="shared" si="3"/>
        <v>38623</v>
      </c>
      <c r="D6" s="4">
        <f t="shared" ref="D6:F41" si="5">D5</f>
        <v>11000000000</v>
      </c>
      <c r="E6" s="4">
        <f t="shared" si="5"/>
        <v>9000000000</v>
      </c>
      <c r="G6" s="4">
        <f t="shared" si="4"/>
        <v>7500000000</v>
      </c>
      <c r="H6" s="4">
        <f t="shared" si="0"/>
        <v>9166666666.666666</v>
      </c>
    </row>
    <row r="7" spans="1:8" x14ac:dyDescent="0.2">
      <c r="A7" t="str">
        <f t="shared" si="1"/>
        <v>Rita</v>
      </c>
      <c r="B7">
        <f t="shared" si="2"/>
        <v>5</v>
      </c>
      <c r="C7" s="3">
        <f t="shared" si="3"/>
        <v>38624</v>
      </c>
      <c r="D7" s="4">
        <f t="shared" si="5"/>
        <v>11000000000</v>
      </c>
      <c r="E7" s="4">
        <f t="shared" si="5"/>
        <v>9000000000</v>
      </c>
      <c r="G7" s="4">
        <f t="shared" si="4"/>
        <v>7500000000</v>
      </c>
      <c r="H7" s="4">
        <f t="shared" si="0"/>
        <v>9166666666.666666</v>
      </c>
    </row>
    <row r="8" spans="1:8" x14ac:dyDescent="0.2">
      <c r="A8" t="str">
        <f t="shared" si="1"/>
        <v>Rita</v>
      </c>
      <c r="B8">
        <f t="shared" si="2"/>
        <v>6</v>
      </c>
      <c r="C8" s="3">
        <f t="shared" si="3"/>
        <v>38625</v>
      </c>
      <c r="D8" s="4">
        <f t="shared" si="5"/>
        <v>11000000000</v>
      </c>
      <c r="E8" s="4">
        <f t="shared" si="5"/>
        <v>9000000000</v>
      </c>
      <c r="G8" s="4">
        <f t="shared" si="4"/>
        <v>7500000000</v>
      </c>
      <c r="H8" s="4">
        <f t="shared" si="0"/>
        <v>9166666666.666666</v>
      </c>
    </row>
    <row r="9" spans="1:8" x14ac:dyDescent="0.2">
      <c r="A9" t="str">
        <f t="shared" si="1"/>
        <v>Rita</v>
      </c>
      <c r="B9">
        <f t="shared" si="2"/>
        <v>7</v>
      </c>
      <c r="C9" s="3">
        <f t="shared" si="3"/>
        <v>38626</v>
      </c>
      <c r="D9" s="4">
        <f t="shared" si="5"/>
        <v>11000000000</v>
      </c>
      <c r="E9" s="4">
        <f t="shared" si="5"/>
        <v>9000000000</v>
      </c>
      <c r="G9" s="4">
        <f t="shared" si="4"/>
        <v>7500000000</v>
      </c>
      <c r="H9" s="4">
        <f t="shared" si="0"/>
        <v>9166666666.666666</v>
      </c>
    </row>
    <row r="10" spans="1:8" x14ac:dyDescent="0.2">
      <c r="A10" t="str">
        <f t="shared" si="1"/>
        <v>Rita</v>
      </c>
      <c r="B10">
        <f t="shared" si="2"/>
        <v>8</v>
      </c>
      <c r="C10" s="3">
        <f t="shared" si="3"/>
        <v>38627</v>
      </c>
      <c r="D10" s="4">
        <f t="shared" si="5"/>
        <v>11000000000</v>
      </c>
      <c r="E10" s="4">
        <f t="shared" si="5"/>
        <v>9000000000</v>
      </c>
      <c r="G10" s="4">
        <f t="shared" si="4"/>
        <v>7500000000</v>
      </c>
      <c r="H10" s="4">
        <f t="shared" si="0"/>
        <v>9166666666.666666</v>
      </c>
    </row>
    <row r="11" spans="1:8" x14ac:dyDescent="0.2">
      <c r="A11" t="str">
        <f t="shared" si="1"/>
        <v>Rita</v>
      </c>
      <c r="B11">
        <f t="shared" si="2"/>
        <v>9</v>
      </c>
      <c r="C11" s="3">
        <f t="shared" si="3"/>
        <v>38628</v>
      </c>
      <c r="D11" s="4">
        <f t="shared" si="5"/>
        <v>11000000000</v>
      </c>
      <c r="E11" s="4">
        <f t="shared" si="5"/>
        <v>9000000000</v>
      </c>
      <c r="F11" s="4">
        <v>9500000000</v>
      </c>
      <c r="G11" s="4">
        <f t="shared" si="4"/>
        <v>7500000000</v>
      </c>
      <c r="H11" s="4">
        <f t="shared" si="0"/>
        <v>9250000000</v>
      </c>
    </row>
    <row r="12" spans="1:8" x14ac:dyDescent="0.2">
      <c r="A12" t="str">
        <f t="shared" si="1"/>
        <v>Rita</v>
      </c>
      <c r="B12">
        <f t="shared" si="2"/>
        <v>10</v>
      </c>
      <c r="C12" s="3">
        <f t="shared" si="3"/>
        <v>38629</v>
      </c>
      <c r="D12" s="4">
        <f t="shared" si="5"/>
        <v>11000000000</v>
      </c>
      <c r="E12" s="4">
        <f t="shared" si="5"/>
        <v>9000000000</v>
      </c>
      <c r="F12" s="4">
        <f t="shared" si="5"/>
        <v>9500000000</v>
      </c>
      <c r="G12" s="4">
        <f t="shared" si="4"/>
        <v>7500000000</v>
      </c>
      <c r="H12" s="4">
        <f t="shared" si="0"/>
        <v>9250000000</v>
      </c>
    </row>
    <row r="13" spans="1:8" x14ac:dyDescent="0.2">
      <c r="A13" t="str">
        <f t="shared" si="1"/>
        <v>Rita</v>
      </c>
      <c r="B13">
        <f t="shared" si="2"/>
        <v>11</v>
      </c>
      <c r="C13" s="3">
        <f t="shared" si="3"/>
        <v>38630</v>
      </c>
      <c r="D13" s="4">
        <f t="shared" si="5"/>
        <v>11000000000</v>
      </c>
      <c r="E13" s="4">
        <f t="shared" si="5"/>
        <v>9000000000</v>
      </c>
      <c r="F13" s="4">
        <f t="shared" si="5"/>
        <v>9500000000</v>
      </c>
      <c r="G13" s="4">
        <f t="shared" si="4"/>
        <v>7500000000</v>
      </c>
      <c r="H13" s="4">
        <f t="shared" si="0"/>
        <v>9250000000</v>
      </c>
    </row>
    <row r="14" spans="1:8" x14ac:dyDescent="0.2">
      <c r="A14" t="str">
        <f t="shared" si="1"/>
        <v>Rita</v>
      </c>
      <c r="B14">
        <f t="shared" si="2"/>
        <v>12</v>
      </c>
      <c r="C14" s="3">
        <f t="shared" si="3"/>
        <v>38631</v>
      </c>
      <c r="D14" s="4">
        <f t="shared" si="5"/>
        <v>11000000000</v>
      </c>
      <c r="E14" s="4">
        <f t="shared" si="5"/>
        <v>9000000000</v>
      </c>
      <c r="F14" s="4">
        <f t="shared" si="5"/>
        <v>9500000000</v>
      </c>
      <c r="G14" s="4">
        <f t="shared" si="4"/>
        <v>7500000000</v>
      </c>
      <c r="H14" s="4">
        <f t="shared" si="0"/>
        <v>9250000000</v>
      </c>
    </row>
    <row r="15" spans="1:8" x14ac:dyDescent="0.2">
      <c r="A15" t="str">
        <f t="shared" si="1"/>
        <v>Rita</v>
      </c>
      <c r="B15">
        <f t="shared" si="2"/>
        <v>13</v>
      </c>
      <c r="C15" s="3">
        <f t="shared" si="3"/>
        <v>38632</v>
      </c>
      <c r="D15" s="4">
        <f t="shared" si="5"/>
        <v>11000000000</v>
      </c>
      <c r="E15" s="4">
        <f t="shared" si="5"/>
        <v>9000000000</v>
      </c>
      <c r="F15" s="4">
        <f t="shared" si="5"/>
        <v>9500000000</v>
      </c>
      <c r="G15" s="4">
        <f t="shared" si="4"/>
        <v>7500000000</v>
      </c>
      <c r="H15" s="4">
        <f t="shared" si="0"/>
        <v>9250000000</v>
      </c>
    </row>
    <row r="16" spans="1:8" x14ac:dyDescent="0.2">
      <c r="A16" t="str">
        <f t="shared" si="1"/>
        <v>Rita</v>
      </c>
      <c r="B16">
        <f t="shared" si="2"/>
        <v>14</v>
      </c>
      <c r="C16" s="3">
        <f t="shared" si="3"/>
        <v>38633</v>
      </c>
      <c r="D16" s="4">
        <f t="shared" si="5"/>
        <v>11000000000</v>
      </c>
      <c r="E16" s="4">
        <f t="shared" si="5"/>
        <v>9000000000</v>
      </c>
      <c r="F16" s="4">
        <f t="shared" si="5"/>
        <v>9500000000</v>
      </c>
      <c r="G16" s="4">
        <f t="shared" si="4"/>
        <v>7500000000</v>
      </c>
      <c r="H16" s="4">
        <f t="shared" si="0"/>
        <v>9250000000</v>
      </c>
    </row>
    <row r="17" spans="1:8" x14ac:dyDescent="0.2">
      <c r="A17" t="str">
        <f t="shared" si="1"/>
        <v>Rita</v>
      </c>
      <c r="B17">
        <f t="shared" si="2"/>
        <v>15</v>
      </c>
      <c r="C17" s="3">
        <f t="shared" si="3"/>
        <v>38634</v>
      </c>
      <c r="D17" s="4">
        <f t="shared" si="5"/>
        <v>11000000000</v>
      </c>
      <c r="E17" s="4">
        <f t="shared" si="5"/>
        <v>9000000000</v>
      </c>
      <c r="F17" s="4">
        <f t="shared" si="5"/>
        <v>9500000000</v>
      </c>
      <c r="G17" s="4">
        <f t="shared" si="4"/>
        <v>7500000000</v>
      </c>
      <c r="H17" s="4">
        <f t="shared" si="0"/>
        <v>9250000000</v>
      </c>
    </row>
    <row r="18" spans="1:8" x14ac:dyDescent="0.2">
      <c r="A18" t="str">
        <f t="shared" si="1"/>
        <v>Rita</v>
      </c>
      <c r="B18">
        <f t="shared" si="2"/>
        <v>16</v>
      </c>
      <c r="C18" s="3">
        <f t="shared" si="3"/>
        <v>38635</v>
      </c>
      <c r="D18" s="4">
        <f t="shared" si="5"/>
        <v>11000000000</v>
      </c>
      <c r="E18" s="4">
        <f t="shared" si="5"/>
        <v>9000000000</v>
      </c>
      <c r="F18" s="4">
        <f t="shared" si="5"/>
        <v>9500000000</v>
      </c>
      <c r="G18" s="4">
        <f t="shared" si="4"/>
        <v>7500000000</v>
      </c>
      <c r="H18" s="4">
        <f t="shared" si="0"/>
        <v>9250000000</v>
      </c>
    </row>
    <row r="19" spans="1:8" x14ac:dyDescent="0.2">
      <c r="A19" t="str">
        <f t="shared" si="1"/>
        <v>Rita</v>
      </c>
      <c r="B19">
        <f t="shared" si="2"/>
        <v>17</v>
      </c>
      <c r="C19" s="3">
        <f t="shared" si="3"/>
        <v>38636</v>
      </c>
      <c r="D19" s="4">
        <f t="shared" si="5"/>
        <v>11000000000</v>
      </c>
      <c r="E19" s="4">
        <f t="shared" si="5"/>
        <v>9000000000</v>
      </c>
      <c r="F19" s="4">
        <f t="shared" si="5"/>
        <v>9500000000</v>
      </c>
      <c r="G19" s="4">
        <f t="shared" si="4"/>
        <v>7500000000</v>
      </c>
      <c r="H19" s="4">
        <f t="shared" si="0"/>
        <v>9250000000</v>
      </c>
    </row>
    <row r="20" spans="1:8" x14ac:dyDescent="0.2">
      <c r="A20" t="str">
        <f t="shared" si="1"/>
        <v>Rita</v>
      </c>
      <c r="B20">
        <f t="shared" si="2"/>
        <v>18</v>
      </c>
      <c r="C20" s="3">
        <f t="shared" si="3"/>
        <v>38637</v>
      </c>
      <c r="D20" s="4">
        <f t="shared" si="5"/>
        <v>11000000000</v>
      </c>
      <c r="E20" s="4">
        <f t="shared" si="5"/>
        <v>9000000000</v>
      </c>
      <c r="F20" s="4">
        <f t="shared" si="5"/>
        <v>9500000000</v>
      </c>
      <c r="G20" s="4">
        <f t="shared" si="4"/>
        <v>7500000000</v>
      </c>
      <c r="H20" s="4">
        <f t="shared" si="0"/>
        <v>9250000000</v>
      </c>
    </row>
    <row r="21" spans="1:8" x14ac:dyDescent="0.2">
      <c r="A21" t="str">
        <f t="shared" si="1"/>
        <v>Rita</v>
      </c>
      <c r="B21">
        <f t="shared" si="2"/>
        <v>19</v>
      </c>
      <c r="C21" s="3">
        <f t="shared" si="3"/>
        <v>38638</v>
      </c>
      <c r="D21" s="4">
        <f t="shared" si="5"/>
        <v>11000000000</v>
      </c>
      <c r="E21" s="4">
        <f t="shared" si="5"/>
        <v>9000000000</v>
      </c>
      <c r="F21" s="4">
        <f t="shared" si="5"/>
        <v>9500000000</v>
      </c>
      <c r="G21" s="4">
        <f t="shared" si="4"/>
        <v>7500000000</v>
      </c>
      <c r="H21" s="4">
        <f t="shared" si="0"/>
        <v>9250000000</v>
      </c>
    </row>
    <row r="22" spans="1:8" x14ac:dyDescent="0.2">
      <c r="A22" t="str">
        <f t="shared" si="1"/>
        <v>Rita</v>
      </c>
      <c r="B22">
        <f t="shared" si="2"/>
        <v>20</v>
      </c>
      <c r="C22" s="3">
        <f t="shared" si="3"/>
        <v>38639</v>
      </c>
      <c r="D22" s="4">
        <f t="shared" si="5"/>
        <v>11000000000</v>
      </c>
      <c r="E22" s="4">
        <f t="shared" si="5"/>
        <v>9000000000</v>
      </c>
      <c r="F22" s="4">
        <f t="shared" si="5"/>
        <v>9500000000</v>
      </c>
      <c r="G22" s="4">
        <f t="shared" si="4"/>
        <v>7500000000</v>
      </c>
      <c r="H22" s="4">
        <f t="shared" si="0"/>
        <v>9250000000</v>
      </c>
    </row>
    <row r="23" spans="1:8" x14ac:dyDescent="0.2">
      <c r="A23" t="str">
        <f t="shared" si="1"/>
        <v>Rita</v>
      </c>
      <c r="B23">
        <f t="shared" si="2"/>
        <v>21</v>
      </c>
      <c r="C23" s="3">
        <f t="shared" si="3"/>
        <v>38640</v>
      </c>
      <c r="D23" s="4">
        <f t="shared" si="5"/>
        <v>11000000000</v>
      </c>
      <c r="E23" s="4">
        <f t="shared" si="5"/>
        <v>9000000000</v>
      </c>
      <c r="F23" s="4">
        <f t="shared" si="5"/>
        <v>9500000000</v>
      </c>
      <c r="G23" s="4">
        <f t="shared" si="4"/>
        <v>7500000000</v>
      </c>
      <c r="H23" s="4">
        <f t="shared" si="0"/>
        <v>9250000000</v>
      </c>
    </row>
    <row r="24" spans="1:8" x14ac:dyDescent="0.2">
      <c r="A24" t="str">
        <f t="shared" si="1"/>
        <v>Rita</v>
      </c>
      <c r="B24">
        <f t="shared" si="2"/>
        <v>22</v>
      </c>
      <c r="C24" s="3">
        <f t="shared" si="3"/>
        <v>38641</v>
      </c>
      <c r="D24" s="4">
        <f t="shared" si="5"/>
        <v>11000000000</v>
      </c>
      <c r="E24" s="4">
        <f t="shared" si="5"/>
        <v>9000000000</v>
      </c>
      <c r="F24" s="4">
        <f t="shared" si="5"/>
        <v>9500000000</v>
      </c>
      <c r="G24" s="4">
        <f t="shared" si="4"/>
        <v>7500000000</v>
      </c>
      <c r="H24" s="4">
        <f t="shared" si="0"/>
        <v>9250000000</v>
      </c>
    </row>
    <row r="25" spans="1:8" x14ac:dyDescent="0.2">
      <c r="A25" t="str">
        <f t="shared" si="1"/>
        <v>Rita</v>
      </c>
      <c r="B25">
        <f t="shared" si="2"/>
        <v>23</v>
      </c>
      <c r="C25" s="3">
        <f t="shared" si="3"/>
        <v>38642</v>
      </c>
      <c r="D25" s="4">
        <f t="shared" si="5"/>
        <v>11000000000</v>
      </c>
      <c r="E25" s="4">
        <f t="shared" si="5"/>
        <v>9000000000</v>
      </c>
      <c r="F25" s="4">
        <f t="shared" si="5"/>
        <v>9500000000</v>
      </c>
      <c r="G25" s="4">
        <f t="shared" si="4"/>
        <v>7500000000</v>
      </c>
      <c r="H25" s="4">
        <f t="shared" si="0"/>
        <v>9250000000</v>
      </c>
    </row>
    <row r="26" spans="1:8" x14ac:dyDescent="0.2">
      <c r="A26" t="str">
        <f t="shared" si="1"/>
        <v>Rita</v>
      </c>
      <c r="B26">
        <f t="shared" si="2"/>
        <v>24</v>
      </c>
      <c r="C26" s="3">
        <f t="shared" si="3"/>
        <v>38643</v>
      </c>
      <c r="D26" s="4">
        <f t="shared" si="5"/>
        <v>11000000000</v>
      </c>
      <c r="E26" s="4">
        <f t="shared" si="5"/>
        <v>9000000000</v>
      </c>
      <c r="F26" s="4">
        <f t="shared" si="5"/>
        <v>9500000000</v>
      </c>
      <c r="G26" s="4">
        <f t="shared" si="4"/>
        <v>7500000000</v>
      </c>
      <c r="H26" s="4">
        <f t="shared" si="0"/>
        <v>9250000000</v>
      </c>
    </row>
    <row r="27" spans="1:8" x14ac:dyDescent="0.2">
      <c r="A27" t="str">
        <f t="shared" si="1"/>
        <v>Rita</v>
      </c>
      <c r="B27">
        <f t="shared" si="2"/>
        <v>25</v>
      </c>
      <c r="C27" s="3">
        <f t="shared" si="3"/>
        <v>38644</v>
      </c>
      <c r="D27" s="4">
        <f t="shared" si="5"/>
        <v>11000000000</v>
      </c>
      <c r="E27" s="4">
        <f t="shared" si="5"/>
        <v>9000000000</v>
      </c>
      <c r="F27" s="4">
        <f t="shared" si="5"/>
        <v>9500000000</v>
      </c>
      <c r="G27" s="4">
        <f t="shared" si="4"/>
        <v>7500000000</v>
      </c>
      <c r="H27" s="4">
        <f t="shared" si="0"/>
        <v>9250000000</v>
      </c>
    </row>
    <row r="28" spans="1:8" x14ac:dyDescent="0.2">
      <c r="A28" t="str">
        <f t="shared" si="1"/>
        <v>Rita</v>
      </c>
      <c r="B28">
        <f t="shared" si="2"/>
        <v>26</v>
      </c>
      <c r="C28" s="3">
        <f t="shared" si="3"/>
        <v>38645</v>
      </c>
      <c r="D28" s="4">
        <f t="shared" si="5"/>
        <v>11000000000</v>
      </c>
      <c r="E28" s="4">
        <f t="shared" si="5"/>
        <v>9000000000</v>
      </c>
      <c r="F28" s="4">
        <f t="shared" si="5"/>
        <v>9500000000</v>
      </c>
      <c r="G28" s="4">
        <f t="shared" si="4"/>
        <v>7500000000</v>
      </c>
      <c r="H28" s="4">
        <f t="shared" si="0"/>
        <v>9250000000</v>
      </c>
    </row>
    <row r="29" spans="1:8" x14ac:dyDescent="0.2">
      <c r="A29" t="str">
        <f t="shared" si="1"/>
        <v>Rita</v>
      </c>
      <c r="B29">
        <f t="shared" si="2"/>
        <v>27</v>
      </c>
      <c r="C29" s="3">
        <f t="shared" si="3"/>
        <v>38646</v>
      </c>
      <c r="D29" s="4">
        <f t="shared" si="5"/>
        <v>11000000000</v>
      </c>
      <c r="E29" s="4">
        <f t="shared" si="5"/>
        <v>9000000000</v>
      </c>
      <c r="F29" s="4">
        <f t="shared" si="5"/>
        <v>9500000000</v>
      </c>
      <c r="G29" s="4">
        <f t="shared" si="4"/>
        <v>7500000000</v>
      </c>
      <c r="H29" s="4">
        <f t="shared" si="0"/>
        <v>9250000000</v>
      </c>
    </row>
    <row r="30" spans="1:8" x14ac:dyDescent="0.2">
      <c r="A30" t="str">
        <f t="shared" si="1"/>
        <v>Rita</v>
      </c>
      <c r="B30">
        <f t="shared" si="2"/>
        <v>28</v>
      </c>
      <c r="C30" s="3">
        <f t="shared" si="3"/>
        <v>38647</v>
      </c>
      <c r="D30" s="4">
        <f t="shared" si="5"/>
        <v>11000000000</v>
      </c>
      <c r="E30" s="4">
        <f t="shared" si="5"/>
        <v>9000000000</v>
      </c>
      <c r="F30" s="4">
        <f t="shared" si="5"/>
        <v>9500000000</v>
      </c>
      <c r="G30" s="4">
        <f t="shared" si="4"/>
        <v>7500000000</v>
      </c>
      <c r="H30" s="4">
        <f t="shared" si="0"/>
        <v>9250000000</v>
      </c>
    </row>
    <row r="31" spans="1:8" x14ac:dyDescent="0.2">
      <c r="A31" t="str">
        <f t="shared" si="1"/>
        <v>Rita</v>
      </c>
      <c r="B31">
        <f t="shared" si="2"/>
        <v>29</v>
      </c>
      <c r="C31" s="3">
        <f t="shared" si="3"/>
        <v>38648</v>
      </c>
      <c r="D31" s="4">
        <f t="shared" si="5"/>
        <v>11000000000</v>
      </c>
      <c r="E31" s="4">
        <f t="shared" si="5"/>
        <v>9000000000</v>
      </c>
      <c r="F31" s="4">
        <f t="shared" si="5"/>
        <v>9500000000</v>
      </c>
      <c r="G31" s="4">
        <f t="shared" si="4"/>
        <v>7500000000</v>
      </c>
      <c r="H31" s="4">
        <f t="shared" si="0"/>
        <v>9250000000</v>
      </c>
    </row>
    <row r="32" spans="1:8" x14ac:dyDescent="0.2">
      <c r="A32" t="str">
        <f t="shared" si="1"/>
        <v>Rita</v>
      </c>
      <c r="B32">
        <f t="shared" si="2"/>
        <v>30</v>
      </c>
      <c r="C32" s="3">
        <f t="shared" si="3"/>
        <v>38649</v>
      </c>
      <c r="D32" s="4">
        <f t="shared" si="5"/>
        <v>11000000000</v>
      </c>
      <c r="E32" s="4">
        <f t="shared" si="5"/>
        <v>9000000000</v>
      </c>
      <c r="F32" s="4">
        <f t="shared" si="5"/>
        <v>9500000000</v>
      </c>
      <c r="G32" s="4">
        <f t="shared" si="4"/>
        <v>7500000000</v>
      </c>
      <c r="H32" s="4">
        <f t="shared" si="0"/>
        <v>9250000000</v>
      </c>
    </row>
    <row r="33" spans="1:8" x14ac:dyDescent="0.2">
      <c r="A33" t="str">
        <f t="shared" si="1"/>
        <v>Rita</v>
      </c>
      <c r="B33">
        <f t="shared" si="2"/>
        <v>31</v>
      </c>
      <c r="C33" s="3">
        <f t="shared" si="3"/>
        <v>38650</v>
      </c>
      <c r="D33" s="4">
        <f t="shared" si="5"/>
        <v>11000000000</v>
      </c>
      <c r="E33" s="4">
        <f t="shared" si="5"/>
        <v>9000000000</v>
      </c>
      <c r="F33" s="4">
        <f t="shared" si="5"/>
        <v>9500000000</v>
      </c>
      <c r="G33" s="4">
        <f t="shared" si="4"/>
        <v>7500000000</v>
      </c>
      <c r="H33" s="4">
        <f t="shared" si="0"/>
        <v>9250000000</v>
      </c>
    </row>
    <row r="34" spans="1:8" x14ac:dyDescent="0.2">
      <c r="A34" t="str">
        <f t="shared" si="1"/>
        <v>Rita</v>
      </c>
      <c r="B34">
        <f t="shared" si="2"/>
        <v>32</v>
      </c>
      <c r="C34" s="3">
        <f t="shared" si="3"/>
        <v>38651</v>
      </c>
      <c r="D34" s="4">
        <f t="shared" si="5"/>
        <v>11000000000</v>
      </c>
      <c r="E34" s="4">
        <f t="shared" si="5"/>
        <v>9000000000</v>
      </c>
      <c r="F34" s="4">
        <f t="shared" si="5"/>
        <v>9500000000</v>
      </c>
      <c r="G34" s="4">
        <f t="shared" si="4"/>
        <v>7500000000</v>
      </c>
      <c r="H34" s="4">
        <f t="shared" si="0"/>
        <v>9250000000</v>
      </c>
    </row>
    <row r="35" spans="1:8" x14ac:dyDescent="0.2">
      <c r="A35" t="str">
        <f t="shared" si="1"/>
        <v>Rita</v>
      </c>
      <c r="B35">
        <f t="shared" si="2"/>
        <v>33</v>
      </c>
      <c r="C35" s="3">
        <f t="shared" si="3"/>
        <v>38652</v>
      </c>
      <c r="D35" s="4">
        <f t="shared" si="5"/>
        <v>11000000000</v>
      </c>
      <c r="E35" s="4">
        <f t="shared" si="5"/>
        <v>9000000000</v>
      </c>
      <c r="F35" s="4">
        <f t="shared" si="5"/>
        <v>9500000000</v>
      </c>
      <c r="G35" s="4">
        <f t="shared" si="4"/>
        <v>7500000000</v>
      </c>
      <c r="H35" s="4">
        <f t="shared" si="0"/>
        <v>9250000000</v>
      </c>
    </row>
    <row r="36" spans="1:8" x14ac:dyDescent="0.2">
      <c r="A36" t="str">
        <f t="shared" si="1"/>
        <v>Rita</v>
      </c>
      <c r="B36">
        <f t="shared" si="2"/>
        <v>34</v>
      </c>
      <c r="C36" s="3">
        <f t="shared" si="3"/>
        <v>38653</v>
      </c>
      <c r="D36" s="4">
        <f t="shared" si="5"/>
        <v>11000000000</v>
      </c>
      <c r="E36" s="4">
        <f t="shared" si="5"/>
        <v>9000000000</v>
      </c>
      <c r="F36" s="4">
        <f t="shared" si="5"/>
        <v>9500000000</v>
      </c>
      <c r="G36" s="4">
        <f t="shared" si="4"/>
        <v>7500000000</v>
      </c>
      <c r="H36" s="4">
        <f t="shared" si="0"/>
        <v>9250000000</v>
      </c>
    </row>
    <row r="37" spans="1:8" x14ac:dyDescent="0.2">
      <c r="A37" t="str">
        <f t="shared" si="1"/>
        <v>Rita</v>
      </c>
      <c r="B37">
        <f t="shared" si="2"/>
        <v>35</v>
      </c>
      <c r="C37" s="3">
        <f t="shared" si="3"/>
        <v>38654</v>
      </c>
      <c r="D37" s="4">
        <f t="shared" si="5"/>
        <v>11000000000</v>
      </c>
      <c r="E37" s="4">
        <f t="shared" si="5"/>
        <v>9000000000</v>
      </c>
      <c r="F37" s="4">
        <f t="shared" si="5"/>
        <v>9500000000</v>
      </c>
      <c r="G37" s="4">
        <f t="shared" si="4"/>
        <v>7500000000</v>
      </c>
      <c r="H37" s="4">
        <f t="shared" si="0"/>
        <v>9250000000</v>
      </c>
    </row>
    <row r="38" spans="1:8" x14ac:dyDescent="0.2">
      <c r="A38" t="str">
        <f t="shared" si="1"/>
        <v>Rita</v>
      </c>
      <c r="B38">
        <f t="shared" si="2"/>
        <v>36</v>
      </c>
      <c r="C38" s="3">
        <f t="shared" si="3"/>
        <v>38655</v>
      </c>
      <c r="D38" s="4">
        <f t="shared" si="5"/>
        <v>11000000000</v>
      </c>
      <c r="E38" s="4">
        <f t="shared" si="5"/>
        <v>9000000000</v>
      </c>
      <c r="F38" s="4">
        <f t="shared" si="5"/>
        <v>9500000000</v>
      </c>
      <c r="G38" s="4">
        <f t="shared" si="4"/>
        <v>7500000000</v>
      </c>
      <c r="H38" s="4">
        <f t="shared" si="0"/>
        <v>9250000000</v>
      </c>
    </row>
    <row r="39" spans="1:8" x14ac:dyDescent="0.2">
      <c r="A39" t="str">
        <f t="shared" si="1"/>
        <v>Rita</v>
      </c>
      <c r="B39">
        <f t="shared" si="2"/>
        <v>37</v>
      </c>
      <c r="C39" s="3">
        <f t="shared" si="3"/>
        <v>38656</v>
      </c>
      <c r="D39" s="4">
        <f t="shared" si="5"/>
        <v>11000000000</v>
      </c>
      <c r="E39" s="4">
        <f t="shared" si="5"/>
        <v>9000000000</v>
      </c>
      <c r="F39" s="4">
        <f t="shared" si="5"/>
        <v>9500000000</v>
      </c>
      <c r="G39" s="4">
        <f t="shared" si="4"/>
        <v>7500000000</v>
      </c>
      <c r="H39" s="4">
        <f t="shared" si="0"/>
        <v>9250000000</v>
      </c>
    </row>
    <row r="40" spans="1:8" x14ac:dyDescent="0.2">
      <c r="A40" t="str">
        <f t="shared" si="1"/>
        <v>Rita</v>
      </c>
      <c r="B40">
        <f t="shared" si="2"/>
        <v>38</v>
      </c>
      <c r="C40" s="3">
        <f t="shared" si="3"/>
        <v>38657</v>
      </c>
      <c r="D40" s="4">
        <f t="shared" si="5"/>
        <v>11000000000</v>
      </c>
      <c r="E40" s="4">
        <f t="shared" si="5"/>
        <v>9000000000</v>
      </c>
      <c r="F40" s="4">
        <f t="shared" si="5"/>
        <v>9500000000</v>
      </c>
      <c r="G40" s="4">
        <v>9400000000</v>
      </c>
      <c r="H40" s="4">
        <f t="shared" si="0"/>
        <v>9725000000</v>
      </c>
    </row>
    <row r="41" spans="1:8" x14ac:dyDescent="0.2">
      <c r="A41" t="str">
        <f t="shared" ref="A41" si="6">A40</f>
        <v>Rita</v>
      </c>
      <c r="B41">
        <f t="shared" ref="B41" si="7">B40+1</f>
        <v>39</v>
      </c>
      <c r="C41" s="3">
        <f t="shared" ref="C41" si="8">C40+1</f>
        <v>38658</v>
      </c>
      <c r="D41" s="4">
        <f t="shared" ref="D41:E41" si="9">D40</f>
        <v>11000000000</v>
      </c>
      <c r="E41" s="4">
        <f t="shared" si="9"/>
        <v>9000000000</v>
      </c>
      <c r="F41" s="4">
        <f t="shared" si="5"/>
        <v>9500000000</v>
      </c>
      <c r="G41" s="4">
        <f t="shared" ref="G41" si="10">G40</f>
        <v>9400000000</v>
      </c>
      <c r="H41" s="4">
        <f>AVERAGE(D41:G41)</f>
        <v>9725000000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15F3-5A22-5D41-B7A1-48D6C63A719B}">
  <sheetPr>
    <tabColor rgb="FF92D050"/>
  </sheetPr>
  <dimension ref="A1:K39"/>
  <sheetViews>
    <sheetView workbookViewId="0">
      <selection activeCell="K2" sqref="K2:K39"/>
    </sheetView>
  </sheetViews>
  <sheetFormatPr baseColWidth="10" defaultRowHeight="16" x14ac:dyDescent="0.2"/>
  <cols>
    <col min="4" max="5" width="13.6640625" bestFit="1" customWidth="1"/>
    <col min="6" max="7" width="13.6640625" customWidth="1"/>
    <col min="8" max="8" width="13.6640625" bestFit="1" customWidth="1"/>
    <col min="9" max="9" width="13.6640625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39</v>
      </c>
      <c r="E1" t="s">
        <v>40</v>
      </c>
      <c r="F1" t="s">
        <v>103</v>
      </c>
      <c r="G1" t="s">
        <v>43</v>
      </c>
      <c r="H1" t="s">
        <v>54</v>
      </c>
      <c r="I1" t="s">
        <v>89</v>
      </c>
      <c r="J1" t="s">
        <v>48</v>
      </c>
      <c r="K1" t="s">
        <v>44</v>
      </c>
    </row>
    <row r="2" spans="1:11" x14ac:dyDescent="0.2">
      <c r="A2" t="s">
        <v>10</v>
      </c>
      <c r="B2">
        <v>0</v>
      </c>
      <c r="C2" s="3">
        <v>38649</v>
      </c>
      <c r="D2" s="4">
        <v>16000000000</v>
      </c>
      <c r="J2" s="4">
        <v>11000000000</v>
      </c>
      <c r="K2" s="4">
        <f>AVERAGE(D2:J2)</f>
        <v>13500000000</v>
      </c>
    </row>
    <row r="3" spans="1:11" x14ac:dyDescent="0.2">
      <c r="A3" t="str">
        <f>A2</f>
        <v>Wilma</v>
      </c>
      <c r="B3">
        <f>B2+1</f>
        <v>1</v>
      </c>
      <c r="C3" s="3">
        <f>C2+1</f>
        <v>38650</v>
      </c>
      <c r="D3" s="4">
        <f>D2</f>
        <v>16000000000</v>
      </c>
      <c r="G3" s="4">
        <v>14000000000</v>
      </c>
      <c r="J3" s="4">
        <v>15000000000</v>
      </c>
      <c r="K3" s="4">
        <f t="shared" ref="K3:K39" si="0">AVERAGE(D3:J3)</f>
        <v>15000000000</v>
      </c>
    </row>
    <row r="4" spans="1:11" x14ac:dyDescent="0.2">
      <c r="A4" t="str">
        <f t="shared" ref="A4" si="1">A3</f>
        <v>Wilma</v>
      </c>
      <c r="B4">
        <f t="shared" ref="B4:C4" si="2">B3+1</f>
        <v>2</v>
      </c>
      <c r="C4" s="3">
        <f t="shared" si="2"/>
        <v>38651</v>
      </c>
      <c r="D4" s="4">
        <f>D3</f>
        <v>16000000000</v>
      </c>
      <c r="G4" s="4">
        <f>G3</f>
        <v>14000000000</v>
      </c>
      <c r="J4" s="4">
        <f>J3</f>
        <v>15000000000</v>
      </c>
      <c r="K4" s="4">
        <f t="shared" si="0"/>
        <v>15000000000</v>
      </c>
    </row>
    <row r="5" spans="1:11" x14ac:dyDescent="0.2">
      <c r="A5" t="str">
        <f t="shared" ref="A5:A39" si="3">A4</f>
        <v>Wilma</v>
      </c>
      <c r="B5">
        <f t="shared" ref="B5:B39" si="4">B4+1</f>
        <v>3</v>
      </c>
      <c r="C5" s="3">
        <f t="shared" ref="C5:C39" si="5">C4+1</f>
        <v>38652</v>
      </c>
      <c r="D5" s="4">
        <f>D4</f>
        <v>16000000000</v>
      </c>
      <c r="E5" s="4">
        <v>13400000000</v>
      </c>
      <c r="F5" s="4">
        <v>13000000000</v>
      </c>
      <c r="G5" s="4">
        <f t="shared" ref="G5:G39" si="6">G4</f>
        <v>14000000000</v>
      </c>
      <c r="J5" s="4">
        <f t="shared" ref="J5:J36" si="7">J4</f>
        <v>15000000000</v>
      </c>
      <c r="K5" s="4">
        <f t="shared" si="0"/>
        <v>14280000000</v>
      </c>
    </row>
    <row r="6" spans="1:11" x14ac:dyDescent="0.2">
      <c r="A6" t="str">
        <f t="shared" si="3"/>
        <v>Wilma</v>
      </c>
      <c r="B6">
        <f t="shared" si="4"/>
        <v>4</v>
      </c>
      <c r="C6" s="3">
        <f t="shared" si="5"/>
        <v>38653</v>
      </c>
      <c r="D6" s="4">
        <v>20000000000</v>
      </c>
      <c r="E6" s="4">
        <v>13400000000</v>
      </c>
      <c r="F6" s="4">
        <v>13000000000</v>
      </c>
      <c r="G6" s="4">
        <f t="shared" si="6"/>
        <v>14000000000</v>
      </c>
      <c r="J6" s="4">
        <f t="shared" si="7"/>
        <v>15000000000</v>
      </c>
      <c r="K6" s="4">
        <f t="shared" si="0"/>
        <v>15080000000</v>
      </c>
    </row>
    <row r="7" spans="1:11" x14ac:dyDescent="0.2">
      <c r="A7" t="str">
        <f t="shared" si="3"/>
        <v>Wilma</v>
      </c>
      <c r="B7">
        <f t="shared" si="4"/>
        <v>5</v>
      </c>
      <c r="C7" s="3">
        <f t="shared" si="5"/>
        <v>38654</v>
      </c>
      <c r="D7" s="4">
        <f>D6</f>
        <v>20000000000</v>
      </c>
      <c r="E7" s="4">
        <v>13400000000</v>
      </c>
      <c r="F7" s="4">
        <v>13000000000</v>
      </c>
      <c r="G7" s="4">
        <f t="shared" si="6"/>
        <v>14000000000</v>
      </c>
      <c r="J7" s="4">
        <f t="shared" si="7"/>
        <v>15000000000</v>
      </c>
      <c r="K7" s="4">
        <f t="shared" si="0"/>
        <v>15080000000</v>
      </c>
    </row>
    <row r="8" spans="1:11" x14ac:dyDescent="0.2">
      <c r="A8" t="str">
        <f t="shared" si="3"/>
        <v>Wilma</v>
      </c>
      <c r="B8">
        <f t="shared" si="4"/>
        <v>6</v>
      </c>
      <c r="C8" s="3">
        <f t="shared" si="5"/>
        <v>38655</v>
      </c>
      <c r="D8" s="4">
        <f>D7</f>
        <v>20000000000</v>
      </c>
      <c r="E8" s="4">
        <v>13400000000</v>
      </c>
      <c r="F8" s="4">
        <v>13000000000</v>
      </c>
      <c r="G8" s="4">
        <f t="shared" si="6"/>
        <v>14000000000</v>
      </c>
      <c r="J8" s="4">
        <f t="shared" si="7"/>
        <v>15000000000</v>
      </c>
      <c r="K8" s="4">
        <f t="shared" si="0"/>
        <v>15080000000</v>
      </c>
    </row>
    <row r="9" spans="1:11" x14ac:dyDescent="0.2">
      <c r="A9" t="str">
        <f t="shared" si="3"/>
        <v>Wilma</v>
      </c>
      <c r="B9">
        <f t="shared" si="4"/>
        <v>7</v>
      </c>
      <c r="C9" s="3">
        <f t="shared" si="5"/>
        <v>38656</v>
      </c>
      <c r="D9" s="4">
        <f>D8</f>
        <v>20000000000</v>
      </c>
      <c r="E9" s="4">
        <f>E8</f>
        <v>13400000000</v>
      </c>
      <c r="F9" s="4">
        <v>13000000000</v>
      </c>
      <c r="G9" s="4">
        <f t="shared" si="6"/>
        <v>14000000000</v>
      </c>
      <c r="J9" s="4">
        <f t="shared" si="7"/>
        <v>15000000000</v>
      </c>
      <c r="K9" s="4">
        <f t="shared" si="0"/>
        <v>15080000000</v>
      </c>
    </row>
    <row r="10" spans="1:11" x14ac:dyDescent="0.2">
      <c r="A10" t="str">
        <f t="shared" si="3"/>
        <v>Wilma</v>
      </c>
      <c r="B10">
        <f t="shared" si="4"/>
        <v>8</v>
      </c>
      <c r="C10" s="3">
        <f t="shared" si="5"/>
        <v>38657</v>
      </c>
      <c r="D10" s="4">
        <f>D9</f>
        <v>20000000000</v>
      </c>
      <c r="E10" s="4">
        <f>E9</f>
        <v>13400000000</v>
      </c>
      <c r="F10" s="4">
        <v>13000000000</v>
      </c>
      <c r="G10" s="4">
        <f t="shared" si="6"/>
        <v>14000000000</v>
      </c>
      <c r="H10" s="4">
        <v>20000000000</v>
      </c>
      <c r="I10" s="4">
        <v>25000000000</v>
      </c>
      <c r="J10" s="4">
        <f t="shared" si="7"/>
        <v>15000000000</v>
      </c>
      <c r="K10" s="4">
        <f t="shared" si="0"/>
        <v>17200000000</v>
      </c>
    </row>
    <row r="11" spans="1:11" x14ac:dyDescent="0.2">
      <c r="A11" t="str">
        <f t="shared" si="3"/>
        <v>Wilma</v>
      </c>
      <c r="B11">
        <f t="shared" si="4"/>
        <v>9</v>
      </c>
      <c r="C11" s="3">
        <f t="shared" si="5"/>
        <v>38658</v>
      </c>
      <c r="D11" s="4">
        <f t="shared" ref="D11:D15" si="8">D10</f>
        <v>20000000000</v>
      </c>
      <c r="E11" s="4">
        <f t="shared" ref="E11:E15" si="9">E10</f>
        <v>13400000000</v>
      </c>
      <c r="F11" s="4">
        <v>13000000000</v>
      </c>
      <c r="G11" s="4">
        <f t="shared" si="6"/>
        <v>14000000000</v>
      </c>
      <c r="H11" s="4">
        <f t="shared" ref="H11:H15" si="10">H10</f>
        <v>20000000000</v>
      </c>
      <c r="I11" s="4">
        <v>25000000000</v>
      </c>
      <c r="J11" s="4">
        <f t="shared" si="7"/>
        <v>15000000000</v>
      </c>
      <c r="K11" s="4">
        <f t="shared" si="0"/>
        <v>17200000000</v>
      </c>
    </row>
    <row r="12" spans="1:11" x14ac:dyDescent="0.2">
      <c r="A12" t="str">
        <f t="shared" si="3"/>
        <v>Wilma</v>
      </c>
      <c r="B12">
        <f t="shared" si="4"/>
        <v>10</v>
      </c>
      <c r="C12" s="3">
        <f t="shared" si="5"/>
        <v>38659</v>
      </c>
      <c r="D12" s="4">
        <f t="shared" si="8"/>
        <v>20000000000</v>
      </c>
      <c r="E12" s="4">
        <f t="shared" si="9"/>
        <v>13400000000</v>
      </c>
      <c r="F12" s="4">
        <v>13000000000</v>
      </c>
      <c r="G12" s="4">
        <f t="shared" si="6"/>
        <v>14000000000</v>
      </c>
      <c r="H12" s="4">
        <f t="shared" si="10"/>
        <v>20000000000</v>
      </c>
      <c r="I12" s="4">
        <v>25000000000</v>
      </c>
      <c r="J12" s="4">
        <f t="shared" si="7"/>
        <v>15000000000</v>
      </c>
      <c r="K12" s="4">
        <f t="shared" si="0"/>
        <v>17200000000</v>
      </c>
    </row>
    <row r="13" spans="1:11" x14ac:dyDescent="0.2">
      <c r="A13" t="str">
        <f t="shared" si="3"/>
        <v>Wilma</v>
      </c>
      <c r="B13">
        <f t="shared" si="4"/>
        <v>11</v>
      </c>
      <c r="C13" s="3">
        <f t="shared" si="5"/>
        <v>38660</v>
      </c>
      <c r="D13" s="4">
        <f t="shared" si="8"/>
        <v>20000000000</v>
      </c>
      <c r="E13" s="4">
        <f t="shared" si="9"/>
        <v>13400000000</v>
      </c>
      <c r="F13" s="4">
        <v>13000000000</v>
      </c>
      <c r="G13" s="4">
        <f t="shared" si="6"/>
        <v>14000000000</v>
      </c>
      <c r="H13" s="4">
        <f t="shared" si="10"/>
        <v>20000000000</v>
      </c>
      <c r="I13" s="4">
        <v>25000000000</v>
      </c>
      <c r="J13" s="4">
        <f t="shared" si="7"/>
        <v>15000000000</v>
      </c>
      <c r="K13" s="4">
        <f t="shared" si="0"/>
        <v>17200000000</v>
      </c>
    </row>
    <row r="14" spans="1:11" x14ac:dyDescent="0.2">
      <c r="A14" t="str">
        <f t="shared" si="3"/>
        <v>Wilma</v>
      </c>
      <c r="B14">
        <f t="shared" si="4"/>
        <v>12</v>
      </c>
      <c r="C14" s="3">
        <f t="shared" si="5"/>
        <v>38661</v>
      </c>
      <c r="D14" s="4">
        <f t="shared" si="8"/>
        <v>20000000000</v>
      </c>
      <c r="E14" s="4">
        <f t="shared" si="9"/>
        <v>13400000000</v>
      </c>
      <c r="F14" s="4">
        <v>13000000000</v>
      </c>
      <c r="G14" s="4">
        <f t="shared" si="6"/>
        <v>14000000000</v>
      </c>
      <c r="H14" s="4">
        <f t="shared" si="10"/>
        <v>20000000000</v>
      </c>
      <c r="I14" s="4">
        <v>25000000000</v>
      </c>
      <c r="J14" s="4">
        <f t="shared" si="7"/>
        <v>15000000000</v>
      </c>
      <c r="K14" s="4">
        <f t="shared" si="0"/>
        <v>17200000000</v>
      </c>
    </row>
    <row r="15" spans="1:11" x14ac:dyDescent="0.2">
      <c r="A15" t="str">
        <f t="shared" si="3"/>
        <v>Wilma</v>
      </c>
      <c r="B15">
        <f t="shared" si="4"/>
        <v>13</v>
      </c>
      <c r="C15" s="3">
        <f t="shared" si="5"/>
        <v>38662</v>
      </c>
      <c r="D15" s="4">
        <f t="shared" si="8"/>
        <v>20000000000</v>
      </c>
      <c r="E15" s="4">
        <f t="shared" si="9"/>
        <v>13400000000</v>
      </c>
      <c r="F15" s="4">
        <v>13000000000</v>
      </c>
      <c r="G15" s="4">
        <f t="shared" si="6"/>
        <v>14000000000</v>
      </c>
      <c r="H15" s="4">
        <f t="shared" si="10"/>
        <v>20000000000</v>
      </c>
      <c r="I15" s="4">
        <v>25000000000</v>
      </c>
      <c r="J15" s="4">
        <f t="shared" si="7"/>
        <v>15000000000</v>
      </c>
      <c r="K15" s="4">
        <f t="shared" si="0"/>
        <v>17200000000</v>
      </c>
    </row>
    <row r="16" spans="1:11" x14ac:dyDescent="0.2">
      <c r="A16" t="str">
        <f t="shared" si="3"/>
        <v>Wilma</v>
      </c>
      <c r="B16">
        <f t="shared" si="4"/>
        <v>14</v>
      </c>
      <c r="C16" s="3">
        <f t="shared" si="5"/>
        <v>38663</v>
      </c>
      <c r="D16" s="4">
        <f>D15</f>
        <v>20000000000</v>
      </c>
      <c r="E16" s="4">
        <f>E15</f>
        <v>13400000000</v>
      </c>
      <c r="F16" s="4">
        <v>13000000000</v>
      </c>
      <c r="G16" s="4">
        <f t="shared" si="6"/>
        <v>14000000000</v>
      </c>
      <c r="H16" s="4">
        <v>20000000000</v>
      </c>
      <c r="I16" s="4">
        <v>25000000000</v>
      </c>
      <c r="J16" s="4">
        <f t="shared" si="7"/>
        <v>15000000000</v>
      </c>
      <c r="K16" s="4">
        <f t="shared" si="0"/>
        <v>17200000000</v>
      </c>
    </row>
    <row r="17" spans="1:11" x14ac:dyDescent="0.2">
      <c r="A17" t="str">
        <f t="shared" si="3"/>
        <v>Wilma</v>
      </c>
      <c r="B17">
        <f t="shared" si="4"/>
        <v>15</v>
      </c>
      <c r="C17" s="3">
        <f t="shared" si="5"/>
        <v>38664</v>
      </c>
      <c r="D17" s="4">
        <f t="shared" ref="D17:D39" si="11">D16</f>
        <v>20000000000</v>
      </c>
      <c r="E17" s="4">
        <f t="shared" ref="E17:E39" si="12">E16</f>
        <v>13400000000</v>
      </c>
      <c r="F17" s="4">
        <v>13000000000</v>
      </c>
      <c r="G17" s="4">
        <f t="shared" si="6"/>
        <v>14000000000</v>
      </c>
      <c r="H17" s="4">
        <f t="shared" ref="H17:H39" si="13">H16</f>
        <v>20000000000</v>
      </c>
      <c r="I17" s="4">
        <v>25000000000</v>
      </c>
      <c r="J17" s="4">
        <f t="shared" si="7"/>
        <v>15000000000</v>
      </c>
      <c r="K17" s="4">
        <f t="shared" si="0"/>
        <v>17200000000</v>
      </c>
    </row>
    <row r="18" spans="1:11" x14ac:dyDescent="0.2">
      <c r="A18" t="str">
        <f t="shared" si="3"/>
        <v>Wilma</v>
      </c>
      <c r="B18">
        <f t="shared" si="4"/>
        <v>16</v>
      </c>
      <c r="C18" s="3">
        <f t="shared" si="5"/>
        <v>38665</v>
      </c>
      <c r="D18" s="4">
        <f t="shared" si="11"/>
        <v>20000000000</v>
      </c>
      <c r="E18" s="4">
        <f t="shared" si="12"/>
        <v>13400000000</v>
      </c>
      <c r="F18" s="4">
        <v>13000000000</v>
      </c>
      <c r="G18" s="4">
        <f t="shared" si="6"/>
        <v>14000000000</v>
      </c>
      <c r="H18" s="4">
        <f t="shared" si="13"/>
        <v>20000000000</v>
      </c>
      <c r="I18" s="4">
        <v>25000000000</v>
      </c>
      <c r="J18" s="4">
        <f t="shared" si="7"/>
        <v>15000000000</v>
      </c>
      <c r="K18" s="4">
        <f t="shared" si="0"/>
        <v>17200000000</v>
      </c>
    </row>
    <row r="19" spans="1:11" x14ac:dyDescent="0.2">
      <c r="A19" t="str">
        <f t="shared" si="3"/>
        <v>Wilma</v>
      </c>
      <c r="B19">
        <f t="shared" si="4"/>
        <v>17</v>
      </c>
      <c r="C19" s="3">
        <f t="shared" si="5"/>
        <v>38666</v>
      </c>
      <c r="D19" s="4">
        <f t="shared" si="11"/>
        <v>20000000000</v>
      </c>
      <c r="E19" s="4">
        <f t="shared" si="12"/>
        <v>13400000000</v>
      </c>
      <c r="F19" s="4">
        <v>13000000000</v>
      </c>
      <c r="G19" s="4">
        <f t="shared" si="6"/>
        <v>14000000000</v>
      </c>
      <c r="H19" s="4">
        <f t="shared" si="13"/>
        <v>20000000000</v>
      </c>
      <c r="I19" s="4">
        <v>25000000000</v>
      </c>
      <c r="J19" s="4">
        <f t="shared" si="7"/>
        <v>15000000000</v>
      </c>
      <c r="K19" s="4">
        <f t="shared" si="0"/>
        <v>17200000000</v>
      </c>
    </row>
    <row r="20" spans="1:11" x14ac:dyDescent="0.2">
      <c r="A20" t="str">
        <f t="shared" si="3"/>
        <v>Wilma</v>
      </c>
      <c r="B20">
        <f t="shared" si="4"/>
        <v>18</v>
      </c>
      <c r="C20" s="3">
        <f t="shared" si="5"/>
        <v>38667</v>
      </c>
      <c r="D20" s="4">
        <f t="shared" si="11"/>
        <v>20000000000</v>
      </c>
      <c r="E20" s="4">
        <f t="shared" si="12"/>
        <v>13400000000</v>
      </c>
      <c r="F20" s="4">
        <v>13000000000</v>
      </c>
      <c r="G20" s="4">
        <f t="shared" si="6"/>
        <v>14000000000</v>
      </c>
      <c r="H20" s="4">
        <f t="shared" si="13"/>
        <v>20000000000</v>
      </c>
      <c r="I20" s="4">
        <v>25000000000</v>
      </c>
      <c r="J20" s="4">
        <f t="shared" si="7"/>
        <v>15000000000</v>
      </c>
      <c r="K20" s="4">
        <f t="shared" si="0"/>
        <v>17200000000</v>
      </c>
    </row>
    <row r="21" spans="1:11" x14ac:dyDescent="0.2">
      <c r="A21" t="str">
        <f t="shared" si="3"/>
        <v>Wilma</v>
      </c>
      <c r="B21">
        <f t="shared" si="4"/>
        <v>19</v>
      </c>
      <c r="C21" s="3">
        <f t="shared" si="5"/>
        <v>38668</v>
      </c>
      <c r="D21" s="4">
        <f t="shared" si="11"/>
        <v>20000000000</v>
      </c>
      <c r="E21" s="4">
        <f t="shared" si="12"/>
        <v>13400000000</v>
      </c>
      <c r="F21" s="4">
        <v>13000000000</v>
      </c>
      <c r="G21" s="4">
        <f t="shared" si="6"/>
        <v>14000000000</v>
      </c>
      <c r="H21" s="4">
        <f t="shared" si="13"/>
        <v>20000000000</v>
      </c>
      <c r="I21" s="4">
        <v>25000000000</v>
      </c>
      <c r="J21" s="4">
        <f t="shared" si="7"/>
        <v>15000000000</v>
      </c>
      <c r="K21" s="4">
        <f t="shared" si="0"/>
        <v>17200000000</v>
      </c>
    </row>
    <row r="22" spans="1:11" x14ac:dyDescent="0.2">
      <c r="A22" t="str">
        <f t="shared" si="3"/>
        <v>Wilma</v>
      </c>
      <c r="B22">
        <f t="shared" si="4"/>
        <v>20</v>
      </c>
      <c r="C22" s="3">
        <f t="shared" si="5"/>
        <v>38669</v>
      </c>
      <c r="D22" s="4">
        <f t="shared" si="11"/>
        <v>20000000000</v>
      </c>
      <c r="E22" s="4">
        <f t="shared" si="12"/>
        <v>13400000000</v>
      </c>
      <c r="F22" s="4">
        <v>13000000000</v>
      </c>
      <c r="G22" s="4">
        <f t="shared" si="6"/>
        <v>14000000000</v>
      </c>
      <c r="H22" s="4">
        <f t="shared" si="13"/>
        <v>20000000000</v>
      </c>
      <c r="I22" s="4">
        <v>25000000000</v>
      </c>
      <c r="J22" s="4">
        <f t="shared" si="7"/>
        <v>15000000000</v>
      </c>
      <c r="K22" s="4">
        <f t="shared" si="0"/>
        <v>17200000000</v>
      </c>
    </row>
    <row r="23" spans="1:11" x14ac:dyDescent="0.2">
      <c r="A23" t="str">
        <f t="shared" si="3"/>
        <v>Wilma</v>
      </c>
      <c r="B23">
        <f t="shared" si="4"/>
        <v>21</v>
      </c>
      <c r="C23" s="3">
        <f t="shared" si="5"/>
        <v>38670</v>
      </c>
      <c r="D23" s="4">
        <f t="shared" si="11"/>
        <v>20000000000</v>
      </c>
      <c r="E23" s="4">
        <f t="shared" si="12"/>
        <v>13400000000</v>
      </c>
      <c r="F23" s="4">
        <v>13000000000</v>
      </c>
      <c r="G23" s="4">
        <f t="shared" si="6"/>
        <v>14000000000</v>
      </c>
      <c r="H23" s="4">
        <f t="shared" si="13"/>
        <v>20000000000</v>
      </c>
      <c r="I23" s="4">
        <v>25000000000</v>
      </c>
      <c r="J23" s="4">
        <f t="shared" si="7"/>
        <v>15000000000</v>
      </c>
      <c r="K23" s="4">
        <f t="shared" si="0"/>
        <v>17200000000</v>
      </c>
    </row>
    <row r="24" spans="1:11" x14ac:dyDescent="0.2">
      <c r="A24" t="str">
        <f t="shared" si="3"/>
        <v>Wilma</v>
      </c>
      <c r="B24">
        <f t="shared" si="4"/>
        <v>22</v>
      </c>
      <c r="C24" s="3">
        <f t="shared" si="5"/>
        <v>38671</v>
      </c>
      <c r="D24" s="4">
        <f t="shared" si="11"/>
        <v>20000000000</v>
      </c>
      <c r="E24" s="4">
        <f t="shared" si="12"/>
        <v>13400000000</v>
      </c>
      <c r="F24" s="4">
        <v>13000000000</v>
      </c>
      <c r="G24" s="4">
        <f t="shared" si="6"/>
        <v>14000000000</v>
      </c>
      <c r="H24" s="4">
        <f t="shared" si="13"/>
        <v>20000000000</v>
      </c>
      <c r="I24" s="4">
        <v>25000000000</v>
      </c>
      <c r="J24" s="4">
        <f t="shared" si="7"/>
        <v>15000000000</v>
      </c>
      <c r="K24" s="4">
        <f t="shared" si="0"/>
        <v>17200000000</v>
      </c>
    </row>
    <row r="25" spans="1:11" x14ac:dyDescent="0.2">
      <c r="A25" t="str">
        <f t="shared" si="3"/>
        <v>Wilma</v>
      </c>
      <c r="B25">
        <f t="shared" si="4"/>
        <v>23</v>
      </c>
      <c r="C25" s="3">
        <f t="shared" si="5"/>
        <v>38672</v>
      </c>
      <c r="D25" s="4">
        <f t="shared" si="11"/>
        <v>20000000000</v>
      </c>
      <c r="E25" s="4">
        <f t="shared" si="12"/>
        <v>13400000000</v>
      </c>
      <c r="F25" s="4">
        <v>13000000000</v>
      </c>
      <c r="G25" s="4">
        <f t="shared" si="6"/>
        <v>14000000000</v>
      </c>
      <c r="H25" s="4">
        <f t="shared" si="13"/>
        <v>20000000000</v>
      </c>
      <c r="I25" s="4">
        <v>25000000000</v>
      </c>
      <c r="J25" s="4">
        <f t="shared" si="7"/>
        <v>15000000000</v>
      </c>
      <c r="K25" s="4">
        <f t="shared" si="0"/>
        <v>17200000000</v>
      </c>
    </row>
    <row r="26" spans="1:11" x14ac:dyDescent="0.2">
      <c r="A26" t="str">
        <f t="shared" si="3"/>
        <v>Wilma</v>
      </c>
      <c r="B26">
        <f t="shared" si="4"/>
        <v>24</v>
      </c>
      <c r="C26" s="3">
        <f t="shared" si="5"/>
        <v>38673</v>
      </c>
      <c r="D26" s="4">
        <f t="shared" si="11"/>
        <v>20000000000</v>
      </c>
      <c r="E26" s="4">
        <f t="shared" si="12"/>
        <v>13400000000</v>
      </c>
      <c r="F26" s="4">
        <v>13000000000</v>
      </c>
      <c r="G26" s="4">
        <f t="shared" si="6"/>
        <v>14000000000</v>
      </c>
      <c r="H26" s="4">
        <f t="shared" si="13"/>
        <v>20000000000</v>
      </c>
      <c r="I26" s="4">
        <v>25000000000</v>
      </c>
      <c r="J26" s="4">
        <f t="shared" si="7"/>
        <v>15000000000</v>
      </c>
      <c r="K26" s="4">
        <f t="shared" si="0"/>
        <v>17200000000</v>
      </c>
    </row>
    <row r="27" spans="1:11" x14ac:dyDescent="0.2">
      <c r="A27" t="str">
        <f t="shared" si="3"/>
        <v>Wilma</v>
      </c>
      <c r="B27">
        <f t="shared" si="4"/>
        <v>25</v>
      </c>
      <c r="C27" s="3">
        <f t="shared" si="5"/>
        <v>38674</v>
      </c>
      <c r="D27" s="4">
        <f t="shared" si="11"/>
        <v>20000000000</v>
      </c>
      <c r="E27" s="4">
        <f t="shared" si="12"/>
        <v>13400000000</v>
      </c>
      <c r="F27" s="4">
        <v>13000000000</v>
      </c>
      <c r="G27" s="4">
        <f t="shared" si="6"/>
        <v>14000000000</v>
      </c>
      <c r="H27" s="4">
        <f t="shared" si="13"/>
        <v>20000000000</v>
      </c>
      <c r="I27" s="4">
        <v>25000000000</v>
      </c>
      <c r="J27" s="4">
        <f t="shared" si="7"/>
        <v>15000000000</v>
      </c>
      <c r="K27" s="4">
        <f t="shared" si="0"/>
        <v>17200000000</v>
      </c>
    </row>
    <row r="28" spans="1:11" x14ac:dyDescent="0.2">
      <c r="A28" t="str">
        <f t="shared" si="3"/>
        <v>Wilma</v>
      </c>
      <c r="B28">
        <f t="shared" si="4"/>
        <v>26</v>
      </c>
      <c r="C28" s="3">
        <f t="shared" si="5"/>
        <v>38675</v>
      </c>
      <c r="D28" s="4">
        <f t="shared" si="11"/>
        <v>20000000000</v>
      </c>
      <c r="E28" s="4">
        <f t="shared" si="12"/>
        <v>13400000000</v>
      </c>
      <c r="F28" s="4">
        <v>13000000000</v>
      </c>
      <c r="G28" s="4">
        <f t="shared" si="6"/>
        <v>14000000000</v>
      </c>
      <c r="H28" s="4">
        <f t="shared" si="13"/>
        <v>20000000000</v>
      </c>
      <c r="I28" s="4">
        <v>25000000000</v>
      </c>
      <c r="J28" s="4">
        <f t="shared" si="7"/>
        <v>15000000000</v>
      </c>
      <c r="K28" s="4">
        <f t="shared" si="0"/>
        <v>17200000000</v>
      </c>
    </row>
    <row r="29" spans="1:11" x14ac:dyDescent="0.2">
      <c r="A29" t="str">
        <f t="shared" si="3"/>
        <v>Wilma</v>
      </c>
      <c r="B29">
        <f t="shared" si="4"/>
        <v>27</v>
      </c>
      <c r="C29" s="3">
        <f t="shared" si="5"/>
        <v>38676</v>
      </c>
      <c r="D29" s="4">
        <f t="shared" si="11"/>
        <v>20000000000</v>
      </c>
      <c r="E29" s="4">
        <f t="shared" si="12"/>
        <v>13400000000</v>
      </c>
      <c r="F29" s="4">
        <v>13000000000</v>
      </c>
      <c r="G29" s="4">
        <f t="shared" si="6"/>
        <v>14000000000</v>
      </c>
      <c r="H29" s="4">
        <f t="shared" si="13"/>
        <v>20000000000</v>
      </c>
      <c r="I29" s="4">
        <v>25000000000</v>
      </c>
      <c r="J29" s="4">
        <f t="shared" si="7"/>
        <v>15000000000</v>
      </c>
      <c r="K29" s="4">
        <f t="shared" si="0"/>
        <v>17200000000</v>
      </c>
    </row>
    <row r="30" spans="1:11" x14ac:dyDescent="0.2">
      <c r="A30" t="str">
        <f t="shared" si="3"/>
        <v>Wilma</v>
      </c>
      <c r="B30">
        <f t="shared" si="4"/>
        <v>28</v>
      </c>
      <c r="C30" s="3">
        <f t="shared" si="5"/>
        <v>38677</v>
      </c>
      <c r="D30" s="4">
        <f t="shared" si="11"/>
        <v>20000000000</v>
      </c>
      <c r="E30" s="4">
        <f t="shared" si="12"/>
        <v>13400000000</v>
      </c>
      <c r="F30" s="4">
        <v>13000000000</v>
      </c>
      <c r="G30" s="4">
        <f t="shared" si="6"/>
        <v>14000000000</v>
      </c>
      <c r="H30" s="4">
        <f t="shared" si="13"/>
        <v>20000000000</v>
      </c>
      <c r="I30" s="4">
        <v>25000000000</v>
      </c>
      <c r="J30" s="4">
        <f t="shared" si="7"/>
        <v>15000000000</v>
      </c>
      <c r="K30" s="4">
        <f t="shared" si="0"/>
        <v>17200000000</v>
      </c>
    </row>
    <row r="31" spans="1:11" x14ac:dyDescent="0.2">
      <c r="A31" t="str">
        <f t="shared" si="3"/>
        <v>Wilma</v>
      </c>
      <c r="B31">
        <f t="shared" si="4"/>
        <v>29</v>
      </c>
      <c r="C31" s="3">
        <f t="shared" si="5"/>
        <v>38678</v>
      </c>
      <c r="D31" s="4">
        <f t="shared" si="11"/>
        <v>20000000000</v>
      </c>
      <c r="E31" s="4">
        <f t="shared" si="12"/>
        <v>13400000000</v>
      </c>
      <c r="F31" s="4">
        <v>13000000000</v>
      </c>
      <c r="G31" s="4">
        <f t="shared" si="6"/>
        <v>14000000000</v>
      </c>
      <c r="H31" s="4">
        <f t="shared" si="13"/>
        <v>20000000000</v>
      </c>
      <c r="I31" s="4">
        <v>25000000000</v>
      </c>
      <c r="J31" s="4">
        <f t="shared" si="7"/>
        <v>15000000000</v>
      </c>
      <c r="K31" s="4">
        <f t="shared" si="0"/>
        <v>17200000000</v>
      </c>
    </row>
    <row r="32" spans="1:11" x14ac:dyDescent="0.2">
      <c r="A32" t="str">
        <f t="shared" si="3"/>
        <v>Wilma</v>
      </c>
      <c r="B32">
        <f t="shared" si="4"/>
        <v>30</v>
      </c>
      <c r="C32" s="3">
        <f t="shared" si="5"/>
        <v>38679</v>
      </c>
      <c r="D32" s="4">
        <f t="shared" si="11"/>
        <v>20000000000</v>
      </c>
      <c r="E32" s="4">
        <f t="shared" si="12"/>
        <v>13400000000</v>
      </c>
      <c r="F32" s="4">
        <v>13000000000</v>
      </c>
      <c r="G32" s="4">
        <f t="shared" si="6"/>
        <v>14000000000</v>
      </c>
      <c r="H32" s="4">
        <f t="shared" si="13"/>
        <v>20000000000</v>
      </c>
      <c r="I32" s="4">
        <v>25000000000</v>
      </c>
      <c r="J32" s="4">
        <f t="shared" si="7"/>
        <v>15000000000</v>
      </c>
      <c r="K32" s="4">
        <f t="shared" si="0"/>
        <v>17200000000</v>
      </c>
    </row>
    <row r="33" spans="1:11" x14ac:dyDescent="0.2">
      <c r="A33" t="str">
        <f t="shared" si="3"/>
        <v>Wilma</v>
      </c>
      <c r="B33">
        <f t="shared" si="4"/>
        <v>31</v>
      </c>
      <c r="C33" s="3">
        <f t="shared" si="5"/>
        <v>38680</v>
      </c>
      <c r="D33" s="4">
        <f t="shared" si="11"/>
        <v>20000000000</v>
      </c>
      <c r="E33" s="4">
        <f t="shared" si="12"/>
        <v>13400000000</v>
      </c>
      <c r="F33" s="4">
        <v>13000000000</v>
      </c>
      <c r="G33" s="4">
        <f t="shared" si="6"/>
        <v>14000000000</v>
      </c>
      <c r="H33" s="4">
        <f t="shared" si="13"/>
        <v>20000000000</v>
      </c>
      <c r="I33" s="4">
        <v>25000000000</v>
      </c>
      <c r="J33" s="4">
        <f t="shared" si="7"/>
        <v>15000000000</v>
      </c>
      <c r="K33" s="4">
        <f t="shared" si="0"/>
        <v>17200000000</v>
      </c>
    </row>
    <row r="34" spans="1:11" x14ac:dyDescent="0.2">
      <c r="A34" t="str">
        <f t="shared" si="3"/>
        <v>Wilma</v>
      </c>
      <c r="B34">
        <f t="shared" si="4"/>
        <v>32</v>
      </c>
      <c r="C34" s="3">
        <f t="shared" si="5"/>
        <v>38681</v>
      </c>
      <c r="D34" s="4">
        <f t="shared" si="11"/>
        <v>20000000000</v>
      </c>
      <c r="E34" s="4">
        <f t="shared" si="12"/>
        <v>13400000000</v>
      </c>
      <c r="F34" s="4">
        <v>13000000000</v>
      </c>
      <c r="G34" s="4">
        <f t="shared" si="6"/>
        <v>14000000000</v>
      </c>
      <c r="H34" s="4">
        <f t="shared" si="13"/>
        <v>20000000000</v>
      </c>
      <c r="I34" s="4">
        <v>25000000000</v>
      </c>
      <c r="J34" s="4">
        <f t="shared" si="7"/>
        <v>15000000000</v>
      </c>
      <c r="K34" s="4">
        <f t="shared" si="0"/>
        <v>17200000000</v>
      </c>
    </row>
    <row r="35" spans="1:11" x14ac:dyDescent="0.2">
      <c r="A35" t="str">
        <f t="shared" si="3"/>
        <v>Wilma</v>
      </c>
      <c r="B35">
        <f t="shared" si="4"/>
        <v>33</v>
      </c>
      <c r="C35" s="3">
        <f t="shared" si="5"/>
        <v>38682</v>
      </c>
      <c r="D35" s="4">
        <f t="shared" si="11"/>
        <v>20000000000</v>
      </c>
      <c r="E35" s="4">
        <f t="shared" si="12"/>
        <v>13400000000</v>
      </c>
      <c r="F35" s="4">
        <v>13000000000</v>
      </c>
      <c r="G35" s="4">
        <f t="shared" si="6"/>
        <v>14000000000</v>
      </c>
      <c r="H35" s="4">
        <f t="shared" si="13"/>
        <v>20000000000</v>
      </c>
      <c r="I35" s="4">
        <v>25000000000</v>
      </c>
      <c r="J35" s="4">
        <f t="shared" si="7"/>
        <v>15000000000</v>
      </c>
      <c r="K35" s="4">
        <f t="shared" si="0"/>
        <v>17200000000</v>
      </c>
    </row>
    <row r="36" spans="1:11" x14ac:dyDescent="0.2">
      <c r="A36" t="str">
        <f t="shared" si="3"/>
        <v>Wilma</v>
      </c>
      <c r="B36">
        <f t="shared" si="4"/>
        <v>34</v>
      </c>
      <c r="C36" s="3">
        <f t="shared" si="5"/>
        <v>38683</v>
      </c>
      <c r="D36" s="4">
        <f t="shared" si="11"/>
        <v>20000000000</v>
      </c>
      <c r="E36" s="4">
        <f t="shared" si="12"/>
        <v>13400000000</v>
      </c>
      <c r="F36" s="4">
        <v>13000000000</v>
      </c>
      <c r="G36" s="4">
        <f t="shared" si="6"/>
        <v>14000000000</v>
      </c>
      <c r="H36" s="4">
        <f t="shared" si="13"/>
        <v>20000000000</v>
      </c>
      <c r="I36" s="4">
        <v>25000000000</v>
      </c>
      <c r="J36" s="4">
        <f t="shared" si="7"/>
        <v>15000000000</v>
      </c>
      <c r="K36" s="4">
        <f t="shared" si="0"/>
        <v>17200000000</v>
      </c>
    </row>
    <row r="37" spans="1:11" x14ac:dyDescent="0.2">
      <c r="A37" t="str">
        <f t="shared" si="3"/>
        <v>Wilma</v>
      </c>
      <c r="B37">
        <f t="shared" si="4"/>
        <v>35</v>
      </c>
      <c r="C37" s="3">
        <f t="shared" si="5"/>
        <v>38684</v>
      </c>
      <c r="D37" s="4">
        <f t="shared" si="11"/>
        <v>20000000000</v>
      </c>
      <c r="E37" s="4">
        <f t="shared" si="12"/>
        <v>13400000000</v>
      </c>
      <c r="F37" s="4">
        <v>13000000000</v>
      </c>
      <c r="G37" s="4">
        <f t="shared" si="6"/>
        <v>14000000000</v>
      </c>
      <c r="H37" s="4">
        <f t="shared" si="13"/>
        <v>20000000000</v>
      </c>
      <c r="I37" s="4">
        <v>25000000000</v>
      </c>
      <c r="J37" s="4">
        <v>12200000000</v>
      </c>
      <c r="K37" s="4">
        <f t="shared" si="0"/>
        <v>16800000000</v>
      </c>
    </row>
    <row r="38" spans="1:11" x14ac:dyDescent="0.2">
      <c r="A38" t="str">
        <f t="shared" si="3"/>
        <v>Wilma</v>
      </c>
      <c r="B38">
        <f t="shared" si="4"/>
        <v>36</v>
      </c>
      <c r="C38" s="3">
        <f t="shared" si="5"/>
        <v>38685</v>
      </c>
      <c r="D38" s="4">
        <f t="shared" si="11"/>
        <v>20000000000</v>
      </c>
      <c r="E38" s="4">
        <f t="shared" si="12"/>
        <v>13400000000</v>
      </c>
      <c r="F38" s="4">
        <v>13000000000</v>
      </c>
      <c r="G38" s="4">
        <f t="shared" si="6"/>
        <v>14000000000</v>
      </c>
      <c r="H38" s="4">
        <f t="shared" si="13"/>
        <v>20000000000</v>
      </c>
      <c r="I38" s="4">
        <v>25000000000</v>
      </c>
      <c r="J38" s="4">
        <f>J37</f>
        <v>12200000000</v>
      </c>
      <c r="K38" s="4">
        <f t="shared" si="0"/>
        <v>16800000000</v>
      </c>
    </row>
    <row r="39" spans="1:11" x14ac:dyDescent="0.2">
      <c r="A39" t="str">
        <f t="shared" si="3"/>
        <v>Wilma</v>
      </c>
      <c r="B39">
        <f t="shared" si="4"/>
        <v>37</v>
      </c>
      <c r="C39" s="3">
        <f t="shared" si="5"/>
        <v>38686</v>
      </c>
      <c r="D39" s="4">
        <f t="shared" si="11"/>
        <v>20000000000</v>
      </c>
      <c r="E39" s="4">
        <f t="shared" si="12"/>
        <v>13400000000</v>
      </c>
      <c r="F39" s="4">
        <v>13000000000</v>
      </c>
      <c r="G39" s="4">
        <f t="shared" si="6"/>
        <v>14000000000</v>
      </c>
      <c r="H39" s="4">
        <f t="shared" si="13"/>
        <v>20000000000</v>
      </c>
      <c r="I39" s="4">
        <v>25000000000</v>
      </c>
      <c r="J39" s="4">
        <f>J38</f>
        <v>12200000000</v>
      </c>
      <c r="K39" s="4">
        <f t="shared" si="0"/>
        <v>16800000000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BD95-5C97-5245-92DD-8FD0A16ADD7E}">
  <sheetPr>
    <tabColor rgb="FF92D050"/>
  </sheetPr>
  <dimension ref="A1:E2"/>
  <sheetViews>
    <sheetView workbookViewId="0">
      <selection activeCell="E2" sqref="E2"/>
    </sheetView>
  </sheetViews>
  <sheetFormatPr baseColWidth="10" defaultRowHeight="16" x14ac:dyDescent="0.2"/>
  <cols>
    <col min="5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45</v>
      </c>
      <c r="E1" t="s">
        <v>44</v>
      </c>
    </row>
    <row r="2" spans="1:5" x14ac:dyDescent="0.2">
      <c r="A2" t="s">
        <v>110</v>
      </c>
      <c r="B2">
        <v>0</v>
      </c>
      <c r="C2" s="3">
        <v>38981</v>
      </c>
      <c r="D2" s="4">
        <v>490000000</v>
      </c>
      <c r="E2" s="4">
        <f>D2</f>
        <v>490000000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7CA-7F71-7640-9740-0B94EA250548}">
  <sheetPr>
    <tabColor rgb="FF92D050"/>
  </sheetPr>
  <dimension ref="A1:G22"/>
  <sheetViews>
    <sheetView workbookViewId="0">
      <selection activeCell="B44" sqref="B44"/>
    </sheetView>
  </sheetViews>
  <sheetFormatPr baseColWidth="10" defaultRowHeight="16" x14ac:dyDescent="0.2"/>
  <cols>
    <col min="4" max="4" width="11.1640625" bestFit="1" customWidth="1"/>
    <col min="5" max="6" width="11.1640625" customWidth="1"/>
    <col min="7" max="7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39</v>
      </c>
      <c r="E1" t="s">
        <v>48</v>
      </c>
      <c r="F1" t="s">
        <v>43</v>
      </c>
      <c r="G1" t="s">
        <v>44</v>
      </c>
    </row>
    <row r="2" spans="1:7" x14ac:dyDescent="0.2">
      <c r="A2" t="s">
        <v>11</v>
      </c>
      <c r="B2">
        <v>0</v>
      </c>
      <c r="C2" s="3">
        <v>39338</v>
      </c>
    </row>
    <row r="3" spans="1:7" x14ac:dyDescent="0.2">
      <c r="A3" t="str">
        <f>A2</f>
        <v>Humberto</v>
      </c>
      <c r="B3">
        <f>B2+1</f>
        <v>1</v>
      </c>
      <c r="C3" s="3">
        <f>C2+1</f>
        <v>39339</v>
      </c>
      <c r="D3" s="4">
        <v>250000000</v>
      </c>
      <c r="E3" s="4"/>
      <c r="F3" s="4"/>
      <c r="G3" s="4">
        <f>AVERAGE(D3:F3)</f>
        <v>250000000</v>
      </c>
    </row>
    <row r="4" spans="1:7" x14ac:dyDescent="0.2">
      <c r="A4" t="str">
        <f t="shared" ref="A4:A22" si="0">A3</f>
        <v>Humberto</v>
      </c>
      <c r="B4">
        <f t="shared" ref="B4:B22" si="1">B3+1</f>
        <v>2</v>
      </c>
      <c r="C4" s="3">
        <f t="shared" ref="C4:C22" si="2">C3+1</f>
        <v>39340</v>
      </c>
      <c r="D4" s="4">
        <f>D3</f>
        <v>250000000</v>
      </c>
      <c r="E4" s="4"/>
      <c r="F4" s="4"/>
      <c r="G4" s="4">
        <f t="shared" ref="G4:G22" si="3">AVERAGE(D4:F4)</f>
        <v>250000000</v>
      </c>
    </row>
    <row r="5" spans="1:7" x14ac:dyDescent="0.2">
      <c r="A5" t="str">
        <f t="shared" si="0"/>
        <v>Humberto</v>
      </c>
      <c r="B5">
        <f t="shared" si="1"/>
        <v>3</v>
      </c>
      <c r="C5" s="3">
        <f t="shared" si="2"/>
        <v>39341</v>
      </c>
      <c r="D5" s="4">
        <f t="shared" ref="D5:F19" si="4">D4</f>
        <v>250000000</v>
      </c>
      <c r="E5" s="4"/>
      <c r="F5" s="4"/>
      <c r="G5" s="4">
        <f t="shared" si="3"/>
        <v>250000000</v>
      </c>
    </row>
    <row r="6" spans="1:7" x14ac:dyDescent="0.2">
      <c r="A6" t="str">
        <f t="shared" si="0"/>
        <v>Humberto</v>
      </c>
      <c r="B6">
        <f t="shared" si="1"/>
        <v>4</v>
      </c>
      <c r="C6" s="3">
        <f t="shared" si="2"/>
        <v>39342</v>
      </c>
      <c r="D6" s="4">
        <f t="shared" si="4"/>
        <v>250000000</v>
      </c>
      <c r="E6" s="4"/>
      <c r="F6" s="4">
        <v>500000000</v>
      </c>
      <c r="G6" s="4">
        <f t="shared" si="3"/>
        <v>375000000</v>
      </c>
    </row>
    <row r="7" spans="1:7" x14ac:dyDescent="0.2">
      <c r="A7" t="str">
        <f t="shared" si="0"/>
        <v>Humberto</v>
      </c>
      <c r="B7">
        <f t="shared" si="1"/>
        <v>5</v>
      </c>
      <c r="C7" s="3">
        <f t="shared" si="2"/>
        <v>39343</v>
      </c>
      <c r="D7" s="4">
        <f t="shared" si="4"/>
        <v>250000000</v>
      </c>
      <c r="E7" s="4"/>
      <c r="F7" s="4">
        <f>F6</f>
        <v>500000000</v>
      </c>
      <c r="G7" s="4">
        <f t="shared" si="3"/>
        <v>375000000</v>
      </c>
    </row>
    <row r="8" spans="1:7" x14ac:dyDescent="0.2">
      <c r="A8" t="str">
        <f t="shared" si="0"/>
        <v>Humberto</v>
      </c>
      <c r="B8">
        <f t="shared" si="1"/>
        <v>6</v>
      </c>
      <c r="C8" s="3">
        <f t="shared" si="2"/>
        <v>39344</v>
      </c>
      <c r="D8" s="4">
        <f t="shared" si="4"/>
        <v>250000000</v>
      </c>
      <c r="E8" s="4"/>
      <c r="F8" s="4">
        <f t="shared" si="4"/>
        <v>500000000</v>
      </c>
      <c r="G8" s="4">
        <f t="shared" si="3"/>
        <v>375000000</v>
      </c>
    </row>
    <row r="9" spans="1:7" x14ac:dyDescent="0.2">
      <c r="A9" t="str">
        <f t="shared" si="0"/>
        <v>Humberto</v>
      </c>
      <c r="B9">
        <f t="shared" si="1"/>
        <v>7</v>
      </c>
      <c r="C9" s="3">
        <f t="shared" si="2"/>
        <v>39345</v>
      </c>
      <c r="D9" s="4">
        <f t="shared" si="4"/>
        <v>250000000</v>
      </c>
      <c r="E9" s="4"/>
      <c r="F9" s="4">
        <f t="shared" si="4"/>
        <v>500000000</v>
      </c>
      <c r="G9" s="4">
        <f t="shared" si="3"/>
        <v>375000000</v>
      </c>
    </row>
    <row r="10" spans="1:7" x14ac:dyDescent="0.2">
      <c r="A10" t="str">
        <f t="shared" si="0"/>
        <v>Humberto</v>
      </c>
      <c r="B10">
        <f t="shared" si="1"/>
        <v>8</v>
      </c>
      <c r="C10" s="3">
        <f t="shared" si="2"/>
        <v>39346</v>
      </c>
      <c r="D10" s="4">
        <f t="shared" si="4"/>
        <v>250000000</v>
      </c>
      <c r="E10" s="4"/>
      <c r="F10" s="4">
        <f t="shared" si="4"/>
        <v>500000000</v>
      </c>
      <c r="G10" s="4">
        <f t="shared" si="3"/>
        <v>375000000</v>
      </c>
    </row>
    <row r="11" spans="1:7" x14ac:dyDescent="0.2">
      <c r="A11" t="str">
        <f t="shared" si="0"/>
        <v>Humberto</v>
      </c>
      <c r="B11">
        <f t="shared" si="1"/>
        <v>9</v>
      </c>
      <c r="C11" s="3">
        <f t="shared" si="2"/>
        <v>39347</v>
      </c>
      <c r="D11" s="4">
        <f t="shared" si="4"/>
        <v>250000000</v>
      </c>
      <c r="E11" s="4"/>
      <c r="F11" s="4">
        <f t="shared" si="4"/>
        <v>500000000</v>
      </c>
      <c r="G11" s="4">
        <f t="shared" si="3"/>
        <v>375000000</v>
      </c>
    </row>
    <row r="12" spans="1:7" x14ac:dyDescent="0.2">
      <c r="A12" t="str">
        <f t="shared" si="0"/>
        <v>Humberto</v>
      </c>
      <c r="B12">
        <f t="shared" si="1"/>
        <v>10</v>
      </c>
      <c r="C12" s="3">
        <f t="shared" si="2"/>
        <v>39348</v>
      </c>
      <c r="D12" s="4">
        <f t="shared" si="4"/>
        <v>250000000</v>
      </c>
      <c r="E12" s="4"/>
      <c r="F12" s="4">
        <f t="shared" si="4"/>
        <v>500000000</v>
      </c>
      <c r="G12" s="4">
        <f t="shared" si="3"/>
        <v>375000000</v>
      </c>
    </row>
    <row r="13" spans="1:7" x14ac:dyDescent="0.2">
      <c r="A13" t="str">
        <f t="shared" si="0"/>
        <v>Humberto</v>
      </c>
      <c r="B13">
        <f t="shared" si="1"/>
        <v>11</v>
      </c>
      <c r="C13" s="3">
        <f t="shared" si="2"/>
        <v>39349</v>
      </c>
      <c r="D13" s="4">
        <f t="shared" si="4"/>
        <v>250000000</v>
      </c>
      <c r="E13" s="4"/>
      <c r="F13" s="4">
        <f t="shared" si="4"/>
        <v>500000000</v>
      </c>
      <c r="G13" s="4">
        <f t="shared" si="3"/>
        <v>375000000</v>
      </c>
    </row>
    <row r="14" spans="1:7" x14ac:dyDescent="0.2">
      <c r="A14" t="str">
        <f t="shared" si="0"/>
        <v>Humberto</v>
      </c>
      <c r="B14">
        <f t="shared" si="1"/>
        <v>12</v>
      </c>
      <c r="C14" s="3">
        <f t="shared" si="2"/>
        <v>39350</v>
      </c>
      <c r="D14" s="4">
        <f t="shared" si="4"/>
        <v>250000000</v>
      </c>
      <c r="E14" s="4"/>
      <c r="F14" s="4">
        <f t="shared" si="4"/>
        <v>500000000</v>
      </c>
      <c r="G14" s="4">
        <f t="shared" si="3"/>
        <v>375000000</v>
      </c>
    </row>
    <row r="15" spans="1:7" x14ac:dyDescent="0.2">
      <c r="A15" t="str">
        <f t="shared" si="0"/>
        <v>Humberto</v>
      </c>
      <c r="B15">
        <f t="shared" si="1"/>
        <v>13</v>
      </c>
      <c r="C15" s="3">
        <f t="shared" si="2"/>
        <v>39351</v>
      </c>
      <c r="D15" s="4">
        <f t="shared" si="4"/>
        <v>250000000</v>
      </c>
      <c r="E15" s="4"/>
      <c r="F15" s="4">
        <f t="shared" si="4"/>
        <v>500000000</v>
      </c>
      <c r="G15" s="4">
        <f t="shared" si="3"/>
        <v>375000000</v>
      </c>
    </row>
    <row r="16" spans="1:7" x14ac:dyDescent="0.2">
      <c r="A16" t="str">
        <f t="shared" si="0"/>
        <v>Humberto</v>
      </c>
      <c r="B16">
        <f t="shared" si="1"/>
        <v>14</v>
      </c>
      <c r="C16" s="3">
        <f t="shared" si="2"/>
        <v>39352</v>
      </c>
      <c r="D16" s="4">
        <f t="shared" si="4"/>
        <v>250000000</v>
      </c>
      <c r="E16" s="4"/>
      <c r="F16" s="4">
        <f t="shared" si="4"/>
        <v>500000000</v>
      </c>
      <c r="G16" s="4">
        <f t="shared" si="3"/>
        <v>375000000</v>
      </c>
    </row>
    <row r="17" spans="1:7" x14ac:dyDescent="0.2">
      <c r="A17" t="str">
        <f t="shared" si="0"/>
        <v>Humberto</v>
      </c>
      <c r="B17">
        <f t="shared" si="1"/>
        <v>15</v>
      </c>
      <c r="C17" s="3">
        <f t="shared" si="2"/>
        <v>39353</v>
      </c>
      <c r="D17" s="4">
        <f t="shared" si="4"/>
        <v>250000000</v>
      </c>
      <c r="E17" s="4"/>
      <c r="F17" s="4">
        <f t="shared" si="4"/>
        <v>500000000</v>
      </c>
      <c r="G17" s="4">
        <f t="shared" si="3"/>
        <v>375000000</v>
      </c>
    </row>
    <row r="18" spans="1:7" x14ac:dyDescent="0.2">
      <c r="A18" t="str">
        <f t="shared" si="0"/>
        <v>Humberto</v>
      </c>
      <c r="B18">
        <f t="shared" si="1"/>
        <v>16</v>
      </c>
      <c r="C18" s="3">
        <f t="shared" si="2"/>
        <v>39354</v>
      </c>
      <c r="D18" s="4">
        <f t="shared" si="4"/>
        <v>250000000</v>
      </c>
      <c r="E18" s="4"/>
      <c r="F18" s="4">
        <f t="shared" si="4"/>
        <v>500000000</v>
      </c>
      <c r="G18" s="4">
        <f t="shared" si="3"/>
        <v>375000000</v>
      </c>
    </row>
    <row r="19" spans="1:7" x14ac:dyDescent="0.2">
      <c r="A19" t="str">
        <f t="shared" si="0"/>
        <v>Humberto</v>
      </c>
      <c r="B19">
        <f t="shared" si="1"/>
        <v>17</v>
      </c>
      <c r="C19" s="3">
        <f t="shared" si="2"/>
        <v>39355</v>
      </c>
      <c r="D19" s="4">
        <f t="shared" si="4"/>
        <v>250000000</v>
      </c>
      <c r="E19" s="4"/>
      <c r="F19" s="4">
        <f t="shared" si="4"/>
        <v>500000000</v>
      </c>
      <c r="G19" s="4">
        <f t="shared" si="3"/>
        <v>375000000</v>
      </c>
    </row>
    <row r="20" spans="1:7" x14ac:dyDescent="0.2">
      <c r="A20" t="str">
        <f t="shared" si="0"/>
        <v>Humberto</v>
      </c>
      <c r="B20">
        <f t="shared" si="1"/>
        <v>18</v>
      </c>
      <c r="C20" s="3">
        <f t="shared" si="2"/>
        <v>39356</v>
      </c>
      <c r="D20" s="4">
        <v>100000000</v>
      </c>
      <c r="E20" s="4">
        <v>100000000</v>
      </c>
      <c r="F20" s="4">
        <f t="shared" ref="F20:F22" si="5">F19</f>
        <v>500000000</v>
      </c>
      <c r="G20" s="4">
        <f t="shared" si="3"/>
        <v>233333333.33333334</v>
      </c>
    </row>
    <row r="21" spans="1:7" x14ac:dyDescent="0.2">
      <c r="A21" t="str">
        <f t="shared" si="0"/>
        <v>Humberto</v>
      </c>
      <c r="B21">
        <f t="shared" si="1"/>
        <v>19</v>
      </c>
      <c r="C21" s="3">
        <f t="shared" si="2"/>
        <v>39357</v>
      </c>
      <c r="D21" s="4">
        <f>D20</f>
        <v>100000000</v>
      </c>
      <c r="E21" s="4">
        <v>100000000</v>
      </c>
      <c r="F21" s="4">
        <f t="shared" si="5"/>
        <v>500000000</v>
      </c>
      <c r="G21" s="4">
        <f t="shared" si="3"/>
        <v>233333333.33333334</v>
      </c>
    </row>
    <row r="22" spans="1:7" x14ac:dyDescent="0.2">
      <c r="A22" t="str">
        <f t="shared" si="0"/>
        <v>Humberto</v>
      </c>
      <c r="B22">
        <f t="shared" si="1"/>
        <v>20</v>
      </c>
      <c r="C22" s="3">
        <f t="shared" si="2"/>
        <v>39358</v>
      </c>
      <c r="D22" s="4">
        <f>D21</f>
        <v>100000000</v>
      </c>
      <c r="E22" s="4">
        <v>100000000</v>
      </c>
      <c r="F22" s="4">
        <f t="shared" si="5"/>
        <v>500000000</v>
      </c>
      <c r="G22" s="4">
        <f t="shared" si="3"/>
        <v>233333333.33333334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6F33-98A5-EC46-AD6E-37399031F0FD}">
  <sheetPr>
    <tabColor rgb="FF92D050"/>
  </sheetPr>
  <dimension ref="A1:G17"/>
  <sheetViews>
    <sheetView workbookViewId="0">
      <selection sqref="A1:D2"/>
    </sheetView>
  </sheetViews>
  <sheetFormatPr baseColWidth="10" defaultRowHeight="16" x14ac:dyDescent="0.2"/>
  <cols>
    <col min="4" max="4" width="11.1640625" bestFit="1" customWidth="1"/>
    <col min="5" max="5" width="12.6640625" bestFit="1" customWidth="1"/>
    <col min="6" max="6" width="11.1640625" bestFit="1" customWidth="1"/>
    <col min="7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39</v>
      </c>
      <c r="G1" t="s">
        <v>44</v>
      </c>
    </row>
    <row r="2" spans="1:7" x14ac:dyDescent="0.2">
      <c r="A2" t="s">
        <v>12</v>
      </c>
      <c r="B2">
        <v>0</v>
      </c>
      <c r="C2" s="3">
        <v>39652</v>
      </c>
      <c r="D2" s="4">
        <v>900000000</v>
      </c>
      <c r="G2" s="4">
        <f>AVERAGE(D2:F2)</f>
        <v>900000000</v>
      </c>
    </row>
    <row r="3" spans="1:7" x14ac:dyDescent="0.2">
      <c r="A3" t="str">
        <f>A2</f>
        <v>Dolly</v>
      </c>
      <c r="B3">
        <f>B2+1</f>
        <v>1</v>
      </c>
      <c r="C3" s="3">
        <f>C2+1</f>
        <v>39653</v>
      </c>
      <c r="D3" s="4">
        <f>D2</f>
        <v>900000000</v>
      </c>
      <c r="E3" s="4">
        <v>1500000000</v>
      </c>
      <c r="F3" s="4">
        <v>750000000</v>
      </c>
      <c r="G3" s="4">
        <f t="shared" ref="G3:G17" si="0">AVERAGE(D3:F3)</f>
        <v>1050000000</v>
      </c>
    </row>
    <row r="4" spans="1:7" x14ac:dyDescent="0.2">
      <c r="A4" t="str">
        <f t="shared" ref="A4:A17" si="1">A3</f>
        <v>Dolly</v>
      </c>
      <c r="B4">
        <f t="shared" ref="B4:B17" si="2">B3+1</f>
        <v>2</v>
      </c>
      <c r="C4" s="3">
        <f t="shared" ref="C4:C17" si="3">C3+1</f>
        <v>39654</v>
      </c>
      <c r="D4" s="4">
        <f t="shared" ref="D4:D17" si="4">D3</f>
        <v>900000000</v>
      </c>
      <c r="E4" s="4">
        <v>900000000</v>
      </c>
      <c r="F4" s="4">
        <f>F3</f>
        <v>750000000</v>
      </c>
      <c r="G4" s="4">
        <f t="shared" si="0"/>
        <v>850000000</v>
      </c>
    </row>
    <row r="5" spans="1:7" x14ac:dyDescent="0.2">
      <c r="A5" t="str">
        <f t="shared" si="1"/>
        <v>Dolly</v>
      </c>
      <c r="B5">
        <f t="shared" si="2"/>
        <v>3</v>
      </c>
      <c r="C5" s="3">
        <f t="shared" si="3"/>
        <v>39655</v>
      </c>
      <c r="D5" s="4">
        <f t="shared" si="4"/>
        <v>900000000</v>
      </c>
      <c r="E5" s="4">
        <f>E4</f>
        <v>900000000</v>
      </c>
      <c r="F5" s="4">
        <f>F4</f>
        <v>750000000</v>
      </c>
      <c r="G5" s="4">
        <f t="shared" si="0"/>
        <v>850000000</v>
      </c>
    </row>
    <row r="6" spans="1:7" x14ac:dyDescent="0.2">
      <c r="A6" t="str">
        <f t="shared" si="1"/>
        <v>Dolly</v>
      </c>
      <c r="B6">
        <f t="shared" si="2"/>
        <v>4</v>
      </c>
      <c r="C6" s="3">
        <f t="shared" si="3"/>
        <v>39656</v>
      </c>
      <c r="D6" s="4">
        <f t="shared" si="4"/>
        <v>900000000</v>
      </c>
      <c r="E6" s="4">
        <f t="shared" ref="E6:E17" si="5">E5</f>
        <v>900000000</v>
      </c>
      <c r="F6" s="4">
        <f t="shared" ref="F6:F17" si="6">F5</f>
        <v>750000000</v>
      </c>
      <c r="G6" s="4">
        <f t="shared" si="0"/>
        <v>850000000</v>
      </c>
    </row>
    <row r="7" spans="1:7" x14ac:dyDescent="0.2">
      <c r="A7" t="str">
        <f t="shared" si="1"/>
        <v>Dolly</v>
      </c>
      <c r="B7">
        <f t="shared" si="2"/>
        <v>5</v>
      </c>
      <c r="C7" s="3">
        <f t="shared" si="3"/>
        <v>39657</v>
      </c>
      <c r="D7" s="4">
        <f t="shared" si="4"/>
        <v>900000000</v>
      </c>
      <c r="E7" s="4">
        <f t="shared" si="5"/>
        <v>900000000</v>
      </c>
      <c r="F7" s="4">
        <f t="shared" si="6"/>
        <v>750000000</v>
      </c>
      <c r="G7" s="4">
        <f t="shared" si="0"/>
        <v>850000000</v>
      </c>
    </row>
    <row r="8" spans="1:7" x14ac:dyDescent="0.2">
      <c r="A8" t="str">
        <f t="shared" si="1"/>
        <v>Dolly</v>
      </c>
      <c r="B8">
        <f t="shared" si="2"/>
        <v>6</v>
      </c>
      <c r="C8" s="3">
        <f t="shared" si="3"/>
        <v>39658</v>
      </c>
      <c r="D8" s="4">
        <f t="shared" si="4"/>
        <v>900000000</v>
      </c>
      <c r="E8" s="4">
        <f t="shared" si="5"/>
        <v>900000000</v>
      </c>
      <c r="F8" s="4">
        <f t="shared" si="6"/>
        <v>750000000</v>
      </c>
      <c r="G8" s="4">
        <f t="shared" si="0"/>
        <v>850000000</v>
      </c>
    </row>
    <row r="9" spans="1:7" x14ac:dyDescent="0.2">
      <c r="A9" t="str">
        <f t="shared" si="1"/>
        <v>Dolly</v>
      </c>
      <c r="B9">
        <f t="shared" si="2"/>
        <v>7</v>
      </c>
      <c r="C9" s="3">
        <f t="shared" si="3"/>
        <v>39659</v>
      </c>
      <c r="D9" s="4">
        <f t="shared" si="4"/>
        <v>900000000</v>
      </c>
      <c r="E9" s="4">
        <f t="shared" si="5"/>
        <v>900000000</v>
      </c>
      <c r="F9" s="4">
        <f t="shared" si="6"/>
        <v>750000000</v>
      </c>
      <c r="G9" s="4">
        <f t="shared" si="0"/>
        <v>850000000</v>
      </c>
    </row>
    <row r="10" spans="1:7" x14ac:dyDescent="0.2">
      <c r="A10" t="str">
        <f t="shared" si="1"/>
        <v>Dolly</v>
      </c>
      <c r="B10">
        <f t="shared" si="2"/>
        <v>8</v>
      </c>
      <c r="C10" s="3">
        <f t="shared" si="3"/>
        <v>39660</v>
      </c>
      <c r="D10" s="4">
        <f t="shared" si="4"/>
        <v>900000000</v>
      </c>
      <c r="E10" s="4">
        <f t="shared" si="5"/>
        <v>900000000</v>
      </c>
      <c r="F10" s="4">
        <f t="shared" si="6"/>
        <v>750000000</v>
      </c>
      <c r="G10" s="4">
        <f t="shared" si="0"/>
        <v>850000000</v>
      </c>
    </row>
    <row r="11" spans="1:7" x14ac:dyDescent="0.2">
      <c r="A11" t="str">
        <f t="shared" si="1"/>
        <v>Dolly</v>
      </c>
      <c r="B11">
        <f t="shared" si="2"/>
        <v>9</v>
      </c>
      <c r="C11" s="3">
        <f t="shared" si="3"/>
        <v>39661</v>
      </c>
      <c r="D11" s="4">
        <f t="shared" si="4"/>
        <v>900000000</v>
      </c>
      <c r="E11" s="4">
        <f t="shared" si="5"/>
        <v>900000000</v>
      </c>
      <c r="F11" s="4">
        <f t="shared" si="6"/>
        <v>750000000</v>
      </c>
      <c r="G11" s="4">
        <f t="shared" si="0"/>
        <v>850000000</v>
      </c>
    </row>
    <row r="12" spans="1:7" x14ac:dyDescent="0.2">
      <c r="A12" t="str">
        <f t="shared" si="1"/>
        <v>Dolly</v>
      </c>
      <c r="B12">
        <f t="shared" si="2"/>
        <v>10</v>
      </c>
      <c r="C12" s="3">
        <f t="shared" si="3"/>
        <v>39662</v>
      </c>
      <c r="D12" s="4">
        <f t="shared" si="4"/>
        <v>900000000</v>
      </c>
      <c r="E12" s="4">
        <f t="shared" si="5"/>
        <v>900000000</v>
      </c>
      <c r="F12" s="4">
        <f t="shared" si="6"/>
        <v>750000000</v>
      </c>
      <c r="G12" s="4">
        <f t="shared" si="0"/>
        <v>850000000</v>
      </c>
    </row>
    <row r="13" spans="1:7" x14ac:dyDescent="0.2">
      <c r="A13" t="str">
        <f t="shared" si="1"/>
        <v>Dolly</v>
      </c>
      <c r="B13">
        <f t="shared" si="2"/>
        <v>11</v>
      </c>
      <c r="C13" s="3">
        <f t="shared" si="3"/>
        <v>39663</v>
      </c>
      <c r="D13" s="4">
        <f t="shared" si="4"/>
        <v>900000000</v>
      </c>
      <c r="E13" s="4">
        <f t="shared" si="5"/>
        <v>900000000</v>
      </c>
      <c r="F13" s="4">
        <f t="shared" si="6"/>
        <v>750000000</v>
      </c>
      <c r="G13" s="4">
        <f t="shared" si="0"/>
        <v>850000000</v>
      </c>
    </row>
    <row r="14" spans="1:7" x14ac:dyDescent="0.2">
      <c r="A14" t="str">
        <f t="shared" si="1"/>
        <v>Dolly</v>
      </c>
      <c r="B14">
        <f t="shared" si="2"/>
        <v>12</v>
      </c>
      <c r="C14" s="3">
        <f t="shared" si="3"/>
        <v>39664</v>
      </c>
      <c r="D14" s="4">
        <f t="shared" si="4"/>
        <v>900000000</v>
      </c>
      <c r="E14" s="4">
        <f t="shared" si="5"/>
        <v>900000000</v>
      </c>
      <c r="F14" s="4">
        <f t="shared" si="6"/>
        <v>750000000</v>
      </c>
      <c r="G14" s="4">
        <f t="shared" si="0"/>
        <v>850000000</v>
      </c>
    </row>
    <row r="15" spans="1:7" x14ac:dyDescent="0.2">
      <c r="A15" t="str">
        <f t="shared" si="1"/>
        <v>Dolly</v>
      </c>
      <c r="B15">
        <f t="shared" si="2"/>
        <v>13</v>
      </c>
      <c r="C15" s="3">
        <f t="shared" si="3"/>
        <v>39665</v>
      </c>
      <c r="D15" s="4">
        <f t="shared" si="4"/>
        <v>900000000</v>
      </c>
      <c r="E15" s="4">
        <f t="shared" si="5"/>
        <v>900000000</v>
      </c>
      <c r="F15" s="4">
        <f t="shared" si="6"/>
        <v>750000000</v>
      </c>
      <c r="G15" s="4">
        <f t="shared" si="0"/>
        <v>850000000</v>
      </c>
    </row>
    <row r="16" spans="1:7" x14ac:dyDescent="0.2">
      <c r="A16" t="str">
        <f t="shared" si="1"/>
        <v>Dolly</v>
      </c>
      <c r="B16">
        <f t="shared" si="2"/>
        <v>14</v>
      </c>
      <c r="C16" s="3">
        <f t="shared" si="3"/>
        <v>39666</v>
      </c>
      <c r="D16" s="4">
        <f t="shared" si="4"/>
        <v>900000000</v>
      </c>
      <c r="E16" s="4">
        <f t="shared" si="5"/>
        <v>900000000</v>
      </c>
      <c r="F16" s="4">
        <f t="shared" si="6"/>
        <v>750000000</v>
      </c>
      <c r="G16" s="4">
        <f t="shared" si="0"/>
        <v>850000000</v>
      </c>
    </row>
    <row r="17" spans="1:7" x14ac:dyDescent="0.2">
      <c r="A17" t="str">
        <f t="shared" si="1"/>
        <v>Dolly</v>
      </c>
      <c r="B17">
        <f t="shared" si="2"/>
        <v>15</v>
      </c>
      <c r="C17" s="3">
        <f t="shared" si="3"/>
        <v>39667</v>
      </c>
      <c r="D17" s="4">
        <f t="shared" si="4"/>
        <v>900000000</v>
      </c>
      <c r="E17" s="4">
        <f t="shared" si="5"/>
        <v>900000000</v>
      </c>
      <c r="F17" s="4">
        <f t="shared" si="6"/>
        <v>750000000</v>
      </c>
      <c r="G17" s="4">
        <f t="shared" si="0"/>
        <v>850000000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CE00-243D-A641-87BA-D7AAE0B535D4}">
  <sheetPr>
    <tabColor rgb="FF92D050"/>
  </sheetPr>
  <dimension ref="A1:E34"/>
  <sheetViews>
    <sheetView workbookViewId="0">
      <selection activeCell="B2" sqref="B2"/>
    </sheetView>
  </sheetViews>
  <sheetFormatPr baseColWidth="10" defaultRowHeight="16" x14ac:dyDescent="0.2"/>
  <cols>
    <col min="4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93</v>
      </c>
      <c r="B2">
        <v>0</v>
      </c>
      <c r="C2" s="3">
        <v>39678</v>
      </c>
    </row>
    <row r="3" spans="1:5" x14ac:dyDescent="0.2">
      <c r="A3" t="s">
        <v>93</v>
      </c>
      <c r="B3">
        <v>1</v>
      </c>
      <c r="C3" s="3">
        <v>39679</v>
      </c>
    </row>
    <row r="4" spans="1:5" x14ac:dyDescent="0.2">
      <c r="A4" t="s">
        <v>93</v>
      </c>
      <c r="B4">
        <v>2</v>
      </c>
      <c r="C4" s="3">
        <v>39680</v>
      </c>
      <c r="D4" s="4">
        <v>100000000</v>
      </c>
      <c r="E4" s="4">
        <f>D4</f>
        <v>100000000</v>
      </c>
    </row>
    <row r="5" spans="1:5" x14ac:dyDescent="0.2">
      <c r="A5" t="s">
        <v>93</v>
      </c>
      <c r="B5">
        <v>3</v>
      </c>
      <c r="C5" s="3">
        <v>39681</v>
      </c>
      <c r="D5" s="4">
        <f t="shared" ref="D5:D8" si="0">D4</f>
        <v>100000000</v>
      </c>
      <c r="E5" s="4">
        <f t="shared" ref="E5:E34" si="1">D5</f>
        <v>100000000</v>
      </c>
    </row>
    <row r="6" spans="1:5" x14ac:dyDescent="0.2">
      <c r="A6" t="s">
        <v>93</v>
      </c>
      <c r="B6">
        <v>4</v>
      </c>
      <c r="C6" s="3">
        <v>39682</v>
      </c>
      <c r="D6" s="4">
        <f t="shared" si="0"/>
        <v>100000000</v>
      </c>
      <c r="E6" s="4">
        <f t="shared" si="1"/>
        <v>100000000</v>
      </c>
    </row>
    <row r="7" spans="1:5" x14ac:dyDescent="0.2">
      <c r="A7" t="s">
        <v>93</v>
      </c>
      <c r="B7">
        <v>5</v>
      </c>
      <c r="C7" s="3">
        <v>39683</v>
      </c>
      <c r="D7" s="4">
        <f t="shared" si="0"/>
        <v>100000000</v>
      </c>
      <c r="E7" s="4">
        <f t="shared" si="1"/>
        <v>100000000</v>
      </c>
    </row>
    <row r="8" spans="1:5" x14ac:dyDescent="0.2">
      <c r="A8" t="s">
        <v>93</v>
      </c>
      <c r="B8">
        <v>6</v>
      </c>
      <c r="C8" s="3">
        <v>39684</v>
      </c>
      <c r="D8" s="4">
        <f t="shared" si="0"/>
        <v>100000000</v>
      </c>
      <c r="E8" s="4">
        <f t="shared" si="1"/>
        <v>100000000</v>
      </c>
    </row>
    <row r="9" spans="1:5" x14ac:dyDescent="0.2">
      <c r="A9" t="s">
        <v>93</v>
      </c>
      <c r="B9">
        <v>7</v>
      </c>
      <c r="C9" s="3">
        <v>39685</v>
      </c>
      <c r="D9" s="4">
        <f>D8</f>
        <v>100000000</v>
      </c>
      <c r="E9" s="4">
        <f t="shared" si="1"/>
        <v>100000000</v>
      </c>
    </row>
    <row r="10" spans="1:5" x14ac:dyDescent="0.2">
      <c r="A10" t="s">
        <v>93</v>
      </c>
      <c r="B10">
        <v>8</v>
      </c>
      <c r="C10" s="3">
        <v>39686</v>
      </c>
      <c r="D10" s="4">
        <f>155393000+40000000</f>
        <v>195393000</v>
      </c>
      <c r="E10" s="4">
        <f t="shared" si="1"/>
        <v>195393000</v>
      </c>
    </row>
    <row r="11" spans="1:5" x14ac:dyDescent="0.2">
      <c r="A11" t="s">
        <v>93</v>
      </c>
      <c r="B11">
        <v>9</v>
      </c>
      <c r="C11" s="3">
        <v>39687</v>
      </c>
      <c r="D11" s="4">
        <f>161360000+40000000</f>
        <v>201360000</v>
      </c>
      <c r="E11" s="4">
        <f t="shared" si="1"/>
        <v>201360000</v>
      </c>
    </row>
    <row r="12" spans="1:5" x14ac:dyDescent="0.2">
      <c r="A12" t="s">
        <v>93</v>
      </c>
      <c r="B12">
        <v>10</v>
      </c>
      <c r="C12" s="3">
        <v>39688</v>
      </c>
      <c r="D12" s="4">
        <f>D11</f>
        <v>201360000</v>
      </c>
      <c r="E12" s="4">
        <f t="shared" si="1"/>
        <v>201360000</v>
      </c>
    </row>
    <row r="13" spans="1:5" x14ac:dyDescent="0.2">
      <c r="A13" t="s">
        <v>93</v>
      </c>
      <c r="B13">
        <v>11</v>
      </c>
      <c r="C13" s="3">
        <v>39689</v>
      </c>
      <c r="D13" s="4">
        <f>208655000+40000000</f>
        <v>248655000</v>
      </c>
      <c r="E13" s="4">
        <f t="shared" si="1"/>
        <v>248655000</v>
      </c>
    </row>
    <row r="14" spans="1:5" x14ac:dyDescent="0.2">
      <c r="A14" t="s">
        <v>93</v>
      </c>
      <c r="B14">
        <v>12</v>
      </c>
      <c r="C14" s="3">
        <v>39690</v>
      </c>
      <c r="D14" s="4">
        <f>D13</f>
        <v>248655000</v>
      </c>
      <c r="E14" s="4">
        <f t="shared" si="1"/>
        <v>248655000</v>
      </c>
    </row>
    <row r="15" spans="1:5" x14ac:dyDescent="0.2">
      <c r="A15" t="s">
        <v>93</v>
      </c>
      <c r="B15">
        <v>13</v>
      </c>
      <c r="C15" s="3">
        <v>39691</v>
      </c>
      <c r="D15" s="4">
        <f t="shared" ref="D15:D22" si="2">D14</f>
        <v>248655000</v>
      </c>
      <c r="E15" s="4">
        <f t="shared" si="1"/>
        <v>248655000</v>
      </c>
    </row>
    <row r="16" spans="1:5" x14ac:dyDescent="0.2">
      <c r="A16" t="s">
        <v>93</v>
      </c>
      <c r="B16">
        <v>14</v>
      </c>
      <c r="C16" s="3">
        <v>39692</v>
      </c>
      <c r="D16" s="4">
        <f t="shared" si="2"/>
        <v>248655000</v>
      </c>
      <c r="E16" s="4">
        <f t="shared" si="1"/>
        <v>248655000</v>
      </c>
    </row>
    <row r="17" spans="1:5" x14ac:dyDescent="0.2">
      <c r="A17" t="s">
        <v>93</v>
      </c>
      <c r="B17">
        <v>15</v>
      </c>
      <c r="C17" s="3">
        <v>39693</v>
      </c>
      <c r="D17" s="4">
        <f t="shared" si="2"/>
        <v>248655000</v>
      </c>
      <c r="E17" s="4">
        <f t="shared" si="1"/>
        <v>248655000</v>
      </c>
    </row>
    <row r="18" spans="1:5" x14ac:dyDescent="0.2">
      <c r="A18" t="s">
        <v>93</v>
      </c>
      <c r="B18">
        <v>16</v>
      </c>
      <c r="C18" s="3">
        <v>39694</v>
      </c>
      <c r="D18" s="4">
        <f t="shared" si="2"/>
        <v>248655000</v>
      </c>
      <c r="E18" s="4">
        <f t="shared" si="1"/>
        <v>248655000</v>
      </c>
    </row>
    <row r="19" spans="1:5" x14ac:dyDescent="0.2">
      <c r="A19" t="s">
        <v>93</v>
      </c>
      <c r="B19">
        <v>17</v>
      </c>
      <c r="C19" s="3">
        <v>39695</v>
      </c>
      <c r="D19" s="4">
        <f t="shared" si="2"/>
        <v>248655000</v>
      </c>
      <c r="E19" s="4">
        <f t="shared" si="1"/>
        <v>248655000</v>
      </c>
    </row>
    <row r="20" spans="1:5" x14ac:dyDescent="0.2">
      <c r="A20" t="s">
        <v>93</v>
      </c>
      <c r="B20">
        <v>18</v>
      </c>
      <c r="C20" s="3">
        <v>39696</v>
      </c>
      <c r="D20" s="4">
        <f t="shared" si="2"/>
        <v>248655000</v>
      </c>
      <c r="E20" s="4">
        <f t="shared" si="1"/>
        <v>248655000</v>
      </c>
    </row>
    <row r="21" spans="1:5" x14ac:dyDescent="0.2">
      <c r="A21" t="s">
        <v>93</v>
      </c>
      <c r="B21">
        <v>19</v>
      </c>
      <c r="C21" s="3">
        <v>39697</v>
      </c>
      <c r="D21" s="4">
        <f t="shared" si="2"/>
        <v>248655000</v>
      </c>
      <c r="E21" s="4">
        <f t="shared" si="1"/>
        <v>248655000</v>
      </c>
    </row>
    <row r="22" spans="1:5" x14ac:dyDescent="0.2">
      <c r="A22" t="s">
        <v>93</v>
      </c>
      <c r="B22">
        <v>20</v>
      </c>
      <c r="C22" s="3">
        <v>39698</v>
      </c>
      <c r="D22" s="4">
        <f t="shared" si="2"/>
        <v>248655000</v>
      </c>
      <c r="E22" s="4">
        <f t="shared" si="1"/>
        <v>248655000</v>
      </c>
    </row>
    <row r="23" spans="1:5" x14ac:dyDescent="0.2">
      <c r="A23" t="s">
        <v>93</v>
      </c>
      <c r="B23">
        <v>21</v>
      </c>
      <c r="C23" s="3">
        <v>39699</v>
      </c>
      <c r="D23" s="4">
        <f>431221000+40000000</f>
        <v>471221000</v>
      </c>
      <c r="E23" s="4">
        <f t="shared" si="1"/>
        <v>471221000</v>
      </c>
    </row>
    <row r="24" spans="1:5" x14ac:dyDescent="0.2">
      <c r="A24" t="s">
        <v>93</v>
      </c>
      <c r="B24">
        <v>22</v>
      </c>
      <c r="C24" s="3">
        <v>39700</v>
      </c>
      <c r="D24" s="4">
        <f>D23</f>
        <v>471221000</v>
      </c>
      <c r="E24" s="4">
        <f t="shared" si="1"/>
        <v>471221000</v>
      </c>
    </row>
    <row r="25" spans="1:5" x14ac:dyDescent="0.2">
      <c r="A25" t="s">
        <v>93</v>
      </c>
      <c r="B25">
        <v>23</v>
      </c>
      <c r="C25" s="3">
        <v>39701</v>
      </c>
      <c r="D25" s="4">
        <f t="shared" ref="D25:D33" si="3">D24</f>
        <v>471221000</v>
      </c>
      <c r="E25" s="4">
        <f t="shared" si="1"/>
        <v>471221000</v>
      </c>
    </row>
    <row r="26" spans="1:5" x14ac:dyDescent="0.2">
      <c r="A26" t="s">
        <v>93</v>
      </c>
      <c r="B26">
        <v>24</v>
      </c>
      <c r="C26" s="3">
        <v>39702</v>
      </c>
      <c r="D26" s="4">
        <f t="shared" si="3"/>
        <v>471221000</v>
      </c>
      <c r="E26" s="4">
        <f t="shared" si="1"/>
        <v>471221000</v>
      </c>
    </row>
    <row r="27" spans="1:5" x14ac:dyDescent="0.2">
      <c r="A27" t="s">
        <v>93</v>
      </c>
      <c r="B27">
        <v>25</v>
      </c>
      <c r="C27" s="3">
        <v>39703</v>
      </c>
      <c r="D27" s="4">
        <f t="shared" si="3"/>
        <v>471221000</v>
      </c>
      <c r="E27" s="4">
        <f t="shared" si="1"/>
        <v>471221000</v>
      </c>
    </row>
    <row r="28" spans="1:5" x14ac:dyDescent="0.2">
      <c r="A28" t="s">
        <v>93</v>
      </c>
      <c r="B28">
        <v>26</v>
      </c>
      <c r="C28" s="3">
        <v>39704</v>
      </c>
      <c r="D28" s="4">
        <f t="shared" si="3"/>
        <v>471221000</v>
      </c>
      <c r="E28" s="4">
        <f t="shared" si="1"/>
        <v>471221000</v>
      </c>
    </row>
    <row r="29" spans="1:5" x14ac:dyDescent="0.2">
      <c r="A29" t="s">
        <v>93</v>
      </c>
      <c r="B29">
        <v>27</v>
      </c>
      <c r="C29" s="3">
        <v>39705</v>
      </c>
      <c r="D29" s="4">
        <f t="shared" si="3"/>
        <v>471221000</v>
      </c>
      <c r="E29" s="4">
        <f t="shared" si="1"/>
        <v>471221000</v>
      </c>
    </row>
    <row r="30" spans="1:5" x14ac:dyDescent="0.2">
      <c r="A30" t="s">
        <v>93</v>
      </c>
      <c r="B30">
        <v>28</v>
      </c>
      <c r="C30" s="3">
        <v>39706</v>
      </c>
      <c r="D30" s="4">
        <f t="shared" si="3"/>
        <v>471221000</v>
      </c>
      <c r="E30" s="4">
        <f t="shared" si="1"/>
        <v>471221000</v>
      </c>
    </row>
    <row r="31" spans="1:5" x14ac:dyDescent="0.2">
      <c r="A31" t="s">
        <v>93</v>
      </c>
      <c r="B31">
        <v>29</v>
      </c>
      <c r="C31" s="3">
        <v>39707</v>
      </c>
      <c r="D31" s="4">
        <f t="shared" si="3"/>
        <v>471221000</v>
      </c>
      <c r="E31" s="4">
        <f t="shared" si="1"/>
        <v>471221000</v>
      </c>
    </row>
    <row r="32" spans="1:5" x14ac:dyDescent="0.2">
      <c r="A32" t="s">
        <v>93</v>
      </c>
      <c r="B32">
        <v>30</v>
      </c>
      <c r="C32" s="3">
        <v>39708</v>
      </c>
      <c r="D32" s="4">
        <f t="shared" si="3"/>
        <v>471221000</v>
      </c>
      <c r="E32" s="4">
        <f t="shared" si="1"/>
        <v>471221000</v>
      </c>
    </row>
    <row r="33" spans="1:5" x14ac:dyDescent="0.2">
      <c r="A33" t="s">
        <v>93</v>
      </c>
      <c r="B33">
        <v>31</v>
      </c>
      <c r="C33" s="3">
        <v>39709</v>
      </c>
      <c r="D33" s="4">
        <f t="shared" si="3"/>
        <v>471221000</v>
      </c>
      <c r="E33" s="4">
        <f t="shared" si="1"/>
        <v>471221000</v>
      </c>
    </row>
    <row r="34" spans="1:5" x14ac:dyDescent="0.2">
      <c r="A34" t="s">
        <v>93</v>
      </c>
      <c r="B34">
        <v>32</v>
      </c>
      <c r="C34" s="3">
        <v>39710</v>
      </c>
      <c r="D34" s="4">
        <f>496600000+30000000</f>
        <v>526600000</v>
      </c>
      <c r="E34" s="4">
        <f t="shared" si="1"/>
        <v>526600000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BF9D-4C4D-0D4F-BEBE-E49CFEDDFBEA}">
  <sheetPr>
    <tabColor rgb="FF92D050"/>
  </sheetPr>
  <dimension ref="A1:M27"/>
  <sheetViews>
    <sheetView workbookViewId="0">
      <selection activeCell="I1" sqref="I1"/>
    </sheetView>
  </sheetViews>
  <sheetFormatPr baseColWidth="10" defaultRowHeight="16" x14ac:dyDescent="0.2"/>
  <cols>
    <col min="4" max="4" width="12.6640625" bestFit="1" customWidth="1"/>
    <col min="5" max="6" width="13.6640625" bestFit="1" customWidth="1"/>
    <col min="7" max="10" width="13.6640625" customWidth="1"/>
    <col min="11" max="12" width="12.6640625" bestFit="1" customWidth="1"/>
    <col min="13" max="13" width="13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48</v>
      </c>
      <c r="E1" t="s">
        <v>43</v>
      </c>
      <c r="F1" t="s">
        <v>39</v>
      </c>
      <c r="G1" t="s">
        <v>109</v>
      </c>
      <c r="H1" t="s">
        <v>111</v>
      </c>
      <c r="I1" t="s">
        <v>135</v>
      </c>
      <c r="J1" t="s">
        <v>108</v>
      </c>
      <c r="K1" t="s">
        <v>58</v>
      </c>
      <c r="L1" t="s">
        <v>49</v>
      </c>
      <c r="M1" t="s">
        <v>44</v>
      </c>
    </row>
    <row r="2" spans="1:13" x14ac:dyDescent="0.2">
      <c r="A2" t="s">
        <v>13</v>
      </c>
      <c r="B2">
        <v>0</v>
      </c>
      <c r="C2" s="3">
        <v>39692</v>
      </c>
      <c r="D2" s="4">
        <v>6000000000</v>
      </c>
      <c r="E2" s="4">
        <v>16000000000</v>
      </c>
      <c r="F2" s="4">
        <v>14000000000</v>
      </c>
      <c r="G2" s="4"/>
      <c r="H2" s="4"/>
      <c r="I2" s="4"/>
      <c r="J2" s="4"/>
      <c r="M2" s="4">
        <f t="shared" ref="M2:M26" si="0">AVERAGE(D2:L2)</f>
        <v>12000000000</v>
      </c>
    </row>
    <row r="3" spans="1:13" x14ac:dyDescent="0.2">
      <c r="A3" t="str">
        <f>A2</f>
        <v>Gustav</v>
      </c>
      <c r="B3">
        <f>B2+1</f>
        <v>1</v>
      </c>
      <c r="C3" s="3">
        <f>C2+1</f>
        <v>39693</v>
      </c>
      <c r="D3" s="4">
        <v>6500000000</v>
      </c>
      <c r="E3" s="4">
        <v>10000000000</v>
      </c>
      <c r="F3" s="4">
        <f>F2</f>
        <v>14000000000</v>
      </c>
      <c r="G3" s="4"/>
      <c r="H3" s="4"/>
      <c r="I3" s="4"/>
      <c r="J3" s="4"/>
      <c r="M3" s="4">
        <f t="shared" si="0"/>
        <v>10166666666.666666</v>
      </c>
    </row>
    <row r="4" spans="1:13" x14ac:dyDescent="0.2">
      <c r="A4" t="str">
        <f t="shared" ref="A4" si="1">A3</f>
        <v>Gustav</v>
      </c>
      <c r="B4">
        <f t="shared" ref="B4:C4" si="2">B3+1</f>
        <v>2</v>
      </c>
      <c r="C4" s="3">
        <f t="shared" si="2"/>
        <v>39694</v>
      </c>
      <c r="D4" s="4">
        <f>D3</f>
        <v>6500000000</v>
      </c>
      <c r="E4" s="4">
        <f t="shared" ref="E4:K27" si="3">E3</f>
        <v>10000000000</v>
      </c>
      <c r="F4" s="4">
        <f>F3</f>
        <v>14000000000</v>
      </c>
      <c r="G4" s="4"/>
      <c r="H4" s="4"/>
      <c r="I4" s="4"/>
      <c r="J4" s="4"/>
      <c r="M4" s="4">
        <f t="shared" si="0"/>
        <v>10166666666.666666</v>
      </c>
    </row>
    <row r="5" spans="1:13" x14ac:dyDescent="0.2">
      <c r="A5" t="str">
        <f t="shared" ref="A5:A27" si="4">A4</f>
        <v>Gustav</v>
      </c>
      <c r="B5">
        <f t="shared" ref="B5:B27" si="5">B4+1</f>
        <v>3</v>
      </c>
      <c r="C5" s="3">
        <f t="shared" ref="C5:C27" si="6">C4+1</f>
        <v>39695</v>
      </c>
      <c r="D5" s="4">
        <f t="shared" ref="D5:D27" si="7">D4</f>
        <v>6500000000</v>
      </c>
      <c r="E5" s="4">
        <f t="shared" si="3"/>
        <v>10000000000</v>
      </c>
      <c r="F5" s="4">
        <f>F4</f>
        <v>14000000000</v>
      </c>
      <c r="G5" s="4"/>
      <c r="H5" s="4"/>
      <c r="I5" s="4"/>
      <c r="J5" s="4"/>
      <c r="M5" s="4">
        <f t="shared" si="0"/>
        <v>10166666666.666666</v>
      </c>
    </row>
    <row r="6" spans="1:13" x14ac:dyDescent="0.2">
      <c r="A6" t="str">
        <f t="shared" si="4"/>
        <v>Gustav</v>
      </c>
      <c r="B6">
        <f t="shared" si="5"/>
        <v>4</v>
      </c>
      <c r="C6" s="3">
        <f t="shared" si="6"/>
        <v>39696</v>
      </c>
      <c r="D6" s="4">
        <f t="shared" si="7"/>
        <v>6500000000</v>
      </c>
      <c r="E6" s="4">
        <f t="shared" si="3"/>
        <v>10000000000</v>
      </c>
      <c r="F6" s="4">
        <v>7000000000</v>
      </c>
      <c r="G6" s="4">
        <v>11000000000</v>
      </c>
      <c r="H6" s="4">
        <v>10000000000</v>
      </c>
      <c r="I6" s="4"/>
      <c r="J6" s="4"/>
      <c r="M6" s="4">
        <f t="shared" si="0"/>
        <v>8900000000</v>
      </c>
    </row>
    <row r="7" spans="1:13" x14ac:dyDescent="0.2">
      <c r="A7" t="str">
        <f t="shared" si="4"/>
        <v>Gustav</v>
      </c>
      <c r="B7">
        <f t="shared" si="5"/>
        <v>5</v>
      </c>
      <c r="C7" s="3">
        <f t="shared" si="6"/>
        <v>39697</v>
      </c>
      <c r="D7" s="4">
        <f t="shared" si="7"/>
        <v>6500000000</v>
      </c>
      <c r="E7" s="4">
        <f t="shared" si="3"/>
        <v>10000000000</v>
      </c>
      <c r="F7" s="4">
        <f t="shared" si="3"/>
        <v>7000000000</v>
      </c>
      <c r="G7" s="4">
        <v>11000000000</v>
      </c>
      <c r="H7" s="4">
        <v>10000000000</v>
      </c>
      <c r="I7" s="4"/>
      <c r="J7" s="4"/>
      <c r="M7" s="4">
        <f t="shared" si="0"/>
        <v>8900000000</v>
      </c>
    </row>
    <row r="8" spans="1:13" x14ac:dyDescent="0.2">
      <c r="A8" t="str">
        <f t="shared" si="4"/>
        <v>Gustav</v>
      </c>
      <c r="B8">
        <f t="shared" si="5"/>
        <v>6</v>
      </c>
      <c r="C8" s="3">
        <f t="shared" si="6"/>
        <v>39698</v>
      </c>
      <c r="D8" s="4">
        <f t="shared" si="7"/>
        <v>6500000000</v>
      </c>
      <c r="E8" s="4">
        <f t="shared" si="3"/>
        <v>10000000000</v>
      </c>
      <c r="F8" s="4">
        <f t="shared" si="3"/>
        <v>7000000000</v>
      </c>
      <c r="G8" s="4">
        <v>11000000000</v>
      </c>
      <c r="H8" s="4">
        <v>10000000000</v>
      </c>
      <c r="I8" s="4"/>
      <c r="J8" s="4"/>
      <c r="M8" s="4">
        <f t="shared" si="0"/>
        <v>8900000000</v>
      </c>
    </row>
    <row r="9" spans="1:13" x14ac:dyDescent="0.2">
      <c r="A9" t="str">
        <f t="shared" si="4"/>
        <v>Gustav</v>
      </c>
      <c r="B9">
        <f t="shared" si="5"/>
        <v>7</v>
      </c>
      <c r="C9" s="3">
        <f t="shared" si="6"/>
        <v>39699</v>
      </c>
      <c r="D9" s="4">
        <f t="shared" si="7"/>
        <v>6500000000</v>
      </c>
      <c r="E9" s="4">
        <f t="shared" si="3"/>
        <v>10000000000</v>
      </c>
      <c r="F9" s="4">
        <f t="shared" si="3"/>
        <v>7000000000</v>
      </c>
      <c r="G9" s="4">
        <v>11000000000</v>
      </c>
      <c r="H9" s="4">
        <v>10000000000</v>
      </c>
      <c r="I9" s="4"/>
      <c r="J9" s="4">
        <v>12000000000</v>
      </c>
      <c r="K9" s="4">
        <v>9500000000</v>
      </c>
      <c r="M9" s="4">
        <f t="shared" si="0"/>
        <v>9428571428.5714283</v>
      </c>
    </row>
    <row r="10" spans="1:13" x14ac:dyDescent="0.2">
      <c r="A10" t="str">
        <f t="shared" si="4"/>
        <v>Gustav</v>
      </c>
      <c r="B10">
        <f t="shared" si="5"/>
        <v>8</v>
      </c>
      <c r="C10" s="3">
        <f t="shared" si="6"/>
        <v>39700</v>
      </c>
      <c r="D10" s="4">
        <f t="shared" si="7"/>
        <v>6500000000</v>
      </c>
      <c r="E10" s="4">
        <f t="shared" si="3"/>
        <v>10000000000</v>
      </c>
      <c r="F10" s="4">
        <f t="shared" si="3"/>
        <v>7000000000</v>
      </c>
      <c r="G10" s="4">
        <v>11000000000</v>
      </c>
      <c r="H10" s="4">
        <v>10000000000</v>
      </c>
      <c r="I10" s="4"/>
      <c r="J10" s="4">
        <v>12000000000</v>
      </c>
      <c r="K10" s="4">
        <f t="shared" si="3"/>
        <v>9500000000</v>
      </c>
      <c r="M10" s="4">
        <f t="shared" si="0"/>
        <v>9428571428.5714283</v>
      </c>
    </row>
    <row r="11" spans="1:13" x14ac:dyDescent="0.2">
      <c r="A11" t="str">
        <f t="shared" si="4"/>
        <v>Gustav</v>
      </c>
      <c r="B11">
        <f t="shared" si="5"/>
        <v>9</v>
      </c>
      <c r="C11" s="3">
        <f t="shared" si="6"/>
        <v>39701</v>
      </c>
      <c r="D11" s="4">
        <f t="shared" si="7"/>
        <v>6500000000</v>
      </c>
      <c r="E11" s="4">
        <f t="shared" si="3"/>
        <v>10000000000</v>
      </c>
      <c r="F11" s="4">
        <f t="shared" si="3"/>
        <v>7000000000</v>
      </c>
      <c r="G11" s="4">
        <v>11000000000</v>
      </c>
      <c r="H11" s="4">
        <v>10000000000</v>
      </c>
      <c r="I11" s="4"/>
      <c r="J11" s="4">
        <v>12000000000</v>
      </c>
      <c r="K11" s="4">
        <f t="shared" si="3"/>
        <v>9500000000</v>
      </c>
      <c r="M11" s="4">
        <f t="shared" si="0"/>
        <v>9428571428.5714283</v>
      </c>
    </row>
    <row r="12" spans="1:13" x14ac:dyDescent="0.2">
      <c r="A12" t="str">
        <f t="shared" si="4"/>
        <v>Gustav</v>
      </c>
      <c r="B12">
        <f t="shared" si="5"/>
        <v>10</v>
      </c>
      <c r="C12" s="3">
        <f t="shared" si="6"/>
        <v>39702</v>
      </c>
      <c r="D12" s="4">
        <f t="shared" si="7"/>
        <v>6500000000</v>
      </c>
      <c r="E12" s="4">
        <f t="shared" si="3"/>
        <v>10000000000</v>
      </c>
      <c r="F12" s="4">
        <f t="shared" si="3"/>
        <v>7000000000</v>
      </c>
      <c r="G12" s="4">
        <v>11000000000</v>
      </c>
      <c r="H12" s="4">
        <v>10000000000</v>
      </c>
      <c r="I12" s="4"/>
      <c r="J12" s="4">
        <v>12000000000</v>
      </c>
      <c r="K12" s="4">
        <f t="shared" si="3"/>
        <v>9500000000</v>
      </c>
      <c r="M12" s="4">
        <f t="shared" si="0"/>
        <v>9428571428.5714283</v>
      </c>
    </row>
    <row r="13" spans="1:13" x14ac:dyDescent="0.2">
      <c r="A13" t="str">
        <f t="shared" si="4"/>
        <v>Gustav</v>
      </c>
      <c r="B13">
        <f t="shared" si="5"/>
        <v>11</v>
      </c>
      <c r="C13" s="3">
        <f t="shared" si="6"/>
        <v>39703</v>
      </c>
      <c r="D13" s="4">
        <f t="shared" si="7"/>
        <v>6500000000</v>
      </c>
      <c r="E13" s="4">
        <f t="shared" si="3"/>
        <v>10000000000</v>
      </c>
      <c r="F13" s="4">
        <f t="shared" si="3"/>
        <v>7000000000</v>
      </c>
      <c r="G13" s="4">
        <v>11000000000</v>
      </c>
      <c r="H13" s="4">
        <v>10000000000</v>
      </c>
      <c r="I13" s="4"/>
      <c r="J13" s="4">
        <v>12000000000</v>
      </c>
      <c r="K13" s="4">
        <f t="shared" si="3"/>
        <v>9500000000</v>
      </c>
      <c r="M13" s="4">
        <f t="shared" si="0"/>
        <v>9428571428.5714283</v>
      </c>
    </row>
    <row r="14" spans="1:13" x14ac:dyDescent="0.2">
      <c r="A14" t="str">
        <f t="shared" si="4"/>
        <v>Gustav</v>
      </c>
      <c r="B14">
        <f t="shared" si="5"/>
        <v>12</v>
      </c>
      <c r="C14" s="3">
        <f t="shared" si="6"/>
        <v>39704</v>
      </c>
      <c r="D14" s="4">
        <f t="shared" si="7"/>
        <v>6500000000</v>
      </c>
      <c r="E14" s="4">
        <f t="shared" si="3"/>
        <v>10000000000</v>
      </c>
      <c r="F14" s="4">
        <f t="shared" si="3"/>
        <v>7000000000</v>
      </c>
      <c r="G14" s="4">
        <v>11000000000</v>
      </c>
      <c r="H14" s="4">
        <v>10000000000</v>
      </c>
      <c r="I14" s="4"/>
      <c r="J14" s="4">
        <v>12000000000</v>
      </c>
      <c r="K14" s="4">
        <f t="shared" si="3"/>
        <v>9500000000</v>
      </c>
      <c r="M14" s="4">
        <f t="shared" si="0"/>
        <v>9428571428.5714283</v>
      </c>
    </row>
    <row r="15" spans="1:13" x14ac:dyDescent="0.2">
      <c r="A15" t="str">
        <f t="shared" si="4"/>
        <v>Gustav</v>
      </c>
      <c r="B15">
        <f t="shared" si="5"/>
        <v>13</v>
      </c>
      <c r="C15" s="3">
        <f t="shared" si="6"/>
        <v>39705</v>
      </c>
      <c r="D15" s="4">
        <f t="shared" si="7"/>
        <v>6500000000</v>
      </c>
      <c r="E15" s="4">
        <f t="shared" si="3"/>
        <v>10000000000</v>
      </c>
      <c r="F15" s="4">
        <f t="shared" si="3"/>
        <v>7000000000</v>
      </c>
      <c r="G15" s="4">
        <v>11000000000</v>
      </c>
      <c r="H15" s="4">
        <v>10000000000</v>
      </c>
      <c r="I15" s="4"/>
      <c r="J15" s="4">
        <v>12000000000</v>
      </c>
      <c r="K15" s="4">
        <f t="shared" si="3"/>
        <v>9500000000</v>
      </c>
      <c r="M15" s="4">
        <f t="shared" si="0"/>
        <v>9428571428.5714283</v>
      </c>
    </row>
    <row r="16" spans="1:13" x14ac:dyDescent="0.2">
      <c r="A16" t="str">
        <f t="shared" si="4"/>
        <v>Gustav</v>
      </c>
      <c r="B16">
        <f t="shared" si="5"/>
        <v>14</v>
      </c>
      <c r="C16" s="3">
        <f t="shared" si="6"/>
        <v>39706</v>
      </c>
      <c r="D16" s="4">
        <f t="shared" si="7"/>
        <v>6500000000</v>
      </c>
      <c r="E16" s="4">
        <f t="shared" si="3"/>
        <v>10000000000</v>
      </c>
      <c r="F16" s="4">
        <f t="shared" si="3"/>
        <v>7000000000</v>
      </c>
      <c r="G16" s="4">
        <v>11000000000</v>
      </c>
      <c r="H16" s="4">
        <v>10000000000</v>
      </c>
      <c r="I16" s="4">
        <v>10000000000</v>
      </c>
      <c r="J16" s="4">
        <v>12000000000</v>
      </c>
      <c r="K16" s="4">
        <f t="shared" si="3"/>
        <v>9500000000</v>
      </c>
      <c r="M16" s="4">
        <f t="shared" si="0"/>
        <v>9500000000</v>
      </c>
    </row>
    <row r="17" spans="1:13" x14ac:dyDescent="0.2">
      <c r="A17" t="str">
        <f t="shared" si="4"/>
        <v>Gustav</v>
      </c>
      <c r="B17">
        <f t="shared" si="5"/>
        <v>15</v>
      </c>
      <c r="C17" s="3">
        <f t="shared" si="6"/>
        <v>39707</v>
      </c>
      <c r="D17" s="4">
        <f>D16</f>
        <v>6500000000</v>
      </c>
      <c r="E17" s="4">
        <f t="shared" si="3"/>
        <v>10000000000</v>
      </c>
      <c r="F17" s="4">
        <f>F16</f>
        <v>7000000000</v>
      </c>
      <c r="G17" s="4">
        <v>9000000000</v>
      </c>
      <c r="H17" s="4">
        <v>10000000000</v>
      </c>
      <c r="I17" s="4">
        <v>10000000000</v>
      </c>
      <c r="J17" s="4">
        <v>12000000000</v>
      </c>
      <c r="K17" s="4">
        <f t="shared" si="3"/>
        <v>9500000000</v>
      </c>
      <c r="M17" s="4">
        <f t="shared" si="0"/>
        <v>9250000000</v>
      </c>
    </row>
    <row r="18" spans="1:13" x14ac:dyDescent="0.2">
      <c r="A18" t="str">
        <f t="shared" si="4"/>
        <v>Gustav</v>
      </c>
      <c r="B18">
        <f t="shared" si="5"/>
        <v>16</v>
      </c>
      <c r="C18" s="3">
        <f t="shared" si="6"/>
        <v>39708</v>
      </c>
      <c r="D18" s="4">
        <f t="shared" si="7"/>
        <v>6500000000</v>
      </c>
      <c r="E18" s="4">
        <f t="shared" si="3"/>
        <v>10000000000</v>
      </c>
      <c r="F18" s="4">
        <f t="shared" si="3"/>
        <v>7000000000</v>
      </c>
      <c r="G18" s="4">
        <v>9000000000</v>
      </c>
      <c r="H18" s="4">
        <v>10000000000</v>
      </c>
      <c r="I18" s="4">
        <v>10000000000</v>
      </c>
      <c r="J18" s="4">
        <v>12000000000</v>
      </c>
      <c r="K18" s="4">
        <f t="shared" si="3"/>
        <v>9500000000</v>
      </c>
      <c r="M18" s="4">
        <f t="shared" si="0"/>
        <v>9250000000</v>
      </c>
    </row>
    <row r="19" spans="1:13" x14ac:dyDescent="0.2">
      <c r="A19" t="str">
        <f t="shared" si="4"/>
        <v>Gustav</v>
      </c>
      <c r="B19">
        <f t="shared" si="5"/>
        <v>17</v>
      </c>
      <c r="C19" s="3">
        <f t="shared" si="6"/>
        <v>39709</v>
      </c>
      <c r="D19" s="4">
        <f t="shared" si="7"/>
        <v>6500000000</v>
      </c>
      <c r="E19" s="4">
        <f t="shared" si="3"/>
        <v>10000000000</v>
      </c>
      <c r="F19" s="4">
        <f t="shared" si="3"/>
        <v>7000000000</v>
      </c>
      <c r="G19" s="4">
        <v>9000000000</v>
      </c>
      <c r="H19" s="4">
        <v>10000000000</v>
      </c>
      <c r="I19" s="4">
        <v>10000000000</v>
      </c>
      <c r="J19" s="4">
        <v>12000000000</v>
      </c>
      <c r="K19" s="4">
        <f t="shared" si="3"/>
        <v>9500000000</v>
      </c>
      <c r="M19" s="4">
        <f t="shared" si="0"/>
        <v>9250000000</v>
      </c>
    </row>
    <row r="20" spans="1:13" x14ac:dyDescent="0.2">
      <c r="A20" t="str">
        <f t="shared" si="4"/>
        <v>Gustav</v>
      </c>
      <c r="B20">
        <f t="shared" si="5"/>
        <v>18</v>
      </c>
      <c r="C20" s="3">
        <f t="shared" si="6"/>
        <v>39710</v>
      </c>
      <c r="D20" s="4">
        <f t="shared" si="7"/>
        <v>6500000000</v>
      </c>
      <c r="E20" s="4">
        <f t="shared" si="3"/>
        <v>10000000000</v>
      </c>
      <c r="F20" s="4">
        <f t="shared" si="3"/>
        <v>7000000000</v>
      </c>
      <c r="G20" s="4">
        <v>9000000000</v>
      </c>
      <c r="H20" s="4">
        <v>10000000000</v>
      </c>
      <c r="I20" s="4">
        <v>10000000000</v>
      </c>
      <c r="J20" s="4">
        <v>12000000000</v>
      </c>
      <c r="K20" s="4">
        <f t="shared" si="3"/>
        <v>9500000000</v>
      </c>
      <c r="M20" s="4">
        <f t="shared" si="0"/>
        <v>9250000000</v>
      </c>
    </row>
    <row r="21" spans="1:13" x14ac:dyDescent="0.2">
      <c r="A21" t="str">
        <f t="shared" si="4"/>
        <v>Gustav</v>
      </c>
      <c r="B21">
        <f t="shared" si="5"/>
        <v>19</v>
      </c>
      <c r="C21" s="3">
        <f t="shared" si="6"/>
        <v>39711</v>
      </c>
      <c r="D21" s="4">
        <f t="shared" si="7"/>
        <v>6500000000</v>
      </c>
      <c r="E21" s="4">
        <f t="shared" si="3"/>
        <v>10000000000</v>
      </c>
      <c r="F21" s="4">
        <f t="shared" si="3"/>
        <v>7000000000</v>
      </c>
      <c r="G21" s="4">
        <v>9000000000</v>
      </c>
      <c r="H21" s="4">
        <v>10000000000</v>
      </c>
      <c r="I21" s="4">
        <v>10000000000</v>
      </c>
      <c r="J21" s="4">
        <v>12000000000</v>
      </c>
      <c r="K21" s="4">
        <f t="shared" si="3"/>
        <v>9500000000</v>
      </c>
      <c r="M21" s="4">
        <f t="shared" si="0"/>
        <v>9250000000</v>
      </c>
    </row>
    <row r="22" spans="1:13" x14ac:dyDescent="0.2">
      <c r="A22" t="str">
        <f t="shared" si="4"/>
        <v>Gustav</v>
      </c>
      <c r="B22">
        <f t="shared" si="5"/>
        <v>20</v>
      </c>
      <c r="C22" s="3">
        <f t="shared" si="6"/>
        <v>39712</v>
      </c>
      <c r="D22" s="4">
        <f t="shared" si="7"/>
        <v>6500000000</v>
      </c>
      <c r="E22" s="4">
        <f t="shared" si="3"/>
        <v>10000000000</v>
      </c>
      <c r="F22" s="4">
        <f t="shared" si="3"/>
        <v>7000000000</v>
      </c>
      <c r="G22" s="4">
        <v>9000000000</v>
      </c>
      <c r="H22" s="4">
        <v>10000000000</v>
      </c>
      <c r="I22" s="4">
        <v>10000000000</v>
      </c>
      <c r="J22" s="4">
        <v>12000000000</v>
      </c>
      <c r="K22" s="4">
        <f t="shared" si="3"/>
        <v>9500000000</v>
      </c>
      <c r="M22" s="4">
        <f t="shared" si="0"/>
        <v>9250000000</v>
      </c>
    </row>
    <row r="23" spans="1:13" x14ac:dyDescent="0.2">
      <c r="A23" t="str">
        <f t="shared" si="4"/>
        <v>Gustav</v>
      </c>
      <c r="B23">
        <f t="shared" si="5"/>
        <v>21</v>
      </c>
      <c r="C23" s="3">
        <f t="shared" si="6"/>
        <v>39713</v>
      </c>
      <c r="D23" s="4">
        <v>3600000000</v>
      </c>
      <c r="E23" s="4">
        <f t="shared" si="3"/>
        <v>10000000000</v>
      </c>
      <c r="F23" s="4">
        <f t="shared" si="3"/>
        <v>7000000000</v>
      </c>
      <c r="G23" s="4">
        <v>9000000000</v>
      </c>
      <c r="H23" s="4">
        <v>10000000000</v>
      </c>
      <c r="I23" s="4">
        <v>10000000000</v>
      </c>
      <c r="J23" s="4">
        <v>12000000000</v>
      </c>
      <c r="K23" s="4">
        <f t="shared" si="3"/>
        <v>9500000000</v>
      </c>
      <c r="L23" s="4">
        <v>3600000000</v>
      </c>
      <c r="M23" s="4">
        <f t="shared" si="0"/>
        <v>8300000000</v>
      </c>
    </row>
    <row r="24" spans="1:13" x14ac:dyDescent="0.2">
      <c r="A24" t="str">
        <f t="shared" si="4"/>
        <v>Gustav</v>
      </c>
      <c r="B24">
        <f t="shared" si="5"/>
        <v>22</v>
      </c>
      <c r="C24" s="3">
        <f t="shared" si="6"/>
        <v>39714</v>
      </c>
      <c r="D24" s="4">
        <f t="shared" si="7"/>
        <v>3600000000</v>
      </c>
      <c r="E24" s="4">
        <f t="shared" si="3"/>
        <v>10000000000</v>
      </c>
      <c r="F24" s="4">
        <f t="shared" ref="F24:F27" si="8">F23</f>
        <v>7000000000</v>
      </c>
      <c r="G24" s="4">
        <v>9000000000</v>
      </c>
      <c r="H24" s="4">
        <v>10000000000</v>
      </c>
      <c r="I24" s="4">
        <v>10000000000</v>
      </c>
      <c r="J24" s="4">
        <v>12000000000</v>
      </c>
      <c r="K24" s="4">
        <f t="shared" si="3"/>
        <v>9500000000</v>
      </c>
      <c r="L24" s="4">
        <f t="shared" ref="L24:L27" si="9">L23</f>
        <v>3600000000</v>
      </c>
      <c r="M24" s="4">
        <f t="shared" si="0"/>
        <v>8300000000</v>
      </c>
    </row>
    <row r="25" spans="1:13" x14ac:dyDescent="0.2">
      <c r="A25" t="str">
        <f t="shared" si="4"/>
        <v>Gustav</v>
      </c>
      <c r="B25">
        <f t="shared" si="5"/>
        <v>23</v>
      </c>
      <c r="C25" s="3">
        <f t="shared" si="6"/>
        <v>39715</v>
      </c>
      <c r="D25" s="4">
        <f t="shared" si="7"/>
        <v>3600000000</v>
      </c>
      <c r="E25" s="4">
        <f t="shared" si="3"/>
        <v>10000000000</v>
      </c>
      <c r="F25" s="4">
        <f t="shared" si="8"/>
        <v>7000000000</v>
      </c>
      <c r="G25" s="4">
        <v>9000000000</v>
      </c>
      <c r="H25" s="4">
        <v>10000000000</v>
      </c>
      <c r="I25" s="4">
        <v>10000000000</v>
      </c>
      <c r="J25" s="4">
        <v>12000000000</v>
      </c>
      <c r="K25" s="4">
        <f t="shared" ref="K25:K27" si="10">K24</f>
        <v>9500000000</v>
      </c>
      <c r="L25" s="4">
        <f t="shared" si="9"/>
        <v>3600000000</v>
      </c>
      <c r="M25" s="4">
        <f t="shared" si="0"/>
        <v>8300000000</v>
      </c>
    </row>
    <row r="26" spans="1:13" x14ac:dyDescent="0.2">
      <c r="A26" t="str">
        <f t="shared" si="4"/>
        <v>Gustav</v>
      </c>
      <c r="B26">
        <f t="shared" si="5"/>
        <v>24</v>
      </c>
      <c r="C26" s="3">
        <f t="shared" si="6"/>
        <v>39716</v>
      </c>
      <c r="D26" s="4">
        <f t="shared" si="7"/>
        <v>3600000000</v>
      </c>
      <c r="E26" s="4">
        <f t="shared" si="3"/>
        <v>10000000000</v>
      </c>
      <c r="F26" s="4">
        <f t="shared" si="8"/>
        <v>7000000000</v>
      </c>
      <c r="G26" s="4">
        <v>9000000000</v>
      </c>
      <c r="H26" s="4">
        <v>10000000000</v>
      </c>
      <c r="I26" s="4">
        <v>10000000000</v>
      </c>
      <c r="J26" s="4">
        <v>12000000000</v>
      </c>
      <c r="K26" s="4">
        <f t="shared" si="10"/>
        <v>9500000000</v>
      </c>
      <c r="L26" s="4">
        <f t="shared" si="9"/>
        <v>3600000000</v>
      </c>
      <c r="M26" s="4">
        <f t="shared" si="0"/>
        <v>8300000000</v>
      </c>
    </row>
    <row r="27" spans="1:13" x14ac:dyDescent="0.2">
      <c r="A27" t="str">
        <f t="shared" si="4"/>
        <v>Gustav</v>
      </c>
      <c r="B27">
        <f t="shared" si="5"/>
        <v>25</v>
      </c>
      <c r="C27" s="3">
        <f t="shared" si="6"/>
        <v>39717</v>
      </c>
      <c r="D27" s="4">
        <f t="shared" si="7"/>
        <v>3600000000</v>
      </c>
      <c r="E27" s="4">
        <f t="shared" si="3"/>
        <v>10000000000</v>
      </c>
      <c r="F27" s="4">
        <f t="shared" si="8"/>
        <v>7000000000</v>
      </c>
      <c r="G27" s="4">
        <v>9000000000</v>
      </c>
      <c r="H27" s="4">
        <v>10000000000</v>
      </c>
      <c r="I27" s="4">
        <v>10000000000</v>
      </c>
      <c r="J27" s="4">
        <v>12000000000</v>
      </c>
      <c r="K27" s="4">
        <f t="shared" si="10"/>
        <v>9500000000</v>
      </c>
      <c r="L27" s="4">
        <f t="shared" si="9"/>
        <v>3600000000</v>
      </c>
      <c r="M27" s="4">
        <f>AVERAGE(D27:L27)</f>
        <v>8300000000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A48E-79C5-A74B-89AA-C7948A65BE3F}">
  <sheetPr>
    <tabColor rgb="FF92D050"/>
  </sheetPr>
  <dimension ref="A1:K22"/>
  <sheetViews>
    <sheetView workbookViewId="0">
      <selection sqref="A1:C1"/>
    </sheetView>
  </sheetViews>
  <sheetFormatPr baseColWidth="10" defaultRowHeight="16" x14ac:dyDescent="0.2"/>
  <cols>
    <col min="4" max="7" width="13.6640625" bestFit="1" customWidth="1"/>
    <col min="8" max="9" width="13.6640625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48</v>
      </c>
      <c r="E1" t="s">
        <v>43</v>
      </c>
      <c r="F1" t="s">
        <v>39</v>
      </c>
      <c r="G1" t="s">
        <v>59</v>
      </c>
      <c r="H1" t="s">
        <v>112</v>
      </c>
      <c r="I1" t="s">
        <v>54</v>
      </c>
      <c r="J1" t="s">
        <v>40</v>
      </c>
      <c r="K1" t="s">
        <v>44</v>
      </c>
    </row>
    <row r="2" spans="1:11" x14ac:dyDescent="0.2">
      <c r="A2" t="s">
        <v>14</v>
      </c>
      <c r="B2">
        <v>0</v>
      </c>
      <c r="C2" s="3">
        <v>39704</v>
      </c>
      <c r="D2" s="4">
        <v>20000000000</v>
      </c>
      <c r="E2" s="4">
        <v>26000000000</v>
      </c>
      <c r="F2" s="4">
        <v>22000000000</v>
      </c>
      <c r="H2" s="4">
        <v>26000000000</v>
      </c>
      <c r="I2" s="4"/>
      <c r="K2" s="4">
        <f>AVERAGE(D2:J2)</f>
        <v>23500000000</v>
      </c>
    </row>
    <row r="3" spans="1:11" x14ac:dyDescent="0.2">
      <c r="A3" t="str">
        <f>A2</f>
        <v>Ike</v>
      </c>
      <c r="B3">
        <f>B2+1</f>
        <v>1</v>
      </c>
      <c r="C3" s="3">
        <f>C2+1</f>
        <v>39705</v>
      </c>
      <c r="D3" s="4">
        <f>D2</f>
        <v>20000000000</v>
      </c>
      <c r="E3" s="4">
        <f t="shared" ref="E3:E5" si="0">E2</f>
        <v>26000000000</v>
      </c>
      <c r="F3" s="4">
        <f t="shared" ref="F3:F5" si="1">F2</f>
        <v>22000000000</v>
      </c>
      <c r="H3" s="4">
        <v>26000000000</v>
      </c>
      <c r="I3" s="4"/>
      <c r="K3" s="4">
        <f t="shared" ref="K3:K16" si="2">AVERAGE(D3:J3)</f>
        <v>23500000000</v>
      </c>
    </row>
    <row r="4" spans="1:11" x14ac:dyDescent="0.2">
      <c r="A4" t="str">
        <f t="shared" ref="A4:A16" si="3">A3</f>
        <v>Ike</v>
      </c>
      <c r="B4">
        <f t="shared" ref="B4:B16" si="4">B3+1</f>
        <v>2</v>
      </c>
      <c r="C4" s="3">
        <f t="shared" ref="C4:C16" si="5">C3+1</f>
        <v>39706</v>
      </c>
      <c r="D4" s="4">
        <f t="shared" ref="D4" si="6">D3</f>
        <v>20000000000</v>
      </c>
      <c r="E4" s="4">
        <f t="shared" si="0"/>
        <v>26000000000</v>
      </c>
      <c r="F4" s="4">
        <f t="shared" si="1"/>
        <v>22000000000</v>
      </c>
      <c r="G4" s="4">
        <v>30000000000</v>
      </c>
      <c r="H4" s="4">
        <v>26000000000</v>
      </c>
      <c r="I4" s="4"/>
      <c r="J4" s="4">
        <v>22000000000</v>
      </c>
      <c r="K4" s="4">
        <f t="shared" si="2"/>
        <v>24333333333.333332</v>
      </c>
    </row>
    <row r="5" spans="1:11" x14ac:dyDescent="0.2">
      <c r="A5" t="str">
        <f t="shared" si="3"/>
        <v>Ike</v>
      </c>
      <c r="B5">
        <f t="shared" si="4"/>
        <v>3</v>
      </c>
      <c r="C5" s="3">
        <f t="shared" si="5"/>
        <v>39707</v>
      </c>
      <c r="D5" s="4">
        <v>23000000000</v>
      </c>
      <c r="E5" s="4">
        <f t="shared" si="0"/>
        <v>26000000000</v>
      </c>
      <c r="F5" s="4">
        <f t="shared" si="1"/>
        <v>22000000000</v>
      </c>
      <c r="G5" s="4">
        <f t="shared" ref="G5:J5" si="7">G4</f>
        <v>30000000000</v>
      </c>
      <c r="H5" s="4">
        <v>26000000000</v>
      </c>
      <c r="I5" s="4"/>
      <c r="J5" s="4">
        <f t="shared" si="7"/>
        <v>22000000000</v>
      </c>
      <c r="K5" s="4">
        <f t="shared" si="2"/>
        <v>24833333333.333332</v>
      </c>
    </row>
    <row r="6" spans="1:11" x14ac:dyDescent="0.2">
      <c r="A6" t="str">
        <f t="shared" si="3"/>
        <v>Ike</v>
      </c>
      <c r="B6">
        <f t="shared" si="4"/>
        <v>4</v>
      </c>
      <c r="C6" s="3">
        <f t="shared" si="5"/>
        <v>39708</v>
      </c>
      <c r="D6" s="4">
        <f t="shared" ref="D6:D7" si="8">D5</f>
        <v>23000000000</v>
      </c>
      <c r="E6" s="4">
        <f t="shared" ref="E6:E7" si="9">E5</f>
        <v>26000000000</v>
      </c>
      <c r="F6" s="4">
        <v>19000000000</v>
      </c>
      <c r="G6" s="4">
        <f t="shared" ref="G6:G8" si="10">G5</f>
        <v>30000000000</v>
      </c>
      <c r="H6" s="4">
        <v>26000000000</v>
      </c>
      <c r="I6" s="4">
        <v>24000000000</v>
      </c>
      <c r="J6" s="4">
        <f t="shared" ref="J6:J8" si="11">J5</f>
        <v>22000000000</v>
      </c>
      <c r="K6" s="4">
        <f t="shared" si="2"/>
        <v>24285714285.714287</v>
      </c>
    </row>
    <row r="7" spans="1:11" x14ac:dyDescent="0.2">
      <c r="A7" t="str">
        <f t="shared" si="3"/>
        <v>Ike</v>
      </c>
      <c r="B7">
        <f t="shared" si="4"/>
        <v>5</v>
      </c>
      <c r="C7" s="3">
        <f t="shared" si="5"/>
        <v>39709</v>
      </c>
      <c r="D7" s="4">
        <f t="shared" si="8"/>
        <v>23000000000</v>
      </c>
      <c r="E7" s="4">
        <f t="shared" si="9"/>
        <v>26000000000</v>
      </c>
      <c r="F7" s="4">
        <f t="shared" ref="F7:F8" si="12">F6</f>
        <v>19000000000</v>
      </c>
      <c r="G7" s="4">
        <f t="shared" si="10"/>
        <v>30000000000</v>
      </c>
      <c r="H7" s="4">
        <v>26000000000</v>
      </c>
      <c r="I7" s="4">
        <v>24000000000</v>
      </c>
      <c r="J7" s="4">
        <f t="shared" si="11"/>
        <v>22000000000</v>
      </c>
      <c r="K7" s="4">
        <f t="shared" si="2"/>
        <v>24285714285.714287</v>
      </c>
    </row>
    <row r="8" spans="1:11" x14ac:dyDescent="0.2">
      <c r="A8" t="str">
        <f t="shared" si="3"/>
        <v>Ike</v>
      </c>
      <c r="B8">
        <f t="shared" si="4"/>
        <v>6</v>
      </c>
      <c r="C8" s="3">
        <f t="shared" si="5"/>
        <v>39710</v>
      </c>
      <c r="D8" s="4">
        <f>D7</f>
        <v>23000000000</v>
      </c>
      <c r="E8" s="4">
        <v>25000000000</v>
      </c>
      <c r="F8" s="4">
        <f t="shared" si="12"/>
        <v>19000000000</v>
      </c>
      <c r="G8" s="4">
        <f t="shared" si="10"/>
        <v>30000000000</v>
      </c>
      <c r="H8" s="4">
        <v>26000000000</v>
      </c>
      <c r="I8" s="4">
        <v>24000000000</v>
      </c>
      <c r="J8" s="4">
        <f t="shared" si="11"/>
        <v>22000000000</v>
      </c>
      <c r="K8" s="4">
        <f t="shared" si="2"/>
        <v>24142857142.857143</v>
      </c>
    </row>
    <row r="9" spans="1:11" x14ac:dyDescent="0.2">
      <c r="A9" t="str">
        <f t="shared" si="3"/>
        <v>Ike</v>
      </c>
      <c r="B9">
        <f t="shared" si="4"/>
        <v>7</v>
      </c>
      <c r="C9" s="3">
        <f t="shared" si="5"/>
        <v>39711</v>
      </c>
      <c r="D9" s="4">
        <f t="shared" ref="D9:D13" si="13">D8</f>
        <v>23000000000</v>
      </c>
      <c r="E9" s="4">
        <f t="shared" ref="E9:E13" si="14">E8</f>
        <v>25000000000</v>
      </c>
      <c r="F9" s="4">
        <f t="shared" ref="F9:F13" si="15">F8</f>
        <v>19000000000</v>
      </c>
      <c r="G9" s="4">
        <f t="shared" ref="G9:G13" si="16">G8</f>
        <v>30000000000</v>
      </c>
      <c r="H9" s="4">
        <v>26000000000</v>
      </c>
      <c r="I9" s="4">
        <v>24000000000</v>
      </c>
      <c r="J9" s="4">
        <f t="shared" ref="J9:J12" si="17">J8</f>
        <v>22000000000</v>
      </c>
      <c r="K9" s="4">
        <f t="shared" si="2"/>
        <v>24142857142.857143</v>
      </c>
    </row>
    <row r="10" spans="1:11" x14ac:dyDescent="0.2">
      <c r="A10" t="str">
        <f t="shared" si="3"/>
        <v>Ike</v>
      </c>
      <c r="B10">
        <f t="shared" si="4"/>
        <v>8</v>
      </c>
      <c r="C10" s="3">
        <f t="shared" si="5"/>
        <v>39712</v>
      </c>
      <c r="D10" s="4">
        <f t="shared" si="13"/>
        <v>23000000000</v>
      </c>
      <c r="E10" s="4">
        <f t="shared" si="14"/>
        <v>25000000000</v>
      </c>
      <c r="F10" s="4">
        <f t="shared" si="15"/>
        <v>19000000000</v>
      </c>
      <c r="G10" s="4">
        <f t="shared" si="16"/>
        <v>30000000000</v>
      </c>
      <c r="H10" s="4">
        <v>26000000000</v>
      </c>
      <c r="I10" s="4">
        <v>24000000000</v>
      </c>
      <c r="J10" s="4">
        <f t="shared" si="17"/>
        <v>22000000000</v>
      </c>
      <c r="K10" s="4">
        <f t="shared" si="2"/>
        <v>24142857142.857143</v>
      </c>
    </row>
    <row r="11" spans="1:11" x14ac:dyDescent="0.2">
      <c r="A11" t="str">
        <f t="shared" si="3"/>
        <v>Ike</v>
      </c>
      <c r="B11">
        <f t="shared" si="4"/>
        <v>9</v>
      </c>
      <c r="C11" s="3">
        <f t="shared" si="5"/>
        <v>39713</v>
      </c>
      <c r="D11" s="4">
        <f t="shared" si="13"/>
        <v>23000000000</v>
      </c>
      <c r="E11" s="4">
        <f t="shared" si="14"/>
        <v>25000000000</v>
      </c>
      <c r="F11" s="4">
        <f t="shared" si="15"/>
        <v>19000000000</v>
      </c>
      <c r="G11" s="4">
        <f t="shared" si="16"/>
        <v>30000000000</v>
      </c>
      <c r="H11" s="4">
        <v>26000000000</v>
      </c>
      <c r="I11" s="4">
        <v>24000000000</v>
      </c>
      <c r="J11" s="4">
        <f t="shared" si="17"/>
        <v>22000000000</v>
      </c>
      <c r="K11" s="4">
        <f t="shared" si="2"/>
        <v>24142857142.857143</v>
      </c>
    </row>
    <row r="12" spans="1:11" x14ac:dyDescent="0.2">
      <c r="A12" t="str">
        <f t="shared" si="3"/>
        <v>Ike</v>
      </c>
      <c r="B12">
        <f t="shared" si="4"/>
        <v>10</v>
      </c>
      <c r="C12" s="3">
        <f t="shared" si="5"/>
        <v>39714</v>
      </c>
      <c r="D12" s="4">
        <f t="shared" si="13"/>
        <v>23000000000</v>
      </c>
      <c r="E12" s="4">
        <f t="shared" si="14"/>
        <v>25000000000</v>
      </c>
      <c r="F12" s="4">
        <f t="shared" si="15"/>
        <v>19000000000</v>
      </c>
      <c r="G12" s="4">
        <f t="shared" si="16"/>
        <v>30000000000</v>
      </c>
      <c r="H12" s="4">
        <v>26000000000</v>
      </c>
      <c r="I12" s="4">
        <v>24000000000</v>
      </c>
      <c r="J12" s="4">
        <f t="shared" si="17"/>
        <v>22000000000</v>
      </c>
      <c r="K12" s="4">
        <f t="shared" si="2"/>
        <v>24142857142.857143</v>
      </c>
    </row>
    <row r="13" spans="1:11" x14ac:dyDescent="0.2">
      <c r="A13" t="str">
        <f t="shared" si="3"/>
        <v>Ike</v>
      </c>
      <c r="B13">
        <f t="shared" si="4"/>
        <v>11</v>
      </c>
      <c r="C13" s="3">
        <f t="shared" si="5"/>
        <v>39715</v>
      </c>
      <c r="D13" s="4">
        <f t="shared" si="13"/>
        <v>23000000000</v>
      </c>
      <c r="E13" s="4">
        <f t="shared" si="14"/>
        <v>25000000000</v>
      </c>
      <c r="F13" s="4">
        <f t="shared" si="15"/>
        <v>19000000000</v>
      </c>
      <c r="G13" s="4">
        <f t="shared" si="16"/>
        <v>30000000000</v>
      </c>
      <c r="H13" s="4">
        <v>26000000000</v>
      </c>
      <c r="I13" s="4">
        <v>24000000000</v>
      </c>
      <c r="J13" s="4">
        <v>19600000000</v>
      </c>
      <c r="K13" s="4">
        <f t="shared" si="2"/>
        <v>23800000000</v>
      </c>
    </row>
    <row r="14" spans="1:11" x14ac:dyDescent="0.2">
      <c r="A14" t="str">
        <f t="shared" si="3"/>
        <v>Ike</v>
      </c>
      <c r="B14">
        <f t="shared" si="4"/>
        <v>12</v>
      </c>
      <c r="C14" s="3">
        <f t="shared" si="5"/>
        <v>39716</v>
      </c>
      <c r="D14" s="4">
        <f t="shared" ref="D14:D16" si="18">D13</f>
        <v>23000000000</v>
      </c>
      <c r="E14" s="4">
        <f t="shared" ref="E14:E16" si="19">E13</f>
        <v>25000000000</v>
      </c>
      <c r="F14" s="4">
        <f t="shared" ref="F14:F16" si="20">F13</f>
        <v>19000000000</v>
      </c>
      <c r="G14" s="4">
        <f t="shared" ref="G14:G16" si="21">G13</f>
        <v>30000000000</v>
      </c>
      <c r="H14" s="4">
        <v>26000000000</v>
      </c>
      <c r="I14" s="4">
        <v>24000000000</v>
      </c>
      <c r="J14" s="4">
        <f t="shared" ref="J14:J16" si="22">J13</f>
        <v>19600000000</v>
      </c>
      <c r="K14" s="4">
        <f t="shared" si="2"/>
        <v>23800000000</v>
      </c>
    </row>
    <row r="15" spans="1:11" x14ac:dyDescent="0.2">
      <c r="A15" t="str">
        <f t="shared" si="3"/>
        <v>Ike</v>
      </c>
      <c r="B15">
        <f t="shared" si="4"/>
        <v>13</v>
      </c>
      <c r="C15" s="3">
        <f t="shared" si="5"/>
        <v>39717</v>
      </c>
      <c r="D15" s="4">
        <f t="shared" si="18"/>
        <v>23000000000</v>
      </c>
      <c r="E15" s="4">
        <f t="shared" si="19"/>
        <v>25000000000</v>
      </c>
      <c r="F15" s="4">
        <f t="shared" si="20"/>
        <v>19000000000</v>
      </c>
      <c r="G15" s="4">
        <f t="shared" si="21"/>
        <v>30000000000</v>
      </c>
      <c r="H15" s="4">
        <v>26000000000</v>
      </c>
      <c r="I15" s="4">
        <v>24000000000</v>
      </c>
      <c r="J15" s="4">
        <f t="shared" si="22"/>
        <v>19600000000</v>
      </c>
      <c r="K15" s="4">
        <f t="shared" si="2"/>
        <v>23800000000</v>
      </c>
    </row>
    <row r="16" spans="1:11" x14ac:dyDescent="0.2">
      <c r="A16" t="str">
        <f t="shared" si="3"/>
        <v>Ike</v>
      </c>
      <c r="B16">
        <f t="shared" si="4"/>
        <v>14</v>
      </c>
      <c r="C16" s="3">
        <f t="shared" si="5"/>
        <v>39718</v>
      </c>
      <c r="D16" s="4">
        <f t="shared" si="18"/>
        <v>23000000000</v>
      </c>
      <c r="E16" s="4">
        <f t="shared" si="19"/>
        <v>25000000000</v>
      </c>
      <c r="F16" s="4">
        <f t="shared" si="20"/>
        <v>19000000000</v>
      </c>
      <c r="G16" s="4">
        <f t="shared" si="21"/>
        <v>30000000000</v>
      </c>
      <c r="H16" s="4">
        <v>26000000000</v>
      </c>
      <c r="I16" s="4">
        <v>24000000000</v>
      </c>
      <c r="J16" s="4">
        <f t="shared" si="22"/>
        <v>19600000000</v>
      </c>
      <c r="K16" s="4">
        <f t="shared" si="2"/>
        <v>23800000000</v>
      </c>
    </row>
    <row r="17" spans="1:11" x14ac:dyDescent="0.2">
      <c r="A17" t="str">
        <f t="shared" ref="A17:A22" si="23">A16</f>
        <v>Ike</v>
      </c>
      <c r="B17">
        <f t="shared" ref="B17:B22" si="24">B16+1</f>
        <v>15</v>
      </c>
      <c r="C17" s="3">
        <f t="shared" ref="C17:C22" si="25">C16+1</f>
        <v>39719</v>
      </c>
      <c r="D17" s="4">
        <f t="shared" ref="D17:D22" si="26">D16</f>
        <v>23000000000</v>
      </c>
      <c r="E17" s="4">
        <f t="shared" ref="E17:E22" si="27">E16</f>
        <v>25000000000</v>
      </c>
      <c r="F17" s="4">
        <f t="shared" ref="F17:F22" si="28">F16</f>
        <v>19000000000</v>
      </c>
      <c r="G17" s="4">
        <f t="shared" ref="G17:G22" si="29">G16</f>
        <v>30000000000</v>
      </c>
      <c r="H17" s="4">
        <v>26000000000</v>
      </c>
      <c r="I17" s="4">
        <v>24000000000</v>
      </c>
      <c r="J17" s="4">
        <f t="shared" ref="J17:J22" si="30">J16</f>
        <v>19600000000</v>
      </c>
      <c r="K17" s="4">
        <f t="shared" ref="K17:K22" si="31">AVERAGE(D17:J17)</f>
        <v>23800000000</v>
      </c>
    </row>
    <row r="18" spans="1:11" x14ac:dyDescent="0.2">
      <c r="A18" t="str">
        <f t="shared" si="23"/>
        <v>Ike</v>
      </c>
      <c r="B18">
        <f t="shared" si="24"/>
        <v>16</v>
      </c>
      <c r="C18" s="3">
        <f t="shared" si="25"/>
        <v>39720</v>
      </c>
      <c r="D18" s="4">
        <f t="shared" si="26"/>
        <v>23000000000</v>
      </c>
      <c r="E18" s="4">
        <f t="shared" si="27"/>
        <v>25000000000</v>
      </c>
      <c r="F18" s="4">
        <f t="shared" si="28"/>
        <v>19000000000</v>
      </c>
      <c r="G18" s="4">
        <f t="shared" si="29"/>
        <v>30000000000</v>
      </c>
      <c r="H18" s="4">
        <v>26000000000</v>
      </c>
      <c r="I18" s="4">
        <v>24000000000</v>
      </c>
      <c r="J18" s="4">
        <f t="shared" si="30"/>
        <v>19600000000</v>
      </c>
      <c r="K18" s="4">
        <f t="shared" si="31"/>
        <v>23800000000</v>
      </c>
    </row>
    <row r="19" spans="1:11" x14ac:dyDescent="0.2">
      <c r="A19" t="str">
        <f t="shared" si="23"/>
        <v>Ike</v>
      </c>
      <c r="B19">
        <f t="shared" si="24"/>
        <v>17</v>
      </c>
      <c r="C19" s="3">
        <f t="shared" si="25"/>
        <v>39721</v>
      </c>
      <c r="D19" s="4">
        <f t="shared" si="26"/>
        <v>23000000000</v>
      </c>
      <c r="E19" s="4">
        <f t="shared" si="27"/>
        <v>25000000000</v>
      </c>
      <c r="F19" s="4">
        <f t="shared" si="28"/>
        <v>19000000000</v>
      </c>
      <c r="G19" s="4">
        <f t="shared" si="29"/>
        <v>30000000000</v>
      </c>
      <c r="H19" s="4">
        <v>26000000000</v>
      </c>
      <c r="I19" s="4">
        <v>24000000000</v>
      </c>
      <c r="J19" s="4">
        <f t="shared" si="30"/>
        <v>19600000000</v>
      </c>
      <c r="K19" s="4">
        <f t="shared" si="31"/>
        <v>23800000000</v>
      </c>
    </row>
    <row r="20" spans="1:11" x14ac:dyDescent="0.2">
      <c r="A20" t="str">
        <f t="shared" si="23"/>
        <v>Ike</v>
      </c>
      <c r="B20">
        <f t="shared" si="24"/>
        <v>18</v>
      </c>
      <c r="C20" s="3">
        <f t="shared" si="25"/>
        <v>39722</v>
      </c>
      <c r="D20" s="4">
        <f t="shared" si="26"/>
        <v>23000000000</v>
      </c>
      <c r="E20" s="4">
        <f t="shared" si="27"/>
        <v>25000000000</v>
      </c>
      <c r="F20" s="4">
        <f t="shared" si="28"/>
        <v>19000000000</v>
      </c>
      <c r="G20" s="4">
        <f t="shared" si="29"/>
        <v>30000000000</v>
      </c>
      <c r="H20" s="4">
        <v>26000000000</v>
      </c>
      <c r="I20" s="4">
        <v>24000000000</v>
      </c>
      <c r="J20" s="4">
        <f t="shared" si="30"/>
        <v>19600000000</v>
      </c>
      <c r="K20" s="4">
        <f t="shared" si="31"/>
        <v>23800000000</v>
      </c>
    </row>
    <row r="21" spans="1:11" x14ac:dyDescent="0.2">
      <c r="A21" t="str">
        <f t="shared" si="23"/>
        <v>Ike</v>
      </c>
      <c r="B21">
        <f t="shared" si="24"/>
        <v>19</v>
      </c>
      <c r="C21" s="3">
        <f t="shared" si="25"/>
        <v>39723</v>
      </c>
      <c r="D21" s="4">
        <f t="shared" si="26"/>
        <v>23000000000</v>
      </c>
      <c r="E21" s="4">
        <f t="shared" si="27"/>
        <v>25000000000</v>
      </c>
      <c r="F21" s="4">
        <f t="shared" si="28"/>
        <v>19000000000</v>
      </c>
      <c r="G21" s="4">
        <f t="shared" si="29"/>
        <v>30000000000</v>
      </c>
      <c r="H21" s="4">
        <v>26000000000</v>
      </c>
      <c r="I21" s="4">
        <v>24000000000</v>
      </c>
      <c r="J21" s="4">
        <f t="shared" si="30"/>
        <v>19600000000</v>
      </c>
      <c r="K21" s="4">
        <f t="shared" si="31"/>
        <v>23800000000</v>
      </c>
    </row>
    <row r="22" spans="1:11" x14ac:dyDescent="0.2">
      <c r="A22" t="str">
        <f t="shared" si="23"/>
        <v>Ike</v>
      </c>
      <c r="B22">
        <f t="shared" si="24"/>
        <v>20</v>
      </c>
      <c r="C22" s="3">
        <f t="shared" si="25"/>
        <v>39724</v>
      </c>
      <c r="D22" s="4">
        <f t="shared" si="26"/>
        <v>23000000000</v>
      </c>
      <c r="E22" s="4">
        <f t="shared" si="27"/>
        <v>25000000000</v>
      </c>
      <c r="F22" s="4">
        <f t="shared" si="28"/>
        <v>19000000000</v>
      </c>
      <c r="G22" s="4">
        <f t="shared" si="29"/>
        <v>30000000000</v>
      </c>
      <c r="H22" s="4">
        <v>26000000000</v>
      </c>
      <c r="I22" s="4">
        <v>24000000000</v>
      </c>
      <c r="J22" s="4">
        <f t="shared" si="30"/>
        <v>19600000000</v>
      </c>
      <c r="K22" s="4">
        <f t="shared" si="31"/>
        <v>23800000000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80D7-B3BE-CA4B-9BC8-B291B96C1B21}">
  <sheetPr>
    <tabColor rgb="FF92D050"/>
  </sheetPr>
  <dimension ref="A1:E35"/>
  <sheetViews>
    <sheetView workbookViewId="0">
      <selection activeCell="C5" sqref="C5"/>
    </sheetView>
  </sheetViews>
  <sheetFormatPr baseColWidth="10" defaultRowHeight="16" x14ac:dyDescent="0.2"/>
  <cols>
    <col min="4" max="5" width="12.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49</v>
      </c>
      <c r="E1" t="s">
        <v>44</v>
      </c>
    </row>
    <row r="2" spans="1:5" x14ac:dyDescent="0.2">
      <c r="A2" t="s">
        <v>92</v>
      </c>
      <c r="B2">
        <v>0</v>
      </c>
      <c r="C2" s="3">
        <v>37513</v>
      </c>
    </row>
    <row r="3" spans="1:5" x14ac:dyDescent="0.2">
      <c r="A3" t="s">
        <v>92</v>
      </c>
      <c r="B3">
        <v>1</v>
      </c>
      <c r="C3" s="3">
        <v>37514</v>
      </c>
    </row>
    <row r="4" spans="1:5" x14ac:dyDescent="0.2">
      <c r="A4" t="s">
        <v>92</v>
      </c>
      <c r="B4">
        <v>2</v>
      </c>
      <c r="C4" s="3">
        <v>37515</v>
      </c>
    </row>
    <row r="5" spans="1:5" x14ac:dyDescent="0.2">
      <c r="A5" t="s">
        <v>92</v>
      </c>
      <c r="B5">
        <v>3</v>
      </c>
      <c r="C5" s="3">
        <v>37516</v>
      </c>
      <c r="D5" s="5">
        <v>50000000</v>
      </c>
      <c r="E5" s="2">
        <f t="shared" ref="E5:E16" si="0">AVERAGE(D5)</f>
        <v>50000000</v>
      </c>
    </row>
    <row r="6" spans="1:5" x14ac:dyDescent="0.2">
      <c r="A6" t="s">
        <v>92</v>
      </c>
      <c r="B6">
        <v>4</v>
      </c>
      <c r="C6" s="3">
        <v>37517</v>
      </c>
      <c r="D6" s="2">
        <f>D5</f>
        <v>50000000</v>
      </c>
      <c r="E6" s="2">
        <f t="shared" si="0"/>
        <v>50000000</v>
      </c>
    </row>
    <row r="7" spans="1:5" x14ac:dyDescent="0.2">
      <c r="A7" t="s">
        <v>92</v>
      </c>
      <c r="B7">
        <v>5</v>
      </c>
      <c r="C7" s="3">
        <v>37518</v>
      </c>
      <c r="D7" s="2">
        <f>D6</f>
        <v>50000000</v>
      </c>
      <c r="E7" s="2">
        <f t="shared" si="0"/>
        <v>50000000</v>
      </c>
    </row>
    <row r="8" spans="1:5" x14ac:dyDescent="0.2">
      <c r="A8" t="s">
        <v>92</v>
      </c>
      <c r="B8">
        <v>6</v>
      </c>
      <c r="C8" s="3">
        <v>37519</v>
      </c>
      <c r="D8" s="2">
        <f>D7</f>
        <v>50000000</v>
      </c>
      <c r="E8" s="2">
        <f t="shared" si="0"/>
        <v>50000000</v>
      </c>
    </row>
    <row r="9" spans="1:5" x14ac:dyDescent="0.2">
      <c r="A9" t="s">
        <v>92</v>
      </c>
      <c r="B9">
        <v>7</v>
      </c>
      <c r="C9" s="3">
        <v>37520</v>
      </c>
      <c r="D9" s="2">
        <f>D8</f>
        <v>50000000</v>
      </c>
      <c r="E9" s="2">
        <f t="shared" si="0"/>
        <v>50000000</v>
      </c>
    </row>
    <row r="10" spans="1:5" x14ac:dyDescent="0.2">
      <c r="A10" t="s">
        <v>92</v>
      </c>
      <c r="B10">
        <v>8</v>
      </c>
      <c r="C10" s="3">
        <v>37521</v>
      </c>
      <c r="D10" s="2">
        <f t="shared" ref="D10:D15" si="1">D9</f>
        <v>50000000</v>
      </c>
      <c r="E10" s="2">
        <f t="shared" si="0"/>
        <v>50000000</v>
      </c>
    </row>
    <row r="11" spans="1:5" x14ac:dyDescent="0.2">
      <c r="A11" t="s">
        <v>92</v>
      </c>
      <c r="B11">
        <v>9</v>
      </c>
      <c r="C11" s="3">
        <v>37522</v>
      </c>
      <c r="D11" s="2">
        <f t="shared" si="1"/>
        <v>50000000</v>
      </c>
      <c r="E11" s="2">
        <f t="shared" si="0"/>
        <v>50000000</v>
      </c>
    </row>
    <row r="12" spans="1:5" x14ac:dyDescent="0.2">
      <c r="A12" t="s">
        <v>92</v>
      </c>
      <c r="B12">
        <v>10</v>
      </c>
      <c r="C12" s="3">
        <v>37523</v>
      </c>
      <c r="D12" s="2">
        <f t="shared" si="1"/>
        <v>50000000</v>
      </c>
      <c r="E12" s="2">
        <f t="shared" si="0"/>
        <v>50000000</v>
      </c>
    </row>
    <row r="13" spans="1:5" x14ac:dyDescent="0.2">
      <c r="A13" t="s">
        <v>92</v>
      </c>
      <c r="B13">
        <v>11</v>
      </c>
      <c r="C13" s="3">
        <v>37524</v>
      </c>
      <c r="D13" s="2">
        <f t="shared" si="1"/>
        <v>50000000</v>
      </c>
      <c r="E13" s="2">
        <f t="shared" si="0"/>
        <v>50000000</v>
      </c>
    </row>
    <row r="14" spans="1:5" x14ac:dyDescent="0.2">
      <c r="A14" t="s">
        <v>92</v>
      </c>
      <c r="B14">
        <v>12</v>
      </c>
      <c r="C14" s="3">
        <v>37525</v>
      </c>
      <c r="D14" s="2">
        <f t="shared" si="1"/>
        <v>50000000</v>
      </c>
      <c r="E14" s="2">
        <f t="shared" si="0"/>
        <v>50000000</v>
      </c>
    </row>
    <row r="15" spans="1:5" x14ac:dyDescent="0.2">
      <c r="A15" t="s">
        <v>92</v>
      </c>
      <c r="B15">
        <v>13</v>
      </c>
      <c r="C15" s="3">
        <v>37526</v>
      </c>
      <c r="D15" s="2">
        <f t="shared" si="1"/>
        <v>50000000</v>
      </c>
      <c r="E15" s="2">
        <f t="shared" si="0"/>
        <v>50000000</v>
      </c>
    </row>
    <row r="16" spans="1:5" x14ac:dyDescent="0.2">
      <c r="A16" t="s">
        <v>92</v>
      </c>
      <c r="B16">
        <v>14</v>
      </c>
      <c r="C16" s="3">
        <v>37527</v>
      </c>
      <c r="D16" s="5">
        <v>230000000</v>
      </c>
      <c r="E16" s="2">
        <f t="shared" si="0"/>
        <v>230000000</v>
      </c>
    </row>
    <row r="17" spans="3:5" x14ac:dyDescent="0.2">
      <c r="C17" s="3"/>
      <c r="D17" s="2"/>
      <c r="E17" s="2"/>
    </row>
    <row r="18" spans="3:5" x14ac:dyDescent="0.2">
      <c r="C18" s="3"/>
      <c r="D18" s="2"/>
      <c r="E18" s="2"/>
    </row>
    <row r="19" spans="3:5" x14ac:dyDescent="0.2">
      <c r="C19" s="3"/>
      <c r="D19" s="2"/>
      <c r="E19" s="2"/>
    </row>
    <row r="20" spans="3:5" x14ac:dyDescent="0.2">
      <c r="C20" s="3"/>
      <c r="D20" s="2"/>
      <c r="E20" s="2"/>
    </row>
    <row r="21" spans="3:5" x14ac:dyDescent="0.2">
      <c r="C21" s="3"/>
      <c r="D21" s="2"/>
      <c r="E21" s="2"/>
    </row>
    <row r="22" spans="3:5" x14ac:dyDescent="0.2">
      <c r="C22" s="3"/>
      <c r="D22" s="2"/>
      <c r="E22" s="2"/>
    </row>
    <row r="23" spans="3:5" x14ac:dyDescent="0.2">
      <c r="C23" s="3"/>
      <c r="D23" s="2"/>
      <c r="E23" s="2"/>
    </row>
    <row r="24" spans="3:5" x14ac:dyDescent="0.2">
      <c r="C24" s="3"/>
      <c r="D24" s="2"/>
      <c r="E24" s="2"/>
    </row>
    <row r="25" spans="3:5" x14ac:dyDescent="0.2">
      <c r="C25" s="3"/>
      <c r="D25" s="2"/>
      <c r="E25" s="2"/>
    </row>
    <row r="26" spans="3:5" x14ac:dyDescent="0.2">
      <c r="C26" s="3"/>
      <c r="D26" s="2"/>
      <c r="E26" s="2"/>
    </row>
    <row r="27" spans="3:5" x14ac:dyDescent="0.2">
      <c r="C27" s="3"/>
      <c r="D27" s="2"/>
      <c r="E27" s="2"/>
    </row>
    <row r="28" spans="3:5" x14ac:dyDescent="0.2">
      <c r="C28" s="3"/>
      <c r="D28" s="2"/>
      <c r="E28" s="2"/>
    </row>
    <row r="29" spans="3:5" x14ac:dyDescent="0.2">
      <c r="C29" s="3"/>
      <c r="D29" s="2"/>
      <c r="E29" s="2"/>
    </row>
    <row r="30" spans="3:5" x14ac:dyDescent="0.2">
      <c r="C30" s="3"/>
      <c r="D30" s="2"/>
      <c r="E30" s="2"/>
    </row>
    <row r="31" spans="3:5" x14ac:dyDescent="0.2">
      <c r="C31" s="3"/>
      <c r="D31" s="2"/>
      <c r="E31" s="2"/>
    </row>
    <row r="32" spans="3:5" x14ac:dyDescent="0.2">
      <c r="C32" s="3"/>
      <c r="D32" s="2"/>
      <c r="E32" s="2"/>
    </row>
    <row r="33" spans="3:5" x14ac:dyDescent="0.2">
      <c r="C33" s="3"/>
      <c r="D33" s="2"/>
      <c r="E33" s="2"/>
    </row>
    <row r="34" spans="3:5" x14ac:dyDescent="0.2">
      <c r="C34" s="3"/>
      <c r="D34" s="2"/>
      <c r="E34" s="2"/>
    </row>
    <row r="35" spans="3:5" x14ac:dyDescent="0.2">
      <c r="C35" s="3"/>
      <c r="D35" s="2"/>
      <c r="E3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6C18-5302-694B-AD32-055D74F173F6}">
  <sheetPr>
    <tabColor rgb="FF92D050"/>
  </sheetPr>
  <dimension ref="A1:E33"/>
  <sheetViews>
    <sheetView workbookViewId="0">
      <selection activeCell="E33" sqref="E5:E33"/>
    </sheetView>
  </sheetViews>
  <sheetFormatPr baseColWidth="10" defaultRowHeight="16" x14ac:dyDescent="0.2"/>
  <cols>
    <col min="4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113</v>
      </c>
      <c r="E1" t="s">
        <v>44</v>
      </c>
    </row>
    <row r="2" spans="1:5" x14ac:dyDescent="0.2">
      <c r="A2" t="s">
        <v>18</v>
      </c>
      <c r="B2">
        <v>0</v>
      </c>
      <c r="C2" s="3">
        <v>40428</v>
      </c>
    </row>
    <row r="3" spans="1:5" x14ac:dyDescent="0.2">
      <c r="A3" t="s">
        <v>18</v>
      </c>
      <c r="B3">
        <v>1</v>
      </c>
      <c r="C3" s="3">
        <v>40429</v>
      </c>
    </row>
    <row r="4" spans="1:5" x14ac:dyDescent="0.2">
      <c r="A4" t="s">
        <v>18</v>
      </c>
      <c r="B4">
        <v>2</v>
      </c>
      <c r="C4" s="3">
        <v>40430</v>
      </c>
    </row>
    <row r="5" spans="1:5" x14ac:dyDescent="0.2">
      <c r="A5" t="s">
        <v>18</v>
      </c>
      <c r="B5">
        <v>3</v>
      </c>
      <c r="C5" s="3">
        <v>40431</v>
      </c>
      <c r="D5" s="4">
        <v>175000000</v>
      </c>
      <c r="E5" s="4">
        <f>D5</f>
        <v>175000000</v>
      </c>
    </row>
    <row r="6" spans="1:5" x14ac:dyDescent="0.2">
      <c r="A6" t="s">
        <v>18</v>
      </c>
      <c r="B6">
        <v>4</v>
      </c>
      <c r="C6" s="3">
        <v>40432</v>
      </c>
      <c r="D6" s="4">
        <f t="shared" ref="D6:D14" si="0">D5</f>
        <v>175000000</v>
      </c>
      <c r="E6" s="4">
        <f t="shared" ref="E6:E33" si="1">D6</f>
        <v>175000000</v>
      </c>
    </row>
    <row r="7" spans="1:5" x14ac:dyDescent="0.2">
      <c r="A7" t="s">
        <v>18</v>
      </c>
      <c r="B7">
        <v>5</v>
      </c>
      <c r="C7" s="3">
        <v>40433</v>
      </c>
      <c r="D7" s="4">
        <f t="shared" si="0"/>
        <v>175000000</v>
      </c>
      <c r="E7" s="4">
        <f t="shared" si="1"/>
        <v>175000000</v>
      </c>
    </row>
    <row r="8" spans="1:5" x14ac:dyDescent="0.2">
      <c r="A8" t="s">
        <v>18</v>
      </c>
      <c r="B8">
        <v>6</v>
      </c>
      <c r="C8" s="3">
        <v>40434</v>
      </c>
      <c r="D8" s="4">
        <f t="shared" si="0"/>
        <v>175000000</v>
      </c>
      <c r="E8" s="4">
        <f t="shared" si="1"/>
        <v>175000000</v>
      </c>
    </row>
    <row r="9" spans="1:5" x14ac:dyDescent="0.2">
      <c r="A9" t="s">
        <v>18</v>
      </c>
      <c r="B9">
        <v>7</v>
      </c>
      <c r="C9" s="3">
        <v>40435</v>
      </c>
      <c r="D9" s="4">
        <f t="shared" si="0"/>
        <v>175000000</v>
      </c>
      <c r="E9" s="4">
        <f t="shared" si="1"/>
        <v>175000000</v>
      </c>
    </row>
    <row r="10" spans="1:5" x14ac:dyDescent="0.2">
      <c r="A10" t="s">
        <v>18</v>
      </c>
      <c r="B10">
        <v>8</v>
      </c>
      <c r="C10" s="3">
        <v>40436</v>
      </c>
      <c r="D10" s="4">
        <f t="shared" si="0"/>
        <v>175000000</v>
      </c>
      <c r="E10" s="4">
        <f t="shared" si="1"/>
        <v>175000000</v>
      </c>
    </row>
    <row r="11" spans="1:5" x14ac:dyDescent="0.2">
      <c r="A11" t="s">
        <v>18</v>
      </c>
      <c r="B11">
        <v>9</v>
      </c>
      <c r="C11" s="3">
        <v>40437</v>
      </c>
      <c r="D11" s="4">
        <f t="shared" si="0"/>
        <v>175000000</v>
      </c>
      <c r="E11" s="4">
        <f t="shared" si="1"/>
        <v>175000000</v>
      </c>
    </row>
    <row r="12" spans="1:5" x14ac:dyDescent="0.2">
      <c r="A12" t="s">
        <v>18</v>
      </c>
      <c r="B12">
        <v>10</v>
      </c>
      <c r="C12" s="3">
        <v>40438</v>
      </c>
      <c r="D12" s="4">
        <f t="shared" si="0"/>
        <v>175000000</v>
      </c>
      <c r="E12" s="4">
        <f t="shared" si="1"/>
        <v>175000000</v>
      </c>
    </row>
    <row r="13" spans="1:5" x14ac:dyDescent="0.2">
      <c r="A13" t="s">
        <v>18</v>
      </c>
      <c r="B13">
        <v>11</v>
      </c>
      <c r="C13" s="3">
        <v>40439</v>
      </c>
      <c r="D13" s="4">
        <f t="shared" si="0"/>
        <v>175000000</v>
      </c>
      <c r="E13" s="4">
        <f t="shared" si="1"/>
        <v>175000000</v>
      </c>
    </row>
    <row r="14" spans="1:5" x14ac:dyDescent="0.2">
      <c r="A14" t="s">
        <v>18</v>
      </c>
      <c r="B14">
        <v>12</v>
      </c>
      <c r="C14" s="3">
        <v>40440</v>
      </c>
      <c r="D14" s="4">
        <f t="shared" si="0"/>
        <v>175000000</v>
      </c>
      <c r="E14" s="4">
        <f t="shared" si="1"/>
        <v>175000000</v>
      </c>
    </row>
    <row r="15" spans="1:5" x14ac:dyDescent="0.2">
      <c r="A15" t="s">
        <v>18</v>
      </c>
      <c r="B15">
        <v>13</v>
      </c>
      <c r="C15" s="3">
        <v>40441</v>
      </c>
      <c r="D15" s="4">
        <v>200000000</v>
      </c>
      <c r="E15" s="4">
        <f t="shared" si="1"/>
        <v>200000000</v>
      </c>
    </row>
    <row r="16" spans="1:5" x14ac:dyDescent="0.2">
      <c r="A16" t="s">
        <v>18</v>
      </c>
      <c r="B16">
        <v>14</v>
      </c>
      <c r="C16" s="3">
        <v>40442</v>
      </c>
      <c r="D16" s="4">
        <f>D15</f>
        <v>200000000</v>
      </c>
      <c r="E16" s="4">
        <f t="shared" si="1"/>
        <v>200000000</v>
      </c>
    </row>
    <row r="17" spans="1:5" x14ac:dyDescent="0.2">
      <c r="A17" t="s">
        <v>18</v>
      </c>
      <c r="B17">
        <v>15</v>
      </c>
      <c r="C17" s="3">
        <v>40443</v>
      </c>
      <c r="D17" s="4">
        <f>D16</f>
        <v>200000000</v>
      </c>
      <c r="E17" s="4">
        <f t="shared" si="1"/>
        <v>200000000</v>
      </c>
    </row>
    <row r="18" spans="1:5" x14ac:dyDescent="0.2">
      <c r="A18" t="s">
        <v>18</v>
      </c>
      <c r="B18">
        <v>16</v>
      </c>
      <c r="C18" s="3">
        <v>40444</v>
      </c>
      <c r="D18" s="4">
        <v>200000000</v>
      </c>
      <c r="E18" s="4">
        <f t="shared" si="1"/>
        <v>200000000</v>
      </c>
    </row>
    <row r="19" spans="1:5" x14ac:dyDescent="0.2">
      <c r="A19" t="s">
        <v>18</v>
      </c>
      <c r="B19">
        <v>17</v>
      </c>
      <c r="C19" s="3">
        <v>40445</v>
      </c>
      <c r="D19" s="4">
        <f t="shared" ref="D19:D31" si="2">D18</f>
        <v>200000000</v>
      </c>
      <c r="E19" s="4">
        <f t="shared" si="1"/>
        <v>200000000</v>
      </c>
    </row>
    <row r="20" spans="1:5" x14ac:dyDescent="0.2">
      <c r="A20" t="s">
        <v>18</v>
      </c>
      <c r="B20">
        <v>18</v>
      </c>
      <c r="C20" s="3">
        <v>40446</v>
      </c>
      <c r="D20" s="4">
        <f t="shared" si="2"/>
        <v>200000000</v>
      </c>
      <c r="E20" s="4">
        <f t="shared" si="1"/>
        <v>200000000</v>
      </c>
    </row>
    <row r="21" spans="1:5" x14ac:dyDescent="0.2">
      <c r="A21" t="s">
        <v>18</v>
      </c>
      <c r="B21">
        <v>19</v>
      </c>
      <c r="C21" s="3">
        <v>40447</v>
      </c>
      <c r="D21" s="4">
        <f t="shared" si="2"/>
        <v>200000000</v>
      </c>
      <c r="E21" s="4">
        <f t="shared" si="1"/>
        <v>200000000</v>
      </c>
    </row>
    <row r="22" spans="1:5" x14ac:dyDescent="0.2">
      <c r="A22" t="s">
        <v>18</v>
      </c>
      <c r="B22">
        <v>20</v>
      </c>
      <c r="C22" s="3">
        <v>40448</v>
      </c>
      <c r="D22" s="4">
        <f t="shared" si="2"/>
        <v>200000000</v>
      </c>
      <c r="E22" s="4">
        <f t="shared" si="1"/>
        <v>200000000</v>
      </c>
    </row>
    <row r="23" spans="1:5" x14ac:dyDescent="0.2">
      <c r="A23" t="s">
        <v>18</v>
      </c>
      <c r="B23">
        <v>21</v>
      </c>
      <c r="C23" s="3">
        <v>40449</v>
      </c>
      <c r="D23" s="4">
        <f t="shared" si="2"/>
        <v>200000000</v>
      </c>
      <c r="E23" s="4">
        <f t="shared" si="1"/>
        <v>200000000</v>
      </c>
    </row>
    <row r="24" spans="1:5" x14ac:dyDescent="0.2">
      <c r="A24" t="s">
        <v>18</v>
      </c>
      <c r="B24">
        <v>22</v>
      </c>
      <c r="C24" s="3">
        <v>40450</v>
      </c>
      <c r="D24" s="4">
        <f t="shared" si="2"/>
        <v>200000000</v>
      </c>
      <c r="E24" s="4">
        <f t="shared" si="1"/>
        <v>200000000</v>
      </c>
    </row>
    <row r="25" spans="1:5" x14ac:dyDescent="0.2">
      <c r="A25" t="s">
        <v>18</v>
      </c>
      <c r="B25">
        <v>23</v>
      </c>
      <c r="C25" s="3">
        <v>40451</v>
      </c>
      <c r="D25" s="4">
        <f t="shared" si="2"/>
        <v>200000000</v>
      </c>
      <c r="E25" s="4">
        <f t="shared" si="1"/>
        <v>200000000</v>
      </c>
    </row>
    <row r="26" spans="1:5" x14ac:dyDescent="0.2">
      <c r="A26" t="s">
        <v>18</v>
      </c>
      <c r="B26">
        <v>24</v>
      </c>
      <c r="C26" s="3">
        <v>40452</v>
      </c>
      <c r="D26" s="4">
        <f t="shared" si="2"/>
        <v>200000000</v>
      </c>
      <c r="E26" s="4">
        <f t="shared" si="1"/>
        <v>200000000</v>
      </c>
    </row>
    <row r="27" spans="1:5" x14ac:dyDescent="0.2">
      <c r="A27" t="s">
        <v>18</v>
      </c>
      <c r="B27">
        <v>25</v>
      </c>
      <c r="C27" s="3">
        <v>40453</v>
      </c>
      <c r="D27" s="4">
        <f t="shared" si="2"/>
        <v>200000000</v>
      </c>
      <c r="E27" s="4">
        <f t="shared" si="1"/>
        <v>200000000</v>
      </c>
    </row>
    <row r="28" spans="1:5" x14ac:dyDescent="0.2">
      <c r="A28" t="s">
        <v>18</v>
      </c>
      <c r="B28">
        <v>26</v>
      </c>
      <c r="C28" s="3">
        <v>40454</v>
      </c>
      <c r="D28" s="4">
        <f t="shared" si="2"/>
        <v>200000000</v>
      </c>
      <c r="E28" s="4">
        <f t="shared" si="1"/>
        <v>200000000</v>
      </c>
    </row>
    <row r="29" spans="1:5" x14ac:dyDescent="0.2">
      <c r="A29" t="s">
        <v>18</v>
      </c>
      <c r="B29">
        <v>27</v>
      </c>
      <c r="C29" s="3">
        <v>40455</v>
      </c>
      <c r="D29" s="4">
        <f t="shared" si="2"/>
        <v>200000000</v>
      </c>
      <c r="E29" s="4">
        <f t="shared" si="1"/>
        <v>200000000</v>
      </c>
    </row>
    <row r="30" spans="1:5" x14ac:dyDescent="0.2">
      <c r="A30" t="s">
        <v>18</v>
      </c>
      <c r="B30">
        <v>28</v>
      </c>
      <c r="C30" s="3">
        <v>40456</v>
      </c>
      <c r="D30" s="4">
        <f t="shared" si="2"/>
        <v>200000000</v>
      </c>
      <c r="E30" s="4">
        <f t="shared" si="1"/>
        <v>200000000</v>
      </c>
    </row>
    <row r="31" spans="1:5" x14ac:dyDescent="0.2">
      <c r="A31" t="s">
        <v>18</v>
      </c>
      <c r="B31">
        <v>29</v>
      </c>
      <c r="C31" s="3">
        <v>40457</v>
      </c>
      <c r="D31" s="4">
        <f t="shared" si="2"/>
        <v>200000000</v>
      </c>
      <c r="E31" s="4">
        <f t="shared" si="1"/>
        <v>200000000</v>
      </c>
    </row>
    <row r="32" spans="1:5" x14ac:dyDescent="0.2">
      <c r="A32" t="s">
        <v>18</v>
      </c>
      <c r="B32">
        <v>30</v>
      </c>
      <c r="C32" s="3">
        <v>40458</v>
      </c>
      <c r="D32" s="4">
        <f>D31</f>
        <v>200000000</v>
      </c>
      <c r="E32" s="4">
        <f t="shared" si="1"/>
        <v>200000000</v>
      </c>
    </row>
    <row r="33" spans="1:5" x14ac:dyDescent="0.2">
      <c r="A33" t="s">
        <v>18</v>
      </c>
      <c r="B33">
        <v>31</v>
      </c>
      <c r="C33" s="3">
        <v>40459</v>
      </c>
      <c r="D33" s="4">
        <v>300000000</v>
      </c>
      <c r="E33" s="4">
        <f t="shared" si="1"/>
        <v>300000000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C40E-E588-114C-821D-0AD547A8ADD2}">
  <sheetPr>
    <tabColor rgb="FF92D050"/>
  </sheetPr>
  <dimension ref="A1:I25"/>
  <sheetViews>
    <sheetView workbookViewId="0">
      <selection sqref="A1:C2"/>
    </sheetView>
  </sheetViews>
  <sheetFormatPr baseColWidth="10" defaultRowHeight="16" x14ac:dyDescent="0.2"/>
  <cols>
    <col min="4" max="4" width="12.6640625" bestFit="1" customWidth="1"/>
    <col min="5" max="6" width="13.6640625" bestFit="1" customWidth="1"/>
    <col min="7" max="8" width="12.6640625" bestFit="1" customWidth="1"/>
    <col min="9" max="9" width="13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60</v>
      </c>
      <c r="G1" t="s">
        <v>61</v>
      </c>
      <c r="H1" t="s">
        <v>39</v>
      </c>
      <c r="I1" t="s">
        <v>44</v>
      </c>
    </row>
    <row r="2" spans="1:9" x14ac:dyDescent="0.2">
      <c r="A2" t="s">
        <v>15</v>
      </c>
      <c r="B2">
        <v>0</v>
      </c>
      <c r="C2" s="3">
        <v>40782</v>
      </c>
      <c r="F2" s="4">
        <v>15000000000</v>
      </c>
      <c r="I2" s="4">
        <f>AVERAGE(D2:H2)</f>
        <v>15000000000</v>
      </c>
    </row>
    <row r="3" spans="1:9" x14ac:dyDescent="0.2">
      <c r="A3" t="str">
        <f>A2</f>
        <v>Irene</v>
      </c>
      <c r="B3">
        <f>B2+1</f>
        <v>1</v>
      </c>
      <c r="C3" s="3">
        <f>C2+1</f>
        <v>40783</v>
      </c>
      <c r="D3" s="4">
        <v>4500000000</v>
      </c>
      <c r="E3" s="4">
        <v>10000000000</v>
      </c>
      <c r="F3" s="4">
        <f>F2</f>
        <v>15000000000</v>
      </c>
      <c r="I3" s="4">
        <f>AVERAGE(D3:H3)</f>
        <v>9833333333.333334</v>
      </c>
    </row>
    <row r="4" spans="1:9" x14ac:dyDescent="0.2">
      <c r="A4" t="str">
        <f t="shared" ref="A4:A25" si="0">A3</f>
        <v>Irene</v>
      </c>
      <c r="B4">
        <f t="shared" ref="B4:B25" si="1">B3+1</f>
        <v>2</v>
      </c>
      <c r="C4" s="3">
        <f t="shared" ref="C4:C25" si="2">C3+1</f>
        <v>40784</v>
      </c>
      <c r="D4" s="4">
        <f>D3</f>
        <v>4500000000</v>
      </c>
      <c r="E4" s="4">
        <v>10600000000</v>
      </c>
      <c r="F4" s="4">
        <v>9000000000</v>
      </c>
      <c r="I4" s="4">
        <f t="shared" ref="I4:I22" si="3">AVERAGE(D4:H4)</f>
        <v>8033333333.333333</v>
      </c>
    </row>
    <row r="5" spans="1:9" x14ac:dyDescent="0.2">
      <c r="A5" t="str">
        <f t="shared" si="0"/>
        <v>Irene</v>
      </c>
      <c r="B5">
        <f t="shared" si="1"/>
        <v>3</v>
      </c>
      <c r="C5" s="3">
        <f t="shared" si="2"/>
        <v>40785</v>
      </c>
      <c r="D5" s="4">
        <f t="shared" ref="D5:D25" si="4">D4</f>
        <v>4500000000</v>
      </c>
      <c r="E5" s="4">
        <f t="shared" ref="E5:E25" si="5">E4</f>
        <v>10600000000</v>
      </c>
      <c r="F5" s="4">
        <f t="shared" ref="F5:F24" si="6">F4</f>
        <v>9000000000</v>
      </c>
      <c r="I5" s="4">
        <f t="shared" si="3"/>
        <v>8033333333.333333</v>
      </c>
    </row>
    <row r="6" spans="1:9" x14ac:dyDescent="0.2">
      <c r="A6" t="str">
        <f t="shared" si="0"/>
        <v>Irene</v>
      </c>
      <c r="B6">
        <f t="shared" si="1"/>
        <v>4</v>
      </c>
      <c r="C6" s="3">
        <f t="shared" si="2"/>
        <v>40786</v>
      </c>
      <c r="D6" s="4">
        <f t="shared" si="4"/>
        <v>4500000000</v>
      </c>
      <c r="E6" s="4">
        <f t="shared" si="5"/>
        <v>10600000000</v>
      </c>
      <c r="F6" s="4">
        <f t="shared" si="6"/>
        <v>9000000000</v>
      </c>
      <c r="I6" s="4">
        <f t="shared" si="3"/>
        <v>8033333333.333333</v>
      </c>
    </row>
    <row r="7" spans="1:9" x14ac:dyDescent="0.2">
      <c r="A7" t="str">
        <f t="shared" si="0"/>
        <v>Irene</v>
      </c>
      <c r="B7">
        <f t="shared" si="1"/>
        <v>5</v>
      </c>
      <c r="C7" s="3">
        <f t="shared" si="2"/>
        <v>40787</v>
      </c>
      <c r="D7" s="4">
        <v>5200000000</v>
      </c>
      <c r="E7" s="4">
        <f t="shared" si="5"/>
        <v>10600000000</v>
      </c>
      <c r="F7" s="4">
        <f t="shared" si="6"/>
        <v>9000000000</v>
      </c>
      <c r="I7" s="4">
        <f t="shared" si="3"/>
        <v>8266666666.666667</v>
      </c>
    </row>
    <row r="8" spans="1:9" x14ac:dyDescent="0.2">
      <c r="A8" t="str">
        <f t="shared" si="0"/>
        <v>Irene</v>
      </c>
      <c r="B8">
        <f t="shared" si="1"/>
        <v>6</v>
      </c>
      <c r="C8" s="3">
        <f t="shared" si="2"/>
        <v>40788</v>
      </c>
      <c r="D8" s="4">
        <f t="shared" si="4"/>
        <v>5200000000</v>
      </c>
      <c r="E8" s="4">
        <f t="shared" si="5"/>
        <v>10600000000</v>
      </c>
      <c r="F8" s="4">
        <f t="shared" si="6"/>
        <v>9000000000</v>
      </c>
      <c r="I8" s="4">
        <f t="shared" si="3"/>
        <v>8266666666.666667</v>
      </c>
    </row>
    <row r="9" spans="1:9" x14ac:dyDescent="0.2">
      <c r="A9" t="str">
        <f t="shared" si="0"/>
        <v>Irene</v>
      </c>
      <c r="B9">
        <f t="shared" si="1"/>
        <v>7</v>
      </c>
      <c r="C9" s="3">
        <f t="shared" si="2"/>
        <v>40789</v>
      </c>
      <c r="D9" s="4">
        <f t="shared" si="4"/>
        <v>5200000000</v>
      </c>
      <c r="E9" s="4">
        <f t="shared" si="5"/>
        <v>10600000000</v>
      </c>
      <c r="F9" s="4">
        <f t="shared" si="6"/>
        <v>9000000000</v>
      </c>
      <c r="I9" s="4">
        <f t="shared" si="3"/>
        <v>8266666666.666667</v>
      </c>
    </row>
    <row r="10" spans="1:9" x14ac:dyDescent="0.2">
      <c r="A10" t="str">
        <f t="shared" si="0"/>
        <v>Irene</v>
      </c>
      <c r="B10">
        <f t="shared" si="1"/>
        <v>8</v>
      </c>
      <c r="C10" s="3">
        <f t="shared" si="2"/>
        <v>40790</v>
      </c>
      <c r="D10" s="4">
        <f t="shared" si="4"/>
        <v>5200000000</v>
      </c>
      <c r="E10" s="4">
        <f t="shared" si="5"/>
        <v>10600000000</v>
      </c>
      <c r="F10" s="4">
        <v>10000000000</v>
      </c>
      <c r="I10" s="4">
        <f t="shared" si="3"/>
        <v>8600000000</v>
      </c>
    </row>
    <row r="11" spans="1:9" x14ac:dyDescent="0.2">
      <c r="A11" t="str">
        <f t="shared" si="0"/>
        <v>Irene</v>
      </c>
      <c r="B11">
        <f t="shared" si="1"/>
        <v>9</v>
      </c>
      <c r="C11" s="3">
        <f t="shared" si="2"/>
        <v>40791</v>
      </c>
      <c r="D11" s="4">
        <f t="shared" si="4"/>
        <v>5200000000</v>
      </c>
      <c r="E11" s="4">
        <f t="shared" si="5"/>
        <v>10600000000</v>
      </c>
      <c r="F11" s="4">
        <f t="shared" si="6"/>
        <v>10000000000</v>
      </c>
      <c r="I11" s="4">
        <f t="shared" si="3"/>
        <v>8600000000</v>
      </c>
    </row>
    <row r="12" spans="1:9" x14ac:dyDescent="0.2">
      <c r="A12" t="str">
        <f t="shared" si="0"/>
        <v>Irene</v>
      </c>
      <c r="B12">
        <f t="shared" si="1"/>
        <v>10</v>
      </c>
      <c r="C12" s="3">
        <f t="shared" si="2"/>
        <v>40792</v>
      </c>
      <c r="D12" s="4">
        <f t="shared" si="4"/>
        <v>5200000000</v>
      </c>
      <c r="E12" s="4">
        <f t="shared" si="5"/>
        <v>10600000000</v>
      </c>
      <c r="F12" s="4">
        <f t="shared" si="6"/>
        <v>10000000000</v>
      </c>
      <c r="I12" s="4">
        <f t="shared" si="3"/>
        <v>8600000000</v>
      </c>
    </row>
    <row r="13" spans="1:9" x14ac:dyDescent="0.2">
      <c r="A13" t="str">
        <f t="shared" si="0"/>
        <v>Irene</v>
      </c>
      <c r="B13">
        <f t="shared" si="1"/>
        <v>11</v>
      </c>
      <c r="C13" s="3">
        <f t="shared" si="2"/>
        <v>40793</v>
      </c>
      <c r="D13" s="4">
        <f t="shared" si="4"/>
        <v>5200000000</v>
      </c>
      <c r="E13" s="4">
        <f t="shared" si="5"/>
        <v>10600000000</v>
      </c>
      <c r="F13" s="4">
        <f t="shared" si="6"/>
        <v>10000000000</v>
      </c>
      <c r="I13" s="4">
        <f t="shared" si="3"/>
        <v>8600000000</v>
      </c>
    </row>
    <row r="14" spans="1:9" x14ac:dyDescent="0.2">
      <c r="A14" t="str">
        <f t="shared" si="0"/>
        <v>Irene</v>
      </c>
      <c r="B14">
        <f t="shared" si="1"/>
        <v>12</v>
      </c>
      <c r="C14" s="3">
        <f t="shared" si="2"/>
        <v>40794</v>
      </c>
      <c r="D14" s="4">
        <v>4300000000</v>
      </c>
      <c r="E14" s="4">
        <v>9000000000</v>
      </c>
      <c r="F14" s="4">
        <f t="shared" si="6"/>
        <v>10000000000</v>
      </c>
      <c r="G14" s="4">
        <v>8200000000</v>
      </c>
      <c r="I14" s="4">
        <f t="shared" si="3"/>
        <v>7875000000</v>
      </c>
    </row>
    <row r="15" spans="1:9" x14ac:dyDescent="0.2">
      <c r="A15" t="str">
        <f t="shared" si="0"/>
        <v>Irene</v>
      </c>
      <c r="B15">
        <f t="shared" si="1"/>
        <v>13</v>
      </c>
      <c r="C15" s="3">
        <f t="shared" si="2"/>
        <v>40795</v>
      </c>
      <c r="D15" s="4">
        <f t="shared" si="4"/>
        <v>4300000000</v>
      </c>
      <c r="E15" s="4">
        <f t="shared" si="5"/>
        <v>9000000000</v>
      </c>
      <c r="F15" s="4">
        <f t="shared" si="6"/>
        <v>10000000000</v>
      </c>
      <c r="G15" s="4">
        <f>G14</f>
        <v>8200000000</v>
      </c>
      <c r="I15" s="4">
        <f t="shared" si="3"/>
        <v>7875000000</v>
      </c>
    </row>
    <row r="16" spans="1:9" x14ac:dyDescent="0.2">
      <c r="A16" t="str">
        <f t="shared" si="0"/>
        <v>Irene</v>
      </c>
      <c r="B16">
        <f t="shared" si="1"/>
        <v>14</v>
      </c>
      <c r="C16" s="3">
        <f t="shared" si="2"/>
        <v>40796</v>
      </c>
      <c r="D16" s="4">
        <f t="shared" si="4"/>
        <v>4300000000</v>
      </c>
      <c r="E16" s="4">
        <f t="shared" si="5"/>
        <v>9000000000</v>
      </c>
      <c r="F16" s="4">
        <f t="shared" si="6"/>
        <v>10000000000</v>
      </c>
      <c r="G16" s="4">
        <f>G15</f>
        <v>8200000000</v>
      </c>
      <c r="I16" s="4">
        <f t="shared" si="3"/>
        <v>7875000000</v>
      </c>
    </row>
    <row r="17" spans="1:9" x14ac:dyDescent="0.2">
      <c r="A17" t="str">
        <f t="shared" si="0"/>
        <v>Irene</v>
      </c>
      <c r="B17">
        <f t="shared" si="1"/>
        <v>15</v>
      </c>
      <c r="C17" s="3">
        <f t="shared" si="2"/>
        <v>40797</v>
      </c>
      <c r="D17" s="4">
        <f t="shared" si="4"/>
        <v>4300000000</v>
      </c>
      <c r="E17" s="4">
        <f t="shared" si="5"/>
        <v>9000000000</v>
      </c>
      <c r="F17" s="4">
        <f t="shared" si="6"/>
        <v>10000000000</v>
      </c>
      <c r="G17" s="4">
        <f>G16</f>
        <v>8200000000</v>
      </c>
      <c r="I17" s="4">
        <f t="shared" si="3"/>
        <v>7875000000</v>
      </c>
    </row>
    <row r="18" spans="1:9" x14ac:dyDescent="0.2">
      <c r="A18" t="str">
        <f t="shared" si="0"/>
        <v>Irene</v>
      </c>
      <c r="B18">
        <f t="shared" si="1"/>
        <v>16</v>
      </c>
      <c r="C18" s="3">
        <f t="shared" si="2"/>
        <v>40798</v>
      </c>
      <c r="D18" s="4">
        <f t="shared" si="4"/>
        <v>4300000000</v>
      </c>
      <c r="E18" s="4">
        <f t="shared" si="5"/>
        <v>9000000000</v>
      </c>
      <c r="F18" s="4">
        <f t="shared" si="6"/>
        <v>10000000000</v>
      </c>
      <c r="G18" s="4">
        <f>G17</f>
        <v>8200000000</v>
      </c>
      <c r="H18" s="4">
        <v>9000000000</v>
      </c>
      <c r="I18" s="4">
        <f t="shared" si="3"/>
        <v>8100000000</v>
      </c>
    </row>
    <row r="19" spans="1:9" x14ac:dyDescent="0.2">
      <c r="A19" t="str">
        <f t="shared" si="0"/>
        <v>Irene</v>
      </c>
      <c r="B19">
        <f t="shared" si="1"/>
        <v>17</v>
      </c>
      <c r="C19" s="3">
        <f t="shared" si="2"/>
        <v>40799</v>
      </c>
      <c r="D19" s="4">
        <f t="shared" si="4"/>
        <v>4300000000</v>
      </c>
      <c r="E19" s="4">
        <f t="shared" si="5"/>
        <v>9000000000</v>
      </c>
      <c r="F19" s="4">
        <f t="shared" si="6"/>
        <v>10000000000</v>
      </c>
      <c r="G19" s="4">
        <f t="shared" ref="G19:G25" si="7">G18</f>
        <v>8200000000</v>
      </c>
      <c r="H19" s="4">
        <f t="shared" ref="H19:H25" si="8">H18</f>
        <v>9000000000</v>
      </c>
      <c r="I19" s="4">
        <f t="shared" si="3"/>
        <v>8100000000</v>
      </c>
    </row>
    <row r="20" spans="1:9" x14ac:dyDescent="0.2">
      <c r="A20" t="str">
        <f t="shared" si="0"/>
        <v>Irene</v>
      </c>
      <c r="B20">
        <f t="shared" si="1"/>
        <v>18</v>
      </c>
      <c r="C20" s="3">
        <f t="shared" si="2"/>
        <v>40800</v>
      </c>
      <c r="D20" s="4">
        <f t="shared" si="4"/>
        <v>4300000000</v>
      </c>
      <c r="E20" s="4">
        <f t="shared" si="5"/>
        <v>9000000000</v>
      </c>
      <c r="F20" s="4">
        <f t="shared" si="6"/>
        <v>10000000000</v>
      </c>
      <c r="G20" s="4">
        <f t="shared" si="7"/>
        <v>8200000000</v>
      </c>
      <c r="H20" s="4">
        <f t="shared" si="8"/>
        <v>9000000000</v>
      </c>
      <c r="I20" s="4">
        <f t="shared" si="3"/>
        <v>8100000000</v>
      </c>
    </row>
    <row r="21" spans="1:9" x14ac:dyDescent="0.2">
      <c r="A21" t="str">
        <f t="shared" si="0"/>
        <v>Irene</v>
      </c>
      <c r="B21">
        <f t="shared" si="1"/>
        <v>19</v>
      </c>
      <c r="C21" s="3">
        <f t="shared" si="2"/>
        <v>40801</v>
      </c>
      <c r="D21" s="4">
        <f t="shared" si="4"/>
        <v>4300000000</v>
      </c>
      <c r="E21" s="4">
        <f t="shared" si="5"/>
        <v>9000000000</v>
      </c>
      <c r="F21" s="4">
        <f t="shared" si="6"/>
        <v>10000000000</v>
      </c>
      <c r="G21" s="4">
        <f t="shared" si="7"/>
        <v>8200000000</v>
      </c>
      <c r="H21" s="4">
        <f t="shared" si="8"/>
        <v>9000000000</v>
      </c>
      <c r="I21" s="4">
        <f t="shared" si="3"/>
        <v>8100000000</v>
      </c>
    </row>
    <row r="22" spans="1:9" x14ac:dyDescent="0.2">
      <c r="A22" t="str">
        <f t="shared" si="0"/>
        <v>Irene</v>
      </c>
      <c r="B22">
        <f t="shared" si="1"/>
        <v>20</v>
      </c>
      <c r="C22" s="3">
        <f t="shared" si="2"/>
        <v>40802</v>
      </c>
      <c r="D22" s="4">
        <f t="shared" si="4"/>
        <v>4300000000</v>
      </c>
      <c r="E22" s="4">
        <f t="shared" si="5"/>
        <v>9000000000</v>
      </c>
      <c r="F22" s="4">
        <f t="shared" si="6"/>
        <v>10000000000</v>
      </c>
      <c r="G22" s="4">
        <f t="shared" si="7"/>
        <v>8200000000</v>
      </c>
      <c r="H22" s="4">
        <f t="shared" si="8"/>
        <v>9000000000</v>
      </c>
      <c r="I22" s="4">
        <f t="shared" si="3"/>
        <v>8100000000</v>
      </c>
    </row>
    <row r="23" spans="1:9" x14ac:dyDescent="0.2">
      <c r="A23" t="str">
        <f t="shared" si="0"/>
        <v>Irene</v>
      </c>
      <c r="B23">
        <f t="shared" si="1"/>
        <v>21</v>
      </c>
      <c r="C23" s="3">
        <f t="shared" si="2"/>
        <v>40803</v>
      </c>
      <c r="D23" s="4">
        <f t="shared" si="4"/>
        <v>4300000000</v>
      </c>
      <c r="E23" s="4">
        <f t="shared" si="5"/>
        <v>9000000000</v>
      </c>
      <c r="F23" s="4">
        <f t="shared" si="6"/>
        <v>10000000000</v>
      </c>
      <c r="G23" s="4">
        <f t="shared" si="7"/>
        <v>8200000000</v>
      </c>
      <c r="H23" s="4">
        <f t="shared" si="8"/>
        <v>9000000000</v>
      </c>
      <c r="I23" s="4">
        <f t="shared" ref="I23:I25" si="9">AVERAGE(D23:H23)</f>
        <v>8100000000</v>
      </c>
    </row>
    <row r="24" spans="1:9" x14ac:dyDescent="0.2">
      <c r="A24" t="str">
        <f t="shared" si="0"/>
        <v>Irene</v>
      </c>
      <c r="B24">
        <f t="shared" si="1"/>
        <v>22</v>
      </c>
      <c r="C24" s="3">
        <f t="shared" si="2"/>
        <v>40804</v>
      </c>
      <c r="D24" s="4">
        <f t="shared" si="4"/>
        <v>4300000000</v>
      </c>
      <c r="E24" s="4">
        <f t="shared" si="5"/>
        <v>9000000000</v>
      </c>
      <c r="F24" s="4">
        <f t="shared" si="6"/>
        <v>10000000000</v>
      </c>
      <c r="G24" s="4">
        <f t="shared" si="7"/>
        <v>8200000000</v>
      </c>
      <c r="H24" s="4">
        <f t="shared" si="8"/>
        <v>9000000000</v>
      </c>
      <c r="I24" s="4">
        <f t="shared" si="9"/>
        <v>8100000000</v>
      </c>
    </row>
    <row r="25" spans="1:9" x14ac:dyDescent="0.2">
      <c r="A25" t="str">
        <f t="shared" si="0"/>
        <v>Irene</v>
      </c>
      <c r="B25">
        <f t="shared" si="1"/>
        <v>23</v>
      </c>
      <c r="C25" s="3">
        <f t="shared" si="2"/>
        <v>40805</v>
      </c>
      <c r="D25" s="4">
        <f t="shared" si="4"/>
        <v>4300000000</v>
      </c>
      <c r="E25" s="4">
        <f t="shared" si="5"/>
        <v>9000000000</v>
      </c>
      <c r="F25" s="4">
        <v>12400000000</v>
      </c>
      <c r="G25" s="4">
        <f t="shared" si="7"/>
        <v>8200000000</v>
      </c>
      <c r="H25" s="4">
        <f t="shared" si="8"/>
        <v>9000000000</v>
      </c>
      <c r="I25" s="4">
        <f t="shared" si="9"/>
        <v>8580000000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85FA-AB4F-0A44-9E02-C3FD50A39D50}">
  <sheetPr>
    <tabColor rgb="FF92D050"/>
  </sheetPr>
  <dimension ref="A1:E32"/>
  <sheetViews>
    <sheetView workbookViewId="0">
      <selection sqref="A1:E3"/>
    </sheetView>
  </sheetViews>
  <sheetFormatPr baseColWidth="10" defaultRowHeight="16" x14ac:dyDescent="0.2"/>
  <cols>
    <col min="5" max="5" width="11.1640625" bestFit="1" customWidth="1"/>
  </cols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114</v>
      </c>
      <c r="B2">
        <v>0</v>
      </c>
      <c r="C2" s="3">
        <v>40790</v>
      </c>
    </row>
    <row r="3" spans="1:5" x14ac:dyDescent="0.2">
      <c r="A3" t="s">
        <v>114</v>
      </c>
      <c r="B3">
        <v>1</v>
      </c>
      <c r="C3" s="3">
        <v>40791</v>
      </c>
    </row>
    <row r="4" spans="1:5" x14ac:dyDescent="0.2">
      <c r="A4" t="s">
        <v>114</v>
      </c>
      <c r="B4">
        <v>2</v>
      </c>
      <c r="C4" s="3">
        <v>40792</v>
      </c>
    </row>
    <row r="5" spans="1:5" x14ac:dyDescent="0.2">
      <c r="A5" t="s">
        <v>114</v>
      </c>
      <c r="B5">
        <v>3</v>
      </c>
      <c r="C5" s="3">
        <v>40793</v>
      </c>
    </row>
    <row r="6" spans="1:5" x14ac:dyDescent="0.2">
      <c r="A6" t="s">
        <v>114</v>
      </c>
      <c r="B6">
        <v>4</v>
      </c>
      <c r="C6" s="3">
        <v>40794</v>
      </c>
    </row>
    <row r="7" spans="1:5" x14ac:dyDescent="0.2">
      <c r="A7" t="s">
        <v>114</v>
      </c>
      <c r="B7">
        <v>5</v>
      </c>
      <c r="C7" s="3">
        <v>40795</v>
      </c>
    </row>
    <row r="8" spans="1:5" x14ac:dyDescent="0.2">
      <c r="A8" t="s">
        <v>114</v>
      </c>
      <c r="B8">
        <v>6</v>
      </c>
      <c r="C8" s="3">
        <v>40796</v>
      </c>
    </row>
    <row r="9" spans="1:5" x14ac:dyDescent="0.2">
      <c r="A9" t="s">
        <v>114</v>
      </c>
      <c r="B9">
        <v>7</v>
      </c>
      <c r="C9" s="3">
        <v>40797</v>
      </c>
    </row>
    <row r="10" spans="1:5" x14ac:dyDescent="0.2">
      <c r="A10" t="s">
        <v>114</v>
      </c>
      <c r="B10">
        <v>8</v>
      </c>
      <c r="C10" s="3">
        <v>40798</v>
      </c>
    </row>
    <row r="11" spans="1:5" x14ac:dyDescent="0.2">
      <c r="A11" t="s">
        <v>114</v>
      </c>
      <c r="B11">
        <v>9</v>
      </c>
      <c r="C11" s="3">
        <v>40799</v>
      </c>
    </row>
    <row r="12" spans="1:5" x14ac:dyDescent="0.2">
      <c r="A12" t="s">
        <v>114</v>
      </c>
      <c r="B12">
        <v>10</v>
      </c>
      <c r="C12" s="3">
        <v>40800</v>
      </c>
    </row>
    <row r="13" spans="1:5" x14ac:dyDescent="0.2">
      <c r="A13" t="s">
        <v>114</v>
      </c>
      <c r="B13">
        <v>11</v>
      </c>
      <c r="C13" s="3">
        <v>40801</v>
      </c>
    </row>
    <row r="14" spans="1:5" x14ac:dyDescent="0.2">
      <c r="A14" t="s">
        <v>114</v>
      </c>
      <c r="B14">
        <v>12</v>
      </c>
      <c r="C14" s="3">
        <v>40802</v>
      </c>
      <c r="D14" s="4">
        <v>300000000</v>
      </c>
      <c r="E14" s="4">
        <f>D14</f>
        <v>300000000</v>
      </c>
    </row>
    <row r="15" spans="1:5" x14ac:dyDescent="0.2">
      <c r="A15" t="s">
        <v>114</v>
      </c>
      <c r="B15">
        <v>13</v>
      </c>
      <c r="C15" s="3">
        <v>40803</v>
      </c>
      <c r="D15" s="4">
        <f t="shared" ref="D15:D30" si="0">D14</f>
        <v>300000000</v>
      </c>
      <c r="E15" s="4">
        <f t="shared" ref="E15:E32" si="1">D15</f>
        <v>300000000</v>
      </c>
    </row>
    <row r="16" spans="1:5" x14ac:dyDescent="0.2">
      <c r="A16" t="s">
        <v>114</v>
      </c>
      <c r="B16">
        <v>14</v>
      </c>
      <c r="C16" s="3">
        <v>40804</v>
      </c>
      <c r="D16" s="4">
        <f t="shared" si="0"/>
        <v>300000000</v>
      </c>
      <c r="E16" s="4">
        <f t="shared" si="1"/>
        <v>300000000</v>
      </c>
    </row>
    <row r="17" spans="1:5" x14ac:dyDescent="0.2">
      <c r="A17" t="s">
        <v>114</v>
      </c>
      <c r="B17">
        <v>15</v>
      </c>
      <c r="C17" s="3">
        <v>40805</v>
      </c>
      <c r="D17" s="4">
        <f t="shared" si="0"/>
        <v>300000000</v>
      </c>
      <c r="E17" s="4">
        <f t="shared" si="1"/>
        <v>300000000</v>
      </c>
    </row>
    <row r="18" spans="1:5" x14ac:dyDescent="0.2">
      <c r="A18" t="s">
        <v>114</v>
      </c>
      <c r="B18">
        <v>16</v>
      </c>
      <c r="C18" s="3">
        <v>40806</v>
      </c>
      <c r="D18" s="4">
        <f t="shared" si="0"/>
        <v>300000000</v>
      </c>
      <c r="E18" s="4">
        <f t="shared" si="1"/>
        <v>300000000</v>
      </c>
    </row>
    <row r="19" spans="1:5" x14ac:dyDescent="0.2">
      <c r="A19" t="s">
        <v>114</v>
      </c>
      <c r="B19">
        <v>17</v>
      </c>
      <c r="C19" s="3">
        <v>40807</v>
      </c>
      <c r="D19" s="4">
        <f t="shared" si="0"/>
        <v>300000000</v>
      </c>
      <c r="E19" s="4">
        <f t="shared" si="1"/>
        <v>300000000</v>
      </c>
    </row>
    <row r="20" spans="1:5" x14ac:dyDescent="0.2">
      <c r="A20" t="s">
        <v>114</v>
      </c>
      <c r="B20">
        <v>18</v>
      </c>
      <c r="C20" s="3">
        <v>40808</v>
      </c>
      <c r="D20" s="4">
        <f t="shared" si="0"/>
        <v>300000000</v>
      </c>
      <c r="E20" s="4">
        <f t="shared" si="1"/>
        <v>300000000</v>
      </c>
    </row>
    <row r="21" spans="1:5" x14ac:dyDescent="0.2">
      <c r="A21" t="s">
        <v>114</v>
      </c>
      <c r="B21">
        <v>19</v>
      </c>
      <c r="C21" s="3">
        <v>40809</v>
      </c>
      <c r="D21" s="4">
        <f t="shared" si="0"/>
        <v>300000000</v>
      </c>
      <c r="E21" s="4">
        <f t="shared" si="1"/>
        <v>300000000</v>
      </c>
    </row>
    <row r="22" spans="1:5" x14ac:dyDescent="0.2">
      <c r="A22" t="s">
        <v>114</v>
      </c>
      <c r="B22">
        <v>20</v>
      </c>
      <c r="C22" s="3">
        <v>40810</v>
      </c>
      <c r="D22" s="4">
        <f t="shared" si="0"/>
        <v>300000000</v>
      </c>
      <c r="E22" s="4">
        <f t="shared" si="1"/>
        <v>300000000</v>
      </c>
    </row>
    <row r="23" spans="1:5" x14ac:dyDescent="0.2">
      <c r="A23" t="s">
        <v>114</v>
      </c>
      <c r="B23">
        <v>21</v>
      </c>
      <c r="C23" s="3">
        <v>40811</v>
      </c>
      <c r="D23" s="4">
        <f t="shared" si="0"/>
        <v>300000000</v>
      </c>
      <c r="E23" s="4">
        <f t="shared" si="1"/>
        <v>300000000</v>
      </c>
    </row>
    <row r="24" spans="1:5" x14ac:dyDescent="0.2">
      <c r="A24" t="s">
        <v>114</v>
      </c>
      <c r="B24">
        <v>22</v>
      </c>
      <c r="C24" s="3">
        <v>40812</v>
      </c>
      <c r="D24" s="4">
        <f t="shared" si="0"/>
        <v>300000000</v>
      </c>
      <c r="E24" s="4">
        <f t="shared" si="1"/>
        <v>300000000</v>
      </c>
    </row>
    <row r="25" spans="1:5" x14ac:dyDescent="0.2">
      <c r="A25" t="s">
        <v>114</v>
      </c>
      <c r="B25">
        <v>23</v>
      </c>
      <c r="C25" s="3">
        <v>40813</v>
      </c>
      <c r="D25" s="4">
        <f t="shared" si="0"/>
        <v>300000000</v>
      </c>
      <c r="E25" s="4">
        <f t="shared" si="1"/>
        <v>300000000</v>
      </c>
    </row>
    <row r="26" spans="1:5" x14ac:dyDescent="0.2">
      <c r="A26" t="s">
        <v>114</v>
      </c>
      <c r="B26">
        <v>24</v>
      </c>
      <c r="C26" s="3">
        <v>40814</v>
      </c>
      <c r="D26" s="4">
        <f t="shared" si="0"/>
        <v>300000000</v>
      </c>
      <c r="E26" s="4">
        <f t="shared" si="1"/>
        <v>300000000</v>
      </c>
    </row>
    <row r="27" spans="1:5" x14ac:dyDescent="0.2">
      <c r="A27" t="s">
        <v>114</v>
      </c>
      <c r="B27">
        <v>25</v>
      </c>
      <c r="C27" s="3">
        <v>40815</v>
      </c>
      <c r="D27" s="4">
        <f t="shared" si="0"/>
        <v>300000000</v>
      </c>
      <c r="E27" s="4">
        <f t="shared" si="1"/>
        <v>300000000</v>
      </c>
    </row>
    <row r="28" spans="1:5" x14ac:dyDescent="0.2">
      <c r="A28" t="s">
        <v>114</v>
      </c>
      <c r="B28">
        <v>26</v>
      </c>
      <c r="C28" s="3">
        <v>40816</v>
      </c>
      <c r="D28" s="4">
        <f t="shared" si="0"/>
        <v>300000000</v>
      </c>
      <c r="E28" s="4">
        <f t="shared" si="1"/>
        <v>300000000</v>
      </c>
    </row>
    <row r="29" spans="1:5" x14ac:dyDescent="0.2">
      <c r="A29" t="s">
        <v>114</v>
      </c>
      <c r="B29">
        <v>27</v>
      </c>
      <c r="C29" s="3">
        <v>40817</v>
      </c>
      <c r="D29" s="4">
        <f t="shared" si="0"/>
        <v>300000000</v>
      </c>
      <c r="E29" s="4">
        <f t="shared" si="1"/>
        <v>300000000</v>
      </c>
    </row>
    <row r="30" spans="1:5" x14ac:dyDescent="0.2">
      <c r="A30" t="s">
        <v>114</v>
      </c>
      <c r="B30">
        <v>28</v>
      </c>
      <c r="C30" s="3">
        <v>40818</v>
      </c>
      <c r="D30" s="4">
        <f t="shared" si="0"/>
        <v>300000000</v>
      </c>
      <c r="E30" s="4">
        <f t="shared" si="1"/>
        <v>300000000</v>
      </c>
    </row>
    <row r="31" spans="1:5" x14ac:dyDescent="0.2">
      <c r="A31" t="s">
        <v>114</v>
      </c>
      <c r="B31">
        <v>29</v>
      </c>
      <c r="C31" s="3">
        <v>40819</v>
      </c>
      <c r="D31" s="4">
        <f>D30</f>
        <v>300000000</v>
      </c>
      <c r="E31" s="4">
        <f t="shared" si="1"/>
        <v>300000000</v>
      </c>
    </row>
    <row r="32" spans="1:5" x14ac:dyDescent="0.2">
      <c r="A32" t="s">
        <v>114</v>
      </c>
      <c r="B32">
        <v>30</v>
      </c>
      <c r="C32" s="3">
        <v>40820</v>
      </c>
      <c r="D32" s="4">
        <v>600000000</v>
      </c>
      <c r="E32" s="4">
        <f t="shared" si="1"/>
        <v>600000000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4CE9-286D-B843-80BD-01F0BB99B9EA}">
  <sheetPr>
    <tabColor rgb="FF92D050"/>
  </sheetPr>
  <dimension ref="A1:E16"/>
  <sheetViews>
    <sheetView workbookViewId="0">
      <selection activeCell="E16" sqref="E5:E16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54</v>
      </c>
      <c r="E1" t="s">
        <v>44</v>
      </c>
    </row>
    <row r="2" spans="1:5" x14ac:dyDescent="0.2">
      <c r="A2" t="s">
        <v>115</v>
      </c>
      <c r="B2">
        <v>0</v>
      </c>
      <c r="C2" s="3">
        <v>41086</v>
      </c>
    </row>
    <row r="3" spans="1:5" x14ac:dyDescent="0.2">
      <c r="A3" t="s">
        <v>115</v>
      </c>
      <c r="B3">
        <v>1</v>
      </c>
      <c r="C3" s="3">
        <v>41087</v>
      </c>
    </row>
    <row r="4" spans="1:5" x14ac:dyDescent="0.2">
      <c r="A4" t="s">
        <v>115</v>
      </c>
      <c r="B4">
        <v>2</v>
      </c>
      <c r="C4" s="3">
        <v>41088</v>
      </c>
    </row>
    <row r="5" spans="1:5" x14ac:dyDescent="0.2">
      <c r="A5" t="s">
        <v>115</v>
      </c>
      <c r="B5">
        <v>3</v>
      </c>
      <c r="C5" s="3">
        <v>41089</v>
      </c>
      <c r="D5" s="4">
        <v>11000000</v>
      </c>
      <c r="E5" s="4">
        <f>D5</f>
        <v>11000000</v>
      </c>
    </row>
    <row r="6" spans="1:5" x14ac:dyDescent="0.2">
      <c r="A6" t="s">
        <v>115</v>
      </c>
      <c r="B6">
        <v>4</v>
      </c>
      <c r="C6" s="3">
        <v>41090</v>
      </c>
      <c r="D6" s="4">
        <f t="shared" ref="D6:D12" si="0">D5</f>
        <v>11000000</v>
      </c>
      <c r="E6" s="4">
        <f t="shared" ref="E6:E16" si="1">D6</f>
        <v>11000000</v>
      </c>
    </row>
    <row r="7" spans="1:5" x14ac:dyDescent="0.2">
      <c r="A7" t="s">
        <v>115</v>
      </c>
      <c r="B7">
        <v>5</v>
      </c>
      <c r="C7" s="3">
        <v>41091</v>
      </c>
      <c r="D7" s="4">
        <f t="shared" si="0"/>
        <v>11000000</v>
      </c>
      <c r="E7" s="4">
        <f t="shared" si="1"/>
        <v>11000000</v>
      </c>
    </row>
    <row r="8" spans="1:5" x14ac:dyDescent="0.2">
      <c r="A8" t="s">
        <v>115</v>
      </c>
      <c r="B8">
        <v>6</v>
      </c>
      <c r="C8" s="3">
        <v>41092</v>
      </c>
      <c r="D8" s="4">
        <f t="shared" si="0"/>
        <v>11000000</v>
      </c>
      <c r="E8" s="4">
        <f t="shared" si="1"/>
        <v>11000000</v>
      </c>
    </row>
    <row r="9" spans="1:5" x14ac:dyDescent="0.2">
      <c r="A9" t="s">
        <v>115</v>
      </c>
      <c r="B9">
        <v>7</v>
      </c>
      <c r="C9" s="3">
        <v>41093</v>
      </c>
      <c r="D9" s="4">
        <f t="shared" si="0"/>
        <v>11000000</v>
      </c>
      <c r="E9" s="4">
        <f t="shared" si="1"/>
        <v>11000000</v>
      </c>
    </row>
    <row r="10" spans="1:5" x14ac:dyDescent="0.2">
      <c r="A10" t="s">
        <v>115</v>
      </c>
      <c r="B10">
        <v>8</v>
      </c>
      <c r="C10" s="3">
        <v>41094</v>
      </c>
      <c r="D10" s="4">
        <f t="shared" si="0"/>
        <v>11000000</v>
      </c>
      <c r="E10" s="4">
        <f t="shared" si="1"/>
        <v>11000000</v>
      </c>
    </row>
    <row r="11" spans="1:5" x14ac:dyDescent="0.2">
      <c r="A11" t="s">
        <v>115</v>
      </c>
      <c r="B11">
        <v>9</v>
      </c>
      <c r="C11" s="3">
        <v>41095</v>
      </c>
      <c r="D11" s="4">
        <f t="shared" si="0"/>
        <v>11000000</v>
      </c>
      <c r="E11" s="4">
        <f t="shared" si="1"/>
        <v>11000000</v>
      </c>
    </row>
    <row r="12" spans="1:5" x14ac:dyDescent="0.2">
      <c r="A12" t="s">
        <v>115</v>
      </c>
      <c r="B12">
        <v>10</v>
      </c>
      <c r="C12" s="3">
        <v>41096</v>
      </c>
      <c r="D12" s="4">
        <f t="shared" si="0"/>
        <v>11000000</v>
      </c>
      <c r="E12" s="4">
        <f t="shared" si="1"/>
        <v>11000000</v>
      </c>
    </row>
    <row r="13" spans="1:5" x14ac:dyDescent="0.2">
      <c r="A13" t="s">
        <v>115</v>
      </c>
      <c r="B13">
        <v>11</v>
      </c>
      <c r="C13" s="3">
        <v>41097</v>
      </c>
      <c r="D13" s="4">
        <f>D12</f>
        <v>11000000</v>
      </c>
      <c r="E13" s="4">
        <f t="shared" si="1"/>
        <v>11000000</v>
      </c>
    </row>
    <row r="14" spans="1:5" x14ac:dyDescent="0.2">
      <c r="A14" t="s">
        <v>115</v>
      </c>
      <c r="B14">
        <v>12</v>
      </c>
      <c r="C14" s="3">
        <v>41098</v>
      </c>
      <c r="D14" s="4">
        <v>34000000</v>
      </c>
      <c r="E14" s="4">
        <f t="shared" si="1"/>
        <v>34000000</v>
      </c>
    </row>
    <row r="15" spans="1:5" x14ac:dyDescent="0.2">
      <c r="A15" t="s">
        <v>115</v>
      </c>
      <c r="B15">
        <v>13</v>
      </c>
      <c r="C15" s="3">
        <v>41099</v>
      </c>
      <c r="D15" s="4">
        <f>D14</f>
        <v>34000000</v>
      </c>
      <c r="E15" s="4">
        <f t="shared" si="1"/>
        <v>34000000</v>
      </c>
    </row>
    <row r="16" spans="1:5" x14ac:dyDescent="0.2">
      <c r="A16" t="s">
        <v>115</v>
      </c>
      <c r="B16">
        <v>14</v>
      </c>
      <c r="C16" s="3">
        <v>41100</v>
      </c>
      <c r="D16" s="4">
        <v>200000000</v>
      </c>
      <c r="E16" s="4">
        <f t="shared" si="1"/>
        <v>200000000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4997-9572-904F-9DC4-166FB890DC9B}">
  <sheetPr>
    <tabColor rgb="FF92D050"/>
  </sheetPr>
  <dimension ref="A1:I23"/>
  <sheetViews>
    <sheetView workbookViewId="0">
      <selection activeCell="G23" sqref="G23"/>
    </sheetView>
  </sheetViews>
  <sheetFormatPr baseColWidth="10" defaultRowHeight="16" x14ac:dyDescent="0.2"/>
  <cols>
    <col min="4" max="6" width="12.6640625" bestFit="1" customWidth="1"/>
    <col min="7" max="7" width="12.6640625" customWidth="1"/>
    <col min="8" max="9" width="12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43</v>
      </c>
      <c r="E1" t="s">
        <v>48</v>
      </c>
      <c r="F1" t="s">
        <v>61</v>
      </c>
      <c r="G1" t="s">
        <v>84</v>
      </c>
      <c r="H1" t="s">
        <v>39</v>
      </c>
      <c r="I1" t="s">
        <v>44</v>
      </c>
    </row>
    <row r="2" spans="1:9" x14ac:dyDescent="0.2">
      <c r="A2" t="s">
        <v>16</v>
      </c>
      <c r="B2">
        <v>0</v>
      </c>
      <c r="C2" s="3">
        <v>41150</v>
      </c>
      <c r="D2" s="4">
        <v>2000000000</v>
      </c>
      <c r="I2" s="4">
        <f>AVERAGE(D2:H2)</f>
        <v>2000000000</v>
      </c>
    </row>
    <row r="3" spans="1:9" x14ac:dyDescent="0.2">
      <c r="A3" t="str">
        <f>A2</f>
        <v>Isaac</v>
      </c>
      <c r="B3">
        <f>B2+1</f>
        <v>1</v>
      </c>
      <c r="C3" s="3">
        <f>C2+1</f>
        <v>41151</v>
      </c>
      <c r="D3" s="4">
        <f>D2</f>
        <v>2000000000</v>
      </c>
      <c r="I3" s="4">
        <f t="shared" ref="I3:I23" si="0">AVERAGE(D3:H3)</f>
        <v>2000000000</v>
      </c>
    </row>
    <row r="4" spans="1:9" x14ac:dyDescent="0.2">
      <c r="A4" t="str">
        <f t="shared" ref="A4" si="1">A3</f>
        <v>Isaac</v>
      </c>
      <c r="B4">
        <f t="shared" ref="B4:C4" si="2">B3+1</f>
        <v>2</v>
      </c>
      <c r="C4" s="3">
        <f t="shared" si="2"/>
        <v>41152</v>
      </c>
      <c r="D4" s="4">
        <f t="shared" ref="D4:D23" si="3">D3</f>
        <v>2000000000</v>
      </c>
      <c r="E4" s="4">
        <v>2700000000</v>
      </c>
      <c r="I4" s="4">
        <f t="shared" si="0"/>
        <v>2350000000</v>
      </c>
    </row>
    <row r="5" spans="1:9" x14ac:dyDescent="0.2">
      <c r="A5" t="str">
        <f t="shared" ref="A5:A21" si="4">A4</f>
        <v>Isaac</v>
      </c>
      <c r="B5">
        <f t="shared" ref="B5:B21" si="5">B4+1</f>
        <v>3</v>
      </c>
      <c r="C5" s="3">
        <f t="shared" ref="C5:C21" si="6">C4+1</f>
        <v>41153</v>
      </c>
      <c r="D5" s="4">
        <f t="shared" si="3"/>
        <v>2000000000</v>
      </c>
      <c r="E5" s="4">
        <f>E4</f>
        <v>2700000000</v>
      </c>
      <c r="I5" s="4">
        <f t="shared" si="0"/>
        <v>2350000000</v>
      </c>
    </row>
    <row r="6" spans="1:9" x14ac:dyDescent="0.2">
      <c r="A6" t="str">
        <f t="shared" si="4"/>
        <v>Isaac</v>
      </c>
      <c r="B6">
        <f t="shared" si="5"/>
        <v>4</v>
      </c>
      <c r="C6" s="3">
        <f t="shared" si="6"/>
        <v>41154</v>
      </c>
      <c r="D6" s="4">
        <f t="shared" si="3"/>
        <v>2000000000</v>
      </c>
      <c r="E6" s="4">
        <f t="shared" ref="E6:E23" si="7">E5</f>
        <v>2700000000</v>
      </c>
      <c r="I6" s="4">
        <f t="shared" si="0"/>
        <v>2350000000</v>
      </c>
    </row>
    <row r="7" spans="1:9" x14ac:dyDescent="0.2">
      <c r="A7" t="str">
        <f t="shared" si="4"/>
        <v>Isaac</v>
      </c>
      <c r="B7">
        <f t="shared" si="5"/>
        <v>5</v>
      </c>
      <c r="C7" s="3">
        <f t="shared" si="6"/>
        <v>41155</v>
      </c>
      <c r="D7" s="4">
        <f t="shared" si="3"/>
        <v>2000000000</v>
      </c>
      <c r="E7" s="4">
        <f t="shared" si="7"/>
        <v>2700000000</v>
      </c>
      <c r="I7" s="4">
        <f t="shared" si="0"/>
        <v>2350000000</v>
      </c>
    </row>
    <row r="8" spans="1:9" x14ac:dyDescent="0.2">
      <c r="A8" t="str">
        <f t="shared" si="4"/>
        <v>Isaac</v>
      </c>
      <c r="B8">
        <f t="shared" si="5"/>
        <v>6</v>
      </c>
      <c r="C8" s="3">
        <f t="shared" si="6"/>
        <v>41156</v>
      </c>
      <c r="D8" s="4">
        <f t="shared" si="3"/>
        <v>2000000000</v>
      </c>
      <c r="E8" s="4">
        <f t="shared" si="7"/>
        <v>2700000000</v>
      </c>
      <c r="I8" s="4">
        <f t="shared" si="0"/>
        <v>2350000000</v>
      </c>
    </row>
    <row r="9" spans="1:9" x14ac:dyDescent="0.2">
      <c r="A9" t="str">
        <f t="shared" si="4"/>
        <v>Isaac</v>
      </c>
      <c r="B9">
        <f t="shared" si="5"/>
        <v>7</v>
      </c>
      <c r="C9" s="3">
        <f t="shared" si="6"/>
        <v>41157</v>
      </c>
      <c r="D9" s="4">
        <f t="shared" si="3"/>
        <v>2000000000</v>
      </c>
      <c r="E9" s="4">
        <f t="shared" si="7"/>
        <v>2700000000</v>
      </c>
      <c r="I9" s="4">
        <f t="shared" si="0"/>
        <v>2350000000</v>
      </c>
    </row>
    <row r="10" spans="1:9" x14ac:dyDescent="0.2">
      <c r="A10" t="str">
        <f t="shared" si="4"/>
        <v>Isaac</v>
      </c>
      <c r="B10">
        <f t="shared" si="5"/>
        <v>8</v>
      </c>
      <c r="C10" s="3">
        <f t="shared" si="6"/>
        <v>41158</v>
      </c>
      <c r="D10" s="4">
        <f t="shared" si="3"/>
        <v>2000000000</v>
      </c>
      <c r="E10" s="4">
        <f t="shared" si="7"/>
        <v>2700000000</v>
      </c>
      <c r="I10" s="4">
        <f t="shared" si="0"/>
        <v>2350000000</v>
      </c>
    </row>
    <row r="11" spans="1:9" x14ac:dyDescent="0.2">
      <c r="A11" t="str">
        <f t="shared" si="4"/>
        <v>Isaac</v>
      </c>
      <c r="B11">
        <f t="shared" si="5"/>
        <v>9</v>
      </c>
      <c r="C11" s="3">
        <f t="shared" si="6"/>
        <v>41159</v>
      </c>
      <c r="D11" s="4">
        <f t="shared" si="3"/>
        <v>2000000000</v>
      </c>
      <c r="E11" s="4">
        <f t="shared" si="7"/>
        <v>2700000000</v>
      </c>
      <c r="F11" s="4">
        <v>2300000000</v>
      </c>
      <c r="G11" s="4"/>
      <c r="I11" s="4">
        <f t="shared" si="0"/>
        <v>2333333333.3333335</v>
      </c>
    </row>
    <row r="12" spans="1:9" x14ac:dyDescent="0.2">
      <c r="A12" t="str">
        <f t="shared" si="4"/>
        <v>Isaac</v>
      </c>
      <c r="B12">
        <f t="shared" si="5"/>
        <v>10</v>
      </c>
      <c r="C12" s="3">
        <f t="shared" si="6"/>
        <v>41160</v>
      </c>
      <c r="D12" s="4">
        <f t="shared" si="3"/>
        <v>2000000000</v>
      </c>
      <c r="E12" s="4">
        <f t="shared" si="7"/>
        <v>2700000000</v>
      </c>
      <c r="F12" s="4">
        <f>F11</f>
        <v>2300000000</v>
      </c>
      <c r="G12" s="4"/>
      <c r="I12" s="4">
        <f t="shared" si="0"/>
        <v>2333333333.3333335</v>
      </c>
    </row>
    <row r="13" spans="1:9" x14ac:dyDescent="0.2">
      <c r="A13" t="str">
        <f t="shared" si="4"/>
        <v>Isaac</v>
      </c>
      <c r="B13">
        <f t="shared" si="5"/>
        <v>11</v>
      </c>
      <c r="C13" s="3">
        <f t="shared" si="6"/>
        <v>41161</v>
      </c>
      <c r="D13" s="4">
        <f t="shared" si="3"/>
        <v>2000000000</v>
      </c>
      <c r="E13" s="4">
        <f t="shared" si="7"/>
        <v>2700000000</v>
      </c>
      <c r="F13" s="4">
        <f t="shared" ref="F13:F23" si="8">F12</f>
        <v>2300000000</v>
      </c>
      <c r="G13" s="4"/>
      <c r="I13" s="4">
        <f t="shared" si="0"/>
        <v>2333333333.3333335</v>
      </c>
    </row>
    <row r="14" spans="1:9" x14ac:dyDescent="0.2">
      <c r="A14" t="str">
        <f t="shared" si="4"/>
        <v>Isaac</v>
      </c>
      <c r="B14">
        <f t="shared" si="5"/>
        <v>12</v>
      </c>
      <c r="C14" s="3">
        <f t="shared" si="6"/>
        <v>41162</v>
      </c>
      <c r="D14" s="4">
        <f t="shared" si="3"/>
        <v>2000000000</v>
      </c>
      <c r="E14" s="4">
        <f t="shared" si="7"/>
        <v>2700000000</v>
      </c>
      <c r="F14" s="4">
        <f t="shared" si="8"/>
        <v>2300000000</v>
      </c>
      <c r="G14" s="4"/>
      <c r="I14" s="4">
        <f t="shared" si="0"/>
        <v>2333333333.3333335</v>
      </c>
    </row>
    <row r="15" spans="1:9" x14ac:dyDescent="0.2">
      <c r="A15" t="str">
        <f t="shared" si="4"/>
        <v>Isaac</v>
      </c>
      <c r="B15">
        <f t="shared" si="5"/>
        <v>13</v>
      </c>
      <c r="C15" s="3">
        <f t="shared" si="6"/>
        <v>41163</v>
      </c>
      <c r="D15" s="4">
        <f t="shared" si="3"/>
        <v>2000000000</v>
      </c>
      <c r="E15" s="4">
        <f t="shared" si="7"/>
        <v>2700000000</v>
      </c>
      <c r="F15" s="4">
        <f t="shared" si="8"/>
        <v>2300000000</v>
      </c>
      <c r="G15" s="4"/>
      <c r="I15" s="4">
        <f t="shared" si="0"/>
        <v>2333333333.3333335</v>
      </c>
    </row>
    <row r="16" spans="1:9" x14ac:dyDescent="0.2">
      <c r="A16" t="str">
        <f t="shared" si="4"/>
        <v>Isaac</v>
      </c>
      <c r="B16">
        <f t="shared" si="5"/>
        <v>14</v>
      </c>
      <c r="C16" s="3">
        <f t="shared" si="6"/>
        <v>41164</v>
      </c>
      <c r="D16" s="4">
        <f t="shared" si="3"/>
        <v>2000000000</v>
      </c>
      <c r="E16" s="4">
        <f t="shared" si="7"/>
        <v>2700000000</v>
      </c>
      <c r="F16" s="4">
        <f t="shared" si="8"/>
        <v>2300000000</v>
      </c>
      <c r="G16" s="4"/>
      <c r="I16" s="4">
        <f t="shared" si="0"/>
        <v>2333333333.3333335</v>
      </c>
    </row>
    <row r="17" spans="1:9" x14ac:dyDescent="0.2">
      <c r="A17" t="str">
        <f t="shared" si="4"/>
        <v>Isaac</v>
      </c>
      <c r="B17">
        <f t="shared" si="5"/>
        <v>15</v>
      </c>
      <c r="C17" s="3">
        <f t="shared" si="6"/>
        <v>41165</v>
      </c>
      <c r="D17" s="4">
        <f t="shared" si="3"/>
        <v>2000000000</v>
      </c>
      <c r="E17" s="4">
        <f t="shared" si="7"/>
        <v>2700000000</v>
      </c>
      <c r="F17" s="4">
        <f t="shared" si="8"/>
        <v>2300000000</v>
      </c>
      <c r="G17" s="4"/>
      <c r="H17" s="4">
        <v>3000000000</v>
      </c>
      <c r="I17" s="4">
        <f t="shared" si="0"/>
        <v>2500000000</v>
      </c>
    </row>
    <row r="18" spans="1:9" x14ac:dyDescent="0.2">
      <c r="A18" t="str">
        <f t="shared" si="4"/>
        <v>Isaac</v>
      </c>
      <c r="B18">
        <f t="shared" si="5"/>
        <v>16</v>
      </c>
      <c r="C18" s="3">
        <f t="shared" si="6"/>
        <v>41166</v>
      </c>
      <c r="D18" s="4">
        <f t="shared" si="3"/>
        <v>2000000000</v>
      </c>
      <c r="E18" s="4">
        <f t="shared" si="7"/>
        <v>2700000000</v>
      </c>
      <c r="F18" s="4">
        <f t="shared" si="8"/>
        <v>2300000000</v>
      </c>
      <c r="G18" s="4"/>
      <c r="H18" s="4">
        <f>H17</f>
        <v>3000000000</v>
      </c>
      <c r="I18" s="4">
        <f t="shared" si="0"/>
        <v>2500000000</v>
      </c>
    </row>
    <row r="19" spans="1:9" x14ac:dyDescent="0.2">
      <c r="A19" t="str">
        <f t="shared" si="4"/>
        <v>Isaac</v>
      </c>
      <c r="B19">
        <f t="shared" si="5"/>
        <v>17</v>
      </c>
      <c r="C19" s="3">
        <f t="shared" si="6"/>
        <v>41167</v>
      </c>
      <c r="D19" s="4">
        <f t="shared" si="3"/>
        <v>2000000000</v>
      </c>
      <c r="E19" s="4">
        <f t="shared" si="7"/>
        <v>2700000000</v>
      </c>
      <c r="F19" s="4">
        <f t="shared" si="8"/>
        <v>2300000000</v>
      </c>
      <c r="G19" s="4">
        <v>2000000000</v>
      </c>
      <c r="H19" s="4">
        <f t="shared" ref="H19:H23" si="9">H18</f>
        <v>3000000000</v>
      </c>
      <c r="I19" s="4">
        <f t="shared" si="0"/>
        <v>2400000000</v>
      </c>
    </row>
    <row r="20" spans="1:9" x14ac:dyDescent="0.2">
      <c r="A20" t="str">
        <f t="shared" si="4"/>
        <v>Isaac</v>
      </c>
      <c r="B20">
        <f t="shared" si="5"/>
        <v>18</v>
      </c>
      <c r="C20" s="3">
        <f t="shared" si="6"/>
        <v>41168</v>
      </c>
      <c r="D20" s="4">
        <f t="shared" si="3"/>
        <v>2000000000</v>
      </c>
      <c r="E20" s="4">
        <f t="shared" si="7"/>
        <v>2700000000</v>
      </c>
      <c r="F20" s="4">
        <f t="shared" si="8"/>
        <v>2300000000</v>
      </c>
      <c r="G20" s="4">
        <v>2000000000</v>
      </c>
      <c r="H20" s="4">
        <f t="shared" si="9"/>
        <v>3000000000</v>
      </c>
      <c r="I20" s="4">
        <f t="shared" si="0"/>
        <v>2400000000</v>
      </c>
    </row>
    <row r="21" spans="1:9" x14ac:dyDescent="0.2">
      <c r="A21" t="str">
        <f t="shared" si="4"/>
        <v>Isaac</v>
      </c>
      <c r="B21">
        <f t="shared" si="5"/>
        <v>19</v>
      </c>
      <c r="C21" s="3">
        <f t="shared" si="6"/>
        <v>41169</v>
      </c>
      <c r="D21" s="4">
        <f t="shared" si="3"/>
        <v>2000000000</v>
      </c>
      <c r="E21" s="4">
        <f t="shared" si="7"/>
        <v>2700000000</v>
      </c>
      <c r="F21" s="4">
        <f t="shared" si="8"/>
        <v>2300000000</v>
      </c>
      <c r="G21" s="4">
        <v>2000000000</v>
      </c>
      <c r="H21" s="4">
        <f t="shared" si="9"/>
        <v>3000000000</v>
      </c>
      <c r="I21" s="4">
        <f t="shared" si="0"/>
        <v>2400000000</v>
      </c>
    </row>
    <row r="22" spans="1:9" x14ac:dyDescent="0.2">
      <c r="A22" t="str">
        <f t="shared" ref="A22:A23" si="10">A21</f>
        <v>Isaac</v>
      </c>
      <c r="B22">
        <f t="shared" ref="B22:B23" si="11">B21+1</f>
        <v>20</v>
      </c>
      <c r="C22" s="3">
        <f t="shared" ref="C22:C23" si="12">C21+1</f>
        <v>41170</v>
      </c>
      <c r="D22" s="4">
        <f t="shared" si="3"/>
        <v>2000000000</v>
      </c>
      <c r="E22" s="4">
        <f t="shared" si="7"/>
        <v>2700000000</v>
      </c>
      <c r="F22" s="4">
        <f t="shared" si="8"/>
        <v>2300000000</v>
      </c>
      <c r="G22" s="4">
        <v>2000000000</v>
      </c>
      <c r="H22" s="4">
        <f t="shared" si="9"/>
        <v>3000000000</v>
      </c>
      <c r="I22" s="4">
        <f t="shared" si="0"/>
        <v>2400000000</v>
      </c>
    </row>
    <row r="23" spans="1:9" x14ac:dyDescent="0.2">
      <c r="A23" t="str">
        <f t="shared" si="10"/>
        <v>Isaac</v>
      </c>
      <c r="B23">
        <f t="shared" si="11"/>
        <v>21</v>
      </c>
      <c r="C23" s="3">
        <f t="shared" si="12"/>
        <v>41171</v>
      </c>
      <c r="D23" s="4">
        <f t="shared" si="3"/>
        <v>2000000000</v>
      </c>
      <c r="E23" s="4">
        <f t="shared" si="7"/>
        <v>2700000000</v>
      </c>
      <c r="F23" s="4">
        <f t="shared" si="8"/>
        <v>2300000000</v>
      </c>
      <c r="G23" s="4">
        <v>2000000000</v>
      </c>
      <c r="H23" s="4">
        <f t="shared" si="9"/>
        <v>3000000000</v>
      </c>
      <c r="I23" s="4">
        <f t="shared" si="0"/>
        <v>2400000000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C259-C400-894A-94AC-57793476AA2D}">
  <sheetPr>
    <tabColor rgb="FF92D050"/>
  </sheetPr>
  <dimension ref="A1:N32"/>
  <sheetViews>
    <sheetView workbookViewId="0">
      <selection activeCell="D43" sqref="D43"/>
    </sheetView>
  </sheetViews>
  <sheetFormatPr baseColWidth="10" defaultRowHeight="16" x14ac:dyDescent="0.2"/>
  <cols>
    <col min="4" max="6" width="13.6640625" bestFit="1" customWidth="1"/>
    <col min="7" max="11" width="13.6640625" customWidth="1"/>
    <col min="12" max="14" width="13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62</v>
      </c>
      <c r="E1" t="s">
        <v>48</v>
      </c>
      <c r="F1" t="s">
        <v>43</v>
      </c>
      <c r="G1" t="s">
        <v>60</v>
      </c>
      <c r="H1" t="s">
        <v>84</v>
      </c>
      <c r="I1" t="s">
        <v>51</v>
      </c>
      <c r="J1" t="s">
        <v>117</v>
      </c>
      <c r="K1" t="s">
        <v>116</v>
      </c>
      <c r="L1" t="s">
        <v>63</v>
      </c>
      <c r="M1" t="s">
        <v>39</v>
      </c>
      <c r="N1" t="s">
        <v>44</v>
      </c>
    </row>
    <row r="2" spans="1:14" x14ac:dyDescent="0.2">
      <c r="A2" t="s">
        <v>17</v>
      </c>
      <c r="B2">
        <v>0</v>
      </c>
      <c r="C2" s="3">
        <v>41211</v>
      </c>
      <c r="D2" s="4">
        <v>20000000000</v>
      </c>
      <c r="E2" s="4">
        <v>22000000000</v>
      </c>
      <c r="G2" s="4">
        <v>12600000000</v>
      </c>
      <c r="H2" s="4"/>
      <c r="I2" s="4"/>
      <c r="J2" s="4"/>
      <c r="K2" s="4"/>
      <c r="N2" s="4">
        <f>AVERAGE(D2:M2)</f>
        <v>18200000000</v>
      </c>
    </row>
    <row r="3" spans="1:14" x14ac:dyDescent="0.2">
      <c r="A3" t="str">
        <f>A2</f>
        <v>Sandy</v>
      </c>
      <c r="B3">
        <f>B2+1</f>
        <v>1</v>
      </c>
      <c r="C3" s="3">
        <f>C2+1</f>
        <v>41212</v>
      </c>
      <c r="D3" s="4">
        <f>D2</f>
        <v>20000000000</v>
      </c>
      <c r="E3" s="4">
        <f>E2</f>
        <v>22000000000</v>
      </c>
      <c r="F3" s="4">
        <v>15000000000</v>
      </c>
      <c r="G3" s="4">
        <v>25000000000</v>
      </c>
      <c r="H3" s="4"/>
      <c r="I3" s="4">
        <v>10000000000</v>
      </c>
      <c r="J3" s="4"/>
      <c r="K3" s="4"/>
      <c r="M3" s="4">
        <v>10000000000</v>
      </c>
      <c r="N3" s="4">
        <f t="shared" ref="N3:N28" si="0">AVERAGE(D3:M3)</f>
        <v>17000000000</v>
      </c>
    </row>
    <row r="4" spans="1:14" x14ac:dyDescent="0.2">
      <c r="A4" t="str">
        <f t="shared" ref="A4" si="1">A3</f>
        <v>Sandy</v>
      </c>
      <c r="B4">
        <f t="shared" ref="B4:C4" si="2">B3+1</f>
        <v>2</v>
      </c>
      <c r="C4" s="3">
        <f t="shared" si="2"/>
        <v>41213</v>
      </c>
      <c r="D4" s="4">
        <v>25000000000</v>
      </c>
      <c r="E4" s="4">
        <f t="shared" ref="D4:F18" si="3">E3</f>
        <v>22000000000</v>
      </c>
      <c r="F4" s="4">
        <f t="shared" si="3"/>
        <v>15000000000</v>
      </c>
      <c r="G4" s="4">
        <v>50000000000</v>
      </c>
      <c r="H4" s="4"/>
      <c r="I4" s="4">
        <f t="shared" ref="I4:I31" si="4">I3</f>
        <v>10000000000</v>
      </c>
      <c r="J4" s="4">
        <v>30000000000</v>
      </c>
      <c r="K4" s="4"/>
      <c r="M4" s="4">
        <f t="shared" ref="M4:M16" si="5">M3</f>
        <v>10000000000</v>
      </c>
      <c r="N4" s="4">
        <f t="shared" si="0"/>
        <v>23142857142.857143</v>
      </c>
    </row>
    <row r="5" spans="1:14" x14ac:dyDescent="0.2">
      <c r="A5" t="str">
        <f t="shared" ref="A5:A32" si="6">A4</f>
        <v>Sandy</v>
      </c>
      <c r="B5">
        <f t="shared" ref="B5:B32" si="7">B4+1</f>
        <v>3</v>
      </c>
      <c r="C5" s="3">
        <f t="shared" ref="C5:C32" si="8">C4+1</f>
        <v>41214</v>
      </c>
      <c r="D5" s="4">
        <f t="shared" si="3"/>
        <v>25000000000</v>
      </c>
      <c r="E5" s="4">
        <f t="shared" si="3"/>
        <v>22000000000</v>
      </c>
      <c r="F5" s="4">
        <v>40000000000</v>
      </c>
      <c r="G5" s="4">
        <f>G4</f>
        <v>50000000000</v>
      </c>
      <c r="H5" s="4"/>
      <c r="I5" s="4">
        <f t="shared" si="4"/>
        <v>10000000000</v>
      </c>
      <c r="J5" s="4">
        <f>J4</f>
        <v>30000000000</v>
      </c>
      <c r="K5" s="4"/>
      <c r="M5" s="4">
        <f t="shared" si="5"/>
        <v>10000000000</v>
      </c>
      <c r="N5" s="4">
        <f t="shared" si="0"/>
        <v>26714285714.285713</v>
      </c>
    </row>
    <row r="6" spans="1:14" x14ac:dyDescent="0.2">
      <c r="A6" t="str">
        <f t="shared" si="6"/>
        <v>Sandy</v>
      </c>
      <c r="B6">
        <f t="shared" si="7"/>
        <v>4</v>
      </c>
      <c r="C6" s="3">
        <f t="shared" si="8"/>
        <v>41215</v>
      </c>
      <c r="D6" s="4">
        <f t="shared" si="3"/>
        <v>25000000000</v>
      </c>
      <c r="E6" s="4">
        <f t="shared" si="3"/>
        <v>22000000000</v>
      </c>
      <c r="F6" s="4">
        <f t="shared" ref="F6:G18" si="9">F5</f>
        <v>40000000000</v>
      </c>
      <c r="G6" s="4">
        <f t="shared" si="9"/>
        <v>50000000000</v>
      </c>
      <c r="H6" s="4"/>
      <c r="I6" s="4">
        <f t="shared" si="4"/>
        <v>10000000000</v>
      </c>
      <c r="J6" s="4">
        <f t="shared" ref="J6:K32" si="10">J5</f>
        <v>30000000000</v>
      </c>
      <c r="K6" s="4"/>
      <c r="L6" s="4">
        <v>24000000000</v>
      </c>
      <c r="M6" s="4">
        <f t="shared" si="5"/>
        <v>10000000000</v>
      </c>
      <c r="N6" s="4">
        <f t="shared" si="0"/>
        <v>26375000000</v>
      </c>
    </row>
    <row r="7" spans="1:14" x14ac:dyDescent="0.2">
      <c r="A7" t="str">
        <f t="shared" si="6"/>
        <v>Sandy</v>
      </c>
      <c r="B7">
        <f t="shared" si="7"/>
        <v>5</v>
      </c>
      <c r="C7" s="3">
        <f t="shared" si="8"/>
        <v>41216</v>
      </c>
      <c r="D7" s="4">
        <f t="shared" si="3"/>
        <v>25000000000</v>
      </c>
      <c r="E7" s="4">
        <f t="shared" si="3"/>
        <v>22000000000</v>
      </c>
      <c r="F7" s="4">
        <f t="shared" si="9"/>
        <v>40000000000</v>
      </c>
      <c r="G7" s="4">
        <f t="shared" si="9"/>
        <v>50000000000</v>
      </c>
      <c r="H7" s="4"/>
      <c r="I7" s="4">
        <f t="shared" si="4"/>
        <v>10000000000</v>
      </c>
      <c r="J7" s="4">
        <f t="shared" si="10"/>
        <v>30000000000</v>
      </c>
      <c r="K7" s="4"/>
      <c r="L7" s="4">
        <f t="shared" ref="L7:L18" si="11">L6</f>
        <v>24000000000</v>
      </c>
      <c r="M7" s="4">
        <f t="shared" si="5"/>
        <v>10000000000</v>
      </c>
      <c r="N7" s="4">
        <f t="shared" si="0"/>
        <v>26375000000</v>
      </c>
    </row>
    <row r="8" spans="1:14" x14ac:dyDescent="0.2">
      <c r="A8" t="str">
        <f t="shared" si="6"/>
        <v>Sandy</v>
      </c>
      <c r="B8">
        <f t="shared" si="7"/>
        <v>6</v>
      </c>
      <c r="C8" s="3">
        <f t="shared" si="8"/>
        <v>41217</v>
      </c>
      <c r="D8" s="4">
        <f t="shared" si="3"/>
        <v>25000000000</v>
      </c>
      <c r="E8" s="4">
        <f t="shared" si="3"/>
        <v>22000000000</v>
      </c>
      <c r="F8" s="4">
        <f t="shared" si="9"/>
        <v>40000000000</v>
      </c>
      <c r="G8" s="4">
        <f t="shared" si="9"/>
        <v>50000000000</v>
      </c>
      <c r="H8" s="4"/>
      <c r="I8" s="4">
        <f t="shared" si="4"/>
        <v>10000000000</v>
      </c>
      <c r="J8" s="4">
        <f t="shared" si="10"/>
        <v>30000000000</v>
      </c>
      <c r="K8" s="4"/>
      <c r="L8" s="4">
        <f t="shared" si="11"/>
        <v>24000000000</v>
      </c>
      <c r="M8" s="4">
        <f t="shared" si="5"/>
        <v>10000000000</v>
      </c>
      <c r="N8" s="4">
        <f t="shared" si="0"/>
        <v>26375000000</v>
      </c>
    </row>
    <row r="9" spans="1:14" x14ac:dyDescent="0.2">
      <c r="A9" t="str">
        <f t="shared" si="6"/>
        <v>Sandy</v>
      </c>
      <c r="B9">
        <f t="shared" si="7"/>
        <v>7</v>
      </c>
      <c r="C9" s="3">
        <f t="shared" si="8"/>
        <v>41218</v>
      </c>
      <c r="D9" s="4">
        <f t="shared" si="3"/>
        <v>25000000000</v>
      </c>
      <c r="E9" s="4">
        <f t="shared" si="3"/>
        <v>22000000000</v>
      </c>
      <c r="F9" s="4">
        <f t="shared" si="9"/>
        <v>40000000000</v>
      </c>
      <c r="G9" s="4">
        <f t="shared" si="9"/>
        <v>50000000000</v>
      </c>
      <c r="H9" s="4"/>
      <c r="I9" s="4">
        <f t="shared" si="4"/>
        <v>10000000000</v>
      </c>
      <c r="J9" s="4">
        <f t="shared" si="10"/>
        <v>30000000000</v>
      </c>
      <c r="K9" s="4"/>
      <c r="L9" s="4">
        <f t="shared" si="11"/>
        <v>24000000000</v>
      </c>
      <c r="M9" s="4">
        <f t="shared" si="5"/>
        <v>10000000000</v>
      </c>
      <c r="N9" s="4">
        <f t="shared" si="0"/>
        <v>26375000000</v>
      </c>
    </row>
    <row r="10" spans="1:14" x14ac:dyDescent="0.2">
      <c r="A10" t="str">
        <f t="shared" si="6"/>
        <v>Sandy</v>
      </c>
      <c r="B10">
        <f t="shared" si="7"/>
        <v>8</v>
      </c>
      <c r="C10" s="3">
        <f t="shared" si="8"/>
        <v>41219</v>
      </c>
      <c r="D10" s="4">
        <f t="shared" si="3"/>
        <v>25000000000</v>
      </c>
      <c r="E10" s="4">
        <f t="shared" si="3"/>
        <v>22000000000</v>
      </c>
      <c r="F10" s="4">
        <f t="shared" si="9"/>
        <v>40000000000</v>
      </c>
      <c r="G10" s="4">
        <f t="shared" si="9"/>
        <v>50000000000</v>
      </c>
      <c r="H10" s="4"/>
      <c r="I10" s="4">
        <f t="shared" si="4"/>
        <v>10000000000</v>
      </c>
      <c r="J10" s="4">
        <f t="shared" si="10"/>
        <v>30000000000</v>
      </c>
      <c r="K10" s="4"/>
      <c r="L10" s="4">
        <f t="shared" si="11"/>
        <v>24000000000</v>
      </c>
      <c r="M10" s="4">
        <f t="shared" si="5"/>
        <v>10000000000</v>
      </c>
      <c r="N10" s="4">
        <f t="shared" si="0"/>
        <v>26375000000</v>
      </c>
    </row>
    <row r="11" spans="1:14" x14ac:dyDescent="0.2">
      <c r="A11" t="str">
        <f t="shared" si="6"/>
        <v>Sandy</v>
      </c>
      <c r="B11">
        <f t="shared" si="7"/>
        <v>9</v>
      </c>
      <c r="C11" s="3">
        <f t="shared" si="8"/>
        <v>41220</v>
      </c>
      <c r="D11" s="4">
        <f t="shared" si="3"/>
        <v>25000000000</v>
      </c>
      <c r="E11" s="4">
        <f t="shared" si="3"/>
        <v>22000000000</v>
      </c>
      <c r="F11" s="4">
        <f t="shared" si="9"/>
        <v>40000000000</v>
      </c>
      <c r="G11" s="4">
        <f t="shared" si="9"/>
        <v>50000000000</v>
      </c>
      <c r="H11" s="4"/>
      <c r="I11" s="4">
        <f t="shared" si="4"/>
        <v>10000000000</v>
      </c>
      <c r="J11" s="4">
        <f t="shared" si="10"/>
        <v>30000000000</v>
      </c>
      <c r="K11" s="4"/>
      <c r="L11" s="4">
        <f t="shared" si="11"/>
        <v>24000000000</v>
      </c>
      <c r="M11" s="4">
        <f t="shared" si="5"/>
        <v>10000000000</v>
      </c>
      <c r="N11" s="4">
        <f t="shared" si="0"/>
        <v>26375000000</v>
      </c>
    </row>
    <row r="12" spans="1:14" x14ac:dyDescent="0.2">
      <c r="A12" t="str">
        <f t="shared" si="6"/>
        <v>Sandy</v>
      </c>
      <c r="B12">
        <f t="shared" si="7"/>
        <v>10</v>
      </c>
      <c r="C12" s="3">
        <f t="shared" si="8"/>
        <v>41221</v>
      </c>
      <c r="D12" s="4">
        <f t="shared" si="3"/>
        <v>25000000000</v>
      </c>
      <c r="E12" s="4">
        <f t="shared" si="3"/>
        <v>22000000000</v>
      </c>
      <c r="F12" s="4">
        <f t="shared" si="9"/>
        <v>40000000000</v>
      </c>
      <c r="G12" s="4">
        <f t="shared" si="9"/>
        <v>50000000000</v>
      </c>
      <c r="H12" s="4"/>
      <c r="I12" s="4">
        <f t="shared" si="4"/>
        <v>10000000000</v>
      </c>
      <c r="J12" s="4">
        <f t="shared" si="10"/>
        <v>30000000000</v>
      </c>
      <c r="K12" s="4">
        <v>30000000000</v>
      </c>
      <c r="L12" s="4">
        <f t="shared" si="11"/>
        <v>24000000000</v>
      </c>
      <c r="M12" s="4">
        <f t="shared" si="5"/>
        <v>10000000000</v>
      </c>
      <c r="N12" s="4">
        <f t="shared" si="0"/>
        <v>26777777777.777779</v>
      </c>
    </row>
    <row r="13" spans="1:14" x14ac:dyDescent="0.2">
      <c r="A13" t="str">
        <f t="shared" si="6"/>
        <v>Sandy</v>
      </c>
      <c r="B13">
        <f t="shared" si="7"/>
        <v>11</v>
      </c>
      <c r="C13" s="3">
        <f t="shared" si="8"/>
        <v>41222</v>
      </c>
      <c r="D13" s="4">
        <f t="shared" si="3"/>
        <v>25000000000</v>
      </c>
      <c r="E13" s="4">
        <f t="shared" si="3"/>
        <v>22000000000</v>
      </c>
      <c r="F13" s="4">
        <f t="shared" si="9"/>
        <v>40000000000</v>
      </c>
      <c r="G13" s="4">
        <f t="shared" si="9"/>
        <v>50000000000</v>
      </c>
      <c r="H13" s="4"/>
      <c r="I13" s="4">
        <f t="shared" si="4"/>
        <v>10000000000</v>
      </c>
      <c r="J13" s="4">
        <f t="shared" si="10"/>
        <v>30000000000</v>
      </c>
      <c r="K13" s="4">
        <f t="shared" si="10"/>
        <v>30000000000</v>
      </c>
      <c r="L13" s="4">
        <f t="shared" si="11"/>
        <v>24000000000</v>
      </c>
      <c r="M13" s="4">
        <f t="shared" si="5"/>
        <v>10000000000</v>
      </c>
      <c r="N13" s="4">
        <f t="shared" si="0"/>
        <v>26777777777.777779</v>
      </c>
    </row>
    <row r="14" spans="1:14" x14ac:dyDescent="0.2">
      <c r="A14" t="str">
        <f t="shared" si="6"/>
        <v>Sandy</v>
      </c>
      <c r="B14">
        <f t="shared" si="7"/>
        <v>12</v>
      </c>
      <c r="C14" s="3">
        <f t="shared" si="8"/>
        <v>41223</v>
      </c>
      <c r="D14" s="4">
        <f t="shared" si="3"/>
        <v>25000000000</v>
      </c>
      <c r="E14" s="4">
        <f t="shared" si="3"/>
        <v>22000000000</v>
      </c>
      <c r="F14" s="4">
        <f t="shared" si="9"/>
        <v>40000000000</v>
      </c>
      <c r="G14" s="4">
        <f t="shared" si="9"/>
        <v>50000000000</v>
      </c>
      <c r="H14" s="4"/>
      <c r="I14" s="4">
        <f t="shared" si="4"/>
        <v>10000000000</v>
      </c>
      <c r="J14" s="4">
        <f t="shared" si="10"/>
        <v>30000000000</v>
      </c>
      <c r="K14" s="4">
        <f t="shared" si="10"/>
        <v>30000000000</v>
      </c>
      <c r="L14" s="4">
        <f t="shared" si="11"/>
        <v>24000000000</v>
      </c>
      <c r="M14" s="4">
        <f t="shared" si="5"/>
        <v>10000000000</v>
      </c>
      <c r="N14" s="4">
        <f t="shared" si="0"/>
        <v>26777777777.777779</v>
      </c>
    </row>
    <row r="15" spans="1:14" x14ac:dyDescent="0.2">
      <c r="A15" t="str">
        <f t="shared" si="6"/>
        <v>Sandy</v>
      </c>
      <c r="B15">
        <f t="shared" si="7"/>
        <v>13</v>
      </c>
      <c r="C15" s="3">
        <f t="shared" si="8"/>
        <v>41224</v>
      </c>
      <c r="D15" s="4">
        <f t="shared" si="3"/>
        <v>25000000000</v>
      </c>
      <c r="E15" s="4">
        <f t="shared" si="3"/>
        <v>22000000000</v>
      </c>
      <c r="F15" s="4">
        <f t="shared" si="9"/>
        <v>40000000000</v>
      </c>
      <c r="G15" s="4">
        <f t="shared" si="9"/>
        <v>50000000000</v>
      </c>
      <c r="H15" s="4"/>
      <c r="I15" s="4">
        <f t="shared" si="4"/>
        <v>10000000000</v>
      </c>
      <c r="J15" s="4">
        <f t="shared" si="10"/>
        <v>30000000000</v>
      </c>
      <c r="K15" s="4">
        <f t="shared" si="10"/>
        <v>30000000000</v>
      </c>
      <c r="L15" s="4">
        <f t="shared" si="11"/>
        <v>24000000000</v>
      </c>
      <c r="M15" s="4">
        <f t="shared" si="5"/>
        <v>10000000000</v>
      </c>
      <c r="N15" s="4">
        <f t="shared" si="0"/>
        <v>26777777777.777779</v>
      </c>
    </row>
    <row r="16" spans="1:14" x14ac:dyDescent="0.2">
      <c r="A16" t="str">
        <f t="shared" si="6"/>
        <v>Sandy</v>
      </c>
      <c r="B16">
        <f t="shared" si="7"/>
        <v>14</v>
      </c>
      <c r="C16" s="3">
        <f t="shared" si="8"/>
        <v>41225</v>
      </c>
      <c r="D16" s="4">
        <f t="shared" si="3"/>
        <v>25000000000</v>
      </c>
      <c r="E16" s="4">
        <f t="shared" si="3"/>
        <v>22000000000</v>
      </c>
      <c r="F16" s="4">
        <f t="shared" si="9"/>
        <v>40000000000</v>
      </c>
      <c r="G16" s="4">
        <f t="shared" si="9"/>
        <v>50000000000</v>
      </c>
      <c r="H16" s="4"/>
      <c r="I16" s="4">
        <f t="shared" si="4"/>
        <v>10000000000</v>
      </c>
      <c r="J16" s="4">
        <f t="shared" si="10"/>
        <v>30000000000</v>
      </c>
      <c r="K16" s="4">
        <f t="shared" si="10"/>
        <v>30000000000</v>
      </c>
      <c r="L16" s="4">
        <f t="shared" si="11"/>
        <v>24000000000</v>
      </c>
      <c r="M16" s="4">
        <f t="shared" si="5"/>
        <v>10000000000</v>
      </c>
      <c r="N16" s="4">
        <f t="shared" si="0"/>
        <v>26777777777.777779</v>
      </c>
    </row>
    <row r="17" spans="1:14" x14ac:dyDescent="0.2">
      <c r="A17" t="str">
        <f t="shared" si="6"/>
        <v>Sandy</v>
      </c>
      <c r="B17">
        <f t="shared" si="7"/>
        <v>15</v>
      </c>
      <c r="C17" s="3">
        <f t="shared" si="8"/>
        <v>41226</v>
      </c>
      <c r="D17" s="4">
        <f t="shared" si="3"/>
        <v>25000000000</v>
      </c>
      <c r="E17" s="4">
        <f t="shared" si="3"/>
        <v>22000000000</v>
      </c>
      <c r="F17" s="4">
        <f t="shared" si="9"/>
        <v>40000000000</v>
      </c>
      <c r="G17" s="4">
        <f t="shared" si="9"/>
        <v>50000000000</v>
      </c>
      <c r="H17" s="4"/>
      <c r="I17" s="4">
        <f t="shared" si="4"/>
        <v>10000000000</v>
      </c>
      <c r="J17" s="4">
        <f t="shared" si="10"/>
        <v>30000000000</v>
      </c>
      <c r="K17" s="4">
        <f t="shared" si="10"/>
        <v>30000000000</v>
      </c>
      <c r="L17" s="4">
        <f t="shared" si="11"/>
        <v>24000000000</v>
      </c>
      <c r="M17" s="4">
        <f>M16</f>
        <v>10000000000</v>
      </c>
      <c r="N17" s="4">
        <f t="shared" si="0"/>
        <v>26777777777.777779</v>
      </c>
    </row>
    <row r="18" spans="1:14" x14ac:dyDescent="0.2">
      <c r="A18" t="str">
        <f t="shared" si="6"/>
        <v>Sandy</v>
      </c>
      <c r="B18">
        <f t="shared" si="7"/>
        <v>16</v>
      </c>
      <c r="C18" s="3">
        <f t="shared" si="8"/>
        <v>41227</v>
      </c>
      <c r="D18" s="4">
        <f t="shared" si="3"/>
        <v>25000000000</v>
      </c>
      <c r="E18" s="4">
        <f t="shared" si="3"/>
        <v>22000000000</v>
      </c>
      <c r="F18" s="4">
        <f t="shared" si="9"/>
        <v>40000000000</v>
      </c>
      <c r="G18" s="4">
        <f t="shared" si="9"/>
        <v>50000000000</v>
      </c>
      <c r="H18" s="4"/>
      <c r="I18" s="4">
        <f t="shared" si="4"/>
        <v>10000000000</v>
      </c>
      <c r="J18" s="4">
        <f t="shared" si="10"/>
        <v>30000000000</v>
      </c>
      <c r="K18" s="4">
        <f t="shared" si="10"/>
        <v>30000000000</v>
      </c>
      <c r="L18" s="4">
        <f t="shared" si="11"/>
        <v>24000000000</v>
      </c>
      <c r="M18" s="4">
        <v>55000000000</v>
      </c>
      <c r="N18" s="4">
        <f t="shared" si="0"/>
        <v>31777777777.777779</v>
      </c>
    </row>
    <row r="19" spans="1:14" x14ac:dyDescent="0.2">
      <c r="A19" t="str">
        <f t="shared" si="6"/>
        <v>Sandy</v>
      </c>
      <c r="B19">
        <f t="shared" si="7"/>
        <v>17</v>
      </c>
      <c r="C19" s="3">
        <f t="shared" si="8"/>
        <v>41228</v>
      </c>
      <c r="D19" s="4">
        <f>D18</f>
        <v>25000000000</v>
      </c>
      <c r="E19" s="4">
        <v>38000000000</v>
      </c>
      <c r="F19" s="4">
        <f>F18</f>
        <v>40000000000</v>
      </c>
      <c r="G19" s="4">
        <f t="shared" ref="G19:G32" si="12">G18</f>
        <v>50000000000</v>
      </c>
      <c r="H19" s="4"/>
      <c r="I19" s="4">
        <f t="shared" si="4"/>
        <v>10000000000</v>
      </c>
      <c r="J19" s="4">
        <f t="shared" si="10"/>
        <v>30000000000</v>
      </c>
      <c r="K19" s="4">
        <f t="shared" si="10"/>
        <v>30000000000</v>
      </c>
      <c r="L19" s="4">
        <f>L18</f>
        <v>24000000000</v>
      </c>
      <c r="M19" s="4">
        <f>M18</f>
        <v>55000000000</v>
      </c>
      <c r="N19" s="4">
        <f t="shared" si="0"/>
        <v>33555555555.555557</v>
      </c>
    </row>
    <row r="20" spans="1:14" x14ac:dyDescent="0.2">
      <c r="A20" t="str">
        <f t="shared" si="6"/>
        <v>Sandy</v>
      </c>
      <c r="B20">
        <f t="shared" si="7"/>
        <v>18</v>
      </c>
      <c r="C20" s="3">
        <f t="shared" si="8"/>
        <v>41229</v>
      </c>
      <c r="D20" s="4">
        <f t="shared" ref="D20:D32" si="13">D19</f>
        <v>25000000000</v>
      </c>
      <c r="E20" s="4">
        <f t="shared" ref="E20:E32" si="14">E19</f>
        <v>38000000000</v>
      </c>
      <c r="F20" s="4">
        <f t="shared" ref="F20:F28" si="15">F19</f>
        <v>40000000000</v>
      </c>
      <c r="G20" s="4">
        <f t="shared" si="12"/>
        <v>50000000000</v>
      </c>
      <c r="H20" s="4"/>
      <c r="I20" s="4">
        <f t="shared" si="4"/>
        <v>10000000000</v>
      </c>
      <c r="J20" s="4">
        <f t="shared" si="10"/>
        <v>30000000000</v>
      </c>
      <c r="K20" s="4">
        <f t="shared" si="10"/>
        <v>30000000000</v>
      </c>
      <c r="L20" s="4">
        <f t="shared" ref="L20:L32" si="16">L19</f>
        <v>24000000000</v>
      </c>
      <c r="M20" s="4">
        <f t="shared" ref="M20:M32" si="17">M19</f>
        <v>55000000000</v>
      </c>
      <c r="N20" s="4">
        <f t="shared" si="0"/>
        <v>33555555555.555557</v>
      </c>
    </row>
    <row r="21" spans="1:14" x14ac:dyDescent="0.2">
      <c r="A21" t="str">
        <f t="shared" si="6"/>
        <v>Sandy</v>
      </c>
      <c r="B21">
        <f t="shared" si="7"/>
        <v>19</v>
      </c>
      <c r="C21" s="3">
        <f t="shared" si="8"/>
        <v>41230</v>
      </c>
      <c r="D21" s="4">
        <f t="shared" si="13"/>
        <v>25000000000</v>
      </c>
      <c r="E21" s="4">
        <f t="shared" si="14"/>
        <v>38000000000</v>
      </c>
      <c r="F21" s="4">
        <f t="shared" si="15"/>
        <v>40000000000</v>
      </c>
      <c r="G21" s="4">
        <f t="shared" si="12"/>
        <v>50000000000</v>
      </c>
      <c r="H21" s="4"/>
      <c r="I21" s="4">
        <f t="shared" si="4"/>
        <v>10000000000</v>
      </c>
      <c r="J21" s="4">
        <f t="shared" si="10"/>
        <v>30000000000</v>
      </c>
      <c r="K21" s="4">
        <f t="shared" si="10"/>
        <v>30000000000</v>
      </c>
      <c r="L21" s="4">
        <f t="shared" si="16"/>
        <v>24000000000</v>
      </c>
      <c r="M21" s="4">
        <f t="shared" si="17"/>
        <v>55000000000</v>
      </c>
      <c r="N21" s="4">
        <f t="shared" si="0"/>
        <v>33555555555.555557</v>
      </c>
    </row>
    <row r="22" spans="1:14" x14ac:dyDescent="0.2">
      <c r="A22" t="str">
        <f t="shared" si="6"/>
        <v>Sandy</v>
      </c>
      <c r="B22">
        <f t="shared" si="7"/>
        <v>20</v>
      </c>
      <c r="C22" s="3">
        <f t="shared" si="8"/>
        <v>41231</v>
      </c>
      <c r="D22" s="4">
        <f t="shared" si="13"/>
        <v>25000000000</v>
      </c>
      <c r="E22" s="4">
        <f t="shared" si="14"/>
        <v>38000000000</v>
      </c>
      <c r="F22" s="4">
        <f t="shared" si="15"/>
        <v>40000000000</v>
      </c>
      <c r="G22" s="4">
        <f t="shared" si="12"/>
        <v>50000000000</v>
      </c>
      <c r="H22" s="4"/>
      <c r="I22" s="4">
        <f t="shared" si="4"/>
        <v>10000000000</v>
      </c>
      <c r="J22" s="4">
        <f t="shared" si="10"/>
        <v>30000000000</v>
      </c>
      <c r="K22" s="4">
        <f t="shared" si="10"/>
        <v>30000000000</v>
      </c>
      <c r="L22" s="4">
        <f t="shared" si="16"/>
        <v>24000000000</v>
      </c>
      <c r="M22" s="4">
        <f t="shared" si="17"/>
        <v>55000000000</v>
      </c>
      <c r="N22" s="4">
        <f t="shared" si="0"/>
        <v>33555555555.555557</v>
      </c>
    </row>
    <row r="23" spans="1:14" x14ac:dyDescent="0.2">
      <c r="A23" t="str">
        <f t="shared" si="6"/>
        <v>Sandy</v>
      </c>
      <c r="B23">
        <f t="shared" si="7"/>
        <v>21</v>
      </c>
      <c r="C23" s="3">
        <f t="shared" si="8"/>
        <v>41232</v>
      </c>
      <c r="D23" s="4">
        <f t="shared" si="13"/>
        <v>25000000000</v>
      </c>
      <c r="E23" s="4">
        <f t="shared" si="14"/>
        <v>38000000000</v>
      </c>
      <c r="F23" s="4">
        <f t="shared" si="15"/>
        <v>40000000000</v>
      </c>
      <c r="G23" s="4">
        <f t="shared" si="12"/>
        <v>50000000000</v>
      </c>
      <c r="H23" s="4"/>
      <c r="I23" s="4">
        <f t="shared" si="4"/>
        <v>10000000000</v>
      </c>
      <c r="J23" s="4">
        <f t="shared" si="10"/>
        <v>30000000000</v>
      </c>
      <c r="K23" s="4">
        <f t="shared" si="10"/>
        <v>30000000000</v>
      </c>
      <c r="L23" s="4">
        <f t="shared" si="16"/>
        <v>24000000000</v>
      </c>
      <c r="M23" s="4">
        <f t="shared" si="17"/>
        <v>55000000000</v>
      </c>
      <c r="N23" s="4">
        <f t="shared" si="0"/>
        <v>33555555555.555557</v>
      </c>
    </row>
    <row r="24" spans="1:14" x14ac:dyDescent="0.2">
      <c r="A24" t="str">
        <f t="shared" si="6"/>
        <v>Sandy</v>
      </c>
      <c r="B24">
        <f t="shared" si="7"/>
        <v>22</v>
      </c>
      <c r="C24" s="3">
        <f t="shared" si="8"/>
        <v>41233</v>
      </c>
      <c r="D24" s="4">
        <f t="shared" si="13"/>
        <v>25000000000</v>
      </c>
      <c r="E24" s="4">
        <f t="shared" si="14"/>
        <v>38000000000</v>
      </c>
      <c r="F24" s="4">
        <f t="shared" si="15"/>
        <v>40000000000</v>
      </c>
      <c r="G24" s="4">
        <f t="shared" si="12"/>
        <v>50000000000</v>
      </c>
      <c r="H24" s="4"/>
      <c r="I24" s="4">
        <f t="shared" si="4"/>
        <v>10000000000</v>
      </c>
      <c r="J24" s="4">
        <f t="shared" si="10"/>
        <v>30000000000</v>
      </c>
      <c r="K24" s="4">
        <f t="shared" si="10"/>
        <v>30000000000</v>
      </c>
      <c r="L24" s="4">
        <f t="shared" si="16"/>
        <v>24000000000</v>
      </c>
      <c r="M24" s="4">
        <f t="shared" si="17"/>
        <v>55000000000</v>
      </c>
      <c r="N24" s="4">
        <f t="shared" si="0"/>
        <v>33555555555.555557</v>
      </c>
    </row>
    <row r="25" spans="1:14" x14ac:dyDescent="0.2">
      <c r="A25" t="str">
        <f t="shared" si="6"/>
        <v>Sandy</v>
      </c>
      <c r="B25">
        <f t="shared" si="7"/>
        <v>23</v>
      </c>
      <c r="C25" s="3">
        <f t="shared" si="8"/>
        <v>41234</v>
      </c>
      <c r="D25" s="4">
        <f t="shared" si="13"/>
        <v>25000000000</v>
      </c>
      <c r="E25" s="4">
        <f t="shared" si="14"/>
        <v>38000000000</v>
      </c>
      <c r="F25" s="4">
        <f t="shared" si="15"/>
        <v>40000000000</v>
      </c>
      <c r="G25" s="4">
        <f t="shared" si="12"/>
        <v>50000000000</v>
      </c>
      <c r="H25" s="4"/>
      <c r="I25" s="4">
        <f t="shared" si="4"/>
        <v>10000000000</v>
      </c>
      <c r="J25" s="4">
        <f t="shared" si="10"/>
        <v>30000000000</v>
      </c>
      <c r="K25" s="4">
        <f t="shared" si="10"/>
        <v>30000000000</v>
      </c>
      <c r="L25" s="4">
        <f t="shared" si="16"/>
        <v>24000000000</v>
      </c>
      <c r="M25" s="4">
        <f t="shared" si="17"/>
        <v>55000000000</v>
      </c>
      <c r="N25" s="4">
        <f t="shared" si="0"/>
        <v>33555555555.555557</v>
      </c>
    </row>
    <row r="26" spans="1:14" x14ac:dyDescent="0.2">
      <c r="A26" t="str">
        <f t="shared" si="6"/>
        <v>Sandy</v>
      </c>
      <c r="B26">
        <f t="shared" si="7"/>
        <v>24</v>
      </c>
      <c r="C26" s="3">
        <f t="shared" si="8"/>
        <v>41235</v>
      </c>
      <c r="D26" s="4">
        <f t="shared" si="13"/>
        <v>25000000000</v>
      </c>
      <c r="E26" s="4">
        <f t="shared" si="14"/>
        <v>38000000000</v>
      </c>
      <c r="F26" s="4">
        <f t="shared" si="15"/>
        <v>40000000000</v>
      </c>
      <c r="G26" s="4">
        <f t="shared" si="12"/>
        <v>50000000000</v>
      </c>
      <c r="H26" s="4"/>
      <c r="I26" s="4">
        <f t="shared" si="4"/>
        <v>10000000000</v>
      </c>
      <c r="J26" s="4">
        <f t="shared" si="10"/>
        <v>30000000000</v>
      </c>
      <c r="K26" s="4">
        <f t="shared" si="10"/>
        <v>30000000000</v>
      </c>
      <c r="L26" s="4">
        <f t="shared" si="16"/>
        <v>24000000000</v>
      </c>
      <c r="M26" s="4">
        <f t="shared" si="17"/>
        <v>55000000000</v>
      </c>
      <c r="N26" s="4">
        <f t="shared" si="0"/>
        <v>33555555555.555557</v>
      </c>
    </row>
    <row r="27" spans="1:14" x14ac:dyDescent="0.2">
      <c r="A27" t="str">
        <f t="shared" si="6"/>
        <v>Sandy</v>
      </c>
      <c r="B27">
        <f t="shared" si="7"/>
        <v>25</v>
      </c>
      <c r="C27" s="3">
        <f t="shared" si="8"/>
        <v>41236</v>
      </c>
      <c r="D27" s="4">
        <f t="shared" si="13"/>
        <v>25000000000</v>
      </c>
      <c r="E27" s="4">
        <f t="shared" si="14"/>
        <v>38000000000</v>
      </c>
      <c r="F27" s="4">
        <f t="shared" si="15"/>
        <v>40000000000</v>
      </c>
      <c r="G27" s="4">
        <f t="shared" si="12"/>
        <v>50000000000</v>
      </c>
      <c r="H27" s="4"/>
      <c r="I27" s="4">
        <f t="shared" si="4"/>
        <v>10000000000</v>
      </c>
      <c r="J27" s="4">
        <f t="shared" si="10"/>
        <v>30000000000</v>
      </c>
      <c r="K27" s="4">
        <f t="shared" si="10"/>
        <v>30000000000</v>
      </c>
      <c r="L27" s="4">
        <f t="shared" si="16"/>
        <v>24000000000</v>
      </c>
      <c r="M27" s="4">
        <f t="shared" si="17"/>
        <v>55000000000</v>
      </c>
      <c r="N27" s="4">
        <f t="shared" si="0"/>
        <v>33555555555.555557</v>
      </c>
    </row>
    <row r="28" spans="1:14" x14ac:dyDescent="0.2">
      <c r="A28" t="str">
        <f t="shared" si="6"/>
        <v>Sandy</v>
      </c>
      <c r="B28">
        <f t="shared" si="7"/>
        <v>26</v>
      </c>
      <c r="C28" s="3">
        <f t="shared" si="8"/>
        <v>41237</v>
      </c>
      <c r="D28" s="4">
        <f t="shared" si="13"/>
        <v>25000000000</v>
      </c>
      <c r="E28" s="4">
        <f t="shared" si="14"/>
        <v>38000000000</v>
      </c>
      <c r="F28" s="4">
        <f t="shared" si="15"/>
        <v>40000000000</v>
      </c>
      <c r="G28" s="4">
        <f t="shared" si="12"/>
        <v>50000000000</v>
      </c>
      <c r="H28" s="4"/>
      <c r="I28" s="4">
        <f t="shared" si="4"/>
        <v>10000000000</v>
      </c>
      <c r="J28" s="4">
        <f t="shared" si="10"/>
        <v>30000000000</v>
      </c>
      <c r="K28" s="4">
        <f t="shared" si="10"/>
        <v>30000000000</v>
      </c>
      <c r="L28" s="4">
        <f t="shared" si="16"/>
        <v>24000000000</v>
      </c>
      <c r="M28" s="4">
        <f t="shared" si="17"/>
        <v>55000000000</v>
      </c>
      <c r="N28" s="4">
        <f t="shared" si="0"/>
        <v>33555555555.555557</v>
      </c>
    </row>
    <row r="29" spans="1:14" x14ac:dyDescent="0.2">
      <c r="A29" t="str">
        <f t="shared" si="6"/>
        <v>Sandy</v>
      </c>
      <c r="B29">
        <f t="shared" si="7"/>
        <v>27</v>
      </c>
      <c r="C29" s="3">
        <f t="shared" si="8"/>
        <v>41238</v>
      </c>
      <c r="D29" s="4">
        <f t="shared" si="13"/>
        <v>25000000000</v>
      </c>
      <c r="E29" s="4">
        <f t="shared" si="14"/>
        <v>38000000000</v>
      </c>
      <c r="F29" s="4">
        <f>F28</f>
        <v>40000000000</v>
      </c>
      <c r="G29" s="4">
        <f t="shared" si="12"/>
        <v>50000000000</v>
      </c>
      <c r="H29" s="4"/>
      <c r="I29" s="4">
        <f t="shared" si="4"/>
        <v>10000000000</v>
      </c>
      <c r="J29" s="4">
        <f t="shared" si="10"/>
        <v>30000000000</v>
      </c>
      <c r="K29" s="4">
        <f t="shared" si="10"/>
        <v>30000000000</v>
      </c>
      <c r="L29" s="4">
        <f t="shared" si="16"/>
        <v>24000000000</v>
      </c>
      <c r="M29" s="4">
        <f t="shared" si="17"/>
        <v>55000000000</v>
      </c>
      <c r="N29" s="4">
        <f>AVERAGE(D29:M29)</f>
        <v>33555555555.555557</v>
      </c>
    </row>
    <row r="30" spans="1:14" x14ac:dyDescent="0.2">
      <c r="A30" t="str">
        <f t="shared" si="6"/>
        <v>Sandy</v>
      </c>
      <c r="B30">
        <f t="shared" si="7"/>
        <v>28</v>
      </c>
      <c r="C30" s="3">
        <f t="shared" si="8"/>
        <v>41239</v>
      </c>
      <c r="D30" s="4">
        <f t="shared" si="13"/>
        <v>25000000000</v>
      </c>
      <c r="E30" s="4">
        <f t="shared" si="14"/>
        <v>38000000000</v>
      </c>
      <c r="F30" s="4">
        <f>F29</f>
        <v>40000000000</v>
      </c>
      <c r="G30" s="4">
        <f t="shared" si="12"/>
        <v>50000000000</v>
      </c>
      <c r="H30" s="4"/>
      <c r="I30" s="4">
        <f t="shared" si="4"/>
        <v>10000000000</v>
      </c>
      <c r="J30" s="4">
        <f t="shared" si="10"/>
        <v>30000000000</v>
      </c>
      <c r="K30" s="4">
        <f t="shared" si="10"/>
        <v>30000000000</v>
      </c>
      <c r="L30" s="4">
        <f t="shared" si="16"/>
        <v>24000000000</v>
      </c>
      <c r="M30" s="4">
        <f t="shared" si="17"/>
        <v>55000000000</v>
      </c>
      <c r="N30" s="4">
        <f>AVERAGE(D30:M30)</f>
        <v>33555555555.555557</v>
      </c>
    </row>
    <row r="31" spans="1:14" x14ac:dyDescent="0.2">
      <c r="A31" t="str">
        <f t="shared" si="6"/>
        <v>Sandy</v>
      </c>
      <c r="B31">
        <f t="shared" si="7"/>
        <v>29</v>
      </c>
      <c r="C31" s="3">
        <f t="shared" si="8"/>
        <v>41240</v>
      </c>
      <c r="D31" s="4">
        <f t="shared" si="13"/>
        <v>25000000000</v>
      </c>
      <c r="E31" s="4">
        <f t="shared" si="14"/>
        <v>38000000000</v>
      </c>
      <c r="F31" s="4">
        <f>F30</f>
        <v>40000000000</v>
      </c>
      <c r="G31" s="4">
        <f t="shared" si="12"/>
        <v>50000000000</v>
      </c>
      <c r="H31" s="4">
        <v>72000000000</v>
      </c>
      <c r="I31" s="4">
        <f t="shared" si="4"/>
        <v>10000000000</v>
      </c>
      <c r="J31" s="4">
        <f t="shared" si="10"/>
        <v>30000000000</v>
      </c>
      <c r="K31" s="4">
        <f t="shared" si="10"/>
        <v>30000000000</v>
      </c>
      <c r="L31" s="4">
        <f t="shared" si="16"/>
        <v>24000000000</v>
      </c>
      <c r="M31" s="4">
        <f t="shared" si="17"/>
        <v>55000000000</v>
      </c>
      <c r="N31" s="4">
        <f>AVERAGE(D31:M31)</f>
        <v>37400000000</v>
      </c>
    </row>
    <row r="32" spans="1:14" x14ac:dyDescent="0.2">
      <c r="A32" t="str">
        <f t="shared" si="6"/>
        <v>Sandy</v>
      </c>
      <c r="B32">
        <f t="shared" si="7"/>
        <v>30</v>
      </c>
      <c r="C32" s="3">
        <f t="shared" si="8"/>
        <v>41241</v>
      </c>
      <c r="D32" s="4">
        <f t="shared" si="13"/>
        <v>25000000000</v>
      </c>
      <c r="E32" s="4">
        <f t="shared" si="14"/>
        <v>38000000000</v>
      </c>
      <c r="F32" s="4">
        <v>50000000000</v>
      </c>
      <c r="G32" s="4">
        <f t="shared" si="12"/>
        <v>50000000000</v>
      </c>
      <c r="H32" s="4">
        <v>62000000000</v>
      </c>
      <c r="I32" s="4">
        <f>I31</f>
        <v>10000000000</v>
      </c>
      <c r="J32" s="4">
        <f t="shared" si="10"/>
        <v>30000000000</v>
      </c>
      <c r="K32" s="4">
        <f t="shared" si="10"/>
        <v>30000000000</v>
      </c>
      <c r="L32" s="4">
        <f t="shared" si="16"/>
        <v>24000000000</v>
      </c>
      <c r="M32" s="4">
        <f t="shared" si="17"/>
        <v>55000000000</v>
      </c>
      <c r="N32" s="4">
        <f>AVERAGE(D32:M32)</f>
        <v>37400000000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8452-BE5E-0A43-8843-F1CE10441FC0}">
  <sheetPr>
    <tabColor rgb="FF92D050"/>
  </sheetPr>
  <dimension ref="A1:H38"/>
  <sheetViews>
    <sheetView workbookViewId="0">
      <selection activeCell="F20" sqref="F20"/>
    </sheetView>
  </sheetViews>
  <sheetFormatPr baseColWidth="10" defaultRowHeight="16" x14ac:dyDescent="0.2"/>
  <cols>
    <col min="4" max="4" width="12.6640625" bestFit="1" customWidth="1"/>
    <col min="6" max="6" width="11.1640625" bestFit="1" customWidth="1"/>
    <col min="8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63</v>
      </c>
      <c r="E1" t="s">
        <v>64</v>
      </c>
      <c r="F1" t="s">
        <v>39</v>
      </c>
      <c r="G1" t="s">
        <v>61</v>
      </c>
      <c r="H1" t="s">
        <v>44</v>
      </c>
    </row>
    <row r="2" spans="1:8" x14ac:dyDescent="0.2">
      <c r="A2" t="s">
        <v>18</v>
      </c>
      <c r="B2">
        <v>0</v>
      </c>
      <c r="C2" s="3">
        <v>42615</v>
      </c>
      <c r="D2" s="4">
        <v>1000000000</v>
      </c>
      <c r="H2" s="4">
        <f t="shared" ref="H2:H37" si="0">AVERAGE(D2:G2)</f>
        <v>1000000000</v>
      </c>
    </row>
    <row r="3" spans="1:8" x14ac:dyDescent="0.2">
      <c r="A3" t="str">
        <f>A2</f>
        <v>Hermine</v>
      </c>
      <c r="B3">
        <f>B2+1</f>
        <v>1</v>
      </c>
      <c r="C3" s="3">
        <f>C2+1</f>
        <v>42616</v>
      </c>
      <c r="D3" s="4">
        <f>D2</f>
        <v>1000000000</v>
      </c>
      <c r="H3" s="4">
        <f t="shared" si="0"/>
        <v>1000000000</v>
      </c>
    </row>
    <row r="4" spans="1:8" x14ac:dyDescent="0.2">
      <c r="A4" t="str">
        <f t="shared" ref="A4" si="1">A3</f>
        <v>Hermine</v>
      </c>
      <c r="B4">
        <f t="shared" ref="B4:C4" si="2">B3+1</f>
        <v>2</v>
      </c>
      <c r="C4" s="3">
        <f t="shared" si="2"/>
        <v>42617</v>
      </c>
      <c r="D4" s="4">
        <f t="shared" ref="D4:D38" si="3">D3</f>
        <v>1000000000</v>
      </c>
      <c r="H4" s="4">
        <f t="shared" si="0"/>
        <v>1000000000</v>
      </c>
    </row>
    <row r="5" spans="1:8" x14ac:dyDescent="0.2">
      <c r="A5" t="str">
        <f t="shared" ref="A5:A38" si="4">A4</f>
        <v>Hermine</v>
      </c>
      <c r="B5">
        <f t="shared" ref="B5:B38" si="5">B4+1</f>
        <v>3</v>
      </c>
      <c r="C5" s="3">
        <f t="shared" ref="C5:C38" si="6">C4+1</f>
        <v>42618</v>
      </c>
      <c r="D5" s="4">
        <f t="shared" si="3"/>
        <v>1000000000</v>
      </c>
      <c r="H5" s="4">
        <f t="shared" si="0"/>
        <v>1000000000</v>
      </c>
    </row>
    <row r="6" spans="1:8" x14ac:dyDescent="0.2">
      <c r="A6" t="str">
        <f t="shared" si="4"/>
        <v>Hermine</v>
      </c>
      <c r="B6">
        <f t="shared" si="5"/>
        <v>4</v>
      </c>
      <c r="C6" s="3">
        <f t="shared" si="6"/>
        <v>42619</v>
      </c>
      <c r="D6" s="4">
        <f t="shared" si="3"/>
        <v>1000000000</v>
      </c>
      <c r="H6" s="4">
        <f t="shared" si="0"/>
        <v>1000000000</v>
      </c>
    </row>
    <row r="7" spans="1:8" x14ac:dyDescent="0.2">
      <c r="A7" t="str">
        <f t="shared" si="4"/>
        <v>Hermine</v>
      </c>
      <c r="B7">
        <f t="shared" si="5"/>
        <v>5</v>
      </c>
      <c r="C7" s="3">
        <f t="shared" si="6"/>
        <v>42620</v>
      </c>
      <c r="D7" s="4">
        <f t="shared" si="3"/>
        <v>1000000000</v>
      </c>
      <c r="H7" s="4">
        <f t="shared" si="0"/>
        <v>1000000000</v>
      </c>
    </row>
    <row r="8" spans="1:8" x14ac:dyDescent="0.2">
      <c r="A8" t="str">
        <f t="shared" si="4"/>
        <v>Hermine</v>
      </c>
      <c r="B8">
        <f t="shared" si="5"/>
        <v>6</v>
      </c>
      <c r="C8" s="3">
        <f t="shared" si="6"/>
        <v>42621</v>
      </c>
      <c r="D8" s="4">
        <f t="shared" si="3"/>
        <v>1000000000</v>
      </c>
      <c r="E8" s="4">
        <v>200000000</v>
      </c>
      <c r="H8" s="4">
        <f t="shared" si="0"/>
        <v>600000000</v>
      </c>
    </row>
    <row r="9" spans="1:8" x14ac:dyDescent="0.2">
      <c r="A9" t="str">
        <f t="shared" si="4"/>
        <v>Hermine</v>
      </c>
      <c r="B9">
        <f t="shared" si="5"/>
        <v>7</v>
      </c>
      <c r="C9" s="3">
        <f t="shared" si="6"/>
        <v>42622</v>
      </c>
      <c r="D9" s="4">
        <f t="shared" si="3"/>
        <v>1000000000</v>
      </c>
      <c r="E9" s="4">
        <f t="shared" ref="E9:E38" si="7">E8</f>
        <v>200000000</v>
      </c>
      <c r="H9" s="4">
        <f t="shared" si="0"/>
        <v>600000000</v>
      </c>
    </row>
    <row r="10" spans="1:8" x14ac:dyDescent="0.2">
      <c r="A10" t="str">
        <f t="shared" si="4"/>
        <v>Hermine</v>
      </c>
      <c r="B10">
        <f t="shared" si="5"/>
        <v>8</v>
      </c>
      <c r="C10" s="3">
        <f t="shared" si="6"/>
        <v>42623</v>
      </c>
      <c r="D10" s="4">
        <f t="shared" si="3"/>
        <v>1000000000</v>
      </c>
      <c r="E10" s="4">
        <f t="shared" si="7"/>
        <v>200000000</v>
      </c>
      <c r="H10" s="4">
        <f t="shared" si="0"/>
        <v>600000000</v>
      </c>
    </row>
    <row r="11" spans="1:8" x14ac:dyDescent="0.2">
      <c r="A11" t="str">
        <f t="shared" si="4"/>
        <v>Hermine</v>
      </c>
      <c r="B11">
        <f t="shared" si="5"/>
        <v>9</v>
      </c>
      <c r="C11" s="3">
        <f t="shared" si="6"/>
        <v>42624</v>
      </c>
      <c r="D11" s="4">
        <f t="shared" si="3"/>
        <v>1000000000</v>
      </c>
      <c r="E11" s="4">
        <f t="shared" si="7"/>
        <v>200000000</v>
      </c>
      <c r="H11" s="4">
        <f t="shared" si="0"/>
        <v>600000000</v>
      </c>
    </row>
    <row r="12" spans="1:8" x14ac:dyDescent="0.2">
      <c r="A12" t="str">
        <f t="shared" si="4"/>
        <v>Hermine</v>
      </c>
      <c r="B12">
        <f t="shared" si="5"/>
        <v>10</v>
      </c>
      <c r="C12" s="3">
        <f t="shared" si="6"/>
        <v>42625</v>
      </c>
      <c r="D12" s="4">
        <f t="shared" si="3"/>
        <v>1000000000</v>
      </c>
      <c r="E12" s="4">
        <f t="shared" si="7"/>
        <v>200000000</v>
      </c>
      <c r="H12" s="4">
        <f t="shared" si="0"/>
        <v>600000000</v>
      </c>
    </row>
    <row r="13" spans="1:8" x14ac:dyDescent="0.2">
      <c r="A13" t="str">
        <f t="shared" si="4"/>
        <v>Hermine</v>
      </c>
      <c r="B13">
        <f t="shared" si="5"/>
        <v>11</v>
      </c>
      <c r="C13" s="3">
        <f t="shared" si="6"/>
        <v>42626</v>
      </c>
      <c r="D13" s="4">
        <f t="shared" si="3"/>
        <v>1000000000</v>
      </c>
      <c r="E13" s="4">
        <f t="shared" si="7"/>
        <v>200000000</v>
      </c>
      <c r="H13" s="4">
        <f t="shared" si="0"/>
        <v>600000000</v>
      </c>
    </row>
    <row r="14" spans="1:8" x14ac:dyDescent="0.2">
      <c r="A14" t="str">
        <f t="shared" si="4"/>
        <v>Hermine</v>
      </c>
      <c r="B14">
        <f t="shared" si="5"/>
        <v>12</v>
      </c>
      <c r="C14" s="3">
        <f t="shared" si="6"/>
        <v>42627</v>
      </c>
      <c r="D14" s="4">
        <f t="shared" si="3"/>
        <v>1000000000</v>
      </c>
      <c r="E14" s="4">
        <f t="shared" si="7"/>
        <v>200000000</v>
      </c>
      <c r="H14" s="4">
        <f t="shared" si="0"/>
        <v>600000000</v>
      </c>
    </row>
    <row r="15" spans="1:8" x14ac:dyDescent="0.2">
      <c r="A15" t="str">
        <f t="shared" si="4"/>
        <v>Hermine</v>
      </c>
      <c r="B15">
        <f t="shared" si="5"/>
        <v>13</v>
      </c>
      <c r="C15" s="3">
        <f t="shared" si="6"/>
        <v>42628</v>
      </c>
      <c r="D15" s="4">
        <f t="shared" si="3"/>
        <v>1000000000</v>
      </c>
      <c r="E15" s="4">
        <f t="shared" si="7"/>
        <v>200000000</v>
      </c>
      <c r="H15" s="4">
        <f t="shared" si="0"/>
        <v>600000000</v>
      </c>
    </row>
    <row r="16" spans="1:8" x14ac:dyDescent="0.2">
      <c r="A16" t="str">
        <f t="shared" si="4"/>
        <v>Hermine</v>
      </c>
      <c r="B16">
        <f t="shared" si="5"/>
        <v>14</v>
      </c>
      <c r="C16" s="3">
        <f t="shared" si="6"/>
        <v>42629</v>
      </c>
      <c r="D16" s="4">
        <f t="shared" si="3"/>
        <v>1000000000</v>
      </c>
      <c r="E16" s="4">
        <f t="shared" si="7"/>
        <v>200000000</v>
      </c>
      <c r="H16" s="4">
        <f t="shared" si="0"/>
        <v>600000000</v>
      </c>
    </row>
    <row r="17" spans="1:8" x14ac:dyDescent="0.2">
      <c r="A17" t="str">
        <f t="shared" si="4"/>
        <v>Hermine</v>
      </c>
      <c r="B17">
        <f t="shared" si="5"/>
        <v>15</v>
      </c>
      <c r="C17" s="3">
        <f t="shared" si="6"/>
        <v>42630</v>
      </c>
      <c r="D17" s="4">
        <f t="shared" si="3"/>
        <v>1000000000</v>
      </c>
      <c r="E17" s="4">
        <f t="shared" si="7"/>
        <v>200000000</v>
      </c>
      <c r="H17" s="4">
        <f t="shared" si="0"/>
        <v>600000000</v>
      </c>
    </row>
    <row r="18" spans="1:8" x14ac:dyDescent="0.2">
      <c r="A18" t="str">
        <f t="shared" si="4"/>
        <v>Hermine</v>
      </c>
      <c r="B18">
        <f t="shared" si="5"/>
        <v>16</v>
      </c>
      <c r="C18" s="3">
        <f t="shared" si="6"/>
        <v>42631</v>
      </c>
      <c r="D18" s="4">
        <f t="shared" si="3"/>
        <v>1000000000</v>
      </c>
      <c r="E18" s="4">
        <f t="shared" si="7"/>
        <v>200000000</v>
      </c>
      <c r="H18" s="4">
        <f t="shared" si="0"/>
        <v>600000000</v>
      </c>
    </row>
    <row r="19" spans="1:8" x14ac:dyDescent="0.2">
      <c r="A19" t="str">
        <f t="shared" si="4"/>
        <v>Hermine</v>
      </c>
      <c r="B19">
        <f t="shared" si="5"/>
        <v>17</v>
      </c>
      <c r="C19" s="3">
        <f t="shared" si="6"/>
        <v>42632</v>
      </c>
      <c r="D19" s="4">
        <f t="shared" si="3"/>
        <v>1000000000</v>
      </c>
      <c r="E19" s="4">
        <f t="shared" si="7"/>
        <v>200000000</v>
      </c>
      <c r="F19" s="4">
        <v>400000000</v>
      </c>
      <c r="H19" s="4">
        <f t="shared" si="0"/>
        <v>533333333.33333331</v>
      </c>
    </row>
    <row r="20" spans="1:8" x14ac:dyDescent="0.2">
      <c r="A20" t="str">
        <f t="shared" si="4"/>
        <v>Hermine</v>
      </c>
      <c r="B20">
        <f t="shared" si="5"/>
        <v>18</v>
      </c>
      <c r="C20" s="3">
        <f t="shared" si="6"/>
        <v>42633</v>
      </c>
      <c r="D20" s="4">
        <f t="shared" si="3"/>
        <v>1000000000</v>
      </c>
      <c r="E20" s="4">
        <f t="shared" si="7"/>
        <v>200000000</v>
      </c>
      <c r="F20" s="4">
        <f t="shared" ref="F20:F38" si="8">F19</f>
        <v>400000000</v>
      </c>
      <c r="H20" s="4">
        <f t="shared" si="0"/>
        <v>533333333.33333331</v>
      </c>
    </row>
    <row r="21" spans="1:8" x14ac:dyDescent="0.2">
      <c r="A21" t="str">
        <f t="shared" si="4"/>
        <v>Hermine</v>
      </c>
      <c r="B21">
        <f t="shared" si="5"/>
        <v>19</v>
      </c>
      <c r="C21" s="3">
        <f t="shared" si="6"/>
        <v>42634</v>
      </c>
      <c r="D21" s="4">
        <f t="shared" si="3"/>
        <v>1000000000</v>
      </c>
      <c r="E21" s="4">
        <f t="shared" si="7"/>
        <v>200000000</v>
      </c>
      <c r="F21" s="4">
        <f t="shared" si="8"/>
        <v>400000000</v>
      </c>
      <c r="H21" s="4">
        <f t="shared" si="0"/>
        <v>533333333.33333331</v>
      </c>
    </row>
    <row r="22" spans="1:8" x14ac:dyDescent="0.2">
      <c r="A22" t="str">
        <f t="shared" si="4"/>
        <v>Hermine</v>
      </c>
      <c r="B22">
        <f t="shared" si="5"/>
        <v>20</v>
      </c>
      <c r="C22" s="3">
        <f t="shared" si="6"/>
        <v>42635</v>
      </c>
      <c r="D22" s="4">
        <f t="shared" si="3"/>
        <v>1000000000</v>
      </c>
      <c r="E22" s="4">
        <f t="shared" si="7"/>
        <v>200000000</v>
      </c>
      <c r="F22" s="4">
        <f t="shared" si="8"/>
        <v>400000000</v>
      </c>
      <c r="H22" s="4">
        <f t="shared" si="0"/>
        <v>533333333.33333331</v>
      </c>
    </row>
    <row r="23" spans="1:8" x14ac:dyDescent="0.2">
      <c r="A23" t="str">
        <f t="shared" si="4"/>
        <v>Hermine</v>
      </c>
      <c r="B23">
        <f t="shared" si="5"/>
        <v>21</v>
      </c>
      <c r="C23" s="3">
        <f t="shared" si="6"/>
        <v>42636</v>
      </c>
      <c r="D23" s="4">
        <f t="shared" si="3"/>
        <v>1000000000</v>
      </c>
      <c r="E23" s="4">
        <f t="shared" si="7"/>
        <v>200000000</v>
      </c>
      <c r="F23" s="4">
        <f t="shared" si="8"/>
        <v>400000000</v>
      </c>
      <c r="H23" s="4">
        <f t="shared" si="0"/>
        <v>533333333.33333331</v>
      </c>
    </row>
    <row r="24" spans="1:8" x14ac:dyDescent="0.2">
      <c r="A24" t="str">
        <f t="shared" si="4"/>
        <v>Hermine</v>
      </c>
      <c r="B24">
        <f t="shared" si="5"/>
        <v>22</v>
      </c>
      <c r="C24" s="3">
        <f t="shared" si="6"/>
        <v>42637</v>
      </c>
      <c r="D24" s="4">
        <f t="shared" si="3"/>
        <v>1000000000</v>
      </c>
      <c r="E24" s="4">
        <f t="shared" si="7"/>
        <v>200000000</v>
      </c>
      <c r="F24" s="4">
        <f t="shared" si="8"/>
        <v>400000000</v>
      </c>
      <c r="H24" s="4">
        <f t="shared" si="0"/>
        <v>533333333.33333331</v>
      </c>
    </row>
    <row r="25" spans="1:8" x14ac:dyDescent="0.2">
      <c r="A25" t="str">
        <f t="shared" si="4"/>
        <v>Hermine</v>
      </c>
      <c r="B25">
        <f t="shared" si="5"/>
        <v>23</v>
      </c>
      <c r="C25" s="3">
        <f t="shared" si="6"/>
        <v>42638</v>
      </c>
      <c r="D25" s="4">
        <f t="shared" si="3"/>
        <v>1000000000</v>
      </c>
      <c r="E25" s="4">
        <f t="shared" si="7"/>
        <v>200000000</v>
      </c>
      <c r="F25" s="4">
        <f t="shared" si="8"/>
        <v>400000000</v>
      </c>
      <c r="H25" s="4">
        <f t="shared" si="0"/>
        <v>533333333.33333331</v>
      </c>
    </row>
    <row r="26" spans="1:8" x14ac:dyDescent="0.2">
      <c r="A26" t="str">
        <f t="shared" si="4"/>
        <v>Hermine</v>
      </c>
      <c r="B26">
        <f t="shared" si="5"/>
        <v>24</v>
      </c>
      <c r="C26" s="3">
        <f t="shared" si="6"/>
        <v>42639</v>
      </c>
      <c r="D26" s="4">
        <f t="shared" si="3"/>
        <v>1000000000</v>
      </c>
      <c r="E26" s="4">
        <f t="shared" si="7"/>
        <v>200000000</v>
      </c>
      <c r="F26" s="4">
        <f t="shared" si="8"/>
        <v>400000000</v>
      </c>
      <c r="H26" s="4">
        <f t="shared" si="0"/>
        <v>533333333.33333331</v>
      </c>
    </row>
    <row r="27" spans="1:8" x14ac:dyDescent="0.2">
      <c r="A27" t="str">
        <f t="shared" si="4"/>
        <v>Hermine</v>
      </c>
      <c r="B27">
        <f t="shared" si="5"/>
        <v>25</v>
      </c>
      <c r="C27" s="3">
        <f t="shared" si="6"/>
        <v>42640</v>
      </c>
      <c r="D27" s="4">
        <f t="shared" si="3"/>
        <v>1000000000</v>
      </c>
      <c r="E27" s="4">
        <f t="shared" si="7"/>
        <v>200000000</v>
      </c>
      <c r="F27" s="4">
        <f t="shared" si="8"/>
        <v>400000000</v>
      </c>
      <c r="H27" s="4">
        <f t="shared" si="0"/>
        <v>533333333.33333331</v>
      </c>
    </row>
    <row r="28" spans="1:8" x14ac:dyDescent="0.2">
      <c r="A28" t="str">
        <f t="shared" si="4"/>
        <v>Hermine</v>
      </c>
      <c r="B28">
        <f t="shared" si="5"/>
        <v>26</v>
      </c>
      <c r="C28" s="3">
        <f t="shared" si="6"/>
        <v>42641</v>
      </c>
      <c r="D28" s="4">
        <f t="shared" si="3"/>
        <v>1000000000</v>
      </c>
      <c r="E28" s="4">
        <f t="shared" si="7"/>
        <v>200000000</v>
      </c>
      <c r="F28" s="4">
        <f t="shared" si="8"/>
        <v>400000000</v>
      </c>
      <c r="H28" s="4">
        <f t="shared" si="0"/>
        <v>533333333.33333331</v>
      </c>
    </row>
    <row r="29" spans="1:8" x14ac:dyDescent="0.2">
      <c r="A29" t="str">
        <f t="shared" si="4"/>
        <v>Hermine</v>
      </c>
      <c r="B29">
        <f t="shared" si="5"/>
        <v>27</v>
      </c>
      <c r="C29" s="3">
        <f t="shared" si="6"/>
        <v>42642</v>
      </c>
      <c r="D29" s="4">
        <f t="shared" si="3"/>
        <v>1000000000</v>
      </c>
      <c r="E29" s="4">
        <f t="shared" si="7"/>
        <v>200000000</v>
      </c>
      <c r="F29" s="4">
        <f t="shared" si="8"/>
        <v>400000000</v>
      </c>
      <c r="H29" s="4">
        <f t="shared" si="0"/>
        <v>533333333.33333331</v>
      </c>
    </row>
    <row r="30" spans="1:8" x14ac:dyDescent="0.2">
      <c r="A30" t="str">
        <f t="shared" si="4"/>
        <v>Hermine</v>
      </c>
      <c r="B30">
        <f t="shared" si="5"/>
        <v>28</v>
      </c>
      <c r="C30" s="3">
        <f t="shared" si="6"/>
        <v>42643</v>
      </c>
      <c r="D30" s="4">
        <f t="shared" si="3"/>
        <v>1000000000</v>
      </c>
      <c r="E30" s="4">
        <f t="shared" si="7"/>
        <v>200000000</v>
      </c>
      <c r="F30" s="4">
        <f t="shared" si="8"/>
        <v>400000000</v>
      </c>
      <c r="H30" s="4">
        <f t="shared" si="0"/>
        <v>533333333.33333331</v>
      </c>
    </row>
    <row r="31" spans="1:8" x14ac:dyDescent="0.2">
      <c r="A31" t="str">
        <f t="shared" si="4"/>
        <v>Hermine</v>
      </c>
      <c r="B31">
        <f t="shared" si="5"/>
        <v>29</v>
      </c>
      <c r="C31" s="3">
        <f t="shared" si="6"/>
        <v>42644</v>
      </c>
      <c r="D31" s="4">
        <f t="shared" si="3"/>
        <v>1000000000</v>
      </c>
      <c r="E31" s="4">
        <f t="shared" si="7"/>
        <v>200000000</v>
      </c>
      <c r="F31" s="4">
        <f t="shared" si="8"/>
        <v>400000000</v>
      </c>
      <c r="H31" s="4">
        <f t="shared" si="0"/>
        <v>533333333.33333331</v>
      </c>
    </row>
    <row r="32" spans="1:8" x14ac:dyDescent="0.2">
      <c r="A32" t="str">
        <f t="shared" si="4"/>
        <v>Hermine</v>
      </c>
      <c r="B32">
        <f t="shared" si="5"/>
        <v>30</v>
      </c>
      <c r="C32" s="3">
        <f t="shared" si="6"/>
        <v>42645</v>
      </c>
      <c r="D32" s="4">
        <f t="shared" si="3"/>
        <v>1000000000</v>
      </c>
      <c r="E32" s="4">
        <f t="shared" si="7"/>
        <v>200000000</v>
      </c>
      <c r="F32" s="4">
        <f t="shared" si="8"/>
        <v>400000000</v>
      </c>
      <c r="H32" s="4">
        <f t="shared" si="0"/>
        <v>533333333.33333331</v>
      </c>
    </row>
    <row r="33" spans="1:8" x14ac:dyDescent="0.2">
      <c r="A33" t="str">
        <f t="shared" si="4"/>
        <v>Hermine</v>
      </c>
      <c r="B33">
        <f t="shared" si="5"/>
        <v>31</v>
      </c>
      <c r="C33" s="3">
        <f t="shared" si="6"/>
        <v>42646</v>
      </c>
      <c r="D33" s="4">
        <f t="shared" si="3"/>
        <v>1000000000</v>
      </c>
      <c r="E33" s="4">
        <f t="shared" si="7"/>
        <v>200000000</v>
      </c>
      <c r="F33" s="4">
        <f t="shared" si="8"/>
        <v>400000000</v>
      </c>
      <c r="H33" s="4">
        <f t="shared" si="0"/>
        <v>533333333.33333331</v>
      </c>
    </row>
    <row r="34" spans="1:8" x14ac:dyDescent="0.2">
      <c r="A34" t="str">
        <f t="shared" si="4"/>
        <v>Hermine</v>
      </c>
      <c r="B34">
        <f t="shared" si="5"/>
        <v>32</v>
      </c>
      <c r="C34" s="3">
        <f t="shared" si="6"/>
        <v>42647</v>
      </c>
      <c r="D34" s="4">
        <f t="shared" si="3"/>
        <v>1000000000</v>
      </c>
      <c r="E34" s="4">
        <f t="shared" si="7"/>
        <v>200000000</v>
      </c>
      <c r="F34" s="4">
        <f t="shared" si="8"/>
        <v>400000000</v>
      </c>
      <c r="H34" s="4">
        <f t="shared" si="0"/>
        <v>533333333.33333331</v>
      </c>
    </row>
    <row r="35" spans="1:8" x14ac:dyDescent="0.2">
      <c r="A35" t="str">
        <f t="shared" si="4"/>
        <v>Hermine</v>
      </c>
      <c r="B35">
        <f t="shared" si="5"/>
        <v>33</v>
      </c>
      <c r="C35" s="3">
        <f t="shared" si="6"/>
        <v>42648</v>
      </c>
      <c r="D35" s="4">
        <f t="shared" si="3"/>
        <v>1000000000</v>
      </c>
      <c r="E35" s="4">
        <f t="shared" si="7"/>
        <v>200000000</v>
      </c>
      <c r="F35" s="4">
        <f t="shared" si="8"/>
        <v>400000000</v>
      </c>
      <c r="H35" s="4">
        <f t="shared" si="0"/>
        <v>533333333.33333331</v>
      </c>
    </row>
    <row r="36" spans="1:8" x14ac:dyDescent="0.2">
      <c r="A36" t="str">
        <f t="shared" si="4"/>
        <v>Hermine</v>
      </c>
      <c r="B36">
        <f t="shared" si="5"/>
        <v>34</v>
      </c>
      <c r="C36" s="3">
        <f t="shared" si="6"/>
        <v>42649</v>
      </c>
      <c r="D36" s="4">
        <f t="shared" si="3"/>
        <v>1000000000</v>
      </c>
      <c r="E36" s="4">
        <f t="shared" si="7"/>
        <v>200000000</v>
      </c>
      <c r="F36" s="4">
        <f t="shared" si="8"/>
        <v>400000000</v>
      </c>
      <c r="G36" s="4">
        <v>800000000</v>
      </c>
      <c r="H36" s="4">
        <f t="shared" si="0"/>
        <v>600000000</v>
      </c>
    </row>
    <row r="37" spans="1:8" x14ac:dyDescent="0.2">
      <c r="A37" t="str">
        <f t="shared" si="4"/>
        <v>Hermine</v>
      </c>
      <c r="B37">
        <f t="shared" si="5"/>
        <v>35</v>
      </c>
      <c r="C37" s="3">
        <f t="shared" si="6"/>
        <v>42650</v>
      </c>
      <c r="D37" s="4">
        <f t="shared" si="3"/>
        <v>1000000000</v>
      </c>
      <c r="E37" s="4">
        <f t="shared" si="7"/>
        <v>200000000</v>
      </c>
      <c r="F37" s="4">
        <f t="shared" si="8"/>
        <v>400000000</v>
      </c>
      <c r="G37" s="4">
        <f t="shared" ref="G37:G38" si="9">G36</f>
        <v>800000000</v>
      </c>
      <c r="H37" s="4">
        <f t="shared" si="0"/>
        <v>600000000</v>
      </c>
    </row>
    <row r="38" spans="1:8" x14ac:dyDescent="0.2">
      <c r="A38" t="str">
        <f t="shared" si="4"/>
        <v>Hermine</v>
      </c>
      <c r="B38">
        <f t="shared" si="5"/>
        <v>36</v>
      </c>
      <c r="C38" s="3">
        <f t="shared" si="6"/>
        <v>42651</v>
      </c>
      <c r="D38" s="4">
        <f t="shared" si="3"/>
        <v>1000000000</v>
      </c>
      <c r="E38" s="4">
        <f t="shared" si="7"/>
        <v>200000000</v>
      </c>
      <c r="F38" s="4">
        <f t="shared" si="8"/>
        <v>400000000</v>
      </c>
      <c r="G38" s="4">
        <f t="shared" si="9"/>
        <v>800000000</v>
      </c>
      <c r="H38" s="4">
        <f>AVERAGE(D38:G38)</f>
        <v>600000000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95C3-C394-D94B-A4F3-646957B9FF1E}">
  <sheetPr>
    <tabColor rgb="FF92D050"/>
  </sheetPr>
  <dimension ref="A1:K36"/>
  <sheetViews>
    <sheetView workbookViewId="0">
      <selection activeCell="D27" sqref="D27"/>
    </sheetView>
  </sheetViews>
  <sheetFormatPr baseColWidth="10" defaultRowHeight="16" x14ac:dyDescent="0.2"/>
  <cols>
    <col min="4" max="4" width="13.6640625" bestFit="1" customWidth="1"/>
    <col min="5" max="6" width="13.6640625" customWidth="1"/>
    <col min="7" max="7" width="13.6640625" bestFit="1" customWidth="1"/>
    <col min="8" max="9" width="12.6640625" bestFit="1" customWidth="1"/>
    <col min="10" max="11" width="13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65</v>
      </c>
      <c r="E1" t="s">
        <v>60</v>
      </c>
      <c r="F1" t="s">
        <v>51</v>
      </c>
      <c r="G1" t="s">
        <v>63</v>
      </c>
      <c r="H1" t="s">
        <v>48</v>
      </c>
      <c r="I1" t="s">
        <v>39</v>
      </c>
      <c r="J1" t="s">
        <v>61</v>
      </c>
      <c r="K1" t="s">
        <v>44</v>
      </c>
    </row>
    <row r="2" spans="1:11" x14ac:dyDescent="0.2">
      <c r="A2" t="s">
        <v>19</v>
      </c>
      <c r="B2">
        <v>0</v>
      </c>
      <c r="C2" s="3">
        <v>42651</v>
      </c>
      <c r="D2" s="4">
        <v>10000000000</v>
      </c>
      <c r="E2" s="4">
        <v>25000000000</v>
      </c>
      <c r="F2" s="4"/>
      <c r="K2" s="4">
        <f>AVERAGE(D2:J2)</f>
        <v>17500000000</v>
      </c>
    </row>
    <row r="3" spans="1:11" x14ac:dyDescent="0.2">
      <c r="A3" t="str">
        <f>A2</f>
        <v>Matthew</v>
      </c>
      <c r="B3">
        <f>B2+1</f>
        <v>1</v>
      </c>
      <c r="C3" s="3">
        <f>C2+1</f>
        <v>42652</v>
      </c>
      <c r="D3" s="4">
        <f t="shared" ref="D3:F35" si="0">D2</f>
        <v>10000000000</v>
      </c>
      <c r="E3" s="4">
        <v>30000000000</v>
      </c>
      <c r="F3" s="4"/>
      <c r="K3" s="4">
        <f t="shared" ref="K3:K36" si="1">AVERAGE(D3:J3)</f>
        <v>20000000000</v>
      </c>
    </row>
    <row r="4" spans="1:11" x14ac:dyDescent="0.2">
      <c r="A4" t="str">
        <f t="shared" ref="A4" si="2">A3</f>
        <v>Matthew</v>
      </c>
      <c r="B4">
        <f t="shared" ref="B4:C4" si="3">B3+1</f>
        <v>2</v>
      </c>
      <c r="C4" s="3">
        <f t="shared" si="3"/>
        <v>42653</v>
      </c>
      <c r="D4" s="4">
        <f t="shared" si="0"/>
        <v>10000000000</v>
      </c>
      <c r="E4" s="4">
        <v>12500000000</v>
      </c>
      <c r="F4" s="4">
        <v>10000000000</v>
      </c>
      <c r="K4" s="4">
        <f t="shared" si="1"/>
        <v>10833333333.333334</v>
      </c>
    </row>
    <row r="5" spans="1:11" x14ac:dyDescent="0.2">
      <c r="A5" t="str">
        <f t="shared" ref="A5:A34" si="4">A4</f>
        <v>Matthew</v>
      </c>
      <c r="B5">
        <f t="shared" ref="B5:B34" si="5">B4+1</f>
        <v>3</v>
      </c>
      <c r="C5" s="3">
        <f t="shared" ref="C5:C34" si="6">C4+1</f>
        <v>42654</v>
      </c>
      <c r="D5" s="4">
        <f t="shared" si="0"/>
        <v>10000000000</v>
      </c>
      <c r="E5" s="4">
        <f>E4</f>
        <v>12500000000</v>
      </c>
      <c r="F5" s="4">
        <f>F4</f>
        <v>10000000000</v>
      </c>
      <c r="K5" s="4">
        <f t="shared" si="1"/>
        <v>10833333333.333334</v>
      </c>
    </row>
    <row r="6" spans="1:11" x14ac:dyDescent="0.2">
      <c r="A6" t="str">
        <f t="shared" si="4"/>
        <v>Matthew</v>
      </c>
      <c r="B6">
        <f t="shared" si="5"/>
        <v>4</v>
      </c>
      <c r="C6" s="3">
        <f t="shared" si="6"/>
        <v>42655</v>
      </c>
      <c r="D6" s="4">
        <f t="shared" si="0"/>
        <v>10000000000</v>
      </c>
      <c r="E6" s="4">
        <f t="shared" si="0"/>
        <v>12500000000</v>
      </c>
      <c r="F6" s="4">
        <f t="shared" si="0"/>
        <v>10000000000</v>
      </c>
      <c r="G6" s="4">
        <v>14000000000</v>
      </c>
      <c r="K6" s="4">
        <f t="shared" si="1"/>
        <v>11625000000</v>
      </c>
    </row>
    <row r="7" spans="1:11" x14ac:dyDescent="0.2">
      <c r="A7" t="str">
        <f t="shared" si="4"/>
        <v>Matthew</v>
      </c>
      <c r="B7">
        <f t="shared" si="5"/>
        <v>5</v>
      </c>
      <c r="C7" s="3">
        <f t="shared" si="6"/>
        <v>42656</v>
      </c>
      <c r="D7" s="4">
        <f t="shared" si="0"/>
        <v>10000000000</v>
      </c>
      <c r="E7" s="4">
        <f t="shared" si="0"/>
        <v>12500000000</v>
      </c>
      <c r="F7" s="4">
        <f t="shared" si="0"/>
        <v>10000000000</v>
      </c>
      <c r="G7" s="4">
        <f t="shared" ref="G7:G36" si="7">G6</f>
        <v>14000000000</v>
      </c>
      <c r="H7" s="4">
        <v>9000000000</v>
      </c>
      <c r="K7" s="4">
        <f t="shared" si="1"/>
        <v>11100000000</v>
      </c>
    </row>
    <row r="8" spans="1:11" x14ac:dyDescent="0.2">
      <c r="A8" t="str">
        <f t="shared" si="4"/>
        <v>Matthew</v>
      </c>
      <c r="B8">
        <f t="shared" si="5"/>
        <v>6</v>
      </c>
      <c r="C8" s="3">
        <f t="shared" si="6"/>
        <v>42657</v>
      </c>
      <c r="D8" s="4">
        <f t="shared" si="0"/>
        <v>10000000000</v>
      </c>
      <c r="E8" s="4">
        <f t="shared" si="0"/>
        <v>12500000000</v>
      </c>
      <c r="F8" s="4">
        <f t="shared" si="0"/>
        <v>10000000000</v>
      </c>
      <c r="G8" s="4">
        <f t="shared" si="7"/>
        <v>14000000000</v>
      </c>
      <c r="H8" s="4">
        <f t="shared" ref="H8:H35" si="8">H7</f>
        <v>9000000000</v>
      </c>
      <c r="K8" s="4">
        <f t="shared" si="1"/>
        <v>11100000000</v>
      </c>
    </row>
    <row r="9" spans="1:11" x14ac:dyDescent="0.2">
      <c r="A9" t="str">
        <f t="shared" si="4"/>
        <v>Matthew</v>
      </c>
      <c r="B9">
        <f t="shared" si="5"/>
        <v>7</v>
      </c>
      <c r="C9" s="3">
        <f t="shared" si="6"/>
        <v>42658</v>
      </c>
      <c r="D9" s="4">
        <f t="shared" si="0"/>
        <v>10000000000</v>
      </c>
      <c r="E9" s="4">
        <f t="shared" si="0"/>
        <v>12500000000</v>
      </c>
      <c r="F9" s="4">
        <f t="shared" si="0"/>
        <v>10000000000</v>
      </c>
      <c r="G9" s="4">
        <f t="shared" si="7"/>
        <v>14000000000</v>
      </c>
      <c r="H9" s="4">
        <f t="shared" si="8"/>
        <v>9000000000</v>
      </c>
      <c r="K9" s="4">
        <f t="shared" si="1"/>
        <v>11100000000</v>
      </c>
    </row>
    <row r="10" spans="1:11" x14ac:dyDescent="0.2">
      <c r="A10" t="str">
        <f t="shared" si="4"/>
        <v>Matthew</v>
      </c>
      <c r="B10">
        <f t="shared" si="5"/>
        <v>8</v>
      </c>
      <c r="C10" s="3">
        <f t="shared" si="6"/>
        <v>42659</v>
      </c>
      <c r="D10" s="4">
        <f t="shared" si="0"/>
        <v>10000000000</v>
      </c>
      <c r="E10" s="4">
        <f t="shared" si="0"/>
        <v>12500000000</v>
      </c>
      <c r="F10" s="4">
        <f t="shared" si="0"/>
        <v>10000000000</v>
      </c>
      <c r="G10" s="4">
        <f t="shared" si="7"/>
        <v>14000000000</v>
      </c>
      <c r="H10" s="4">
        <f t="shared" si="8"/>
        <v>9000000000</v>
      </c>
      <c r="K10" s="4">
        <f t="shared" si="1"/>
        <v>11100000000</v>
      </c>
    </row>
    <row r="11" spans="1:11" x14ac:dyDescent="0.2">
      <c r="A11" t="str">
        <f t="shared" si="4"/>
        <v>Matthew</v>
      </c>
      <c r="B11">
        <f t="shared" si="5"/>
        <v>9</v>
      </c>
      <c r="C11" s="3">
        <f t="shared" si="6"/>
        <v>42660</v>
      </c>
      <c r="D11" s="4">
        <f t="shared" si="0"/>
        <v>10000000000</v>
      </c>
      <c r="E11" s="4">
        <f t="shared" si="0"/>
        <v>12500000000</v>
      </c>
      <c r="F11" s="4">
        <f t="shared" si="0"/>
        <v>10000000000</v>
      </c>
      <c r="G11" s="4">
        <f t="shared" si="7"/>
        <v>14000000000</v>
      </c>
      <c r="H11" s="4">
        <f t="shared" si="8"/>
        <v>9000000000</v>
      </c>
      <c r="K11" s="4">
        <f t="shared" si="1"/>
        <v>11100000000</v>
      </c>
    </row>
    <row r="12" spans="1:11" x14ac:dyDescent="0.2">
      <c r="A12" t="str">
        <f t="shared" si="4"/>
        <v>Matthew</v>
      </c>
      <c r="B12">
        <f t="shared" si="5"/>
        <v>10</v>
      </c>
      <c r="C12" s="3">
        <f t="shared" si="6"/>
        <v>42661</v>
      </c>
      <c r="D12" s="4">
        <f t="shared" si="0"/>
        <v>10000000000</v>
      </c>
      <c r="E12" s="4">
        <f t="shared" si="0"/>
        <v>12500000000</v>
      </c>
      <c r="F12" s="4">
        <f t="shared" si="0"/>
        <v>10000000000</v>
      </c>
      <c r="G12" s="4">
        <f t="shared" si="7"/>
        <v>14000000000</v>
      </c>
      <c r="H12" s="4">
        <f t="shared" si="8"/>
        <v>9000000000</v>
      </c>
      <c r="K12" s="4">
        <f t="shared" si="1"/>
        <v>11100000000</v>
      </c>
    </row>
    <row r="13" spans="1:11" x14ac:dyDescent="0.2">
      <c r="A13" t="str">
        <f t="shared" si="4"/>
        <v>Matthew</v>
      </c>
      <c r="B13">
        <f t="shared" si="5"/>
        <v>11</v>
      </c>
      <c r="C13" s="3">
        <f t="shared" si="6"/>
        <v>42662</v>
      </c>
      <c r="D13" s="4">
        <f t="shared" si="0"/>
        <v>10000000000</v>
      </c>
      <c r="E13" s="4">
        <f t="shared" si="0"/>
        <v>12500000000</v>
      </c>
      <c r="F13" s="4">
        <f t="shared" si="0"/>
        <v>10000000000</v>
      </c>
      <c r="G13" s="4">
        <f t="shared" si="7"/>
        <v>14000000000</v>
      </c>
      <c r="H13" s="4">
        <f t="shared" si="8"/>
        <v>9000000000</v>
      </c>
      <c r="K13" s="4">
        <f t="shared" si="1"/>
        <v>11100000000</v>
      </c>
    </row>
    <row r="14" spans="1:11" x14ac:dyDescent="0.2">
      <c r="A14" t="str">
        <f t="shared" si="4"/>
        <v>Matthew</v>
      </c>
      <c r="B14">
        <f t="shared" si="5"/>
        <v>12</v>
      </c>
      <c r="C14" s="3">
        <f t="shared" si="6"/>
        <v>42663</v>
      </c>
      <c r="D14" s="4">
        <f t="shared" si="0"/>
        <v>10000000000</v>
      </c>
      <c r="E14" s="4">
        <f t="shared" si="0"/>
        <v>12500000000</v>
      </c>
      <c r="F14" s="4">
        <f t="shared" si="0"/>
        <v>10000000000</v>
      </c>
      <c r="G14" s="4">
        <f t="shared" si="7"/>
        <v>14000000000</v>
      </c>
      <c r="H14" s="4">
        <f t="shared" si="8"/>
        <v>9000000000</v>
      </c>
      <c r="K14" s="4">
        <f t="shared" si="1"/>
        <v>11100000000</v>
      </c>
    </row>
    <row r="15" spans="1:11" x14ac:dyDescent="0.2">
      <c r="A15" t="str">
        <f t="shared" si="4"/>
        <v>Matthew</v>
      </c>
      <c r="B15">
        <f t="shared" si="5"/>
        <v>13</v>
      </c>
      <c r="C15" s="3">
        <f t="shared" si="6"/>
        <v>42664</v>
      </c>
      <c r="D15" s="4">
        <f t="shared" si="0"/>
        <v>10000000000</v>
      </c>
      <c r="E15" s="4">
        <f t="shared" si="0"/>
        <v>12500000000</v>
      </c>
      <c r="F15" s="4">
        <f t="shared" si="0"/>
        <v>10000000000</v>
      </c>
      <c r="G15" s="4">
        <f t="shared" si="7"/>
        <v>14000000000</v>
      </c>
      <c r="H15" s="4">
        <f t="shared" si="8"/>
        <v>9000000000</v>
      </c>
      <c r="I15" s="4">
        <v>6500000000</v>
      </c>
      <c r="K15" s="4">
        <f t="shared" si="1"/>
        <v>10333333333.333334</v>
      </c>
    </row>
    <row r="16" spans="1:11" x14ac:dyDescent="0.2">
      <c r="A16" t="str">
        <f t="shared" si="4"/>
        <v>Matthew</v>
      </c>
      <c r="B16">
        <f t="shared" si="5"/>
        <v>14</v>
      </c>
      <c r="C16" s="3">
        <f t="shared" si="6"/>
        <v>42665</v>
      </c>
      <c r="D16" s="4">
        <f t="shared" si="0"/>
        <v>10000000000</v>
      </c>
      <c r="E16" s="4">
        <f t="shared" si="0"/>
        <v>12500000000</v>
      </c>
      <c r="F16" s="4">
        <f t="shared" si="0"/>
        <v>10000000000</v>
      </c>
      <c r="G16" s="4">
        <f t="shared" si="7"/>
        <v>14000000000</v>
      </c>
      <c r="H16" s="4">
        <f t="shared" si="8"/>
        <v>9000000000</v>
      </c>
      <c r="I16" s="4">
        <f t="shared" ref="I16:I36" si="9">I15</f>
        <v>6500000000</v>
      </c>
      <c r="K16" s="4">
        <f t="shared" si="1"/>
        <v>10333333333.333334</v>
      </c>
    </row>
    <row r="17" spans="1:11" x14ac:dyDescent="0.2">
      <c r="A17" t="str">
        <f t="shared" si="4"/>
        <v>Matthew</v>
      </c>
      <c r="B17">
        <f t="shared" si="5"/>
        <v>15</v>
      </c>
      <c r="C17" s="3">
        <f t="shared" si="6"/>
        <v>42666</v>
      </c>
      <c r="D17" s="4">
        <f t="shared" si="0"/>
        <v>10000000000</v>
      </c>
      <c r="E17" s="4">
        <f t="shared" si="0"/>
        <v>12500000000</v>
      </c>
      <c r="F17" s="4">
        <f t="shared" si="0"/>
        <v>10000000000</v>
      </c>
      <c r="G17" s="4">
        <f t="shared" si="7"/>
        <v>14000000000</v>
      </c>
      <c r="H17" s="4">
        <f t="shared" si="8"/>
        <v>9000000000</v>
      </c>
      <c r="I17" s="4">
        <f t="shared" si="9"/>
        <v>6500000000</v>
      </c>
      <c r="K17" s="4">
        <f t="shared" si="1"/>
        <v>10333333333.333334</v>
      </c>
    </row>
    <row r="18" spans="1:11" x14ac:dyDescent="0.2">
      <c r="A18" t="str">
        <f t="shared" si="4"/>
        <v>Matthew</v>
      </c>
      <c r="B18">
        <f t="shared" si="5"/>
        <v>16</v>
      </c>
      <c r="C18" s="3">
        <f t="shared" si="6"/>
        <v>42667</v>
      </c>
      <c r="D18" s="4">
        <f t="shared" si="0"/>
        <v>10000000000</v>
      </c>
      <c r="E18" s="4">
        <f t="shared" si="0"/>
        <v>12500000000</v>
      </c>
      <c r="F18" s="4">
        <f t="shared" si="0"/>
        <v>10000000000</v>
      </c>
      <c r="G18" s="4">
        <f t="shared" si="7"/>
        <v>14000000000</v>
      </c>
      <c r="H18" s="4">
        <f t="shared" si="8"/>
        <v>9000000000</v>
      </c>
      <c r="I18" s="4">
        <f t="shared" si="9"/>
        <v>6500000000</v>
      </c>
      <c r="K18" s="4">
        <f t="shared" si="1"/>
        <v>10333333333.333334</v>
      </c>
    </row>
    <row r="19" spans="1:11" x14ac:dyDescent="0.2">
      <c r="A19" t="str">
        <f t="shared" si="4"/>
        <v>Matthew</v>
      </c>
      <c r="B19">
        <f t="shared" si="5"/>
        <v>17</v>
      </c>
      <c r="C19" s="3">
        <f t="shared" si="6"/>
        <v>42668</v>
      </c>
      <c r="D19" s="4">
        <f t="shared" si="0"/>
        <v>10000000000</v>
      </c>
      <c r="E19" s="4">
        <f t="shared" si="0"/>
        <v>12500000000</v>
      </c>
      <c r="F19" s="4">
        <f t="shared" si="0"/>
        <v>10000000000</v>
      </c>
      <c r="G19" s="4">
        <f t="shared" si="7"/>
        <v>14000000000</v>
      </c>
      <c r="H19" s="4">
        <f t="shared" si="8"/>
        <v>9000000000</v>
      </c>
      <c r="I19" s="4">
        <f t="shared" si="9"/>
        <v>6500000000</v>
      </c>
      <c r="K19" s="4">
        <f t="shared" si="1"/>
        <v>10333333333.333334</v>
      </c>
    </row>
    <row r="20" spans="1:11" x14ac:dyDescent="0.2">
      <c r="A20" t="str">
        <f t="shared" si="4"/>
        <v>Matthew</v>
      </c>
      <c r="B20">
        <f t="shared" si="5"/>
        <v>18</v>
      </c>
      <c r="C20" s="3">
        <f t="shared" si="6"/>
        <v>42669</v>
      </c>
      <c r="D20" s="4">
        <f t="shared" si="0"/>
        <v>10000000000</v>
      </c>
      <c r="E20" s="4">
        <f t="shared" si="0"/>
        <v>12500000000</v>
      </c>
      <c r="F20" s="4">
        <f t="shared" si="0"/>
        <v>10000000000</v>
      </c>
      <c r="G20" s="4">
        <f t="shared" si="7"/>
        <v>14000000000</v>
      </c>
      <c r="H20" s="4">
        <f t="shared" si="8"/>
        <v>9000000000</v>
      </c>
      <c r="I20" s="4">
        <f t="shared" si="9"/>
        <v>6500000000</v>
      </c>
      <c r="K20" s="4">
        <f t="shared" si="1"/>
        <v>10333333333.333334</v>
      </c>
    </row>
    <row r="21" spans="1:11" x14ac:dyDescent="0.2">
      <c r="A21" t="str">
        <f t="shared" si="4"/>
        <v>Matthew</v>
      </c>
      <c r="B21">
        <f t="shared" si="5"/>
        <v>19</v>
      </c>
      <c r="C21" s="3">
        <f t="shared" si="6"/>
        <v>42670</v>
      </c>
      <c r="D21" s="4">
        <f t="shared" si="0"/>
        <v>10000000000</v>
      </c>
      <c r="E21" s="4">
        <f t="shared" si="0"/>
        <v>12500000000</v>
      </c>
      <c r="F21" s="4">
        <f t="shared" si="0"/>
        <v>10000000000</v>
      </c>
      <c r="G21" s="4">
        <f t="shared" si="7"/>
        <v>14000000000</v>
      </c>
      <c r="H21" s="4">
        <f t="shared" si="8"/>
        <v>9000000000</v>
      </c>
      <c r="I21" s="4">
        <f t="shared" si="9"/>
        <v>6500000000</v>
      </c>
      <c r="K21" s="4">
        <f t="shared" si="1"/>
        <v>10333333333.333334</v>
      </c>
    </row>
    <row r="22" spans="1:11" x14ac:dyDescent="0.2">
      <c r="A22" t="str">
        <f t="shared" si="4"/>
        <v>Matthew</v>
      </c>
      <c r="B22">
        <f t="shared" si="5"/>
        <v>20</v>
      </c>
      <c r="C22" s="3">
        <f t="shared" si="6"/>
        <v>42671</v>
      </c>
      <c r="D22" s="4">
        <f t="shared" si="0"/>
        <v>10000000000</v>
      </c>
      <c r="E22" s="4">
        <f t="shared" si="0"/>
        <v>12500000000</v>
      </c>
      <c r="F22" s="4">
        <f t="shared" si="0"/>
        <v>10000000000</v>
      </c>
      <c r="G22" s="4">
        <f t="shared" si="7"/>
        <v>14000000000</v>
      </c>
      <c r="H22" s="4">
        <f t="shared" si="8"/>
        <v>9000000000</v>
      </c>
      <c r="I22" s="4">
        <f t="shared" si="9"/>
        <v>6500000000</v>
      </c>
      <c r="K22" s="4">
        <f t="shared" si="1"/>
        <v>10333333333.333334</v>
      </c>
    </row>
    <row r="23" spans="1:11" x14ac:dyDescent="0.2">
      <c r="A23" t="str">
        <f t="shared" si="4"/>
        <v>Matthew</v>
      </c>
      <c r="B23">
        <f t="shared" si="5"/>
        <v>21</v>
      </c>
      <c r="C23" s="3">
        <f t="shared" si="6"/>
        <v>42672</v>
      </c>
      <c r="D23" s="4">
        <f t="shared" si="0"/>
        <v>10000000000</v>
      </c>
      <c r="E23" s="4">
        <f t="shared" si="0"/>
        <v>12500000000</v>
      </c>
      <c r="F23" s="4">
        <f t="shared" si="0"/>
        <v>10000000000</v>
      </c>
      <c r="G23" s="4">
        <f t="shared" si="7"/>
        <v>14000000000</v>
      </c>
      <c r="H23" s="4">
        <f t="shared" si="8"/>
        <v>9000000000</v>
      </c>
      <c r="I23" s="4">
        <f t="shared" si="9"/>
        <v>6500000000</v>
      </c>
      <c r="K23" s="4">
        <f t="shared" si="1"/>
        <v>10333333333.333334</v>
      </c>
    </row>
    <row r="24" spans="1:11" x14ac:dyDescent="0.2">
      <c r="A24" t="str">
        <f t="shared" si="4"/>
        <v>Matthew</v>
      </c>
      <c r="B24">
        <f t="shared" si="5"/>
        <v>22</v>
      </c>
      <c r="C24" s="3">
        <f t="shared" si="6"/>
        <v>42673</v>
      </c>
      <c r="D24" s="4">
        <f t="shared" si="0"/>
        <v>10000000000</v>
      </c>
      <c r="E24" s="4">
        <f t="shared" si="0"/>
        <v>12500000000</v>
      </c>
      <c r="F24" s="4">
        <f t="shared" si="0"/>
        <v>10000000000</v>
      </c>
      <c r="G24" s="4">
        <f t="shared" si="7"/>
        <v>14000000000</v>
      </c>
      <c r="H24" s="4">
        <f t="shared" si="8"/>
        <v>9000000000</v>
      </c>
      <c r="I24" s="4">
        <f t="shared" si="9"/>
        <v>6500000000</v>
      </c>
      <c r="K24" s="4">
        <f t="shared" si="1"/>
        <v>10333333333.333334</v>
      </c>
    </row>
    <row r="25" spans="1:11" x14ac:dyDescent="0.2">
      <c r="A25" t="str">
        <f t="shared" si="4"/>
        <v>Matthew</v>
      </c>
      <c r="B25">
        <f t="shared" si="5"/>
        <v>23</v>
      </c>
      <c r="C25" s="3">
        <f t="shared" si="6"/>
        <v>42674</v>
      </c>
      <c r="D25" s="4">
        <f t="shared" si="0"/>
        <v>10000000000</v>
      </c>
      <c r="E25" s="4">
        <f t="shared" si="0"/>
        <v>12500000000</v>
      </c>
      <c r="F25" s="4">
        <f t="shared" si="0"/>
        <v>10000000000</v>
      </c>
      <c r="G25" s="4">
        <f t="shared" si="7"/>
        <v>14000000000</v>
      </c>
      <c r="H25" s="4">
        <f t="shared" si="8"/>
        <v>9000000000</v>
      </c>
      <c r="I25" s="4">
        <f t="shared" si="9"/>
        <v>6500000000</v>
      </c>
      <c r="K25" s="4">
        <f t="shared" si="1"/>
        <v>10333333333.333334</v>
      </c>
    </row>
    <row r="26" spans="1:11" x14ac:dyDescent="0.2">
      <c r="A26" t="str">
        <f t="shared" si="4"/>
        <v>Matthew</v>
      </c>
      <c r="B26">
        <f t="shared" si="5"/>
        <v>24</v>
      </c>
      <c r="C26" s="3">
        <f t="shared" si="6"/>
        <v>42675</v>
      </c>
      <c r="D26" s="4">
        <f t="shared" si="0"/>
        <v>10000000000</v>
      </c>
      <c r="E26" s="4">
        <f t="shared" si="0"/>
        <v>12500000000</v>
      </c>
      <c r="F26" s="4">
        <f t="shared" si="0"/>
        <v>10000000000</v>
      </c>
      <c r="G26" s="4">
        <f t="shared" si="7"/>
        <v>14000000000</v>
      </c>
      <c r="H26" s="4">
        <f t="shared" si="8"/>
        <v>9000000000</v>
      </c>
      <c r="I26" s="4">
        <f t="shared" si="9"/>
        <v>6500000000</v>
      </c>
      <c r="K26" s="4">
        <f t="shared" si="1"/>
        <v>10333333333.333334</v>
      </c>
    </row>
    <row r="27" spans="1:11" x14ac:dyDescent="0.2">
      <c r="A27" t="str">
        <f t="shared" si="4"/>
        <v>Matthew</v>
      </c>
      <c r="B27">
        <f t="shared" si="5"/>
        <v>25</v>
      </c>
      <c r="C27" s="3">
        <f t="shared" si="6"/>
        <v>42676</v>
      </c>
      <c r="D27" s="4">
        <f t="shared" si="0"/>
        <v>10000000000</v>
      </c>
      <c r="E27" s="4">
        <f t="shared" si="0"/>
        <v>12500000000</v>
      </c>
      <c r="F27" s="4">
        <f t="shared" si="0"/>
        <v>10000000000</v>
      </c>
      <c r="G27" s="4">
        <f t="shared" si="7"/>
        <v>14000000000</v>
      </c>
      <c r="H27" s="4">
        <f t="shared" si="8"/>
        <v>9000000000</v>
      </c>
      <c r="I27" s="4">
        <f t="shared" si="9"/>
        <v>6500000000</v>
      </c>
      <c r="K27" s="4">
        <f t="shared" si="1"/>
        <v>10333333333.333334</v>
      </c>
    </row>
    <row r="28" spans="1:11" x14ac:dyDescent="0.2">
      <c r="A28" t="str">
        <f t="shared" si="4"/>
        <v>Matthew</v>
      </c>
      <c r="B28">
        <f t="shared" si="5"/>
        <v>26</v>
      </c>
      <c r="C28" s="3">
        <f t="shared" si="6"/>
        <v>42677</v>
      </c>
      <c r="D28" s="4">
        <f t="shared" si="0"/>
        <v>10000000000</v>
      </c>
      <c r="E28" s="4">
        <f t="shared" si="0"/>
        <v>12500000000</v>
      </c>
      <c r="F28" s="4">
        <f t="shared" si="0"/>
        <v>10000000000</v>
      </c>
      <c r="G28" s="4">
        <f t="shared" si="7"/>
        <v>14000000000</v>
      </c>
      <c r="H28" s="4">
        <f t="shared" si="8"/>
        <v>9000000000</v>
      </c>
      <c r="I28" s="4">
        <f t="shared" si="9"/>
        <v>6500000000</v>
      </c>
      <c r="K28" s="4">
        <f t="shared" si="1"/>
        <v>10333333333.333334</v>
      </c>
    </row>
    <row r="29" spans="1:11" x14ac:dyDescent="0.2">
      <c r="A29" t="str">
        <f t="shared" si="4"/>
        <v>Matthew</v>
      </c>
      <c r="B29">
        <f t="shared" si="5"/>
        <v>27</v>
      </c>
      <c r="C29" s="3">
        <f t="shared" si="6"/>
        <v>42678</v>
      </c>
      <c r="D29" s="4">
        <f t="shared" si="0"/>
        <v>10000000000</v>
      </c>
      <c r="E29" s="4">
        <f t="shared" si="0"/>
        <v>12500000000</v>
      </c>
      <c r="F29" s="4">
        <f t="shared" si="0"/>
        <v>10000000000</v>
      </c>
      <c r="G29" s="4">
        <f t="shared" si="7"/>
        <v>14000000000</v>
      </c>
      <c r="H29" s="4">
        <f t="shared" si="8"/>
        <v>9000000000</v>
      </c>
      <c r="I29" s="4">
        <f t="shared" si="9"/>
        <v>6500000000</v>
      </c>
      <c r="K29" s="4">
        <f t="shared" si="1"/>
        <v>10333333333.333334</v>
      </c>
    </row>
    <row r="30" spans="1:11" x14ac:dyDescent="0.2">
      <c r="A30" t="str">
        <f t="shared" si="4"/>
        <v>Matthew</v>
      </c>
      <c r="B30">
        <f t="shared" si="5"/>
        <v>28</v>
      </c>
      <c r="C30" s="3">
        <f t="shared" si="6"/>
        <v>42679</v>
      </c>
      <c r="D30" s="4">
        <f t="shared" si="0"/>
        <v>10000000000</v>
      </c>
      <c r="E30" s="4">
        <f t="shared" si="0"/>
        <v>12500000000</v>
      </c>
      <c r="F30" s="4">
        <f t="shared" si="0"/>
        <v>10000000000</v>
      </c>
      <c r="G30" s="4">
        <f t="shared" si="7"/>
        <v>14000000000</v>
      </c>
      <c r="H30" s="4">
        <f t="shared" si="8"/>
        <v>9000000000</v>
      </c>
      <c r="I30" s="4">
        <f t="shared" si="9"/>
        <v>6500000000</v>
      </c>
      <c r="K30" s="4">
        <f t="shared" si="1"/>
        <v>10333333333.333334</v>
      </c>
    </row>
    <row r="31" spans="1:11" x14ac:dyDescent="0.2">
      <c r="A31" t="str">
        <f t="shared" si="4"/>
        <v>Matthew</v>
      </c>
      <c r="B31">
        <f t="shared" si="5"/>
        <v>29</v>
      </c>
      <c r="C31" s="3">
        <f t="shared" si="6"/>
        <v>42680</v>
      </c>
      <c r="D31" s="4">
        <f t="shared" si="0"/>
        <v>10000000000</v>
      </c>
      <c r="E31" s="4">
        <f t="shared" si="0"/>
        <v>12500000000</v>
      </c>
      <c r="F31" s="4">
        <f t="shared" si="0"/>
        <v>10000000000</v>
      </c>
      <c r="G31" s="4">
        <f t="shared" si="7"/>
        <v>14000000000</v>
      </c>
      <c r="H31" s="4">
        <f t="shared" si="8"/>
        <v>9000000000</v>
      </c>
      <c r="I31" s="4">
        <f t="shared" si="9"/>
        <v>6500000000</v>
      </c>
      <c r="K31" s="4">
        <f t="shared" si="1"/>
        <v>10333333333.333334</v>
      </c>
    </row>
    <row r="32" spans="1:11" x14ac:dyDescent="0.2">
      <c r="A32" t="str">
        <f t="shared" si="4"/>
        <v>Matthew</v>
      </c>
      <c r="B32">
        <f t="shared" si="5"/>
        <v>30</v>
      </c>
      <c r="C32" s="3">
        <f t="shared" si="6"/>
        <v>42681</v>
      </c>
      <c r="D32" s="4">
        <f t="shared" si="0"/>
        <v>10000000000</v>
      </c>
      <c r="E32" s="4">
        <f t="shared" si="0"/>
        <v>12500000000</v>
      </c>
      <c r="F32" s="4">
        <f t="shared" si="0"/>
        <v>10000000000</v>
      </c>
      <c r="G32" s="4">
        <f t="shared" si="7"/>
        <v>14000000000</v>
      </c>
      <c r="H32" s="4">
        <f t="shared" si="8"/>
        <v>9000000000</v>
      </c>
      <c r="I32" s="4">
        <f t="shared" si="9"/>
        <v>6500000000</v>
      </c>
      <c r="K32" s="4">
        <f t="shared" si="1"/>
        <v>10333333333.333334</v>
      </c>
    </row>
    <row r="33" spans="1:11" x14ac:dyDescent="0.2">
      <c r="A33" t="str">
        <f t="shared" si="4"/>
        <v>Matthew</v>
      </c>
      <c r="B33">
        <f t="shared" si="5"/>
        <v>31</v>
      </c>
      <c r="C33" s="3">
        <f t="shared" si="6"/>
        <v>42682</v>
      </c>
      <c r="D33" s="4">
        <f t="shared" si="0"/>
        <v>10000000000</v>
      </c>
      <c r="E33" s="4">
        <f t="shared" si="0"/>
        <v>12500000000</v>
      </c>
      <c r="F33" s="4">
        <f t="shared" si="0"/>
        <v>10000000000</v>
      </c>
      <c r="G33" s="4">
        <f t="shared" si="7"/>
        <v>14000000000</v>
      </c>
      <c r="H33" s="4">
        <f t="shared" si="8"/>
        <v>9000000000</v>
      </c>
      <c r="I33" s="4">
        <f t="shared" si="9"/>
        <v>6500000000</v>
      </c>
      <c r="K33" s="4">
        <f t="shared" si="1"/>
        <v>10333333333.333334</v>
      </c>
    </row>
    <row r="34" spans="1:11" x14ac:dyDescent="0.2">
      <c r="A34" t="str">
        <f t="shared" si="4"/>
        <v>Matthew</v>
      </c>
      <c r="B34">
        <f t="shared" si="5"/>
        <v>32</v>
      </c>
      <c r="C34" s="3">
        <f t="shared" si="6"/>
        <v>42683</v>
      </c>
      <c r="D34" s="4">
        <f t="shared" si="0"/>
        <v>10000000000</v>
      </c>
      <c r="E34" s="4">
        <f t="shared" si="0"/>
        <v>12500000000</v>
      </c>
      <c r="F34" s="4">
        <f t="shared" si="0"/>
        <v>10000000000</v>
      </c>
      <c r="G34" s="4">
        <f t="shared" si="7"/>
        <v>14000000000</v>
      </c>
      <c r="H34" s="4">
        <f t="shared" si="8"/>
        <v>9000000000</v>
      </c>
      <c r="I34" s="4">
        <f t="shared" si="9"/>
        <v>6500000000</v>
      </c>
      <c r="J34" s="4">
        <v>10000000000</v>
      </c>
      <c r="K34" s="4">
        <f t="shared" si="1"/>
        <v>10285714285.714285</v>
      </c>
    </row>
    <row r="35" spans="1:11" x14ac:dyDescent="0.2">
      <c r="A35" t="str">
        <f t="shared" ref="A35:A36" si="10">A34</f>
        <v>Matthew</v>
      </c>
      <c r="B35">
        <f t="shared" ref="B35:B36" si="11">B34+1</f>
        <v>33</v>
      </c>
      <c r="C35" s="3">
        <f t="shared" ref="C35:C36" si="12">C34+1</f>
        <v>42684</v>
      </c>
      <c r="D35" s="4">
        <f t="shared" si="0"/>
        <v>10000000000</v>
      </c>
      <c r="E35" s="4">
        <f t="shared" si="0"/>
        <v>12500000000</v>
      </c>
      <c r="F35" s="4">
        <f t="shared" si="0"/>
        <v>10000000000</v>
      </c>
      <c r="G35" s="4">
        <f t="shared" si="7"/>
        <v>14000000000</v>
      </c>
      <c r="H35" s="4">
        <f t="shared" si="8"/>
        <v>9000000000</v>
      </c>
      <c r="I35" s="4">
        <f t="shared" si="9"/>
        <v>6500000000</v>
      </c>
      <c r="J35" s="4">
        <f t="shared" ref="J35:J36" si="13">J34</f>
        <v>10000000000</v>
      </c>
      <c r="K35" s="4">
        <f t="shared" si="1"/>
        <v>10285714285.714285</v>
      </c>
    </row>
    <row r="36" spans="1:11" x14ac:dyDescent="0.2">
      <c r="A36" t="str">
        <f t="shared" si="10"/>
        <v>Matthew</v>
      </c>
      <c r="B36">
        <f t="shared" si="11"/>
        <v>34</v>
      </c>
      <c r="C36" s="3">
        <f t="shared" si="12"/>
        <v>42685</v>
      </c>
      <c r="D36" s="4">
        <f>D35</f>
        <v>10000000000</v>
      </c>
      <c r="E36" s="4">
        <f t="shared" ref="E36:F36" si="14">E35</f>
        <v>12500000000</v>
      </c>
      <c r="F36" s="4">
        <f t="shared" si="14"/>
        <v>10000000000</v>
      </c>
      <c r="G36" s="4">
        <f t="shared" si="7"/>
        <v>14000000000</v>
      </c>
      <c r="H36" s="4">
        <f>H35</f>
        <v>9000000000</v>
      </c>
      <c r="I36" s="4">
        <f t="shared" si="9"/>
        <v>6500000000</v>
      </c>
      <c r="J36" s="4">
        <f t="shared" si="13"/>
        <v>10000000000</v>
      </c>
      <c r="K36" s="4">
        <f t="shared" si="1"/>
        <v>10285714285.714285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01DB-B957-A948-B326-55F5BEF545A2}">
  <sheetPr>
    <tabColor rgb="FF92D050"/>
  </sheetPr>
  <dimension ref="A1:P29"/>
  <sheetViews>
    <sheetView workbookViewId="0">
      <selection activeCell="P2" sqref="P2:P29"/>
    </sheetView>
  </sheetViews>
  <sheetFormatPr baseColWidth="10" defaultRowHeight="16" x14ac:dyDescent="0.2"/>
  <cols>
    <col min="4" max="4" width="13.6640625" bestFit="1" customWidth="1"/>
    <col min="5" max="5" width="14.6640625" bestFit="1" customWidth="1"/>
    <col min="6" max="6" width="14.6640625" customWidth="1"/>
    <col min="7" max="11" width="13.6640625" bestFit="1" customWidth="1"/>
    <col min="12" max="13" width="13.6640625" customWidth="1"/>
    <col min="14" max="16" width="13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76</v>
      </c>
      <c r="F1" t="s">
        <v>119</v>
      </c>
      <c r="G1" t="s">
        <v>67</v>
      </c>
      <c r="H1" t="s">
        <v>39</v>
      </c>
      <c r="I1" t="s">
        <v>68</v>
      </c>
      <c r="J1" t="s">
        <v>65</v>
      </c>
      <c r="K1" t="s">
        <v>69</v>
      </c>
      <c r="L1" t="s">
        <v>118</v>
      </c>
      <c r="M1" t="s">
        <v>101</v>
      </c>
      <c r="N1" t="s">
        <v>48</v>
      </c>
      <c r="O1" t="s">
        <v>63</v>
      </c>
      <c r="P1" t="s">
        <v>44</v>
      </c>
    </row>
    <row r="2" spans="1:16" x14ac:dyDescent="0.2">
      <c r="A2" t="s">
        <v>20</v>
      </c>
      <c r="B2">
        <v>0</v>
      </c>
      <c r="C2" s="3">
        <v>42973</v>
      </c>
      <c r="J2" s="4">
        <v>11000000000</v>
      </c>
      <c r="P2" s="4">
        <f>AVERAGE(D2:O2)</f>
        <v>11000000000</v>
      </c>
    </row>
    <row r="3" spans="1:16" x14ac:dyDescent="0.2">
      <c r="A3" t="str">
        <f>A2</f>
        <v>Harvey</v>
      </c>
      <c r="B3">
        <f>B2+1</f>
        <v>1</v>
      </c>
      <c r="C3" s="3">
        <f>C2+1</f>
        <v>42974</v>
      </c>
      <c r="J3" s="4">
        <v>40000000000</v>
      </c>
      <c r="P3" s="4">
        <f>AVERAGE(D3:O3)</f>
        <v>40000000000</v>
      </c>
    </row>
    <row r="4" spans="1:16" x14ac:dyDescent="0.2">
      <c r="A4" t="str">
        <f t="shared" ref="A4" si="0">A3</f>
        <v>Harvey</v>
      </c>
      <c r="B4">
        <f t="shared" ref="B4:C4" si="1">B3+1</f>
        <v>2</v>
      </c>
      <c r="C4" s="3">
        <f t="shared" si="1"/>
        <v>42975</v>
      </c>
      <c r="D4" s="4">
        <v>30000000000</v>
      </c>
      <c r="E4" s="4"/>
      <c r="F4" s="4"/>
      <c r="H4" s="4">
        <v>15000000000</v>
      </c>
      <c r="J4" s="4">
        <f>J3</f>
        <v>40000000000</v>
      </c>
      <c r="N4" s="4">
        <v>10600000000</v>
      </c>
      <c r="P4" s="4">
        <f>AVERAGE(D4:O4)</f>
        <v>23900000000</v>
      </c>
    </row>
    <row r="5" spans="1:16" x14ac:dyDescent="0.2">
      <c r="A5" t="str">
        <f t="shared" ref="A5:A20" si="2">A4</f>
        <v>Harvey</v>
      </c>
      <c r="B5">
        <f t="shared" ref="B5:B20" si="3">B4+1</f>
        <v>3</v>
      </c>
      <c r="C5" s="3">
        <f t="shared" ref="C5:C20" si="4">C4+1</f>
        <v>42976</v>
      </c>
      <c r="D5" s="4">
        <v>42000000000</v>
      </c>
      <c r="E5" s="4"/>
      <c r="F5" s="4"/>
      <c r="H5" s="4">
        <f>H4</f>
        <v>15000000000</v>
      </c>
      <c r="J5" s="4">
        <f>J4</f>
        <v>40000000000</v>
      </c>
      <c r="N5" s="4">
        <f>N4</f>
        <v>10600000000</v>
      </c>
      <c r="P5" s="4">
        <f t="shared" ref="P5:P23" si="5">AVERAGE(D5:O5)</f>
        <v>26900000000</v>
      </c>
    </row>
    <row r="6" spans="1:16" x14ac:dyDescent="0.2">
      <c r="A6" t="str">
        <f t="shared" si="2"/>
        <v>Harvey</v>
      </c>
      <c r="B6">
        <f t="shared" si="3"/>
        <v>4</v>
      </c>
      <c r="C6" s="3">
        <f t="shared" si="4"/>
        <v>42977</v>
      </c>
      <c r="D6" s="4">
        <v>75000000000</v>
      </c>
      <c r="E6" s="4"/>
      <c r="F6" s="4"/>
      <c r="G6" s="4">
        <v>63000000000</v>
      </c>
      <c r="H6" s="4">
        <v>80000000000</v>
      </c>
      <c r="J6" s="4">
        <f>J5</f>
        <v>40000000000</v>
      </c>
      <c r="N6" s="4">
        <f>N5</f>
        <v>10600000000</v>
      </c>
      <c r="P6" s="4">
        <f t="shared" si="5"/>
        <v>53720000000</v>
      </c>
    </row>
    <row r="7" spans="1:16" x14ac:dyDescent="0.2">
      <c r="A7" t="str">
        <f t="shared" si="2"/>
        <v>Harvey</v>
      </c>
      <c r="B7">
        <f t="shared" si="3"/>
        <v>5</v>
      </c>
      <c r="C7" s="3">
        <f t="shared" si="4"/>
        <v>42978</v>
      </c>
      <c r="D7" s="4">
        <f>D6</f>
        <v>75000000000</v>
      </c>
      <c r="E7" s="4">
        <v>190000000000</v>
      </c>
      <c r="F7" s="4"/>
      <c r="G7" s="4">
        <f>G6</f>
        <v>63000000000</v>
      </c>
      <c r="H7" s="4">
        <f>H6</f>
        <v>80000000000</v>
      </c>
      <c r="I7" s="4">
        <v>30000000000</v>
      </c>
      <c r="J7" s="4">
        <f>J6</f>
        <v>40000000000</v>
      </c>
      <c r="N7" s="4">
        <f>N6</f>
        <v>10600000000</v>
      </c>
      <c r="P7" s="4">
        <f t="shared" si="5"/>
        <v>69800000000</v>
      </c>
    </row>
    <row r="8" spans="1:16" x14ac:dyDescent="0.2">
      <c r="A8" t="str">
        <f t="shared" si="2"/>
        <v>Harvey</v>
      </c>
      <c r="B8">
        <f t="shared" si="3"/>
        <v>6</v>
      </c>
      <c r="C8" s="3">
        <f t="shared" si="4"/>
        <v>42979</v>
      </c>
      <c r="D8" s="4">
        <f t="shared" ref="D8:F23" si="6">D7</f>
        <v>75000000000</v>
      </c>
      <c r="E8" s="4">
        <f t="shared" si="6"/>
        <v>190000000000</v>
      </c>
      <c r="F8" s="4">
        <v>40000000000</v>
      </c>
      <c r="G8" s="4">
        <v>85000000000</v>
      </c>
      <c r="H8" s="4">
        <f>H7</f>
        <v>80000000000</v>
      </c>
      <c r="I8" s="4">
        <f>I7</f>
        <v>30000000000</v>
      </c>
      <c r="J8" s="4">
        <v>31000000000</v>
      </c>
      <c r="K8" s="4">
        <v>55000000000</v>
      </c>
      <c r="L8" s="4"/>
      <c r="M8" s="4"/>
      <c r="N8" s="4">
        <v>70000000000</v>
      </c>
      <c r="O8" s="4">
        <v>30800000000</v>
      </c>
      <c r="P8" s="4">
        <f t="shared" si="5"/>
        <v>68680000000</v>
      </c>
    </row>
    <row r="9" spans="1:16" x14ac:dyDescent="0.2">
      <c r="A9" t="str">
        <f t="shared" si="2"/>
        <v>Harvey</v>
      </c>
      <c r="B9">
        <f t="shared" si="3"/>
        <v>7</v>
      </c>
      <c r="C9" s="3">
        <f t="shared" si="4"/>
        <v>42980</v>
      </c>
      <c r="D9" s="4">
        <f t="shared" si="6"/>
        <v>75000000000</v>
      </c>
      <c r="E9" s="4">
        <f t="shared" si="6"/>
        <v>190000000000</v>
      </c>
      <c r="F9" s="4">
        <f>F8</f>
        <v>40000000000</v>
      </c>
      <c r="G9" s="4">
        <f t="shared" ref="G9:G29" si="7">G8</f>
        <v>85000000000</v>
      </c>
      <c r="H9" s="4">
        <f t="shared" ref="H9:H29" si="8">H8</f>
        <v>80000000000</v>
      </c>
      <c r="I9" s="4">
        <f t="shared" ref="I9:I29" si="9">I8</f>
        <v>30000000000</v>
      </c>
      <c r="J9" s="4">
        <f t="shared" ref="J9:J29" si="10">J8</f>
        <v>31000000000</v>
      </c>
      <c r="K9" s="4">
        <f t="shared" ref="K9:K29" si="11">K8</f>
        <v>55000000000</v>
      </c>
      <c r="L9" s="4"/>
      <c r="M9" s="4"/>
      <c r="N9" s="4">
        <f t="shared" ref="N9:N29" si="12">N8</f>
        <v>70000000000</v>
      </c>
      <c r="O9" s="4">
        <f t="shared" ref="O9:O29" si="13">O8</f>
        <v>30800000000</v>
      </c>
      <c r="P9" s="4">
        <f t="shared" si="5"/>
        <v>68680000000</v>
      </c>
    </row>
    <row r="10" spans="1:16" x14ac:dyDescent="0.2">
      <c r="A10" t="str">
        <f t="shared" si="2"/>
        <v>Harvey</v>
      </c>
      <c r="B10">
        <f t="shared" si="3"/>
        <v>8</v>
      </c>
      <c r="C10" s="3">
        <f t="shared" si="4"/>
        <v>42981</v>
      </c>
      <c r="D10" s="4">
        <f t="shared" si="6"/>
        <v>75000000000</v>
      </c>
      <c r="E10" s="4">
        <f t="shared" si="6"/>
        <v>190000000000</v>
      </c>
      <c r="F10" s="4">
        <f t="shared" si="6"/>
        <v>40000000000</v>
      </c>
      <c r="G10" s="4">
        <f t="shared" si="7"/>
        <v>85000000000</v>
      </c>
      <c r="H10" s="4">
        <f t="shared" si="8"/>
        <v>80000000000</v>
      </c>
      <c r="I10" s="4">
        <f t="shared" si="9"/>
        <v>30000000000</v>
      </c>
      <c r="J10" s="4">
        <f t="shared" si="10"/>
        <v>31000000000</v>
      </c>
      <c r="K10" s="4">
        <f t="shared" si="11"/>
        <v>55000000000</v>
      </c>
      <c r="L10" s="4"/>
      <c r="M10" s="4"/>
      <c r="N10" s="4">
        <f t="shared" si="12"/>
        <v>70000000000</v>
      </c>
      <c r="O10" s="4">
        <f t="shared" si="13"/>
        <v>30800000000</v>
      </c>
      <c r="P10" s="4">
        <f t="shared" si="5"/>
        <v>68680000000</v>
      </c>
    </row>
    <row r="11" spans="1:16" x14ac:dyDescent="0.2">
      <c r="A11" t="str">
        <f t="shared" si="2"/>
        <v>Harvey</v>
      </c>
      <c r="B11">
        <f t="shared" si="3"/>
        <v>9</v>
      </c>
      <c r="C11" s="3">
        <f t="shared" si="4"/>
        <v>42982</v>
      </c>
      <c r="D11" s="4">
        <f t="shared" si="6"/>
        <v>75000000000</v>
      </c>
      <c r="E11" s="4">
        <f t="shared" si="6"/>
        <v>190000000000</v>
      </c>
      <c r="F11" s="4">
        <f t="shared" si="6"/>
        <v>40000000000</v>
      </c>
      <c r="G11" s="4">
        <f t="shared" si="7"/>
        <v>85000000000</v>
      </c>
      <c r="H11" s="4">
        <f t="shared" si="8"/>
        <v>80000000000</v>
      </c>
      <c r="I11" s="4">
        <f t="shared" si="9"/>
        <v>30000000000</v>
      </c>
      <c r="J11" s="4">
        <f t="shared" si="10"/>
        <v>31000000000</v>
      </c>
      <c r="K11" s="4">
        <f t="shared" si="11"/>
        <v>55000000000</v>
      </c>
      <c r="L11" s="4"/>
      <c r="M11" s="4"/>
      <c r="N11" s="4">
        <f t="shared" si="12"/>
        <v>70000000000</v>
      </c>
      <c r="O11" s="4">
        <f t="shared" si="13"/>
        <v>30800000000</v>
      </c>
      <c r="P11" s="4">
        <f t="shared" si="5"/>
        <v>68680000000</v>
      </c>
    </row>
    <row r="12" spans="1:16" x14ac:dyDescent="0.2">
      <c r="A12" t="str">
        <f t="shared" si="2"/>
        <v>Harvey</v>
      </c>
      <c r="B12">
        <f t="shared" si="3"/>
        <v>10</v>
      </c>
      <c r="C12" s="3">
        <f t="shared" si="4"/>
        <v>42983</v>
      </c>
      <c r="D12" s="4">
        <f t="shared" si="6"/>
        <v>75000000000</v>
      </c>
      <c r="E12" s="4">
        <f t="shared" si="6"/>
        <v>190000000000</v>
      </c>
      <c r="F12" s="4">
        <f t="shared" si="6"/>
        <v>40000000000</v>
      </c>
      <c r="G12" s="4">
        <f t="shared" si="7"/>
        <v>85000000000</v>
      </c>
      <c r="H12" s="4">
        <f t="shared" si="8"/>
        <v>80000000000</v>
      </c>
      <c r="I12" s="4">
        <f t="shared" si="9"/>
        <v>30000000000</v>
      </c>
      <c r="J12" s="4">
        <f t="shared" si="10"/>
        <v>31000000000</v>
      </c>
      <c r="K12" s="4">
        <f t="shared" si="11"/>
        <v>55000000000</v>
      </c>
      <c r="L12" s="4"/>
      <c r="M12" s="4"/>
      <c r="N12" s="4">
        <f t="shared" si="12"/>
        <v>70000000000</v>
      </c>
      <c r="O12" s="4">
        <f t="shared" si="13"/>
        <v>30800000000</v>
      </c>
      <c r="P12" s="4">
        <f t="shared" si="5"/>
        <v>68680000000</v>
      </c>
    </row>
    <row r="13" spans="1:16" x14ac:dyDescent="0.2">
      <c r="A13" t="str">
        <f t="shared" si="2"/>
        <v>Harvey</v>
      </c>
      <c r="B13">
        <f t="shared" si="3"/>
        <v>11</v>
      </c>
      <c r="C13" s="3">
        <f t="shared" si="4"/>
        <v>42984</v>
      </c>
      <c r="D13" s="4">
        <f t="shared" si="6"/>
        <v>75000000000</v>
      </c>
      <c r="E13" s="4">
        <f t="shared" si="6"/>
        <v>190000000000</v>
      </c>
      <c r="F13" s="4">
        <f t="shared" si="6"/>
        <v>40000000000</v>
      </c>
      <c r="G13" s="4">
        <f t="shared" si="7"/>
        <v>85000000000</v>
      </c>
      <c r="H13" s="4">
        <f t="shared" si="8"/>
        <v>80000000000</v>
      </c>
      <c r="I13" s="4">
        <f t="shared" si="9"/>
        <v>30000000000</v>
      </c>
      <c r="J13" s="4">
        <f t="shared" si="10"/>
        <v>31000000000</v>
      </c>
      <c r="K13" s="4">
        <f t="shared" si="11"/>
        <v>55000000000</v>
      </c>
      <c r="L13" s="4"/>
      <c r="M13" s="4"/>
      <c r="N13" s="4">
        <f t="shared" si="12"/>
        <v>70000000000</v>
      </c>
      <c r="O13" s="4">
        <f t="shared" si="13"/>
        <v>30800000000</v>
      </c>
      <c r="P13" s="4">
        <f t="shared" si="5"/>
        <v>68680000000</v>
      </c>
    </row>
    <row r="14" spans="1:16" x14ac:dyDescent="0.2">
      <c r="A14" t="str">
        <f t="shared" si="2"/>
        <v>Harvey</v>
      </c>
      <c r="B14">
        <f t="shared" si="3"/>
        <v>12</v>
      </c>
      <c r="C14" s="3">
        <f t="shared" si="4"/>
        <v>42985</v>
      </c>
      <c r="D14" s="4">
        <f t="shared" si="6"/>
        <v>75000000000</v>
      </c>
      <c r="E14" s="4">
        <f t="shared" si="6"/>
        <v>190000000000</v>
      </c>
      <c r="F14" s="4">
        <f t="shared" si="6"/>
        <v>40000000000</v>
      </c>
      <c r="G14" s="4">
        <f t="shared" si="7"/>
        <v>85000000000</v>
      </c>
      <c r="H14" s="4">
        <f t="shared" si="8"/>
        <v>80000000000</v>
      </c>
      <c r="I14" s="4">
        <f t="shared" si="9"/>
        <v>30000000000</v>
      </c>
      <c r="J14" s="4">
        <f t="shared" si="10"/>
        <v>31000000000</v>
      </c>
      <c r="K14" s="4">
        <f t="shared" si="11"/>
        <v>55000000000</v>
      </c>
      <c r="L14" s="4"/>
      <c r="M14" s="4"/>
      <c r="N14" s="4">
        <f t="shared" si="12"/>
        <v>70000000000</v>
      </c>
      <c r="O14" s="4">
        <f t="shared" si="13"/>
        <v>30800000000</v>
      </c>
      <c r="P14" s="4">
        <f t="shared" si="5"/>
        <v>68680000000</v>
      </c>
    </row>
    <row r="15" spans="1:16" x14ac:dyDescent="0.2">
      <c r="A15" t="str">
        <f t="shared" si="2"/>
        <v>Harvey</v>
      </c>
      <c r="B15">
        <f t="shared" si="3"/>
        <v>13</v>
      </c>
      <c r="C15" s="3">
        <f t="shared" si="4"/>
        <v>42986</v>
      </c>
      <c r="D15" s="4">
        <f t="shared" si="6"/>
        <v>75000000000</v>
      </c>
      <c r="E15" s="4">
        <f t="shared" si="6"/>
        <v>190000000000</v>
      </c>
      <c r="F15" s="4">
        <f t="shared" si="6"/>
        <v>40000000000</v>
      </c>
      <c r="G15" s="4">
        <f t="shared" si="7"/>
        <v>85000000000</v>
      </c>
      <c r="H15" s="4">
        <f t="shared" si="8"/>
        <v>80000000000</v>
      </c>
      <c r="I15" s="4">
        <f t="shared" si="9"/>
        <v>30000000000</v>
      </c>
      <c r="J15" s="4">
        <f t="shared" si="10"/>
        <v>31000000000</v>
      </c>
      <c r="K15" s="4">
        <f t="shared" si="11"/>
        <v>55000000000</v>
      </c>
      <c r="L15" s="4"/>
      <c r="M15" s="4"/>
      <c r="N15" s="4">
        <v>75000000000</v>
      </c>
      <c r="O15" s="4">
        <f t="shared" si="13"/>
        <v>30800000000</v>
      </c>
      <c r="P15" s="4">
        <f t="shared" si="5"/>
        <v>69180000000</v>
      </c>
    </row>
    <row r="16" spans="1:16" x14ac:dyDescent="0.2">
      <c r="A16" t="str">
        <f t="shared" si="2"/>
        <v>Harvey</v>
      </c>
      <c r="B16">
        <f t="shared" si="3"/>
        <v>14</v>
      </c>
      <c r="C16" s="3">
        <f t="shared" si="4"/>
        <v>42987</v>
      </c>
      <c r="D16" s="4">
        <f t="shared" si="6"/>
        <v>75000000000</v>
      </c>
      <c r="E16" s="4">
        <f t="shared" si="6"/>
        <v>190000000000</v>
      </c>
      <c r="F16" s="4">
        <f t="shared" si="6"/>
        <v>40000000000</v>
      </c>
      <c r="G16" s="4">
        <f t="shared" si="7"/>
        <v>85000000000</v>
      </c>
      <c r="H16" s="4">
        <f t="shared" si="8"/>
        <v>80000000000</v>
      </c>
      <c r="I16" s="4">
        <f t="shared" si="9"/>
        <v>30000000000</v>
      </c>
      <c r="J16" s="4">
        <f t="shared" si="10"/>
        <v>31000000000</v>
      </c>
      <c r="K16" s="4">
        <f t="shared" si="11"/>
        <v>55000000000</v>
      </c>
      <c r="L16" s="4"/>
      <c r="M16" s="4"/>
      <c r="N16" s="4">
        <f t="shared" si="12"/>
        <v>75000000000</v>
      </c>
      <c r="O16" s="4">
        <f t="shared" si="13"/>
        <v>30800000000</v>
      </c>
      <c r="P16" s="4">
        <f t="shared" si="5"/>
        <v>69180000000</v>
      </c>
    </row>
    <row r="17" spans="1:16" x14ac:dyDescent="0.2">
      <c r="A17" t="str">
        <f t="shared" si="2"/>
        <v>Harvey</v>
      </c>
      <c r="B17">
        <f t="shared" si="3"/>
        <v>15</v>
      </c>
      <c r="C17" s="3">
        <f t="shared" si="4"/>
        <v>42988</v>
      </c>
      <c r="D17" s="4">
        <f t="shared" si="6"/>
        <v>75000000000</v>
      </c>
      <c r="E17" s="4">
        <f t="shared" si="6"/>
        <v>190000000000</v>
      </c>
      <c r="F17" s="4">
        <f t="shared" si="6"/>
        <v>40000000000</v>
      </c>
      <c r="G17" s="4">
        <f t="shared" si="7"/>
        <v>85000000000</v>
      </c>
      <c r="H17" s="4">
        <f t="shared" si="8"/>
        <v>80000000000</v>
      </c>
      <c r="I17" s="4">
        <f t="shared" si="9"/>
        <v>30000000000</v>
      </c>
      <c r="J17" s="4">
        <f t="shared" si="10"/>
        <v>31000000000</v>
      </c>
      <c r="K17" s="4">
        <f t="shared" si="11"/>
        <v>55000000000</v>
      </c>
      <c r="L17" s="4"/>
      <c r="M17" s="4">
        <v>50000000000</v>
      </c>
      <c r="N17" s="4">
        <f t="shared" si="12"/>
        <v>75000000000</v>
      </c>
      <c r="O17" s="4">
        <f t="shared" si="13"/>
        <v>30800000000</v>
      </c>
      <c r="P17" s="4">
        <f t="shared" si="5"/>
        <v>67436363636.36364</v>
      </c>
    </row>
    <row r="18" spans="1:16" x14ac:dyDescent="0.2">
      <c r="A18" t="str">
        <f t="shared" si="2"/>
        <v>Harvey</v>
      </c>
      <c r="B18">
        <f t="shared" si="3"/>
        <v>16</v>
      </c>
      <c r="C18" s="3">
        <f t="shared" si="4"/>
        <v>42989</v>
      </c>
      <c r="D18" s="4">
        <f t="shared" si="6"/>
        <v>75000000000</v>
      </c>
      <c r="E18" s="4">
        <f t="shared" si="6"/>
        <v>190000000000</v>
      </c>
      <c r="F18" s="4">
        <f t="shared" si="6"/>
        <v>40000000000</v>
      </c>
      <c r="G18" s="4">
        <f t="shared" si="7"/>
        <v>85000000000</v>
      </c>
      <c r="H18" s="4">
        <f t="shared" si="8"/>
        <v>80000000000</v>
      </c>
      <c r="I18" s="4">
        <f t="shared" si="9"/>
        <v>30000000000</v>
      </c>
      <c r="J18" s="4">
        <f t="shared" si="10"/>
        <v>31000000000</v>
      </c>
      <c r="K18" s="4">
        <f t="shared" si="11"/>
        <v>55000000000</v>
      </c>
      <c r="L18" s="4"/>
      <c r="M18" s="4">
        <v>50000000000</v>
      </c>
      <c r="N18" s="4">
        <f t="shared" si="12"/>
        <v>75000000000</v>
      </c>
      <c r="O18" s="4">
        <f t="shared" si="13"/>
        <v>30800000000</v>
      </c>
      <c r="P18" s="4">
        <f t="shared" si="5"/>
        <v>67436363636.36364</v>
      </c>
    </row>
    <row r="19" spans="1:16" x14ac:dyDescent="0.2">
      <c r="A19" t="str">
        <f t="shared" si="2"/>
        <v>Harvey</v>
      </c>
      <c r="B19">
        <f t="shared" si="3"/>
        <v>17</v>
      </c>
      <c r="C19" s="3">
        <f t="shared" si="4"/>
        <v>42990</v>
      </c>
      <c r="D19" s="4">
        <f t="shared" si="6"/>
        <v>75000000000</v>
      </c>
      <c r="E19" s="4">
        <f t="shared" si="6"/>
        <v>190000000000</v>
      </c>
      <c r="F19" s="4">
        <f t="shared" si="6"/>
        <v>40000000000</v>
      </c>
      <c r="G19" s="4">
        <f t="shared" si="7"/>
        <v>85000000000</v>
      </c>
      <c r="H19" s="4">
        <f t="shared" si="8"/>
        <v>80000000000</v>
      </c>
      <c r="I19" s="4">
        <f t="shared" si="9"/>
        <v>30000000000</v>
      </c>
      <c r="J19" s="4">
        <f t="shared" si="10"/>
        <v>31000000000</v>
      </c>
      <c r="K19" s="4">
        <f t="shared" si="11"/>
        <v>55000000000</v>
      </c>
      <c r="L19" s="4"/>
      <c r="M19" s="4">
        <v>50000000000</v>
      </c>
      <c r="N19" s="4">
        <f t="shared" si="12"/>
        <v>75000000000</v>
      </c>
      <c r="O19" s="4">
        <f t="shared" si="13"/>
        <v>30800000000</v>
      </c>
      <c r="P19" s="4">
        <f t="shared" si="5"/>
        <v>67436363636.36364</v>
      </c>
    </row>
    <row r="20" spans="1:16" x14ac:dyDescent="0.2">
      <c r="A20" t="str">
        <f t="shared" si="2"/>
        <v>Harvey</v>
      </c>
      <c r="B20">
        <f t="shared" si="3"/>
        <v>18</v>
      </c>
      <c r="C20" s="3">
        <f t="shared" si="4"/>
        <v>42991</v>
      </c>
      <c r="D20" s="4">
        <f t="shared" si="6"/>
        <v>75000000000</v>
      </c>
      <c r="E20" s="4">
        <f>E19</f>
        <v>190000000000</v>
      </c>
      <c r="F20" s="4">
        <f t="shared" ref="F20:F29" si="14">F19</f>
        <v>40000000000</v>
      </c>
      <c r="G20" s="4">
        <f t="shared" si="7"/>
        <v>85000000000</v>
      </c>
      <c r="H20" s="4">
        <f t="shared" si="8"/>
        <v>80000000000</v>
      </c>
      <c r="I20" s="4">
        <f t="shared" si="9"/>
        <v>30000000000</v>
      </c>
      <c r="J20" s="4">
        <f t="shared" si="10"/>
        <v>31000000000</v>
      </c>
      <c r="K20" s="4">
        <f t="shared" si="11"/>
        <v>55000000000</v>
      </c>
      <c r="L20" s="4"/>
      <c r="M20" s="4">
        <v>50000000000</v>
      </c>
      <c r="N20" s="4">
        <f t="shared" si="12"/>
        <v>75000000000</v>
      </c>
      <c r="O20" s="4">
        <f t="shared" si="13"/>
        <v>30800000000</v>
      </c>
      <c r="P20" s="4">
        <f t="shared" si="5"/>
        <v>67436363636.36364</v>
      </c>
    </row>
    <row r="21" spans="1:16" x14ac:dyDescent="0.2">
      <c r="A21" t="str">
        <f t="shared" ref="A21:A29" si="15">A20</f>
        <v>Harvey</v>
      </c>
      <c r="B21">
        <f t="shared" ref="B21:B29" si="16">B20+1</f>
        <v>19</v>
      </c>
      <c r="C21" s="3">
        <f t="shared" ref="C21:C29" si="17">C20+1</f>
        <v>42992</v>
      </c>
      <c r="D21" s="4">
        <f t="shared" si="6"/>
        <v>75000000000</v>
      </c>
      <c r="E21" s="4">
        <v>200000000000</v>
      </c>
      <c r="F21" s="4">
        <f t="shared" si="14"/>
        <v>40000000000</v>
      </c>
      <c r="G21" s="4">
        <f t="shared" si="7"/>
        <v>85000000000</v>
      </c>
      <c r="H21" s="4">
        <f t="shared" si="8"/>
        <v>80000000000</v>
      </c>
      <c r="I21" s="4">
        <f t="shared" si="9"/>
        <v>30000000000</v>
      </c>
      <c r="J21" s="4">
        <f t="shared" si="10"/>
        <v>31000000000</v>
      </c>
      <c r="K21" s="4">
        <f t="shared" si="11"/>
        <v>55000000000</v>
      </c>
      <c r="L21" s="4"/>
      <c r="M21" s="4">
        <v>50000000000</v>
      </c>
      <c r="N21" s="4">
        <f t="shared" si="12"/>
        <v>75000000000</v>
      </c>
      <c r="O21" s="4">
        <f t="shared" si="13"/>
        <v>30800000000</v>
      </c>
      <c r="P21" s="4">
        <f t="shared" si="5"/>
        <v>68345454545.454544</v>
      </c>
    </row>
    <row r="22" spans="1:16" x14ac:dyDescent="0.2">
      <c r="A22" t="str">
        <f t="shared" si="15"/>
        <v>Harvey</v>
      </c>
      <c r="B22">
        <f t="shared" si="16"/>
        <v>20</v>
      </c>
      <c r="C22" s="3">
        <f t="shared" si="17"/>
        <v>42993</v>
      </c>
      <c r="D22" s="4">
        <f t="shared" si="6"/>
        <v>75000000000</v>
      </c>
      <c r="E22" s="4">
        <f>E21</f>
        <v>200000000000</v>
      </c>
      <c r="F22" s="4">
        <f t="shared" si="14"/>
        <v>40000000000</v>
      </c>
      <c r="G22" s="4">
        <f t="shared" si="7"/>
        <v>85000000000</v>
      </c>
      <c r="H22" s="4">
        <f t="shared" si="8"/>
        <v>80000000000</v>
      </c>
      <c r="I22" s="4">
        <f t="shared" si="9"/>
        <v>30000000000</v>
      </c>
      <c r="J22" s="4">
        <f t="shared" si="10"/>
        <v>31000000000</v>
      </c>
      <c r="K22" s="4">
        <f t="shared" si="11"/>
        <v>55000000000</v>
      </c>
      <c r="L22" s="4"/>
      <c r="M22" s="4">
        <v>50000000000</v>
      </c>
      <c r="N22" s="4">
        <f t="shared" si="12"/>
        <v>75000000000</v>
      </c>
      <c r="O22" s="4">
        <f t="shared" si="13"/>
        <v>30800000000</v>
      </c>
      <c r="P22" s="4">
        <f t="shared" si="5"/>
        <v>68345454545.454544</v>
      </c>
    </row>
    <row r="23" spans="1:16" x14ac:dyDescent="0.2">
      <c r="A23" t="str">
        <f t="shared" si="15"/>
        <v>Harvey</v>
      </c>
      <c r="B23">
        <f t="shared" si="16"/>
        <v>21</v>
      </c>
      <c r="C23" s="3">
        <f t="shared" si="17"/>
        <v>42994</v>
      </c>
      <c r="D23" s="4">
        <f t="shared" si="6"/>
        <v>75000000000</v>
      </c>
      <c r="E23" s="4">
        <f>E22</f>
        <v>200000000000</v>
      </c>
      <c r="F23" s="4">
        <f t="shared" si="14"/>
        <v>40000000000</v>
      </c>
      <c r="G23" s="4">
        <f t="shared" si="7"/>
        <v>85000000000</v>
      </c>
      <c r="H23" s="4">
        <f t="shared" si="8"/>
        <v>80000000000</v>
      </c>
      <c r="I23" s="4">
        <f t="shared" si="9"/>
        <v>30000000000</v>
      </c>
      <c r="J23" s="4">
        <f t="shared" si="10"/>
        <v>31000000000</v>
      </c>
      <c r="K23" s="4">
        <f t="shared" si="11"/>
        <v>55000000000</v>
      </c>
      <c r="L23" s="4"/>
      <c r="M23" s="4">
        <v>50000000000</v>
      </c>
      <c r="N23" s="4">
        <f t="shared" si="12"/>
        <v>75000000000</v>
      </c>
      <c r="O23" s="4">
        <f t="shared" si="13"/>
        <v>30800000000</v>
      </c>
      <c r="P23" s="4">
        <f t="shared" si="5"/>
        <v>68345454545.454544</v>
      </c>
    </row>
    <row r="24" spans="1:16" x14ac:dyDescent="0.2">
      <c r="A24" t="str">
        <f t="shared" si="15"/>
        <v>Harvey</v>
      </c>
      <c r="B24">
        <f t="shared" si="16"/>
        <v>22</v>
      </c>
      <c r="C24" s="3">
        <f t="shared" si="17"/>
        <v>42995</v>
      </c>
      <c r="D24" s="4">
        <f t="shared" ref="D24:E24" si="18">D23</f>
        <v>75000000000</v>
      </c>
      <c r="E24" s="4">
        <f t="shared" si="18"/>
        <v>200000000000</v>
      </c>
      <c r="F24" s="4">
        <f t="shared" si="14"/>
        <v>40000000000</v>
      </c>
      <c r="G24" s="4">
        <f t="shared" si="7"/>
        <v>85000000000</v>
      </c>
      <c r="H24" s="4">
        <f t="shared" si="8"/>
        <v>80000000000</v>
      </c>
      <c r="I24" s="4">
        <f t="shared" si="9"/>
        <v>30000000000</v>
      </c>
      <c r="J24" s="4">
        <f t="shared" si="10"/>
        <v>31000000000</v>
      </c>
      <c r="K24" s="4">
        <f t="shared" si="11"/>
        <v>55000000000</v>
      </c>
      <c r="M24" s="4">
        <v>50000000000</v>
      </c>
      <c r="N24" s="4">
        <f t="shared" si="12"/>
        <v>75000000000</v>
      </c>
      <c r="O24" s="4">
        <f t="shared" si="13"/>
        <v>30800000000</v>
      </c>
      <c r="P24" s="4">
        <f t="shared" ref="P24:P29" si="19">AVERAGE(D24:O24)</f>
        <v>68345454545.454544</v>
      </c>
    </row>
    <row r="25" spans="1:16" x14ac:dyDescent="0.2">
      <c r="A25" t="str">
        <f t="shared" si="15"/>
        <v>Harvey</v>
      </c>
      <c r="B25">
        <f t="shared" si="16"/>
        <v>23</v>
      </c>
      <c r="C25" s="3">
        <f t="shared" si="17"/>
        <v>42996</v>
      </c>
      <c r="D25" s="4">
        <f t="shared" ref="D25:E25" si="20">D24</f>
        <v>75000000000</v>
      </c>
      <c r="E25" s="4">
        <f t="shared" si="20"/>
        <v>200000000000</v>
      </c>
      <c r="F25" s="4">
        <f t="shared" si="14"/>
        <v>40000000000</v>
      </c>
      <c r="G25" s="4">
        <f t="shared" si="7"/>
        <v>85000000000</v>
      </c>
      <c r="H25" s="4">
        <f t="shared" si="8"/>
        <v>80000000000</v>
      </c>
      <c r="I25" s="4">
        <f t="shared" si="9"/>
        <v>30000000000</v>
      </c>
      <c r="J25" s="4">
        <f t="shared" si="10"/>
        <v>31000000000</v>
      </c>
      <c r="K25" s="4">
        <f t="shared" si="11"/>
        <v>55000000000</v>
      </c>
      <c r="M25" s="4">
        <v>50000000000</v>
      </c>
      <c r="N25" s="4">
        <f t="shared" si="12"/>
        <v>75000000000</v>
      </c>
      <c r="O25" s="4">
        <f t="shared" si="13"/>
        <v>30800000000</v>
      </c>
      <c r="P25" s="4">
        <f t="shared" si="19"/>
        <v>68345454545.454544</v>
      </c>
    </row>
    <row r="26" spans="1:16" x14ac:dyDescent="0.2">
      <c r="A26" t="str">
        <f t="shared" si="15"/>
        <v>Harvey</v>
      </c>
      <c r="B26">
        <f t="shared" si="16"/>
        <v>24</v>
      </c>
      <c r="C26" s="3">
        <f t="shared" si="17"/>
        <v>42997</v>
      </c>
      <c r="D26" s="4">
        <f t="shared" ref="D26:E26" si="21">D25</f>
        <v>75000000000</v>
      </c>
      <c r="E26" s="4">
        <f t="shared" si="21"/>
        <v>200000000000</v>
      </c>
      <c r="F26" s="4">
        <f t="shared" si="14"/>
        <v>40000000000</v>
      </c>
      <c r="G26" s="4">
        <f t="shared" si="7"/>
        <v>85000000000</v>
      </c>
      <c r="H26" s="4">
        <f t="shared" si="8"/>
        <v>80000000000</v>
      </c>
      <c r="I26" s="4">
        <f t="shared" si="9"/>
        <v>30000000000</v>
      </c>
      <c r="J26" s="4">
        <f t="shared" si="10"/>
        <v>31000000000</v>
      </c>
      <c r="K26" s="4">
        <f t="shared" si="11"/>
        <v>55000000000</v>
      </c>
      <c r="M26" s="4">
        <v>50000000000</v>
      </c>
      <c r="N26" s="4">
        <f t="shared" si="12"/>
        <v>75000000000</v>
      </c>
      <c r="O26" s="4">
        <f t="shared" si="13"/>
        <v>30800000000</v>
      </c>
      <c r="P26" s="4">
        <f t="shared" si="19"/>
        <v>68345454545.454544</v>
      </c>
    </row>
    <row r="27" spans="1:16" x14ac:dyDescent="0.2">
      <c r="A27" t="str">
        <f t="shared" si="15"/>
        <v>Harvey</v>
      </c>
      <c r="B27">
        <f t="shared" si="16"/>
        <v>25</v>
      </c>
      <c r="C27" s="3">
        <f t="shared" si="17"/>
        <v>42998</v>
      </c>
      <c r="D27" s="4">
        <f t="shared" ref="D27:E27" si="22">D26</f>
        <v>75000000000</v>
      </c>
      <c r="E27" s="4">
        <f t="shared" si="22"/>
        <v>200000000000</v>
      </c>
      <c r="F27" s="4">
        <f t="shared" si="14"/>
        <v>40000000000</v>
      </c>
      <c r="G27" s="4">
        <f t="shared" si="7"/>
        <v>85000000000</v>
      </c>
      <c r="H27" s="4">
        <f t="shared" si="8"/>
        <v>80000000000</v>
      </c>
      <c r="I27" s="4">
        <f t="shared" si="9"/>
        <v>30000000000</v>
      </c>
      <c r="J27" s="4">
        <f t="shared" si="10"/>
        <v>31000000000</v>
      </c>
      <c r="K27" s="4">
        <f t="shared" si="11"/>
        <v>55000000000</v>
      </c>
      <c r="M27" s="4">
        <v>50000000000</v>
      </c>
      <c r="N27" s="4">
        <f t="shared" si="12"/>
        <v>75000000000</v>
      </c>
      <c r="O27" s="4">
        <f t="shared" si="13"/>
        <v>30800000000</v>
      </c>
      <c r="P27" s="4">
        <f t="shared" si="19"/>
        <v>68345454545.454544</v>
      </c>
    </row>
    <row r="28" spans="1:16" x14ac:dyDescent="0.2">
      <c r="A28" t="str">
        <f t="shared" si="15"/>
        <v>Harvey</v>
      </c>
      <c r="B28">
        <f t="shared" si="16"/>
        <v>26</v>
      </c>
      <c r="C28" s="3">
        <f t="shared" si="17"/>
        <v>42999</v>
      </c>
      <c r="D28" s="4">
        <f t="shared" ref="D28:E28" si="23">D27</f>
        <v>75000000000</v>
      </c>
      <c r="E28" s="4">
        <f t="shared" si="23"/>
        <v>200000000000</v>
      </c>
      <c r="F28" s="4">
        <f t="shared" si="14"/>
        <v>40000000000</v>
      </c>
      <c r="G28" s="4">
        <f t="shared" si="7"/>
        <v>85000000000</v>
      </c>
      <c r="H28" s="4">
        <f t="shared" si="8"/>
        <v>80000000000</v>
      </c>
      <c r="I28" s="4">
        <f t="shared" si="9"/>
        <v>30000000000</v>
      </c>
      <c r="J28" s="4">
        <f t="shared" si="10"/>
        <v>31000000000</v>
      </c>
      <c r="K28" s="4">
        <f t="shared" si="11"/>
        <v>55000000000</v>
      </c>
      <c r="M28" s="4">
        <v>50000000000</v>
      </c>
      <c r="N28" s="4">
        <f t="shared" si="12"/>
        <v>75000000000</v>
      </c>
      <c r="O28" s="4">
        <f t="shared" si="13"/>
        <v>30800000000</v>
      </c>
      <c r="P28" s="4">
        <f t="shared" si="19"/>
        <v>68345454545.454544</v>
      </c>
    </row>
    <row r="29" spans="1:16" x14ac:dyDescent="0.2">
      <c r="A29" t="str">
        <f t="shared" si="15"/>
        <v>Harvey</v>
      </c>
      <c r="B29">
        <f t="shared" si="16"/>
        <v>27</v>
      </c>
      <c r="C29" s="3">
        <f t="shared" si="17"/>
        <v>43000</v>
      </c>
      <c r="D29" s="4">
        <f t="shared" ref="D29:E29" si="24">D28</f>
        <v>75000000000</v>
      </c>
      <c r="E29" s="4">
        <f t="shared" si="24"/>
        <v>200000000000</v>
      </c>
      <c r="F29" s="4">
        <f t="shared" si="14"/>
        <v>40000000000</v>
      </c>
      <c r="G29" s="4">
        <f t="shared" si="7"/>
        <v>85000000000</v>
      </c>
      <c r="H29" s="4">
        <f t="shared" si="8"/>
        <v>80000000000</v>
      </c>
      <c r="I29" s="4">
        <f t="shared" si="9"/>
        <v>30000000000</v>
      </c>
      <c r="J29" s="4">
        <f t="shared" si="10"/>
        <v>31000000000</v>
      </c>
      <c r="K29" s="4">
        <f t="shared" si="11"/>
        <v>55000000000</v>
      </c>
      <c r="L29" s="4">
        <v>50000000000</v>
      </c>
      <c r="M29" s="4">
        <v>50000000000</v>
      </c>
      <c r="N29" s="4">
        <f t="shared" si="12"/>
        <v>75000000000</v>
      </c>
      <c r="O29" s="4">
        <f t="shared" si="13"/>
        <v>30800000000</v>
      </c>
      <c r="P29" s="4">
        <f t="shared" si="19"/>
        <v>66816666666.666664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A69C-4285-0C47-B12C-F14254F6F6CB}">
  <sheetPr>
    <tabColor rgb="FF92D050"/>
  </sheetPr>
  <dimension ref="A1:P28"/>
  <sheetViews>
    <sheetView workbookViewId="0">
      <selection activeCell="E1" sqref="E1"/>
    </sheetView>
  </sheetViews>
  <sheetFormatPr baseColWidth="10" defaultRowHeight="16" x14ac:dyDescent="0.2"/>
  <cols>
    <col min="4" max="4" width="14.6640625" bestFit="1" customWidth="1"/>
    <col min="5" max="5" width="14.6640625" customWidth="1"/>
    <col min="6" max="7" width="13.6640625" bestFit="1" customWidth="1"/>
    <col min="8" max="8" width="14.6640625" bestFit="1" customWidth="1"/>
    <col min="9" max="10" width="13.6640625" bestFit="1" customWidth="1"/>
    <col min="11" max="13" width="13.6640625" customWidth="1"/>
    <col min="14" max="15" width="13.6640625" bestFit="1" customWidth="1"/>
    <col min="16" max="16" width="14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76</v>
      </c>
      <c r="F1" t="s">
        <v>48</v>
      </c>
      <c r="G1" t="s">
        <v>65</v>
      </c>
      <c r="H1" t="s">
        <v>70</v>
      </c>
      <c r="I1" t="s">
        <v>71</v>
      </c>
      <c r="J1" t="s">
        <v>39</v>
      </c>
      <c r="K1" t="s">
        <v>51</v>
      </c>
      <c r="L1" t="s">
        <v>118</v>
      </c>
      <c r="M1" t="s">
        <v>116</v>
      </c>
      <c r="N1" t="s">
        <v>72</v>
      </c>
      <c r="O1" t="s">
        <v>63</v>
      </c>
      <c r="P1" t="s">
        <v>44</v>
      </c>
    </row>
    <row r="2" spans="1:16" x14ac:dyDescent="0.2">
      <c r="A2" t="s">
        <v>21</v>
      </c>
      <c r="B2">
        <v>0</v>
      </c>
      <c r="C2" s="3">
        <v>42988</v>
      </c>
      <c r="D2" s="4">
        <v>172000000000</v>
      </c>
      <c r="E2" s="4"/>
      <c r="F2" s="4">
        <v>65000000000</v>
      </c>
      <c r="G2" s="4">
        <v>80600000000</v>
      </c>
      <c r="H2" s="4">
        <v>150000000000</v>
      </c>
      <c r="P2" s="4">
        <f>AVERAGE(D2:O2)</f>
        <v>116900000000</v>
      </c>
    </row>
    <row r="3" spans="1:16" x14ac:dyDescent="0.2">
      <c r="A3" t="str">
        <f>A2</f>
        <v>Irma</v>
      </c>
      <c r="B3">
        <f>B2+1</f>
        <v>1</v>
      </c>
      <c r="C3" s="3">
        <f>C2+1</f>
        <v>42989</v>
      </c>
      <c r="D3" s="4">
        <v>49000000000</v>
      </c>
      <c r="E3" s="4">
        <v>100000000000</v>
      </c>
      <c r="F3" s="4">
        <f>F2</f>
        <v>65000000000</v>
      </c>
      <c r="G3" s="4">
        <f t="shared" ref="G3:G10" si="0">G2</f>
        <v>80600000000</v>
      </c>
      <c r="H3" s="4">
        <v>50000000000</v>
      </c>
      <c r="I3" s="4">
        <v>40000000000</v>
      </c>
      <c r="P3" s="4">
        <f t="shared" ref="P3:P28" si="1">AVERAGE(D3:O3)</f>
        <v>64100000000</v>
      </c>
    </row>
    <row r="4" spans="1:16" x14ac:dyDescent="0.2">
      <c r="A4" t="str">
        <f t="shared" ref="A4" si="2">A3</f>
        <v>Irma</v>
      </c>
      <c r="B4">
        <f t="shared" ref="B4:C4" si="3">B3+1</f>
        <v>2</v>
      </c>
      <c r="C4" s="3">
        <f t="shared" si="3"/>
        <v>42990</v>
      </c>
      <c r="D4" s="4">
        <f>D3</f>
        <v>49000000000</v>
      </c>
      <c r="E4" s="4">
        <f>E3</f>
        <v>100000000000</v>
      </c>
      <c r="F4" s="4">
        <v>60000000000</v>
      </c>
      <c r="G4" s="4">
        <f t="shared" si="0"/>
        <v>80600000000</v>
      </c>
      <c r="H4" s="4">
        <f t="shared" ref="H4:H28" si="4">H3</f>
        <v>50000000000</v>
      </c>
      <c r="I4" s="4">
        <f t="shared" ref="I4:I28" si="5">I3</f>
        <v>40000000000</v>
      </c>
      <c r="J4" s="4">
        <v>60000000000</v>
      </c>
      <c r="K4" s="4"/>
      <c r="L4" s="4"/>
      <c r="M4" s="4"/>
      <c r="N4" s="4">
        <v>50000000000</v>
      </c>
      <c r="P4" s="4">
        <f t="shared" si="1"/>
        <v>61200000000</v>
      </c>
    </row>
    <row r="5" spans="1:16" x14ac:dyDescent="0.2">
      <c r="A5" t="str">
        <f t="shared" ref="A5:A28" si="6">A4</f>
        <v>Irma</v>
      </c>
      <c r="B5">
        <f t="shared" ref="B5:B28" si="7">B4+1</f>
        <v>3</v>
      </c>
      <c r="C5" s="3">
        <f t="shared" ref="C5:C28" si="8">C4+1</f>
        <v>42991</v>
      </c>
      <c r="D5" s="4">
        <f t="shared" ref="D5:E28" si="9">D4</f>
        <v>49000000000</v>
      </c>
      <c r="E5" s="4">
        <f t="shared" si="9"/>
        <v>100000000000</v>
      </c>
      <c r="F5" s="4">
        <f t="shared" ref="F5:F28" si="10">F4</f>
        <v>60000000000</v>
      </c>
      <c r="G5" s="4">
        <f t="shared" si="0"/>
        <v>80600000000</v>
      </c>
      <c r="H5" s="4">
        <f t="shared" si="4"/>
        <v>50000000000</v>
      </c>
      <c r="I5" s="4">
        <f t="shared" si="5"/>
        <v>40000000000</v>
      </c>
      <c r="J5" s="4">
        <f t="shared" ref="J5:J12" si="11">J4</f>
        <v>60000000000</v>
      </c>
      <c r="K5" s="4"/>
      <c r="L5" s="4"/>
      <c r="M5" s="4"/>
      <c r="N5" s="4">
        <f t="shared" ref="N5:N28" si="12">N4</f>
        <v>50000000000</v>
      </c>
      <c r="O5" s="4">
        <v>50000000000</v>
      </c>
      <c r="P5" s="4">
        <f t="shared" si="1"/>
        <v>59955555555.555557</v>
      </c>
    </row>
    <row r="6" spans="1:16" x14ac:dyDescent="0.2">
      <c r="A6" t="str">
        <f t="shared" si="6"/>
        <v>Irma</v>
      </c>
      <c r="B6">
        <f t="shared" si="7"/>
        <v>4</v>
      </c>
      <c r="C6" s="3">
        <f t="shared" si="8"/>
        <v>42992</v>
      </c>
      <c r="D6" s="4">
        <f t="shared" si="9"/>
        <v>49000000000</v>
      </c>
      <c r="E6" s="4">
        <f t="shared" si="9"/>
        <v>100000000000</v>
      </c>
      <c r="F6" s="4">
        <f t="shared" si="10"/>
        <v>60000000000</v>
      </c>
      <c r="G6" s="4">
        <f t="shared" si="0"/>
        <v>80600000000</v>
      </c>
      <c r="H6" s="4">
        <f t="shared" si="4"/>
        <v>50000000000</v>
      </c>
      <c r="I6" s="4">
        <f t="shared" si="5"/>
        <v>40000000000</v>
      </c>
      <c r="J6" s="4">
        <f t="shared" si="11"/>
        <v>60000000000</v>
      </c>
      <c r="K6" s="4"/>
      <c r="L6" s="4"/>
      <c r="M6" s="4"/>
      <c r="N6" s="4">
        <f t="shared" si="12"/>
        <v>50000000000</v>
      </c>
      <c r="O6" s="4">
        <f t="shared" ref="O6:O28" si="13">O5</f>
        <v>50000000000</v>
      </c>
      <c r="P6" s="4">
        <f t="shared" si="1"/>
        <v>59955555555.555557</v>
      </c>
    </row>
    <row r="7" spans="1:16" x14ac:dyDescent="0.2">
      <c r="A7" t="str">
        <f t="shared" si="6"/>
        <v>Irma</v>
      </c>
      <c r="B7">
        <f t="shared" si="7"/>
        <v>5</v>
      </c>
      <c r="C7" s="3">
        <f t="shared" si="8"/>
        <v>42993</v>
      </c>
      <c r="D7" s="4">
        <f t="shared" si="9"/>
        <v>49000000000</v>
      </c>
      <c r="E7" s="4">
        <f t="shared" si="9"/>
        <v>100000000000</v>
      </c>
      <c r="F7" s="4">
        <f t="shared" si="10"/>
        <v>60000000000</v>
      </c>
      <c r="G7" s="4">
        <f t="shared" si="0"/>
        <v>80600000000</v>
      </c>
      <c r="H7" s="4">
        <f t="shared" si="4"/>
        <v>50000000000</v>
      </c>
      <c r="I7" s="4">
        <f t="shared" si="5"/>
        <v>40000000000</v>
      </c>
      <c r="J7" s="4">
        <f t="shared" si="11"/>
        <v>60000000000</v>
      </c>
      <c r="K7" s="4"/>
      <c r="L7" s="4"/>
      <c r="M7" s="4"/>
      <c r="N7" s="4">
        <f t="shared" si="12"/>
        <v>50000000000</v>
      </c>
      <c r="O7" s="4">
        <f t="shared" si="13"/>
        <v>50000000000</v>
      </c>
      <c r="P7" s="4">
        <f t="shared" si="1"/>
        <v>59955555555.555557</v>
      </c>
    </row>
    <row r="8" spans="1:16" x14ac:dyDescent="0.2">
      <c r="A8" t="str">
        <f t="shared" si="6"/>
        <v>Irma</v>
      </c>
      <c r="B8">
        <f t="shared" si="7"/>
        <v>6</v>
      </c>
      <c r="C8" s="3">
        <f t="shared" si="8"/>
        <v>42994</v>
      </c>
      <c r="D8" s="4">
        <f t="shared" si="9"/>
        <v>49000000000</v>
      </c>
      <c r="E8" s="4">
        <f t="shared" si="9"/>
        <v>100000000000</v>
      </c>
      <c r="F8" s="4">
        <f t="shared" si="10"/>
        <v>60000000000</v>
      </c>
      <c r="G8" s="4">
        <f t="shared" si="0"/>
        <v>80600000000</v>
      </c>
      <c r="H8" s="4">
        <f t="shared" si="4"/>
        <v>50000000000</v>
      </c>
      <c r="I8" s="4">
        <f t="shared" si="5"/>
        <v>40000000000</v>
      </c>
      <c r="J8" s="4">
        <f t="shared" si="11"/>
        <v>60000000000</v>
      </c>
      <c r="K8" s="4"/>
      <c r="L8" s="4"/>
      <c r="M8" s="4"/>
      <c r="N8" s="4">
        <f t="shared" si="12"/>
        <v>50000000000</v>
      </c>
      <c r="O8" s="4">
        <f t="shared" si="13"/>
        <v>50000000000</v>
      </c>
      <c r="P8" s="4">
        <f t="shared" si="1"/>
        <v>59955555555.555557</v>
      </c>
    </row>
    <row r="9" spans="1:16" x14ac:dyDescent="0.2">
      <c r="A9" t="str">
        <f t="shared" si="6"/>
        <v>Irma</v>
      </c>
      <c r="B9">
        <f t="shared" si="7"/>
        <v>7</v>
      </c>
      <c r="C9" s="3">
        <f t="shared" si="8"/>
        <v>42995</v>
      </c>
      <c r="D9" s="4">
        <f t="shared" si="9"/>
        <v>49000000000</v>
      </c>
      <c r="E9" s="4">
        <f t="shared" si="9"/>
        <v>100000000000</v>
      </c>
      <c r="F9" s="4">
        <f t="shared" si="10"/>
        <v>60000000000</v>
      </c>
      <c r="G9" s="4">
        <f t="shared" si="0"/>
        <v>80600000000</v>
      </c>
      <c r="H9" s="4">
        <f t="shared" si="4"/>
        <v>50000000000</v>
      </c>
      <c r="I9" s="4">
        <f t="shared" si="5"/>
        <v>40000000000</v>
      </c>
      <c r="J9" s="4">
        <f t="shared" si="11"/>
        <v>60000000000</v>
      </c>
      <c r="K9" s="4"/>
      <c r="L9" s="4"/>
      <c r="M9" s="4"/>
      <c r="N9" s="4">
        <f t="shared" si="12"/>
        <v>50000000000</v>
      </c>
      <c r="O9" s="4">
        <f t="shared" si="13"/>
        <v>50000000000</v>
      </c>
      <c r="P9" s="4">
        <f t="shared" si="1"/>
        <v>59955555555.555557</v>
      </c>
    </row>
    <row r="10" spans="1:16" x14ac:dyDescent="0.2">
      <c r="A10" t="str">
        <f t="shared" si="6"/>
        <v>Irma</v>
      </c>
      <c r="B10">
        <f t="shared" si="7"/>
        <v>8</v>
      </c>
      <c r="C10" s="3">
        <f t="shared" si="8"/>
        <v>42996</v>
      </c>
      <c r="D10" s="4">
        <f t="shared" si="9"/>
        <v>49000000000</v>
      </c>
      <c r="E10" s="4">
        <f t="shared" si="9"/>
        <v>100000000000</v>
      </c>
      <c r="F10" s="4">
        <f t="shared" si="10"/>
        <v>60000000000</v>
      </c>
      <c r="G10" s="4">
        <f t="shared" si="0"/>
        <v>80600000000</v>
      </c>
      <c r="H10" s="4">
        <f t="shared" si="4"/>
        <v>50000000000</v>
      </c>
      <c r="I10" s="4">
        <f t="shared" si="5"/>
        <v>40000000000</v>
      </c>
      <c r="J10" s="4">
        <f t="shared" si="11"/>
        <v>60000000000</v>
      </c>
      <c r="K10" s="4"/>
      <c r="L10" s="4"/>
      <c r="M10" s="4"/>
      <c r="N10" s="4">
        <f t="shared" si="12"/>
        <v>50000000000</v>
      </c>
      <c r="O10" s="4">
        <f t="shared" si="13"/>
        <v>50000000000</v>
      </c>
      <c r="P10" s="4">
        <f t="shared" si="1"/>
        <v>59955555555.555557</v>
      </c>
    </row>
    <row r="11" spans="1:16" x14ac:dyDescent="0.2">
      <c r="A11" t="str">
        <f t="shared" si="6"/>
        <v>Irma</v>
      </c>
      <c r="B11">
        <f t="shared" si="7"/>
        <v>9</v>
      </c>
      <c r="C11" s="3">
        <f t="shared" si="8"/>
        <v>42997</v>
      </c>
      <c r="D11" s="4">
        <f t="shared" si="9"/>
        <v>49000000000</v>
      </c>
      <c r="E11" s="4">
        <f t="shared" si="9"/>
        <v>100000000000</v>
      </c>
      <c r="F11" s="4">
        <f t="shared" si="10"/>
        <v>60000000000</v>
      </c>
      <c r="G11" s="4">
        <v>53725000000</v>
      </c>
      <c r="H11" s="4">
        <f t="shared" si="4"/>
        <v>50000000000</v>
      </c>
      <c r="I11" s="4">
        <f t="shared" si="5"/>
        <v>40000000000</v>
      </c>
      <c r="J11" s="4">
        <f t="shared" si="11"/>
        <v>60000000000</v>
      </c>
      <c r="K11" s="4"/>
      <c r="L11" s="4"/>
      <c r="M11" s="4"/>
      <c r="N11" s="4">
        <f t="shared" si="12"/>
        <v>50000000000</v>
      </c>
      <c r="O11" s="4">
        <f t="shared" si="13"/>
        <v>50000000000</v>
      </c>
      <c r="P11" s="4">
        <f t="shared" si="1"/>
        <v>56969444444.444443</v>
      </c>
    </row>
    <row r="12" spans="1:16" x14ac:dyDescent="0.2">
      <c r="A12" t="str">
        <f t="shared" si="6"/>
        <v>Irma</v>
      </c>
      <c r="B12">
        <f t="shared" si="7"/>
        <v>10</v>
      </c>
      <c r="C12" s="3">
        <f t="shared" si="8"/>
        <v>42998</v>
      </c>
      <c r="D12" s="4">
        <f t="shared" si="9"/>
        <v>49000000000</v>
      </c>
      <c r="E12" s="4">
        <f t="shared" si="9"/>
        <v>100000000000</v>
      </c>
      <c r="F12" s="4">
        <f t="shared" si="10"/>
        <v>60000000000</v>
      </c>
      <c r="G12" s="4">
        <f t="shared" ref="G12:G28" si="14">G11</f>
        <v>53725000000</v>
      </c>
      <c r="H12" s="4">
        <f t="shared" si="4"/>
        <v>50000000000</v>
      </c>
      <c r="I12" s="4">
        <f t="shared" si="5"/>
        <v>40000000000</v>
      </c>
      <c r="J12" s="4">
        <f t="shared" si="11"/>
        <v>60000000000</v>
      </c>
      <c r="K12" s="4"/>
      <c r="L12" s="4"/>
      <c r="M12" s="4"/>
      <c r="N12" s="4">
        <f t="shared" si="12"/>
        <v>50000000000</v>
      </c>
      <c r="O12" s="4">
        <f t="shared" si="13"/>
        <v>50000000000</v>
      </c>
      <c r="P12" s="4">
        <f t="shared" si="1"/>
        <v>56969444444.444443</v>
      </c>
    </row>
    <row r="13" spans="1:16" x14ac:dyDescent="0.2">
      <c r="A13" t="str">
        <f t="shared" si="6"/>
        <v>Irma</v>
      </c>
      <c r="B13">
        <f t="shared" si="7"/>
        <v>11</v>
      </c>
      <c r="C13" s="3">
        <f t="shared" si="8"/>
        <v>42999</v>
      </c>
      <c r="D13" s="4">
        <f t="shared" si="9"/>
        <v>49000000000</v>
      </c>
      <c r="E13" s="4">
        <f t="shared" si="9"/>
        <v>100000000000</v>
      </c>
      <c r="F13" s="4">
        <f t="shared" si="10"/>
        <v>60000000000</v>
      </c>
      <c r="G13" s="4">
        <f t="shared" si="14"/>
        <v>53725000000</v>
      </c>
      <c r="H13" s="4">
        <f t="shared" si="4"/>
        <v>50000000000</v>
      </c>
      <c r="I13" s="4">
        <f t="shared" si="5"/>
        <v>40000000000</v>
      </c>
      <c r="J13" s="4">
        <v>60000000000</v>
      </c>
      <c r="K13" s="4">
        <v>75000000000</v>
      </c>
      <c r="L13" s="4"/>
      <c r="M13" s="4"/>
      <c r="N13" s="4">
        <f t="shared" si="12"/>
        <v>50000000000</v>
      </c>
      <c r="O13" s="4">
        <f t="shared" si="13"/>
        <v>50000000000</v>
      </c>
      <c r="P13" s="4">
        <f t="shared" si="1"/>
        <v>58772500000</v>
      </c>
    </row>
    <row r="14" spans="1:16" x14ac:dyDescent="0.2">
      <c r="A14" t="str">
        <f t="shared" si="6"/>
        <v>Irma</v>
      </c>
      <c r="B14">
        <f t="shared" si="7"/>
        <v>12</v>
      </c>
      <c r="C14" s="3">
        <f t="shared" si="8"/>
        <v>43000</v>
      </c>
      <c r="D14" s="4">
        <f t="shared" si="9"/>
        <v>49000000000</v>
      </c>
      <c r="E14" s="4">
        <f t="shared" si="9"/>
        <v>100000000000</v>
      </c>
      <c r="F14" s="4">
        <f t="shared" si="10"/>
        <v>60000000000</v>
      </c>
      <c r="G14" s="4">
        <f t="shared" si="14"/>
        <v>53725000000</v>
      </c>
      <c r="H14" s="4">
        <f t="shared" si="4"/>
        <v>50000000000</v>
      </c>
      <c r="I14" s="4">
        <f t="shared" si="5"/>
        <v>40000000000</v>
      </c>
      <c r="J14" s="4">
        <f t="shared" ref="J14:J28" si="15">J13</f>
        <v>60000000000</v>
      </c>
      <c r="K14" s="4">
        <v>75000000000</v>
      </c>
      <c r="L14" s="4">
        <v>50000000000</v>
      </c>
      <c r="M14" s="4"/>
      <c r="N14" s="4">
        <f t="shared" si="12"/>
        <v>50000000000</v>
      </c>
      <c r="O14" s="4">
        <f t="shared" si="13"/>
        <v>50000000000</v>
      </c>
      <c r="P14" s="4">
        <f t="shared" si="1"/>
        <v>57975000000</v>
      </c>
    </row>
    <row r="15" spans="1:16" x14ac:dyDescent="0.2">
      <c r="A15" t="str">
        <f t="shared" si="6"/>
        <v>Irma</v>
      </c>
      <c r="B15">
        <f t="shared" si="7"/>
        <v>13</v>
      </c>
      <c r="C15" s="3">
        <f t="shared" si="8"/>
        <v>43001</v>
      </c>
      <c r="D15" s="4">
        <f t="shared" si="9"/>
        <v>49000000000</v>
      </c>
      <c r="E15" s="4">
        <f t="shared" si="9"/>
        <v>100000000000</v>
      </c>
      <c r="F15" s="4">
        <f t="shared" si="10"/>
        <v>60000000000</v>
      </c>
      <c r="G15" s="4">
        <f t="shared" si="14"/>
        <v>53725000000</v>
      </c>
      <c r="H15" s="4">
        <f t="shared" si="4"/>
        <v>50000000000</v>
      </c>
      <c r="I15" s="4">
        <f t="shared" si="5"/>
        <v>40000000000</v>
      </c>
      <c r="J15" s="4">
        <f t="shared" si="15"/>
        <v>60000000000</v>
      </c>
      <c r="K15" s="4">
        <v>75000000000</v>
      </c>
      <c r="L15" s="4">
        <v>50000000000</v>
      </c>
      <c r="M15" s="4"/>
      <c r="N15" s="4">
        <f t="shared" si="12"/>
        <v>50000000000</v>
      </c>
      <c r="O15" s="4">
        <f t="shared" si="13"/>
        <v>50000000000</v>
      </c>
      <c r="P15" s="4">
        <f t="shared" si="1"/>
        <v>57975000000</v>
      </c>
    </row>
    <row r="16" spans="1:16" x14ac:dyDescent="0.2">
      <c r="A16" t="str">
        <f t="shared" si="6"/>
        <v>Irma</v>
      </c>
      <c r="B16">
        <f t="shared" si="7"/>
        <v>14</v>
      </c>
      <c r="C16" s="3">
        <f t="shared" si="8"/>
        <v>43002</v>
      </c>
      <c r="D16" s="4">
        <f t="shared" si="9"/>
        <v>49000000000</v>
      </c>
      <c r="E16" s="4">
        <f t="shared" si="9"/>
        <v>100000000000</v>
      </c>
      <c r="F16" s="4">
        <f t="shared" si="10"/>
        <v>60000000000</v>
      </c>
      <c r="G16" s="4">
        <f t="shared" si="14"/>
        <v>53725000000</v>
      </c>
      <c r="H16" s="4">
        <f t="shared" si="4"/>
        <v>50000000000</v>
      </c>
      <c r="I16" s="4">
        <f t="shared" si="5"/>
        <v>40000000000</v>
      </c>
      <c r="J16" s="4">
        <f t="shared" si="15"/>
        <v>60000000000</v>
      </c>
      <c r="K16" s="4">
        <v>75000000000</v>
      </c>
      <c r="L16" s="4">
        <v>50000000000</v>
      </c>
      <c r="M16" s="4"/>
      <c r="N16" s="4">
        <f t="shared" si="12"/>
        <v>50000000000</v>
      </c>
      <c r="O16" s="4">
        <f t="shared" si="13"/>
        <v>50000000000</v>
      </c>
      <c r="P16" s="4">
        <f t="shared" si="1"/>
        <v>57975000000</v>
      </c>
    </row>
    <row r="17" spans="1:16" x14ac:dyDescent="0.2">
      <c r="A17" t="str">
        <f t="shared" si="6"/>
        <v>Irma</v>
      </c>
      <c r="B17">
        <f t="shared" si="7"/>
        <v>15</v>
      </c>
      <c r="C17" s="3">
        <f t="shared" si="8"/>
        <v>43003</v>
      </c>
      <c r="D17" s="4">
        <f t="shared" si="9"/>
        <v>49000000000</v>
      </c>
      <c r="E17" s="4">
        <f t="shared" si="9"/>
        <v>100000000000</v>
      </c>
      <c r="F17" s="4">
        <f t="shared" si="10"/>
        <v>60000000000</v>
      </c>
      <c r="G17" s="4">
        <f t="shared" si="14"/>
        <v>53725000000</v>
      </c>
      <c r="H17" s="4">
        <f t="shared" si="4"/>
        <v>50000000000</v>
      </c>
      <c r="I17" s="4">
        <f t="shared" si="5"/>
        <v>40000000000</v>
      </c>
      <c r="J17" s="4">
        <f t="shared" si="15"/>
        <v>60000000000</v>
      </c>
      <c r="K17" s="4">
        <v>75000000000</v>
      </c>
      <c r="L17" s="4">
        <v>50000000000</v>
      </c>
      <c r="M17" s="4"/>
      <c r="N17" s="4">
        <f t="shared" si="12"/>
        <v>50000000000</v>
      </c>
      <c r="O17" s="4">
        <f t="shared" si="13"/>
        <v>50000000000</v>
      </c>
      <c r="P17" s="4">
        <f t="shared" si="1"/>
        <v>57975000000</v>
      </c>
    </row>
    <row r="18" spans="1:16" x14ac:dyDescent="0.2">
      <c r="A18" t="str">
        <f t="shared" si="6"/>
        <v>Irma</v>
      </c>
      <c r="B18">
        <f t="shared" si="7"/>
        <v>16</v>
      </c>
      <c r="C18" s="3">
        <f t="shared" si="8"/>
        <v>43004</v>
      </c>
      <c r="D18" s="4">
        <f t="shared" si="9"/>
        <v>49000000000</v>
      </c>
      <c r="E18" s="4">
        <f t="shared" si="9"/>
        <v>100000000000</v>
      </c>
      <c r="F18" s="4">
        <f t="shared" si="10"/>
        <v>60000000000</v>
      </c>
      <c r="G18" s="4">
        <f t="shared" si="14"/>
        <v>53725000000</v>
      </c>
      <c r="H18" s="4">
        <f t="shared" si="4"/>
        <v>50000000000</v>
      </c>
      <c r="I18" s="4">
        <f t="shared" si="5"/>
        <v>40000000000</v>
      </c>
      <c r="J18" s="4">
        <f t="shared" si="15"/>
        <v>60000000000</v>
      </c>
      <c r="K18" s="4">
        <v>75000000000</v>
      </c>
      <c r="L18" s="4">
        <v>50000000000</v>
      </c>
      <c r="M18" s="4"/>
      <c r="N18" s="4">
        <f t="shared" si="12"/>
        <v>50000000000</v>
      </c>
      <c r="O18" s="4">
        <f t="shared" si="13"/>
        <v>50000000000</v>
      </c>
      <c r="P18" s="4">
        <f t="shared" si="1"/>
        <v>57975000000</v>
      </c>
    </row>
    <row r="19" spans="1:16" x14ac:dyDescent="0.2">
      <c r="A19" t="str">
        <f t="shared" si="6"/>
        <v>Irma</v>
      </c>
      <c r="B19">
        <f t="shared" si="7"/>
        <v>17</v>
      </c>
      <c r="C19" s="3">
        <f t="shared" si="8"/>
        <v>43005</v>
      </c>
      <c r="D19" s="4">
        <f t="shared" si="9"/>
        <v>49000000000</v>
      </c>
      <c r="E19" s="4">
        <f t="shared" si="9"/>
        <v>100000000000</v>
      </c>
      <c r="F19" s="4">
        <f t="shared" si="10"/>
        <v>60000000000</v>
      </c>
      <c r="G19" s="4">
        <f t="shared" si="14"/>
        <v>53725000000</v>
      </c>
      <c r="H19" s="4">
        <f t="shared" si="4"/>
        <v>50000000000</v>
      </c>
      <c r="I19" s="4">
        <f t="shared" si="5"/>
        <v>40000000000</v>
      </c>
      <c r="J19" s="4">
        <f t="shared" si="15"/>
        <v>60000000000</v>
      </c>
      <c r="K19" s="4">
        <v>75000000000</v>
      </c>
      <c r="L19" s="4">
        <v>50000000000</v>
      </c>
      <c r="M19" s="4"/>
      <c r="N19" s="4">
        <f t="shared" si="12"/>
        <v>50000000000</v>
      </c>
      <c r="O19" s="4">
        <f t="shared" si="13"/>
        <v>50000000000</v>
      </c>
      <c r="P19" s="4">
        <f t="shared" si="1"/>
        <v>57975000000</v>
      </c>
    </row>
    <row r="20" spans="1:16" x14ac:dyDescent="0.2">
      <c r="A20" t="str">
        <f t="shared" si="6"/>
        <v>Irma</v>
      </c>
      <c r="B20">
        <f t="shared" si="7"/>
        <v>18</v>
      </c>
      <c r="C20" s="3">
        <f t="shared" si="8"/>
        <v>43006</v>
      </c>
      <c r="D20" s="4">
        <f t="shared" si="9"/>
        <v>49000000000</v>
      </c>
      <c r="E20" s="4">
        <f t="shared" si="9"/>
        <v>100000000000</v>
      </c>
      <c r="F20" s="4">
        <f t="shared" si="10"/>
        <v>60000000000</v>
      </c>
      <c r="G20" s="4">
        <f t="shared" si="14"/>
        <v>53725000000</v>
      </c>
      <c r="H20" s="4">
        <f t="shared" si="4"/>
        <v>50000000000</v>
      </c>
      <c r="I20" s="4">
        <f t="shared" si="5"/>
        <v>40000000000</v>
      </c>
      <c r="J20" s="4">
        <f t="shared" si="15"/>
        <v>60000000000</v>
      </c>
      <c r="K20" s="4">
        <v>75000000000</v>
      </c>
      <c r="L20" s="4">
        <v>50000000000</v>
      </c>
      <c r="M20" s="4"/>
      <c r="N20" s="4">
        <f t="shared" si="12"/>
        <v>50000000000</v>
      </c>
      <c r="O20" s="4">
        <f t="shared" si="13"/>
        <v>50000000000</v>
      </c>
      <c r="P20" s="4">
        <f t="shared" si="1"/>
        <v>57975000000</v>
      </c>
    </row>
    <row r="21" spans="1:16" x14ac:dyDescent="0.2">
      <c r="A21" t="str">
        <f t="shared" si="6"/>
        <v>Irma</v>
      </c>
      <c r="B21">
        <f t="shared" si="7"/>
        <v>19</v>
      </c>
      <c r="C21" s="3">
        <f t="shared" si="8"/>
        <v>43007</v>
      </c>
      <c r="D21" s="4">
        <f t="shared" si="9"/>
        <v>49000000000</v>
      </c>
      <c r="E21" s="4">
        <f t="shared" si="9"/>
        <v>100000000000</v>
      </c>
      <c r="F21" s="4">
        <f t="shared" si="10"/>
        <v>60000000000</v>
      </c>
      <c r="G21" s="4">
        <f t="shared" si="14"/>
        <v>53725000000</v>
      </c>
      <c r="H21" s="4">
        <f t="shared" si="4"/>
        <v>50000000000</v>
      </c>
      <c r="I21" s="4">
        <f t="shared" si="5"/>
        <v>40000000000</v>
      </c>
      <c r="J21" s="4">
        <f t="shared" si="15"/>
        <v>60000000000</v>
      </c>
      <c r="K21" s="4">
        <v>75000000000</v>
      </c>
      <c r="L21" s="4">
        <v>50000000000</v>
      </c>
      <c r="M21" s="4"/>
      <c r="N21" s="4">
        <f t="shared" si="12"/>
        <v>50000000000</v>
      </c>
      <c r="O21" s="4">
        <f t="shared" si="13"/>
        <v>50000000000</v>
      </c>
      <c r="P21" s="4">
        <f t="shared" si="1"/>
        <v>57975000000</v>
      </c>
    </row>
    <row r="22" spans="1:16" x14ac:dyDescent="0.2">
      <c r="A22" t="str">
        <f t="shared" si="6"/>
        <v>Irma</v>
      </c>
      <c r="B22">
        <f t="shared" si="7"/>
        <v>20</v>
      </c>
      <c r="C22" s="3">
        <f t="shared" si="8"/>
        <v>43008</v>
      </c>
      <c r="D22" s="4">
        <f t="shared" si="9"/>
        <v>49000000000</v>
      </c>
      <c r="E22" s="4">
        <f t="shared" si="9"/>
        <v>100000000000</v>
      </c>
      <c r="F22" s="4">
        <f t="shared" si="10"/>
        <v>60000000000</v>
      </c>
      <c r="G22" s="4">
        <f t="shared" si="14"/>
        <v>53725000000</v>
      </c>
      <c r="H22" s="4">
        <f t="shared" si="4"/>
        <v>50000000000</v>
      </c>
      <c r="I22" s="4">
        <f t="shared" si="5"/>
        <v>40000000000</v>
      </c>
      <c r="J22" s="4">
        <f t="shared" si="15"/>
        <v>60000000000</v>
      </c>
      <c r="K22" s="4">
        <v>75000000000</v>
      </c>
      <c r="L22" s="4">
        <v>50000000000</v>
      </c>
      <c r="M22" s="4"/>
      <c r="N22" s="4">
        <f t="shared" si="12"/>
        <v>50000000000</v>
      </c>
      <c r="O22" s="4">
        <f t="shared" si="13"/>
        <v>50000000000</v>
      </c>
      <c r="P22" s="4">
        <f t="shared" si="1"/>
        <v>57975000000</v>
      </c>
    </row>
    <row r="23" spans="1:16" x14ac:dyDescent="0.2">
      <c r="A23" t="str">
        <f t="shared" si="6"/>
        <v>Irma</v>
      </c>
      <c r="B23">
        <f t="shared" si="7"/>
        <v>21</v>
      </c>
      <c r="C23" s="3">
        <f t="shared" si="8"/>
        <v>43009</v>
      </c>
      <c r="D23" s="4">
        <f t="shared" si="9"/>
        <v>49000000000</v>
      </c>
      <c r="E23" s="4">
        <f t="shared" si="9"/>
        <v>100000000000</v>
      </c>
      <c r="F23" s="4">
        <f t="shared" si="10"/>
        <v>60000000000</v>
      </c>
      <c r="G23" s="4">
        <f t="shared" si="14"/>
        <v>53725000000</v>
      </c>
      <c r="H23" s="4">
        <f t="shared" si="4"/>
        <v>50000000000</v>
      </c>
      <c r="I23" s="4">
        <f t="shared" si="5"/>
        <v>40000000000</v>
      </c>
      <c r="J23" s="4">
        <f t="shared" si="15"/>
        <v>60000000000</v>
      </c>
      <c r="K23" s="4">
        <v>75000000000</v>
      </c>
      <c r="L23" s="4">
        <v>50000000000</v>
      </c>
      <c r="M23" s="4"/>
      <c r="N23" s="4">
        <f t="shared" si="12"/>
        <v>50000000000</v>
      </c>
      <c r="O23" s="4">
        <f t="shared" si="13"/>
        <v>50000000000</v>
      </c>
      <c r="P23" s="4">
        <f t="shared" si="1"/>
        <v>57975000000</v>
      </c>
    </row>
    <row r="24" spans="1:16" x14ac:dyDescent="0.2">
      <c r="A24" t="str">
        <f t="shared" si="6"/>
        <v>Irma</v>
      </c>
      <c r="B24">
        <f t="shared" si="7"/>
        <v>22</v>
      </c>
      <c r="C24" s="3">
        <f t="shared" si="8"/>
        <v>43010</v>
      </c>
      <c r="D24" s="4">
        <f t="shared" si="9"/>
        <v>49000000000</v>
      </c>
      <c r="E24" s="4">
        <f t="shared" si="9"/>
        <v>100000000000</v>
      </c>
      <c r="F24" s="4">
        <f t="shared" si="10"/>
        <v>60000000000</v>
      </c>
      <c r="G24" s="4">
        <f t="shared" si="14"/>
        <v>53725000000</v>
      </c>
      <c r="H24" s="4">
        <f t="shared" si="4"/>
        <v>50000000000</v>
      </c>
      <c r="I24" s="4">
        <f t="shared" si="5"/>
        <v>40000000000</v>
      </c>
      <c r="J24" s="4">
        <f t="shared" si="15"/>
        <v>60000000000</v>
      </c>
      <c r="K24" s="4">
        <v>75000000000</v>
      </c>
      <c r="L24" s="4">
        <v>50000000000</v>
      </c>
      <c r="M24" s="4"/>
      <c r="N24" s="4">
        <f t="shared" si="12"/>
        <v>50000000000</v>
      </c>
      <c r="O24" s="4">
        <f t="shared" si="13"/>
        <v>50000000000</v>
      </c>
      <c r="P24" s="4">
        <f t="shared" si="1"/>
        <v>57975000000</v>
      </c>
    </row>
    <row r="25" spans="1:16" x14ac:dyDescent="0.2">
      <c r="A25" t="str">
        <f t="shared" si="6"/>
        <v>Irma</v>
      </c>
      <c r="B25">
        <f t="shared" si="7"/>
        <v>23</v>
      </c>
      <c r="C25" s="3">
        <f t="shared" si="8"/>
        <v>43011</v>
      </c>
      <c r="D25" s="4">
        <f t="shared" si="9"/>
        <v>49000000000</v>
      </c>
      <c r="E25" s="4">
        <f t="shared" si="9"/>
        <v>100000000000</v>
      </c>
      <c r="F25" s="4">
        <f t="shared" si="10"/>
        <v>60000000000</v>
      </c>
      <c r="G25" s="4">
        <f t="shared" si="14"/>
        <v>53725000000</v>
      </c>
      <c r="H25" s="4">
        <f t="shared" si="4"/>
        <v>50000000000</v>
      </c>
      <c r="I25" s="4">
        <f t="shared" si="5"/>
        <v>40000000000</v>
      </c>
      <c r="J25" s="4">
        <f t="shared" si="15"/>
        <v>60000000000</v>
      </c>
      <c r="K25" s="4">
        <v>75000000000</v>
      </c>
      <c r="L25" s="4">
        <v>50000000000</v>
      </c>
      <c r="M25" s="4"/>
      <c r="N25" s="4">
        <f t="shared" si="12"/>
        <v>50000000000</v>
      </c>
      <c r="O25" s="4">
        <f t="shared" si="13"/>
        <v>50000000000</v>
      </c>
      <c r="P25" s="4">
        <f t="shared" si="1"/>
        <v>57975000000</v>
      </c>
    </row>
    <row r="26" spans="1:16" x14ac:dyDescent="0.2">
      <c r="A26" t="str">
        <f t="shared" si="6"/>
        <v>Irma</v>
      </c>
      <c r="B26">
        <f t="shared" si="7"/>
        <v>24</v>
      </c>
      <c r="C26" s="3">
        <f t="shared" si="8"/>
        <v>43012</v>
      </c>
      <c r="D26" s="4">
        <f t="shared" si="9"/>
        <v>49000000000</v>
      </c>
      <c r="E26" s="4">
        <f t="shared" si="9"/>
        <v>100000000000</v>
      </c>
      <c r="F26" s="4">
        <f t="shared" si="10"/>
        <v>60000000000</v>
      </c>
      <c r="G26" s="4">
        <f t="shared" si="14"/>
        <v>53725000000</v>
      </c>
      <c r="H26" s="4">
        <f t="shared" si="4"/>
        <v>50000000000</v>
      </c>
      <c r="I26" s="4">
        <f t="shared" si="5"/>
        <v>40000000000</v>
      </c>
      <c r="J26" s="4">
        <f t="shared" si="15"/>
        <v>60000000000</v>
      </c>
      <c r="K26" s="4">
        <v>75000000000</v>
      </c>
      <c r="L26" s="4">
        <v>50000000000</v>
      </c>
      <c r="M26" s="4"/>
      <c r="N26" s="4">
        <f t="shared" si="12"/>
        <v>50000000000</v>
      </c>
      <c r="O26" s="4">
        <f t="shared" si="13"/>
        <v>50000000000</v>
      </c>
      <c r="P26" s="4">
        <f t="shared" si="1"/>
        <v>57975000000</v>
      </c>
    </row>
    <row r="27" spans="1:16" x14ac:dyDescent="0.2">
      <c r="A27" t="str">
        <f t="shared" si="6"/>
        <v>Irma</v>
      </c>
      <c r="B27">
        <f t="shared" si="7"/>
        <v>25</v>
      </c>
      <c r="C27" s="3">
        <f t="shared" si="8"/>
        <v>43013</v>
      </c>
      <c r="D27" s="4">
        <f t="shared" si="9"/>
        <v>49000000000</v>
      </c>
      <c r="E27" s="4">
        <f t="shared" si="9"/>
        <v>100000000000</v>
      </c>
      <c r="F27" s="4">
        <f t="shared" si="10"/>
        <v>60000000000</v>
      </c>
      <c r="G27" s="4">
        <f t="shared" si="14"/>
        <v>53725000000</v>
      </c>
      <c r="H27" s="4">
        <f t="shared" si="4"/>
        <v>50000000000</v>
      </c>
      <c r="I27" s="4">
        <f t="shared" si="5"/>
        <v>40000000000</v>
      </c>
      <c r="J27" s="4">
        <f t="shared" si="15"/>
        <v>60000000000</v>
      </c>
      <c r="K27" s="4">
        <v>75000000000</v>
      </c>
      <c r="L27" s="4">
        <v>50000000000</v>
      </c>
      <c r="M27" s="4">
        <v>30000000000</v>
      </c>
      <c r="N27" s="4">
        <f t="shared" si="12"/>
        <v>50000000000</v>
      </c>
      <c r="O27" s="4">
        <f t="shared" si="13"/>
        <v>50000000000</v>
      </c>
      <c r="P27" s="4">
        <f t="shared" si="1"/>
        <v>55643750000</v>
      </c>
    </row>
    <row r="28" spans="1:16" x14ac:dyDescent="0.2">
      <c r="A28" t="str">
        <f t="shared" si="6"/>
        <v>Irma</v>
      </c>
      <c r="B28">
        <f t="shared" si="7"/>
        <v>26</v>
      </c>
      <c r="C28" s="3">
        <f t="shared" si="8"/>
        <v>43014</v>
      </c>
      <c r="D28" s="4">
        <f t="shared" si="9"/>
        <v>49000000000</v>
      </c>
      <c r="E28" s="4">
        <f t="shared" si="9"/>
        <v>100000000000</v>
      </c>
      <c r="F28" s="4">
        <f t="shared" si="10"/>
        <v>60000000000</v>
      </c>
      <c r="G28" s="4">
        <f t="shared" si="14"/>
        <v>53725000000</v>
      </c>
      <c r="H28" s="4">
        <f t="shared" si="4"/>
        <v>50000000000</v>
      </c>
      <c r="I28" s="4">
        <f t="shared" si="5"/>
        <v>40000000000</v>
      </c>
      <c r="J28" s="4">
        <f t="shared" si="15"/>
        <v>60000000000</v>
      </c>
      <c r="K28" s="4">
        <v>75000000000</v>
      </c>
      <c r="L28" s="4">
        <v>50000000000</v>
      </c>
      <c r="M28" s="4">
        <f>M27</f>
        <v>30000000000</v>
      </c>
      <c r="N28" s="4">
        <f t="shared" si="12"/>
        <v>50000000000</v>
      </c>
      <c r="O28" s="4">
        <f t="shared" si="13"/>
        <v>50000000000</v>
      </c>
      <c r="P28" s="4">
        <f t="shared" si="1"/>
        <v>55643750000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2663-0D12-3F4F-AEAF-C4AEB3EBEBD0}">
  <sheetPr>
    <tabColor rgb="FF92D050"/>
  </sheetPr>
  <dimension ref="A1:E32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93</v>
      </c>
      <c r="B2">
        <v>0</v>
      </c>
      <c r="C2" s="3">
        <v>37506</v>
      </c>
    </row>
    <row r="3" spans="1:5" x14ac:dyDescent="0.2">
      <c r="A3" t="s">
        <v>93</v>
      </c>
      <c r="B3">
        <v>1</v>
      </c>
      <c r="C3" s="3">
        <v>37507</v>
      </c>
    </row>
    <row r="4" spans="1:5" x14ac:dyDescent="0.2">
      <c r="A4" t="s">
        <v>93</v>
      </c>
      <c r="B4">
        <v>2</v>
      </c>
      <c r="C4" s="3">
        <v>37508</v>
      </c>
    </row>
    <row r="5" spans="1:5" x14ac:dyDescent="0.2">
      <c r="A5" t="s">
        <v>93</v>
      </c>
      <c r="B5">
        <v>3</v>
      </c>
      <c r="C5" s="3">
        <v>37509</v>
      </c>
    </row>
    <row r="6" spans="1:5" x14ac:dyDescent="0.2">
      <c r="A6" t="s">
        <v>93</v>
      </c>
      <c r="B6">
        <v>4</v>
      </c>
      <c r="C6" s="3">
        <v>37510</v>
      </c>
    </row>
    <row r="7" spans="1:5" x14ac:dyDescent="0.2">
      <c r="A7" t="s">
        <v>93</v>
      </c>
      <c r="B7">
        <v>5</v>
      </c>
      <c r="C7" s="3">
        <v>37511</v>
      </c>
      <c r="D7" s="4">
        <v>22500000</v>
      </c>
      <c r="E7" s="4">
        <f t="shared" ref="E7:E12" si="0">AVERAGE(D7)</f>
        <v>22500000</v>
      </c>
    </row>
    <row r="8" spans="1:5" x14ac:dyDescent="0.2">
      <c r="A8" t="s">
        <v>93</v>
      </c>
      <c r="B8">
        <v>6</v>
      </c>
      <c r="C8" s="3">
        <v>37512</v>
      </c>
      <c r="D8" s="4">
        <f>D7</f>
        <v>22500000</v>
      </c>
      <c r="E8" s="4">
        <f t="shared" si="0"/>
        <v>22500000</v>
      </c>
    </row>
    <row r="9" spans="1:5" x14ac:dyDescent="0.2">
      <c r="A9" t="s">
        <v>93</v>
      </c>
      <c r="B9">
        <v>7</v>
      </c>
      <c r="C9" s="3">
        <v>37513</v>
      </c>
      <c r="D9" s="4">
        <v>4900000</v>
      </c>
      <c r="E9" s="4">
        <f t="shared" si="0"/>
        <v>4900000</v>
      </c>
    </row>
    <row r="10" spans="1:5" x14ac:dyDescent="0.2">
      <c r="A10" t="s">
        <v>93</v>
      </c>
      <c r="B10">
        <v>8</v>
      </c>
      <c r="C10" s="3">
        <v>37514</v>
      </c>
      <c r="D10" s="4">
        <v>4900000</v>
      </c>
      <c r="E10" s="4">
        <f t="shared" si="0"/>
        <v>4900000</v>
      </c>
    </row>
    <row r="11" spans="1:5" x14ac:dyDescent="0.2">
      <c r="A11" t="s">
        <v>93</v>
      </c>
      <c r="B11">
        <v>9</v>
      </c>
      <c r="C11" s="3">
        <v>37515</v>
      </c>
      <c r="D11" s="4">
        <v>9000000</v>
      </c>
      <c r="E11" s="4">
        <f t="shared" si="0"/>
        <v>9000000</v>
      </c>
    </row>
    <row r="12" spans="1:5" x14ac:dyDescent="0.2">
      <c r="A12" t="s">
        <v>93</v>
      </c>
      <c r="B12">
        <v>10</v>
      </c>
      <c r="C12" s="3">
        <v>37516</v>
      </c>
      <c r="D12" s="4">
        <f>D11</f>
        <v>9000000</v>
      </c>
      <c r="E12" s="4">
        <f t="shared" si="0"/>
        <v>9000000</v>
      </c>
    </row>
    <row r="13" spans="1:5" x14ac:dyDescent="0.2">
      <c r="C13" s="3"/>
    </row>
    <row r="14" spans="1:5" x14ac:dyDescent="0.2">
      <c r="C14" s="3"/>
    </row>
    <row r="15" spans="1:5" x14ac:dyDescent="0.2">
      <c r="C15" s="3"/>
    </row>
    <row r="16" spans="1:5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97D9-9B9D-CC41-BB53-DD191D99C997}">
  <sheetPr>
    <tabColor rgb="FF92D050"/>
  </sheetPr>
  <dimension ref="A1:H19"/>
  <sheetViews>
    <sheetView workbookViewId="0">
      <selection sqref="A1:C3"/>
    </sheetView>
  </sheetViews>
  <sheetFormatPr baseColWidth="10" defaultRowHeight="16" x14ac:dyDescent="0.2"/>
  <cols>
    <col min="4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63</v>
      </c>
      <c r="E1" t="s">
        <v>66</v>
      </c>
      <c r="F1" t="s">
        <v>39</v>
      </c>
      <c r="G1" t="s">
        <v>65</v>
      </c>
      <c r="H1" t="s">
        <v>44</v>
      </c>
    </row>
    <row r="2" spans="1:8" x14ac:dyDescent="0.2">
      <c r="A2" t="s">
        <v>22</v>
      </c>
      <c r="B2">
        <v>0</v>
      </c>
      <c r="C2" s="3">
        <v>43016</v>
      </c>
      <c r="E2" s="4">
        <v>2500000000</v>
      </c>
    </row>
    <row r="3" spans="1:8" x14ac:dyDescent="0.2">
      <c r="A3" t="str">
        <f>A2</f>
        <v>Nate</v>
      </c>
      <c r="B3">
        <f>B2+1</f>
        <v>1</v>
      </c>
      <c r="C3" s="3">
        <f>C2+1</f>
        <v>43017</v>
      </c>
      <c r="D3" s="4">
        <v>1000000000</v>
      </c>
      <c r="E3" s="4">
        <v>2500000000</v>
      </c>
      <c r="H3" s="4">
        <f t="shared" ref="H3:H18" si="0">AVERAGE(D3:G3)</f>
        <v>1750000000</v>
      </c>
    </row>
    <row r="4" spans="1:8" x14ac:dyDescent="0.2">
      <c r="A4" t="str">
        <f t="shared" ref="A4" si="1">A3</f>
        <v>Nate</v>
      </c>
      <c r="B4">
        <f t="shared" ref="B4:C4" si="2">B3+1</f>
        <v>2</v>
      </c>
      <c r="C4" s="3">
        <f t="shared" si="2"/>
        <v>43018</v>
      </c>
      <c r="D4" s="4">
        <f t="shared" ref="D4:D19" si="3">D3</f>
        <v>1000000000</v>
      </c>
      <c r="E4" s="4">
        <v>2500000000</v>
      </c>
      <c r="H4" s="4">
        <f t="shared" si="0"/>
        <v>1750000000</v>
      </c>
    </row>
    <row r="5" spans="1:8" x14ac:dyDescent="0.2">
      <c r="A5" t="str">
        <f t="shared" ref="A5:A19" si="4">A4</f>
        <v>Nate</v>
      </c>
      <c r="B5">
        <f t="shared" ref="B5:B19" si="5">B4+1</f>
        <v>3</v>
      </c>
      <c r="C5" s="3">
        <f t="shared" ref="C5:C19" si="6">C4+1</f>
        <v>43019</v>
      </c>
      <c r="D5" s="4">
        <f t="shared" si="3"/>
        <v>1000000000</v>
      </c>
      <c r="E5" s="4">
        <f t="shared" ref="E5:E19" si="7">E4</f>
        <v>2500000000</v>
      </c>
      <c r="H5" s="4">
        <f t="shared" si="0"/>
        <v>1750000000</v>
      </c>
    </row>
    <row r="6" spans="1:8" x14ac:dyDescent="0.2">
      <c r="A6" t="str">
        <f t="shared" si="4"/>
        <v>Nate</v>
      </c>
      <c r="B6">
        <f t="shared" si="5"/>
        <v>4</v>
      </c>
      <c r="C6" s="3">
        <f t="shared" si="6"/>
        <v>43020</v>
      </c>
      <c r="D6" s="4">
        <f t="shared" si="3"/>
        <v>1000000000</v>
      </c>
      <c r="E6" s="4">
        <f t="shared" si="7"/>
        <v>2500000000</v>
      </c>
      <c r="H6" s="4">
        <f t="shared" si="0"/>
        <v>1750000000</v>
      </c>
    </row>
    <row r="7" spans="1:8" x14ac:dyDescent="0.2">
      <c r="A7" t="str">
        <f t="shared" si="4"/>
        <v>Nate</v>
      </c>
      <c r="B7">
        <f t="shared" si="5"/>
        <v>5</v>
      </c>
      <c r="C7" s="3">
        <f t="shared" si="6"/>
        <v>43021</v>
      </c>
      <c r="D7" s="4">
        <f t="shared" si="3"/>
        <v>1000000000</v>
      </c>
      <c r="E7" s="4">
        <f t="shared" si="7"/>
        <v>2500000000</v>
      </c>
      <c r="H7" s="4">
        <f t="shared" si="0"/>
        <v>1750000000</v>
      </c>
    </row>
    <row r="8" spans="1:8" x14ac:dyDescent="0.2">
      <c r="A8" t="str">
        <f t="shared" si="4"/>
        <v>Nate</v>
      </c>
      <c r="B8">
        <f t="shared" si="5"/>
        <v>6</v>
      </c>
      <c r="C8" s="3">
        <f t="shared" si="6"/>
        <v>43022</v>
      </c>
      <c r="D8" s="4">
        <f t="shared" si="3"/>
        <v>1000000000</v>
      </c>
      <c r="E8" s="4">
        <f t="shared" si="7"/>
        <v>2500000000</v>
      </c>
      <c r="H8" s="4">
        <f t="shared" si="0"/>
        <v>1750000000</v>
      </c>
    </row>
    <row r="9" spans="1:8" x14ac:dyDescent="0.2">
      <c r="A9" t="str">
        <f t="shared" si="4"/>
        <v>Nate</v>
      </c>
      <c r="B9">
        <f t="shared" si="5"/>
        <v>7</v>
      </c>
      <c r="C9" s="3">
        <f t="shared" si="6"/>
        <v>43023</v>
      </c>
      <c r="D9" s="4">
        <f t="shared" si="3"/>
        <v>1000000000</v>
      </c>
      <c r="E9" s="4">
        <f t="shared" si="7"/>
        <v>2500000000</v>
      </c>
      <c r="H9" s="4">
        <f t="shared" si="0"/>
        <v>1750000000</v>
      </c>
    </row>
    <row r="10" spans="1:8" x14ac:dyDescent="0.2">
      <c r="A10" t="str">
        <f t="shared" si="4"/>
        <v>Nate</v>
      </c>
      <c r="B10">
        <f t="shared" si="5"/>
        <v>8</v>
      </c>
      <c r="C10" s="3">
        <f t="shared" si="6"/>
        <v>43024</v>
      </c>
      <c r="D10" s="4">
        <f t="shared" si="3"/>
        <v>1000000000</v>
      </c>
      <c r="E10" s="4">
        <f t="shared" si="7"/>
        <v>2500000000</v>
      </c>
      <c r="F10" s="4">
        <v>500000000</v>
      </c>
      <c r="H10" s="4">
        <f t="shared" si="0"/>
        <v>1333333333.3333333</v>
      </c>
    </row>
    <row r="11" spans="1:8" x14ac:dyDescent="0.2">
      <c r="A11" t="str">
        <f t="shared" si="4"/>
        <v>Nate</v>
      </c>
      <c r="B11">
        <f t="shared" si="5"/>
        <v>9</v>
      </c>
      <c r="C11" s="3">
        <f t="shared" si="6"/>
        <v>43025</v>
      </c>
      <c r="D11" s="4">
        <f t="shared" si="3"/>
        <v>1000000000</v>
      </c>
      <c r="E11" s="4">
        <f t="shared" si="7"/>
        <v>2500000000</v>
      </c>
      <c r="F11" s="4">
        <f t="shared" ref="F11:F19" si="8">F10</f>
        <v>500000000</v>
      </c>
      <c r="H11" s="4">
        <f t="shared" si="0"/>
        <v>1333333333.3333333</v>
      </c>
    </row>
    <row r="12" spans="1:8" x14ac:dyDescent="0.2">
      <c r="A12" t="str">
        <f t="shared" si="4"/>
        <v>Nate</v>
      </c>
      <c r="B12">
        <f t="shared" si="5"/>
        <v>10</v>
      </c>
      <c r="C12" s="3">
        <f t="shared" si="6"/>
        <v>43026</v>
      </c>
      <c r="D12" s="4">
        <f t="shared" si="3"/>
        <v>1000000000</v>
      </c>
      <c r="E12" s="4">
        <f t="shared" si="7"/>
        <v>2500000000</v>
      </c>
      <c r="F12" s="4">
        <f t="shared" si="8"/>
        <v>500000000</v>
      </c>
      <c r="H12" s="4">
        <f t="shared" si="0"/>
        <v>1333333333.3333333</v>
      </c>
    </row>
    <row r="13" spans="1:8" x14ac:dyDescent="0.2">
      <c r="A13" t="str">
        <f t="shared" si="4"/>
        <v>Nate</v>
      </c>
      <c r="B13">
        <f t="shared" si="5"/>
        <v>11</v>
      </c>
      <c r="C13" s="3">
        <f t="shared" si="6"/>
        <v>43027</v>
      </c>
      <c r="D13" s="4">
        <f t="shared" si="3"/>
        <v>1000000000</v>
      </c>
      <c r="E13" s="4">
        <f t="shared" si="7"/>
        <v>2500000000</v>
      </c>
      <c r="F13" s="4">
        <f t="shared" si="8"/>
        <v>500000000</v>
      </c>
      <c r="H13" s="4">
        <f t="shared" si="0"/>
        <v>1333333333.3333333</v>
      </c>
    </row>
    <row r="14" spans="1:8" x14ac:dyDescent="0.2">
      <c r="A14" t="str">
        <f t="shared" si="4"/>
        <v>Nate</v>
      </c>
      <c r="B14">
        <f t="shared" si="5"/>
        <v>12</v>
      </c>
      <c r="C14" s="3">
        <f t="shared" si="6"/>
        <v>43028</v>
      </c>
      <c r="D14" s="4">
        <f t="shared" si="3"/>
        <v>1000000000</v>
      </c>
      <c r="E14" s="4">
        <f t="shared" si="7"/>
        <v>2500000000</v>
      </c>
      <c r="F14" s="4">
        <f t="shared" si="8"/>
        <v>500000000</v>
      </c>
      <c r="G14" s="4">
        <v>1000000000</v>
      </c>
      <c r="H14" s="4">
        <f t="shared" si="0"/>
        <v>1250000000</v>
      </c>
    </row>
    <row r="15" spans="1:8" x14ac:dyDescent="0.2">
      <c r="A15" t="str">
        <f t="shared" si="4"/>
        <v>Nate</v>
      </c>
      <c r="B15">
        <f t="shared" si="5"/>
        <v>13</v>
      </c>
      <c r="C15" s="3">
        <f t="shared" si="6"/>
        <v>43029</v>
      </c>
      <c r="D15" s="4">
        <f t="shared" si="3"/>
        <v>1000000000</v>
      </c>
      <c r="E15" s="4">
        <f t="shared" si="7"/>
        <v>2500000000</v>
      </c>
      <c r="F15" s="4">
        <f t="shared" si="8"/>
        <v>500000000</v>
      </c>
      <c r="G15" s="4">
        <f>G14</f>
        <v>1000000000</v>
      </c>
      <c r="H15" s="4">
        <f t="shared" si="0"/>
        <v>1250000000</v>
      </c>
    </row>
    <row r="16" spans="1:8" x14ac:dyDescent="0.2">
      <c r="A16" t="str">
        <f t="shared" si="4"/>
        <v>Nate</v>
      </c>
      <c r="B16">
        <f t="shared" si="5"/>
        <v>14</v>
      </c>
      <c r="C16" s="3">
        <f t="shared" si="6"/>
        <v>43030</v>
      </c>
      <c r="D16" s="4">
        <f t="shared" si="3"/>
        <v>1000000000</v>
      </c>
      <c r="E16" s="4">
        <f t="shared" si="7"/>
        <v>2500000000</v>
      </c>
      <c r="F16" s="4">
        <f t="shared" si="8"/>
        <v>500000000</v>
      </c>
      <c r="G16" s="4">
        <f t="shared" ref="G16:G19" si="9">G15</f>
        <v>1000000000</v>
      </c>
      <c r="H16" s="4">
        <f t="shared" si="0"/>
        <v>1250000000</v>
      </c>
    </row>
    <row r="17" spans="1:8" x14ac:dyDescent="0.2">
      <c r="A17" t="str">
        <f t="shared" si="4"/>
        <v>Nate</v>
      </c>
      <c r="B17">
        <f t="shared" si="5"/>
        <v>15</v>
      </c>
      <c r="C17" s="3">
        <f t="shared" si="6"/>
        <v>43031</v>
      </c>
      <c r="D17" s="4">
        <f t="shared" si="3"/>
        <v>1000000000</v>
      </c>
      <c r="E17" s="4">
        <f t="shared" si="7"/>
        <v>2500000000</v>
      </c>
      <c r="F17" s="4">
        <f t="shared" si="8"/>
        <v>500000000</v>
      </c>
      <c r="G17" s="4">
        <f t="shared" si="9"/>
        <v>1000000000</v>
      </c>
      <c r="H17" s="4">
        <f t="shared" si="0"/>
        <v>1250000000</v>
      </c>
    </row>
    <row r="18" spans="1:8" x14ac:dyDescent="0.2">
      <c r="A18" t="str">
        <f t="shared" si="4"/>
        <v>Nate</v>
      </c>
      <c r="B18">
        <f t="shared" si="5"/>
        <v>16</v>
      </c>
      <c r="C18" s="3">
        <f t="shared" si="6"/>
        <v>43032</v>
      </c>
      <c r="D18" s="4">
        <f t="shared" si="3"/>
        <v>1000000000</v>
      </c>
      <c r="E18" s="4">
        <f t="shared" si="7"/>
        <v>2500000000</v>
      </c>
      <c r="F18" s="4">
        <f t="shared" si="8"/>
        <v>500000000</v>
      </c>
      <c r="G18" s="4">
        <f t="shared" si="9"/>
        <v>1000000000</v>
      </c>
      <c r="H18" s="4">
        <f t="shared" si="0"/>
        <v>1250000000</v>
      </c>
    </row>
    <row r="19" spans="1:8" x14ac:dyDescent="0.2">
      <c r="A19" t="str">
        <f t="shared" si="4"/>
        <v>Nate</v>
      </c>
      <c r="B19">
        <f t="shared" si="5"/>
        <v>17</v>
      </c>
      <c r="C19" s="3">
        <f t="shared" si="6"/>
        <v>43033</v>
      </c>
      <c r="D19" s="4">
        <f t="shared" si="3"/>
        <v>1000000000</v>
      </c>
      <c r="E19" s="4">
        <f t="shared" si="7"/>
        <v>2500000000</v>
      </c>
      <c r="F19" s="4">
        <f t="shared" si="8"/>
        <v>500000000</v>
      </c>
      <c r="G19" s="4">
        <f t="shared" si="9"/>
        <v>1000000000</v>
      </c>
      <c r="H19" s="4">
        <f>AVERAGE(D19:G19)</f>
        <v>1250000000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0172-A6FF-D044-B13D-CF2E99AA750E}">
  <sheetPr>
    <tabColor rgb="FF92D050"/>
  </sheetPr>
  <dimension ref="A1:F7"/>
  <sheetViews>
    <sheetView workbookViewId="0">
      <selection activeCell="E2" sqref="E2"/>
    </sheetView>
  </sheetViews>
  <sheetFormatPr baseColWidth="10" defaultRowHeight="16" x14ac:dyDescent="0.2"/>
  <cols>
    <col min="4" max="6" width="11.1640625" bestFit="1" customWidth="1"/>
  </cols>
  <sheetData>
    <row r="1" spans="1:6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44</v>
      </c>
    </row>
    <row r="2" spans="1:6" x14ac:dyDescent="0.2">
      <c r="A2" t="s">
        <v>120</v>
      </c>
      <c r="B2">
        <v>0</v>
      </c>
      <c r="C2" s="3">
        <v>44344</v>
      </c>
      <c r="D2" s="4">
        <v>500000000</v>
      </c>
      <c r="F2" s="4">
        <f>AVERAGE(D2:E2)</f>
        <v>500000000</v>
      </c>
    </row>
    <row r="3" spans="1:6" x14ac:dyDescent="0.2">
      <c r="A3" t="str">
        <f>A2</f>
        <v>Alberto</v>
      </c>
      <c r="B3">
        <f>B2+1</f>
        <v>1</v>
      </c>
      <c r="C3" s="3">
        <f>C2+1</f>
        <v>44345</v>
      </c>
      <c r="D3" s="4">
        <f>D2</f>
        <v>500000000</v>
      </c>
      <c r="F3" s="4">
        <f t="shared" ref="F3:F7" si="0">AVERAGE(D3:E3)</f>
        <v>500000000</v>
      </c>
    </row>
    <row r="4" spans="1:6" x14ac:dyDescent="0.2">
      <c r="A4" t="str">
        <f t="shared" ref="A4" si="1">A3</f>
        <v>Alberto</v>
      </c>
      <c r="B4">
        <f t="shared" ref="B4:C4" si="2">B3+1</f>
        <v>2</v>
      </c>
      <c r="C4" s="3">
        <f t="shared" si="2"/>
        <v>44346</v>
      </c>
      <c r="D4" s="4">
        <f>D3</f>
        <v>500000000</v>
      </c>
      <c r="E4" s="4">
        <v>100000000</v>
      </c>
      <c r="F4" s="4">
        <f t="shared" si="0"/>
        <v>300000000</v>
      </c>
    </row>
    <row r="5" spans="1:6" x14ac:dyDescent="0.2">
      <c r="A5" t="str">
        <f t="shared" ref="A5:A7" si="3">A4</f>
        <v>Alberto</v>
      </c>
      <c r="B5">
        <f t="shared" ref="B5:B7" si="4">B4+1</f>
        <v>3</v>
      </c>
      <c r="C5" s="3">
        <f t="shared" ref="C5:C7" si="5">C4+1</f>
        <v>44347</v>
      </c>
      <c r="D5" s="4">
        <f>D4</f>
        <v>500000000</v>
      </c>
      <c r="E5" s="4">
        <f>E4</f>
        <v>100000000</v>
      </c>
      <c r="F5" s="4">
        <f t="shared" si="0"/>
        <v>300000000</v>
      </c>
    </row>
    <row r="6" spans="1:6" x14ac:dyDescent="0.2">
      <c r="A6" t="str">
        <f t="shared" si="3"/>
        <v>Alberto</v>
      </c>
      <c r="B6">
        <f t="shared" si="4"/>
        <v>4</v>
      </c>
      <c r="C6" s="3">
        <f t="shared" si="5"/>
        <v>44348</v>
      </c>
      <c r="D6" s="4">
        <f>D5</f>
        <v>500000000</v>
      </c>
      <c r="E6" s="4">
        <f>E5</f>
        <v>100000000</v>
      </c>
      <c r="F6" s="4">
        <f t="shared" si="0"/>
        <v>300000000</v>
      </c>
    </row>
    <row r="7" spans="1:6" x14ac:dyDescent="0.2">
      <c r="A7" t="str">
        <f t="shared" si="3"/>
        <v>Alberto</v>
      </c>
      <c r="B7">
        <f t="shared" si="4"/>
        <v>5</v>
      </c>
      <c r="C7" s="3">
        <f t="shared" si="5"/>
        <v>44349</v>
      </c>
      <c r="D7" s="4">
        <f>D6</f>
        <v>500000000</v>
      </c>
      <c r="E7" s="4">
        <f>E6</f>
        <v>100000000</v>
      </c>
      <c r="F7" s="4">
        <f t="shared" si="0"/>
        <v>300000000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578-078B-2142-B464-3E283758A516}">
  <sheetPr>
    <tabColor rgb="FF92D050"/>
  </sheetPr>
  <dimension ref="A1:M27"/>
  <sheetViews>
    <sheetView workbookViewId="0">
      <selection activeCell="K2" sqref="K2"/>
    </sheetView>
  </sheetViews>
  <sheetFormatPr baseColWidth="10" defaultRowHeight="16" x14ac:dyDescent="0.2"/>
  <cols>
    <col min="4" max="5" width="13.6640625" bestFit="1" customWidth="1"/>
    <col min="6" max="6" width="12.6640625" bestFit="1" customWidth="1"/>
    <col min="7" max="9" width="13.6640625" bestFit="1" customWidth="1"/>
    <col min="10" max="10" width="12.6640625" bestFit="1" customWidth="1"/>
    <col min="11" max="13" width="13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63</v>
      </c>
      <c r="G1" t="s">
        <v>76</v>
      </c>
      <c r="H1" t="s">
        <v>123</v>
      </c>
      <c r="I1" t="s">
        <v>122</v>
      </c>
      <c r="J1" t="s">
        <v>48</v>
      </c>
      <c r="K1" t="s">
        <v>39</v>
      </c>
      <c r="L1" t="s">
        <v>61</v>
      </c>
      <c r="M1" t="s">
        <v>44</v>
      </c>
    </row>
    <row r="2" spans="1:13" x14ac:dyDescent="0.2">
      <c r="A2" t="s">
        <v>23</v>
      </c>
      <c r="B2">
        <v>0</v>
      </c>
      <c r="C2" s="3">
        <v>43357</v>
      </c>
      <c r="D2" s="4">
        <v>15000000000</v>
      </c>
      <c r="E2" s="4">
        <v>8000000000</v>
      </c>
      <c r="G2" s="4">
        <v>55000000000</v>
      </c>
      <c r="H2" s="4">
        <v>10000000000</v>
      </c>
      <c r="M2" s="4">
        <f>AVERAGE(D2:L2)</f>
        <v>22000000000</v>
      </c>
    </row>
    <row r="3" spans="1:13" x14ac:dyDescent="0.2">
      <c r="A3" t="str">
        <f>A2</f>
        <v>Florence</v>
      </c>
      <c r="B3">
        <f>B2+1</f>
        <v>1</v>
      </c>
      <c r="C3" s="3">
        <f>C2+1</f>
        <v>43358</v>
      </c>
      <c r="D3" s="4">
        <v>15000000000</v>
      </c>
      <c r="E3" s="4">
        <f t="shared" ref="E3:E12" si="0">E2</f>
        <v>8000000000</v>
      </c>
      <c r="G3" s="4">
        <v>45000000000</v>
      </c>
      <c r="H3" s="4">
        <f t="shared" ref="H3:H26" si="1">H2</f>
        <v>10000000000</v>
      </c>
      <c r="M3" s="4">
        <f t="shared" ref="M3:M27" si="2">AVERAGE(D3:L3)</f>
        <v>19500000000</v>
      </c>
    </row>
    <row r="4" spans="1:13" x14ac:dyDescent="0.2">
      <c r="A4" t="str">
        <f t="shared" ref="A4" si="3">A3</f>
        <v>Florence</v>
      </c>
      <c r="B4">
        <f t="shared" ref="B4:C4" si="4">B3+1</f>
        <v>2</v>
      </c>
      <c r="C4" s="3">
        <f t="shared" si="4"/>
        <v>43359</v>
      </c>
      <c r="D4" s="4">
        <v>20000000000</v>
      </c>
      <c r="E4" s="4">
        <f t="shared" si="0"/>
        <v>8000000000</v>
      </c>
      <c r="G4" s="4">
        <f>G3</f>
        <v>45000000000</v>
      </c>
      <c r="H4" s="4">
        <f t="shared" si="1"/>
        <v>10000000000</v>
      </c>
      <c r="K4" s="4">
        <v>35000000000</v>
      </c>
      <c r="M4" s="4">
        <f t="shared" si="2"/>
        <v>23600000000</v>
      </c>
    </row>
    <row r="5" spans="1:13" x14ac:dyDescent="0.2">
      <c r="A5" t="str">
        <f t="shared" ref="A5:A27" si="5">A4</f>
        <v>Florence</v>
      </c>
      <c r="B5">
        <f t="shared" ref="B5:B27" si="6">B4+1</f>
        <v>3</v>
      </c>
      <c r="C5" s="3">
        <f t="shared" ref="C5:C27" si="7">C4+1</f>
        <v>43360</v>
      </c>
      <c r="D5" s="4">
        <v>22000000000</v>
      </c>
      <c r="E5" s="4">
        <f t="shared" si="0"/>
        <v>8000000000</v>
      </c>
      <c r="F5" s="4">
        <v>8000000000</v>
      </c>
      <c r="G5" s="4">
        <f>G4</f>
        <v>45000000000</v>
      </c>
      <c r="H5" s="4">
        <f t="shared" si="1"/>
        <v>10000000000</v>
      </c>
      <c r="I5" s="4">
        <v>30000000000</v>
      </c>
      <c r="K5" s="4">
        <f>K4</f>
        <v>35000000000</v>
      </c>
      <c r="M5" s="4">
        <f t="shared" si="2"/>
        <v>22571428571.42857</v>
      </c>
    </row>
    <row r="6" spans="1:13" x14ac:dyDescent="0.2">
      <c r="A6" t="str">
        <f t="shared" si="5"/>
        <v>Florence</v>
      </c>
      <c r="B6">
        <f t="shared" si="6"/>
        <v>4</v>
      </c>
      <c r="C6" s="3">
        <f t="shared" si="7"/>
        <v>43361</v>
      </c>
      <c r="D6" s="4">
        <f t="shared" ref="D6" si="8">D5</f>
        <v>22000000000</v>
      </c>
      <c r="E6" s="4">
        <f t="shared" si="0"/>
        <v>8000000000</v>
      </c>
      <c r="F6" s="4">
        <f t="shared" ref="F6:G27" si="9">F5</f>
        <v>8000000000</v>
      </c>
      <c r="G6" s="4">
        <f>G5</f>
        <v>45000000000</v>
      </c>
      <c r="H6" s="4">
        <f t="shared" si="1"/>
        <v>10000000000</v>
      </c>
      <c r="I6" s="4">
        <v>30000000000</v>
      </c>
      <c r="J6" s="4">
        <v>6300000000</v>
      </c>
      <c r="K6" s="4">
        <f t="shared" ref="K6:K11" si="10">K5</f>
        <v>35000000000</v>
      </c>
      <c r="M6" s="4">
        <f t="shared" si="2"/>
        <v>20537500000</v>
      </c>
    </row>
    <row r="7" spans="1:13" x14ac:dyDescent="0.2">
      <c r="A7" t="str">
        <f t="shared" si="5"/>
        <v>Florence</v>
      </c>
      <c r="B7">
        <f t="shared" si="6"/>
        <v>5</v>
      </c>
      <c r="C7" s="3">
        <f t="shared" si="7"/>
        <v>43362</v>
      </c>
      <c r="D7" s="4">
        <v>22000000000</v>
      </c>
      <c r="E7" s="4">
        <f t="shared" si="0"/>
        <v>8000000000</v>
      </c>
      <c r="F7" s="4">
        <f t="shared" si="9"/>
        <v>8000000000</v>
      </c>
      <c r="G7" s="4">
        <v>55000000000</v>
      </c>
      <c r="H7" s="4">
        <f t="shared" si="1"/>
        <v>10000000000</v>
      </c>
      <c r="I7" s="4">
        <v>30000000000</v>
      </c>
      <c r="J7" s="4">
        <f t="shared" ref="J7:J27" si="11">J6</f>
        <v>6300000000</v>
      </c>
      <c r="K7" s="4">
        <f t="shared" si="10"/>
        <v>35000000000</v>
      </c>
      <c r="M7" s="4">
        <f t="shared" si="2"/>
        <v>21787500000</v>
      </c>
    </row>
    <row r="8" spans="1:13" x14ac:dyDescent="0.2">
      <c r="A8" t="str">
        <f t="shared" si="5"/>
        <v>Florence</v>
      </c>
      <c r="B8">
        <f t="shared" si="6"/>
        <v>6</v>
      </c>
      <c r="C8" s="3">
        <f t="shared" si="7"/>
        <v>43363</v>
      </c>
      <c r="D8" s="4">
        <f t="shared" ref="D8:D27" si="12">D7</f>
        <v>22000000000</v>
      </c>
      <c r="E8" s="4">
        <f t="shared" si="0"/>
        <v>8000000000</v>
      </c>
      <c r="F8" s="4">
        <f t="shared" si="9"/>
        <v>8000000000</v>
      </c>
      <c r="G8" s="4">
        <f>G7</f>
        <v>55000000000</v>
      </c>
      <c r="H8" s="4">
        <f t="shared" si="1"/>
        <v>10000000000</v>
      </c>
      <c r="I8" s="4">
        <v>30000000000</v>
      </c>
      <c r="J8" s="4">
        <f t="shared" si="11"/>
        <v>6300000000</v>
      </c>
      <c r="K8" s="4">
        <f t="shared" si="10"/>
        <v>35000000000</v>
      </c>
      <c r="M8" s="4">
        <f t="shared" si="2"/>
        <v>21787500000</v>
      </c>
    </row>
    <row r="9" spans="1:13" x14ac:dyDescent="0.2">
      <c r="A9" t="str">
        <f t="shared" si="5"/>
        <v>Florence</v>
      </c>
      <c r="B9">
        <f t="shared" si="6"/>
        <v>7</v>
      </c>
      <c r="C9" s="3">
        <f t="shared" si="7"/>
        <v>43364</v>
      </c>
      <c r="D9" s="4">
        <v>25000000000</v>
      </c>
      <c r="E9" s="4">
        <f t="shared" si="0"/>
        <v>8000000000</v>
      </c>
      <c r="F9" s="4">
        <f t="shared" si="9"/>
        <v>8000000000</v>
      </c>
      <c r="G9" s="4">
        <f t="shared" si="9"/>
        <v>55000000000</v>
      </c>
      <c r="H9" s="4">
        <f t="shared" si="1"/>
        <v>10000000000</v>
      </c>
      <c r="I9" s="4">
        <v>30000000000</v>
      </c>
      <c r="J9" s="4">
        <f t="shared" si="11"/>
        <v>6300000000</v>
      </c>
      <c r="K9" s="4">
        <f t="shared" si="10"/>
        <v>35000000000</v>
      </c>
      <c r="M9" s="4">
        <f t="shared" si="2"/>
        <v>22162500000</v>
      </c>
    </row>
    <row r="10" spans="1:13" x14ac:dyDescent="0.2">
      <c r="A10" t="str">
        <f t="shared" si="5"/>
        <v>Florence</v>
      </c>
      <c r="B10">
        <f t="shared" si="6"/>
        <v>8</v>
      </c>
      <c r="C10" s="3">
        <f t="shared" si="7"/>
        <v>43365</v>
      </c>
      <c r="D10" s="4">
        <f t="shared" si="12"/>
        <v>25000000000</v>
      </c>
      <c r="E10" s="4">
        <f t="shared" si="0"/>
        <v>8000000000</v>
      </c>
      <c r="F10" s="4">
        <f t="shared" si="9"/>
        <v>8000000000</v>
      </c>
      <c r="G10" s="4">
        <f t="shared" si="9"/>
        <v>55000000000</v>
      </c>
      <c r="H10" s="4">
        <f t="shared" si="1"/>
        <v>10000000000</v>
      </c>
      <c r="I10" s="4">
        <v>30000000000</v>
      </c>
      <c r="J10" s="4">
        <f t="shared" si="11"/>
        <v>6300000000</v>
      </c>
      <c r="K10" s="4">
        <f t="shared" si="10"/>
        <v>35000000000</v>
      </c>
      <c r="M10" s="4">
        <f t="shared" si="2"/>
        <v>22162500000</v>
      </c>
    </row>
    <row r="11" spans="1:13" x14ac:dyDescent="0.2">
      <c r="A11" t="str">
        <f t="shared" si="5"/>
        <v>Florence</v>
      </c>
      <c r="B11">
        <f t="shared" si="6"/>
        <v>9</v>
      </c>
      <c r="C11" s="3">
        <f t="shared" si="7"/>
        <v>43366</v>
      </c>
      <c r="D11" s="4">
        <f t="shared" si="12"/>
        <v>25000000000</v>
      </c>
      <c r="E11" s="4">
        <f t="shared" si="0"/>
        <v>8000000000</v>
      </c>
      <c r="F11" s="4">
        <f t="shared" si="9"/>
        <v>8000000000</v>
      </c>
      <c r="G11" s="4">
        <f t="shared" si="9"/>
        <v>55000000000</v>
      </c>
      <c r="H11" s="4">
        <f t="shared" si="1"/>
        <v>10000000000</v>
      </c>
      <c r="I11" s="4">
        <v>30000000000</v>
      </c>
      <c r="J11" s="4">
        <f t="shared" si="11"/>
        <v>6300000000</v>
      </c>
      <c r="K11" s="4">
        <f t="shared" si="10"/>
        <v>35000000000</v>
      </c>
      <c r="M11" s="4">
        <f t="shared" si="2"/>
        <v>22162500000</v>
      </c>
    </row>
    <row r="12" spans="1:13" x14ac:dyDescent="0.2">
      <c r="A12" t="str">
        <f t="shared" si="5"/>
        <v>Florence</v>
      </c>
      <c r="B12">
        <f t="shared" si="6"/>
        <v>10</v>
      </c>
      <c r="C12" s="3">
        <f t="shared" si="7"/>
        <v>43367</v>
      </c>
      <c r="D12" s="4">
        <f t="shared" si="12"/>
        <v>25000000000</v>
      </c>
      <c r="E12" s="4">
        <f t="shared" si="0"/>
        <v>8000000000</v>
      </c>
      <c r="F12" s="4">
        <f t="shared" si="9"/>
        <v>8000000000</v>
      </c>
      <c r="G12" s="4">
        <f t="shared" si="9"/>
        <v>55000000000</v>
      </c>
      <c r="H12" s="4">
        <f t="shared" si="1"/>
        <v>10000000000</v>
      </c>
      <c r="I12" s="4">
        <v>30000000000</v>
      </c>
      <c r="J12" s="4">
        <f t="shared" si="11"/>
        <v>6300000000</v>
      </c>
      <c r="K12" s="4">
        <v>10000000000</v>
      </c>
      <c r="M12" s="4">
        <f t="shared" si="2"/>
        <v>19037500000</v>
      </c>
    </row>
    <row r="13" spans="1:13" x14ac:dyDescent="0.2">
      <c r="A13" t="str">
        <f t="shared" si="5"/>
        <v>Florence</v>
      </c>
      <c r="B13">
        <f t="shared" si="6"/>
        <v>11</v>
      </c>
      <c r="C13" s="3">
        <f t="shared" si="7"/>
        <v>43368</v>
      </c>
      <c r="D13" s="4">
        <f t="shared" si="12"/>
        <v>25000000000</v>
      </c>
      <c r="E13" s="4">
        <v>23750000000</v>
      </c>
      <c r="F13" s="4">
        <f t="shared" si="9"/>
        <v>8000000000</v>
      </c>
      <c r="G13" s="4">
        <f t="shared" si="9"/>
        <v>55000000000</v>
      </c>
      <c r="H13" s="4">
        <f t="shared" si="1"/>
        <v>10000000000</v>
      </c>
      <c r="I13" s="4">
        <v>30000000000</v>
      </c>
      <c r="J13" s="4">
        <f t="shared" si="11"/>
        <v>6300000000</v>
      </c>
      <c r="K13" s="4">
        <f t="shared" ref="K13:K27" si="13">K12</f>
        <v>10000000000</v>
      </c>
      <c r="L13" s="4"/>
      <c r="M13" s="4">
        <f t="shared" si="2"/>
        <v>21006250000</v>
      </c>
    </row>
    <row r="14" spans="1:13" x14ac:dyDescent="0.2">
      <c r="A14" t="str">
        <f t="shared" si="5"/>
        <v>Florence</v>
      </c>
      <c r="B14">
        <f t="shared" si="6"/>
        <v>12</v>
      </c>
      <c r="C14" s="3">
        <f t="shared" si="7"/>
        <v>43369</v>
      </c>
      <c r="D14" s="4">
        <f t="shared" si="12"/>
        <v>25000000000</v>
      </c>
      <c r="E14" s="4">
        <f t="shared" ref="E14:E27" si="14">E13</f>
        <v>23750000000</v>
      </c>
      <c r="F14" s="4">
        <f t="shared" si="9"/>
        <v>8000000000</v>
      </c>
      <c r="G14" s="4">
        <f t="shared" si="9"/>
        <v>55000000000</v>
      </c>
      <c r="H14" s="4">
        <f t="shared" si="1"/>
        <v>10000000000</v>
      </c>
      <c r="I14" s="4">
        <v>30000000000</v>
      </c>
      <c r="J14" s="4">
        <f t="shared" si="11"/>
        <v>6300000000</v>
      </c>
      <c r="K14" s="4">
        <f t="shared" si="13"/>
        <v>10000000000</v>
      </c>
      <c r="L14" s="4"/>
      <c r="M14" s="4">
        <f t="shared" si="2"/>
        <v>21006250000</v>
      </c>
    </row>
    <row r="15" spans="1:13" x14ac:dyDescent="0.2">
      <c r="A15" t="str">
        <f t="shared" si="5"/>
        <v>Florence</v>
      </c>
      <c r="B15">
        <f t="shared" si="6"/>
        <v>13</v>
      </c>
      <c r="C15" s="3">
        <f t="shared" si="7"/>
        <v>43370</v>
      </c>
      <c r="D15" s="4">
        <f t="shared" si="12"/>
        <v>25000000000</v>
      </c>
      <c r="E15" s="4">
        <f t="shared" si="14"/>
        <v>23750000000</v>
      </c>
      <c r="F15" s="4">
        <f t="shared" si="9"/>
        <v>8000000000</v>
      </c>
      <c r="G15" s="4">
        <f t="shared" si="9"/>
        <v>55000000000</v>
      </c>
      <c r="H15" s="4">
        <f t="shared" si="1"/>
        <v>10000000000</v>
      </c>
      <c r="I15" s="4">
        <v>30000000000</v>
      </c>
      <c r="J15" s="4">
        <f t="shared" si="11"/>
        <v>6300000000</v>
      </c>
      <c r="K15" s="4">
        <f t="shared" si="13"/>
        <v>10000000000</v>
      </c>
      <c r="L15" s="4"/>
      <c r="M15" s="4">
        <f t="shared" si="2"/>
        <v>21006250000</v>
      </c>
    </row>
    <row r="16" spans="1:13" x14ac:dyDescent="0.2">
      <c r="A16" t="str">
        <f t="shared" si="5"/>
        <v>Florence</v>
      </c>
      <c r="B16">
        <f t="shared" si="6"/>
        <v>14</v>
      </c>
      <c r="C16" s="3">
        <f t="shared" si="7"/>
        <v>43371</v>
      </c>
      <c r="D16" s="4">
        <f t="shared" si="12"/>
        <v>25000000000</v>
      </c>
      <c r="E16" s="4">
        <f t="shared" si="14"/>
        <v>23750000000</v>
      </c>
      <c r="F16" s="4">
        <f t="shared" si="9"/>
        <v>8000000000</v>
      </c>
      <c r="G16" s="4">
        <f t="shared" si="9"/>
        <v>55000000000</v>
      </c>
      <c r="H16" s="4">
        <f t="shared" si="1"/>
        <v>10000000000</v>
      </c>
      <c r="I16" s="4">
        <v>30000000000</v>
      </c>
      <c r="J16" s="4">
        <f t="shared" si="11"/>
        <v>6300000000</v>
      </c>
      <c r="K16" s="4">
        <f t="shared" si="13"/>
        <v>10000000000</v>
      </c>
      <c r="L16" s="4"/>
      <c r="M16" s="4">
        <f t="shared" si="2"/>
        <v>21006250000</v>
      </c>
    </row>
    <row r="17" spans="1:13" x14ac:dyDescent="0.2">
      <c r="A17" t="str">
        <f t="shared" si="5"/>
        <v>Florence</v>
      </c>
      <c r="B17">
        <f t="shared" si="6"/>
        <v>15</v>
      </c>
      <c r="C17" s="3">
        <f t="shared" si="7"/>
        <v>43372</v>
      </c>
      <c r="D17" s="4">
        <f t="shared" si="12"/>
        <v>25000000000</v>
      </c>
      <c r="E17" s="4">
        <f t="shared" si="14"/>
        <v>23750000000</v>
      </c>
      <c r="F17" s="4">
        <f t="shared" si="9"/>
        <v>8000000000</v>
      </c>
      <c r="G17" s="4">
        <f t="shared" si="9"/>
        <v>55000000000</v>
      </c>
      <c r="H17" s="4">
        <f t="shared" si="1"/>
        <v>10000000000</v>
      </c>
      <c r="I17" s="4">
        <v>30000000000</v>
      </c>
      <c r="J17" s="4">
        <f t="shared" si="11"/>
        <v>6300000000</v>
      </c>
      <c r="K17" s="4">
        <f t="shared" si="13"/>
        <v>10000000000</v>
      </c>
      <c r="L17" s="4"/>
      <c r="M17" s="4">
        <f t="shared" si="2"/>
        <v>21006250000</v>
      </c>
    </row>
    <row r="18" spans="1:13" x14ac:dyDescent="0.2">
      <c r="A18" t="str">
        <f t="shared" si="5"/>
        <v>Florence</v>
      </c>
      <c r="B18">
        <f t="shared" si="6"/>
        <v>16</v>
      </c>
      <c r="C18" s="3">
        <f t="shared" si="7"/>
        <v>43373</v>
      </c>
      <c r="D18" s="4">
        <f t="shared" si="12"/>
        <v>25000000000</v>
      </c>
      <c r="E18" s="4">
        <f t="shared" si="14"/>
        <v>23750000000</v>
      </c>
      <c r="F18" s="4">
        <f t="shared" si="9"/>
        <v>8000000000</v>
      </c>
      <c r="G18" s="4">
        <f t="shared" si="9"/>
        <v>55000000000</v>
      </c>
      <c r="H18" s="4">
        <f t="shared" si="1"/>
        <v>10000000000</v>
      </c>
      <c r="I18" s="4">
        <v>30000000000</v>
      </c>
      <c r="J18" s="4">
        <f t="shared" si="11"/>
        <v>6300000000</v>
      </c>
      <c r="K18" s="4">
        <f t="shared" si="13"/>
        <v>10000000000</v>
      </c>
      <c r="L18" s="4"/>
      <c r="M18" s="4">
        <f t="shared" si="2"/>
        <v>21006250000</v>
      </c>
    </row>
    <row r="19" spans="1:13" x14ac:dyDescent="0.2">
      <c r="A19" t="str">
        <f t="shared" si="5"/>
        <v>Florence</v>
      </c>
      <c r="B19">
        <f t="shared" si="6"/>
        <v>17</v>
      </c>
      <c r="C19" s="3">
        <f t="shared" si="7"/>
        <v>43374</v>
      </c>
      <c r="D19" s="4">
        <f t="shared" si="12"/>
        <v>25000000000</v>
      </c>
      <c r="E19" s="4">
        <f t="shared" si="14"/>
        <v>23750000000</v>
      </c>
      <c r="F19" s="4">
        <f t="shared" si="9"/>
        <v>8000000000</v>
      </c>
      <c r="G19" s="4">
        <f t="shared" si="9"/>
        <v>55000000000</v>
      </c>
      <c r="H19" s="4">
        <f t="shared" si="1"/>
        <v>10000000000</v>
      </c>
      <c r="I19" s="4">
        <v>30000000000</v>
      </c>
      <c r="J19" s="4">
        <f t="shared" si="11"/>
        <v>6300000000</v>
      </c>
      <c r="K19" s="4">
        <f t="shared" si="13"/>
        <v>10000000000</v>
      </c>
      <c r="L19" s="4"/>
      <c r="M19" s="4">
        <f t="shared" si="2"/>
        <v>21006250000</v>
      </c>
    </row>
    <row r="20" spans="1:13" x14ac:dyDescent="0.2">
      <c r="A20" t="str">
        <f t="shared" si="5"/>
        <v>Florence</v>
      </c>
      <c r="B20">
        <f t="shared" si="6"/>
        <v>18</v>
      </c>
      <c r="C20" s="3">
        <f t="shared" si="7"/>
        <v>43375</v>
      </c>
      <c r="D20" s="4">
        <f t="shared" si="12"/>
        <v>25000000000</v>
      </c>
      <c r="E20" s="4">
        <f t="shared" si="14"/>
        <v>23750000000</v>
      </c>
      <c r="F20" s="4">
        <f t="shared" si="9"/>
        <v>8000000000</v>
      </c>
      <c r="G20" s="4">
        <f t="shared" si="9"/>
        <v>55000000000</v>
      </c>
      <c r="H20" s="4">
        <f t="shared" si="1"/>
        <v>10000000000</v>
      </c>
      <c r="I20" s="4">
        <v>30000000000</v>
      </c>
      <c r="J20" s="4">
        <f t="shared" si="11"/>
        <v>6300000000</v>
      </c>
      <c r="K20" s="4">
        <f t="shared" si="13"/>
        <v>10000000000</v>
      </c>
      <c r="L20" s="4"/>
      <c r="M20" s="4">
        <f t="shared" si="2"/>
        <v>21006250000</v>
      </c>
    </row>
    <row r="21" spans="1:13" x14ac:dyDescent="0.2">
      <c r="A21" t="str">
        <f t="shared" si="5"/>
        <v>Florence</v>
      </c>
      <c r="B21">
        <f t="shared" si="6"/>
        <v>19</v>
      </c>
      <c r="C21" s="3">
        <f t="shared" si="7"/>
        <v>43376</v>
      </c>
      <c r="D21" s="4">
        <f t="shared" si="12"/>
        <v>25000000000</v>
      </c>
      <c r="E21" s="4">
        <f t="shared" si="14"/>
        <v>23750000000</v>
      </c>
      <c r="F21" s="4">
        <f t="shared" si="9"/>
        <v>8000000000</v>
      </c>
      <c r="G21" s="4">
        <f t="shared" si="9"/>
        <v>55000000000</v>
      </c>
      <c r="H21" s="4">
        <f t="shared" si="1"/>
        <v>10000000000</v>
      </c>
      <c r="I21" s="4">
        <v>30000000000</v>
      </c>
      <c r="J21" s="4">
        <f t="shared" si="11"/>
        <v>6300000000</v>
      </c>
      <c r="K21" s="4">
        <f t="shared" si="13"/>
        <v>10000000000</v>
      </c>
      <c r="L21" s="4"/>
      <c r="M21" s="4">
        <f t="shared" si="2"/>
        <v>21006250000</v>
      </c>
    </row>
    <row r="22" spans="1:13" x14ac:dyDescent="0.2">
      <c r="A22" t="str">
        <f t="shared" si="5"/>
        <v>Florence</v>
      </c>
      <c r="B22">
        <f t="shared" si="6"/>
        <v>20</v>
      </c>
      <c r="C22" s="3">
        <f t="shared" si="7"/>
        <v>43377</v>
      </c>
      <c r="D22" s="4">
        <f t="shared" si="12"/>
        <v>25000000000</v>
      </c>
      <c r="E22" s="4">
        <v>28500000000</v>
      </c>
      <c r="F22" s="4">
        <f t="shared" si="9"/>
        <v>8000000000</v>
      </c>
      <c r="G22" s="4">
        <f t="shared" si="9"/>
        <v>55000000000</v>
      </c>
      <c r="H22" s="4">
        <f t="shared" si="1"/>
        <v>10000000000</v>
      </c>
      <c r="I22" s="4">
        <v>30000000000</v>
      </c>
      <c r="J22" s="4">
        <f t="shared" si="11"/>
        <v>6300000000</v>
      </c>
      <c r="K22" s="4">
        <f t="shared" si="13"/>
        <v>10000000000</v>
      </c>
      <c r="L22" s="4"/>
      <c r="M22" s="4">
        <f t="shared" si="2"/>
        <v>21600000000</v>
      </c>
    </row>
    <row r="23" spans="1:13" x14ac:dyDescent="0.2">
      <c r="A23" t="str">
        <f t="shared" si="5"/>
        <v>Florence</v>
      </c>
      <c r="B23">
        <f t="shared" si="6"/>
        <v>21</v>
      </c>
      <c r="C23" s="3">
        <f t="shared" si="7"/>
        <v>43378</v>
      </c>
      <c r="D23" s="4">
        <f t="shared" si="12"/>
        <v>25000000000</v>
      </c>
      <c r="E23" s="4">
        <f t="shared" si="14"/>
        <v>28500000000</v>
      </c>
      <c r="F23" s="4">
        <f t="shared" si="9"/>
        <v>8000000000</v>
      </c>
      <c r="G23" s="4">
        <f t="shared" si="9"/>
        <v>55000000000</v>
      </c>
      <c r="H23" s="4">
        <f t="shared" si="1"/>
        <v>10000000000</v>
      </c>
      <c r="I23" s="4">
        <v>30000000000</v>
      </c>
      <c r="J23" s="4">
        <f t="shared" si="11"/>
        <v>6300000000</v>
      </c>
      <c r="K23" s="4">
        <f t="shared" si="13"/>
        <v>10000000000</v>
      </c>
      <c r="L23" s="4"/>
      <c r="M23" s="4">
        <f t="shared" si="2"/>
        <v>21600000000</v>
      </c>
    </row>
    <row r="24" spans="1:13" x14ac:dyDescent="0.2">
      <c r="A24" t="str">
        <f t="shared" si="5"/>
        <v>Florence</v>
      </c>
      <c r="B24">
        <f t="shared" si="6"/>
        <v>22</v>
      </c>
      <c r="C24" s="3">
        <f t="shared" si="7"/>
        <v>43379</v>
      </c>
      <c r="D24" s="4">
        <f t="shared" si="12"/>
        <v>25000000000</v>
      </c>
      <c r="E24" s="4">
        <f t="shared" si="14"/>
        <v>28500000000</v>
      </c>
      <c r="F24" s="4">
        <f t="shared" si="9"/>
        <v>8000000000</v>
      </c>
      <c r="G24" s="4">
        <f t="shared" si="9"/>
        <v>55000000000</v>
      </c>
      <c r="H24" s="4">
        <f t="shared" si="1"/>
        <v>10000000000</v>
      </c>
      <c r="I24" s="4">
        <v>30000000000</v>
      </c>
      <c r="J24" s="4">
        <f t="shared" si="11"/>
        <v>6300000000</v>
      </c>
      <c r="K24" s="4">
        <f t="shared" si="13"/>
        <v>10000000000</v>
      </c>
      <c r="L24" s="4">
        <v>10000000000</v>
      </c>
      <c r="M24" s="4">
        <f t="shared" si="2"/>
        <v>20311111111.111111</v>
      </c>
    </row>
    <row r="25" spans="1:13" x14ac:dyDescent="0.2">
      <c r="A25" t="str">
        <f t="shared" si="5"/>
        <v>Florence</v>
      </c>
      <c r="B25">
        <f t="shared" si="6"/>
        <v>23</v>
      </c>
      <c r="C25" s="3">
        <f t="shared" si="7"/>
        <v>43380</v>
      </c>
      <c r="D25" s="4">
        <f t="shared" si="12"/>
        <v>25000000000</v>
      </c>
      <c r="E25" s="4">
        <f t="shared" si="14"/>
        <v>28500000000</v>
      </c>
      <c r="F25" s="4">
        <f t="shared" si="9"/>
        <v>8000000000</v>
      </c>
      <c r="G25" s="4">
        <f t="shared" si="9"/>
        <v>55000000000</v>
      </c>
      <c r="H25" s="4">
        <f t="shared" si="1"/>
        <v>10000000000</v>
      </c>
      <c r="I25" s="4">
        <v>30000000000</v>
      </c>
      <c r="J25" s="4">
        <f t="shared" si="11"/>
        <v>6300000000</v>
      </c>
      <c r="K25" s="4">
        <f t="shared" si="13"/>
        <v>10000000000</v>
      </c>
      <c r="L25" s="4">
        <f>L24</f>
        <v>10000000000</v>
      </c>
      <c r="M25" s="4">
        <f t="shared" si="2"/>
        <v>20311111111.111111</v>
      </c>
    </row>
    <row r="26" spans="1:13" x14ac:dyDescent="0.2">
      <c r="A26" t="str">
        <f t="shared" si="5"/>
        <v>Florence</v>
      </c>
      <c r="B26">
        <f t="shared" si="6"/>
        <v>24</v>
      </c>
      <c r="C26" s="3">
        <f t="shared" si="7"/>
        <v>43381</v>
      </c>
      <c r="D26" s="4">
        <f t="shared" si="12"/>
        <v>25000000000</v>
      </c>
      <c r="E26" s="4">
        <f t="shared" si="14"/>
        <v>28500000000</v>
      </c>
      <c r="F26" s="4">
        <f t="shared" si="9"/>
        <v>8000000000</v>
      </c>
      <c r="G26" s="4">
        <f t="shared" si="9"/>
        <v>55000000000</v>
      </c>
      <c r="H26" s="4">
        <f t="shared" si="1"/>
        <v>10000000000</v>
      </c>
      <c r="I26" s="4">
        <v>30000000000</v>
      </c>
      <c r="J26" s="4">
        <f t="shared" si="11"/>
        <v>6300000000</v>
      </c>
      <c r="K26" s="4">
        <f t="shared" si="13"/>
        <v>10000000000</v>
      </c>
      <c r="L26" s="4">
        <f>L25</f>
        <v>10000000000</v>
      </c>
      <c r="M26" s="4">
        <f t="shared" si="2"/>
        <v>20311111111.111111</v>
      </c>
    </row>
    <row r="27" spans="1:13" x14ac:dyDescent="0.2">
      <c r="A27" t="str">
        <f t="shared" si="5"/>
        <v>Florence</v>
      </c>
      <c r="B27">
        <f t="shared" si="6"/>
        <v>25</v>
      </c>
      <c r="C27" s="3">
        <f t="shared" si="7"/>
        <v>43382</v>
      </c>
      <c r="D27" s="4">
        <f t="shared" si="12"/>
        <v>25000000000</v>
      </c>
      <c r="E27" s="4">
        <f t="shared" si="14"/>
        <v>28500000000</v>
      </c>
      <c r="F27" s="4">
        <f t="shared" si="9"/>
        <v>8000000000</v>
      </c>
      <c r="G27" s="4">
        <f t="shared" si="9"/>
        <v>55000000000</v>
      </c>
      <c r="H27" s="4">
        <f>H26</f>
        <v>10000000000</v>
      </c>
      <c r="I27" s="4">
        <v>30000000000</v>
      </c>
      <c r="J27" s="4">
        <f t="shared" si="11"/>
        <v>6300000000</v>
      </c>
      <c r="K27" s="4">
        <f t="shared" si="13"/>
        <v>10000000000</v>
      </c>
      <c r="L27" s="4">
        <f>L26</f>
        <v>10000000000</v>
      </c>
      <c r="M27" s="4">
        <f t="shared" si="2"/>
        <v>20311111111.111111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67BF-B440-614C-8863-0F6C8D3C8137}">
  <sheetPr>
    <tabColor rgb="FF92D050"/>
  </sheetPr>
  <dimension ref="A1:G32"/>
  <sheetViews>
    <sheetView workbookViewId="0">
      <selection activeCell="D2" sqref="D2"/>
    </sheetView>
  </sheetViews>
  <sheetFormatPr baseColWidth="10" defaultRowHeight="16" x14ac:dyDescent="0.2"/>
  <cols>
    <col min="4" max="5" width="11.1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116</v>
      </c>
      <c r="G1" t="s">
        <v>44</v>
      </c>
    </row>
    <row r="2" spans="1:7" x14ac:dyDescent="0.2">
      <c r="A2" t="s">
        <v>121</v>
      </c>
      <c r="B2">
        <v>0</v>
      </c>
      <c r="C2" s="3">
        <v>44442</v>
      </c>
    </row>
    <row r="3" spans="1:7" x14ac:dyDescent="0.2">
      <c r="A3" t="str">
        <f>A2</f>
        <v>Gordon</v>
      </c>
      <c r="B3">
        <f>B2+1</f>
        <v>1</v>
      </c>
      <c r="C3" s="3">
        <f>C2+1</f>
        <v>44443</v>
      </c>
      <c r="D3" s="4">
        <v>300000000</v>
      </c>
      <c r="G3" s="4">
        <f t="shared" ref="G3:G32" si="0">AVERAGE(D3:F3)</f>
        <v>300000000</v>
      </c>
    </row>
    <row r="4" spans="1:7" x14ac:dyDescent="0.2">
      <c r="A4" t="str">
        <f t="shared" ref="A4:A13" si="1">A3</f>
        <v>Gordon</v>
      </c>
      <c r="B4">
        <f t="shared" ref="B4:B13" si="2">B3+1</f>
        <v>2</v>
      </c>
      <c r="C4" s="3">
        <f t="shared" ref="C4:C13" si="3">C3+1</f>
        <v>44444</v>
      </c>
      <c r="D4" s="4">
        <f>D3</f>
        <v>300000000</v>
      </c>
      <c r="E4" s="4">
        <v>250000000</v>
      </c>
      <c r="G4" s="4">
        <f t="shared" si="0"/>
        <v>275000000</v>
      </c>
    </row>
    <row r="5" spans="1:7" x14ac:dyDescent="0.2">
      <c r="A5" t="str">
        <f t="shared" si="1"/>
        <v>Gordon</v>
      </c>
      <c r="B5">
        <f t="shared" si="2"/>
        <v>3</v>
      </c>
      <c r="C5" s="3">
        <f t="shared" si="3"/>
        <v>44445</v>
      </c>
      <c r="D5" s="4">
        <f>D4</f>
        <v>300000000</v>
      </c>
      <c r="E5" s="4">
        <f>E4</f>
        <v>250000000</v>
      </c>
      <c r="G5" s="4">
        <f t="shared" si="0"/>
        <v>275000000</v>
      </c>
    </row>
    <row r="6" spans="1:7" x14ac:dyDescent="0.2">
      <c r="A6" t="str">
        <f t="shared" si="1"/>
        <v>Gordon</v>
      </c>
      <c r="B6">
        <f t="shared" si="2"/>
        <v>4</v>
      </c>
      <c r="C6" s="3">
        <f t="shared" si="3"/>
        <v>44446</v>
      </c>
      <c r="D6" s="4">
        <f t="shared" ref="D6:D32" si="4">D5</f>
        <v>300000000</v>
      </c>
      <c r="E6" s="4">
        <f t="shared" ref="E6:E32" si="5">E5</f>
        <v>250000000</v>
      </c>
      <c r="G6" s="4">
        <f t="shared" si="0"/>
        <v>275000000</v>
      </c>
    </row>
    <row r="7" spans="1:7" x14ac:dyDescent="0.2">
      <c r="A7" t="str">
        <f t="shared" si="1"/>
        <v>Gordon</v>
      </c>
      <c r="B7">
        <f t="shared" si="2"/>
        <v>5</v>
      </c>
      <c r="C7" s="3">
        <f t="shared" si="3"/>
        <v>44447</v>
      </c>
      <c r="D7" s="4">
        <f t="shared" si="4"/>
        <v>300000000</v>
      </c>
      <c r="E7" s="4">
        <f t="shared" si="5"/>
        <v>250000000</v>
      </c>
      <c r="G7" s="4">
        <f t="shared" si="0"/>
        <v>275000000</v>
      </c>
    </row>
    <row r="8" spans="1:7" x14ac:dyDescent="0.2">
      <c r="A8" t="str">
        <f t="shared" si="1"/>
        <v>Gordon</v>
      </c>
      <c r="B8">
        <f t="shared" si="2"/>
        <v>6</v>
      </c>
      <c r="C8" s="3">
        <f t="shared" si="3"/>
        <v>44448</v>
      </c>
      <c r="D8" s="4">
        <f t="shared" si="4"/>
        <v>300000000</v>
      </c>
      <c r="E8" s="4">
        <f t="shared" si="5"/>
        <v>250000000</v>
      </c>
      <c r="G8" s="4">
        <f t="shared" si="0"/>
        <v>275000000</v>
      </c>
    </row>
    <row r="9" spans="1:7" x14ac:dyDescent="0.2">
      <c r="A9" t="str">
        <f t="shared" si="1"/>
        <v>Gordon</v>
      </c>
      <c r="B9">
        <f t="shared" si="2"/>
        <v>7</v>
      </c>
      <c r="C9" s="3">
        <f t="shared" si="3"/>
        <v>44449</v>
      </c>
      <c r="D9" s="4">
        <f t="shared" si="4"/>
        <v>300000000</v>
      </c>
      <c r="E9" s="4">
        <f t="shared" si="5"/>
        <v>250000000</v>
      </c>
      <c r="G9" s="4">
        <f t="shared" si="0"/>
        <v>275000000</v>
      </c>
    </row>
    <row r="10" spans="1:7" x14ac:dyDescent="0.2">
      <c r="A10" t="str">
        <f t="shared" si="1"/>
        <v>Gordon</v>
      </c>
      <c r="B10">
        <f t="shared" si="2"/>
        <v>8</v>
      </c>
      <c r="C10" s="3">
        <f t="shared" si="3"/>
        <v>44450</v>
      </c>
      <c r="D10" s="4">
        <f t="shared" si="4"/>
        <v>300000000</v>
      </c>
      <c r="E10" s="4">
        <f t="shared" si="5"/>
        <v>250000000</v>
      </c>
      <c r="G10" s="4">
        <f t="shared" si="0"/>
        <v>275000000</v>
      </c>
    </row>
    <row r="11" spans="1:7" x14ac:dyDescent="0.2">
      <c r="A11" t="str">
        <f t="shared" si="1"/>
        <v>Gordon</v>
      </c>
      <c r="B11">
        <f t="shared" si="2"/>
        <v>9</v>
      </c>
      <c r="C11" s="3">
        <f t="shared" si="3"/>
        <v>44451</v>
      </c>
      <c r="D11" s="4">
        <f t="shared" si="4"/>
        <v>300000000</v>
      </c>
      <c r="E11" s="4">
        <f t="shared" si="5"/>
        <v>250000000</v>
      </c>
      <c r="G11" s="4">
        <f t="shared" si="0"/>
        <v>275000000</v>
      </c>
    </row>
    <row r="12" spans="1:7" x14ac:dyDescent="0.2">
      <c r="A12" t="str">
        <f t="shared" si="1"/>
        <v>Gordon</v>
      </c>
      <c r="B12">
        <f t="shared" si="2"/>
        <v>10</v>
      </c>
      <c r="C12" s="3">
        <f t="shared" si="3"/>
        <v>44452</v>
      </c>
      <c r="D12" s="4">
        <f t="shared" si="4"/>
        <v>300000000</v>
      </c>
      <c r="E12" s="4">
        <f t="shared" si="5"/>
        <v>250000000</v>
      </c>
      <c r="G12" s="4">
        <f t="shared" si="0"/>
        <v>275000000</v>
      </c>
    </row>
    <row r="13" spans="1:7" x14ac:dyDescent="0.2">
      <c r="A13" t="str">
        <f t="shared" si="1"/>
        <v>Gordon</v>
      </c>
      <c r="B13">
        <f t="shared" si="2"/>
        <v>11</v>
      </c>
      <c r="C13" s="3">
        <f t="shared" si="3"/>
        <v>44453</v>
      </c>
      <c r="D13" s="4">
        <f t="shared" si="4"/>
        <v>300000000</v>
      </c>
      <c r="E13" s="4">
        <f t="shared" si="5"/>
        <v>250000000</v>
      </c>
      <c r="G13" s="4">
        <f t="shared" si="0"/>
        <v>275000000</v>
      </c>
    </row>
    <row r="14" spans="1:7" x14ac:dyDescent="0.2">
      <c r="A14" t="str">
        <f t="shared" ref="A14:A20" si="6">A13</f>
        <v>Gordon</v>
      </c>
      <c r="B14">
        <f t="shared" ref="B14:B20" si="7">B13+1</f>
        <v>12</v>
      </c>
      <c r="C14" s="3">
        <f t="shared" ref="C14:C20" si="8">C13+1</f>
        <v>44454</v>
      </c>
      <c r="D14" s="4">
        <f t="shared" si="4"/>
        <v>300000000</v>
      </c>
      <c r="E14" s="4">
        <f t="shared" si="5"/>
        <v>250000000</v>
      </c>
      <c r="G14" s="4">
        <f t="shared" si="0"/>
        <v>275000000</v>
      </c>
    </row>
    <row r="15" spans="1:7" x14ac:dyDescent="0.2">
      <c r="A15" t="str">
        <f t="shared" si="6"/>
        <v>Gordon</v>
      </c>
      <c r="B15">
        <f t="shared" si="7"/>
        <v>13</v>
      </c>
      <c r="C15" s="3">
        <f t="shared" si="8"/>
        <v>44455</v>
      </c>
      <c r="D15" s="4">
        <f t="shared" si="4"/>
        <v>300000000</v>
      </c>
      <c r="E15" s="4">
        <f t="shared" si="5"/>
        <v>250000000</v>
      </c>
      <c r="G15" s="4">
        <f t="shared" si="0"/>
        <v>275000000</v>
      </c>
    </row>
    <row r="16" spans="1:7" x14ac:dyDescent="0.2">
      <c r="A16" t="str">
        <f t="shared" si="6"/>
        <v>Gordon</v>
      </c>
      <c r="B16">
        <f t="shared" si="7"/>
        <v>14</v>
      </c>
      <c r="C16" s="3">
        <f t="shared" si="8"/>
        <v>44456</v>
      </c>
      <c r="D16" s="4">
        <f t="shared" si="4"/>
        <v>300000000</v>
      </c>
      <c r="E16" s="4">
        <f t="shared" si="5"/>
        <v>250000000</v>
      </c>
      <c r="G16" s="4">
        <f t="shared" si="0"/>
        <v>275000000</v>
      </c>
    </row>
    <row r="17" spans="1:7" x14ac:dyDescent="0.2">
      <c r="A17" t="str">
        <f t="shared" si="6"/>
        <v>Gordon</v>
      </c>
      <c r="B17">
        <f t="shared" si="7"/>
        <v>15</v>
      </c>
      <c r="C17" s="3">
        <f t="shared" si="8"/>
        <v>44457</v>
      </c>
      <c r="D17" s="4">
        <f t="shared" si="4"/>
        <v>300000000</v>
      </c>
      <c r="E17" s="4">
        <f t="shared" si="5"/>
        <v>250000000</v>
      </c>
      <c r="G17" s="4">
        <f t="shared" si="0"/>
        <v>275000000</v>
      </c>
    </row>
    <row r="18" spans="1:7" x14ac:dyDescent="0.2">
      <c r="A18" t="str">
        <f t="shared" si="6"/>
        <v>Gordon</v>
      </c>
      <c r="B18">
        <f t="shared" si="7"/>
        <v>16</v>
      </c>
      <c r="C18" s="3">
        <f t="shared" si="8"/>
        <v>44458</v>
      </c>
      <c r="D18" s="4">
        <f t="shared" si="4"/>
        <v>300000000</v>
      </c>
      <c r="E18" s="4">
        <f t="shared" si="5"/>
        <v>250000000</v>
      </c>
      <c r="G18" s="4">
        <f t="shared" si="0"/>
        <v>275000000</v>
      </c>
    </row>
    <row r="19" spans="1:7" x14ac:dyDescent="0.2">
      <c r="A19" t="str">
        <f t="shared" si="6"/>
        <v>Gordon</v>
      </c>
      <c r="B19">
        <f t="shared" si="7"/>
        <v>17</v>
      </c>
      <c r="C19" s="3">
        <f t="shared" si="8"/>
        <v>44459</v>
      </c>
      <c r="D19" s="4">
        <f t="shared" si="4"/>
        <v>300000000</v>
      </c>
      <c r="E19" s="4">
        <f t="shared" si="5"/>
        <v>250000000</v>
      </c>
      <c r="G19" s="4">
        <f t="shared" si="0"/>
        <v>275000000</v>
      </c>
    </row>
    <row r="20" spans="1:7" x14ac:dyDescent="0.2">
      <c r="A20" t="str">
        <f t="shared" si="6"/>
        <v>Gordon</v>
      </c>
      <c r="B20">
        <f t="shared" si="7"/>
        <v>18</v>
      </c>
      <c r="C20" s="3">
        <f t="shared" si="8"/>
        <v>44460</v>
      </c>
      <c r="D20" s="4">
        <f t="shared" si="4"/>
        <v>300000000</v>
      </c>
      <c r="E20" s="4">
        <f t="shared" si="5"/>
        <v>250000000</v>
      </c>
      <c r="G20" s="4">
        <f t="shared" si="0"/>
        <v>275000000</v>
      </c>
    </row>
    <row r="21" spans="1:7" x14ac:dyDescent="0.2">
      <c r="A21" t="str">
        <f t="shared" ref="A21:A32" si="9">A20</f>
        <v>Gordon</v>
      </c>
      <c r="B21">
        <f t="shared" ref="B21:B32" si="10">B20+1</f>
        <v>19</v>
      </c>
      <c r="C21" s="3">
        <f t="shared" ref="C21:C32" si="11">C20+1</f>
        <v>44461</v>
      </c>
      <c r="D21" s="4">
        <f t="shared" si="4"/>
        <v>300000000</v>
      </c>
      <c r="E21" s="4">
        <f t="shared" si="5"/>
        <v>250000000</v>
      </c>
      <c r="G21" s="4">
        <f t="shared" si="0"/>
        <v>275000000</v>
      </c>
    </row>
    <row r="22" spans="1:7" x14ac:dyDescent="0.2">
      <c r="A22" t="str">
        <f t="shared" si="9"/>
        <v>Gordon</v>
      </c>
      <c r="B22">
        <f t="shared" si="10"/>
        <v>20</v>
      </c>
      <c r="C22" s="3">
        <f t="shared" si="11"/>
        <v>44462</v>
      </c>
      <c r="D22" s="4">
        <f t="shared" si="4"/>
        <v>300000000</v>
      </c>
      <c r="E22" s="4">
        <f t="shared" si="5"/>
        <v>250000000</v>
      </c>
      <c r="G22" s="4">
        <f t="shared" si="0"/>
        <v>275000000</v>
      </c>
    </row>
    <row r="23" spans="1:7" x14ac:dyDescent="0.2">
      <c r="A23" t="str">
        <f t="shared" si="9"/>
        <v>Gordon</v>
      </c>
      <c r="B23">
        <f t="shared" si="10"/>
        <v>21</v>
      </c>
      <c r="C23" s="3">
        <f t="shared" si="11"/>
        <v>44463</v>
      </c>
      <c r="D23" s="4">
        <f t="shared" si="4"/>
        <v>300000000</v>
      </c>
      <c r="E23" s="4">
        <f t="shared" si="5"/>
        <v>250000000</v>
      </c>
      <c r="G23" s="4">
        <f t="shared" si="0"/>
        <v>275000000</v>
      </c>
    </row>
    <row r="24" spans="1:7" x14ac:dyDescent="0.2">
      <c r="A24" t="str">
        <f t="shared" si="9"/>
        <v>Gordon</v>
      </c>
      <c r="B24">
        <f t="shared" si="10"/>
        <v>22</v>
      </c>
      <c r="C24" s="3">
        <f t="shared" si="11"/>
        <v>44464</v>
      </c>
      <c r="D24" s="4">
        <f t="shared" si="4"/>
        <v>300000000</v>
      </c>
      <c r="E24" s="4">
        <f t="shared" si="5"/>
        <v>250000000</v>
      </c>
      <c r="G24" s="4">
        <f t="shared" si="0"/>
        <v>275000000</v>
      </c>
    </row>
    <row r="25" spans="1:7" x14ac:dyDescent="0.2">
      <c r="A25" t="str">
        <f t="shared" si="9"/>
        <v>Gordon</v>
      </c>
      <c r="B25">
        <f t="shared" si="10"/>
        <v>23</v>
      </c>
      <c r="C25" s="3">
        <f t="shared" si="11"/>
        <v>44465</v>
      </c>
      <c r="D25" s="4">
        <f t="shared" si="4"/>
        <v>300000000</v>
      </c>
      <c r="E25" s="4">
        <f t="shared" si="5"/>
        <v>250000000</v>
      </c>
      <c r="G25" s="4">
        <f t="shared" si="0"/>
        <v>275000000</v>
      </c>
    </row>
    <row r="26" spans="1:7" x14ac:dyDescent="0.2">
      <c r="A26" t="str">
        <f t="shared" si="9"/>
        <v>Gordon</v>
      </c>
      <c r="B26">
        <f t="shared" si="10"/>
        <v>24</v>
      </c>
      <c r="C26" s="3">
        <f t="shared" si="11"/>
        <v>44466</v>
      </c>
      <c r="D26" s="4">
        <f t="shared" si="4"/>
        <v>300000000</v>
      </c>
      <c r="E26" s="4">
        <f t="shared" si="5"/>
        <v>250000000</v>
      </c>
      <c r="G26" s="4">
        <f t="shared" si="0"/>
        <v>275000000</v>
      </c>
    </row>
    <row r="27" spans="1:7" x14ac:dyDescent="0.2">
      <c r="A27" t="str">
        <f t="shared" si="9"/>
        <v>Gordon</v>
      </c>
      <c r="B27">
        <f t="shared" si="10"/>
        <v>25</v>
      </c>
      <c r="C27" s="3">
        <f t="shared" si="11"/>
        <v>44467</v>
      </c>
      <c r="D27" s="4">
        <f t="shared" si="4"/>
        <v>300000000</v>
      </c>
      <c r="E27" s="4">
        <f t="shared" si="5"/>
        <v>250000000</v>
      </c>
      <c r="G27" s="4">
        <f t="shared" si="0"/>
        <v>275000000</v>
      </c>
    </row>
    <row r="28" spans="1:7" x14ac:dyDescent="0.2">
      <c r="A28" t="str">
        <f t="shared" si="9"/>
        <v>Gordon</v>
      </c>
      <c r="B28">
        <f t="shared" si="10"/>
        <v>26</v>
      </c>
      <c r="C28" s="3">
        <f t="shared" si="11"/>
        <v>44468</v>
      </c>
      <c r="D28" s="4">
        <f t="shared" si="4"/>
        <v>300000000</v>
      </c>
      <c r="E28" s="4">
        <f t="shared" si="5"/>
        <v>250000000</v>
      </c>
      <c r="G28" s="4">
        <f t="shared" si="0"/>
        <v>275000000</v>
      </c>
    </row>
    <row r="29" spans="1:7" x14ac:dyDescent="0.2">
      <c r="A29" t="str">
        <f t="shared" si="9"/>
        <v>Gordon</v>
      </c>
      <c r="B29">
        <f t="shared" si="10"/>
        <v>27</v>
      </c>
      <c r="C29" s="3">
        <f t="shared" si="11"/>
        <v>44469</v>
      </c>
      <c r="D29" s="4">
        <f t="shared" si="4"/>
        <v>300000000</v>
      </c>
      <c r="E29" s="4">
        <f t="shared" si="5"/>
        <v>250000000</v>
      </c>
      <c r="G29" s="4">
        <f t="shared" si="0"/>
        <v>275000000</v>
      </c>
    </row>
    <row r="30" spans="1:7" x14ac:dyDescent="0.2">
      <c r="A30" t="str">
        <f t="shared" si="9"/>
        <v>Gordon</v>
      </c>
      <c r="B30">
        <f t="shared" si="10"/>
        <v>28</v>
      </c>
      <c r="C30" s="3">
        <f t="shared" si="11"/>
        <v>44470</v>
      </c>
      <c r="D30" s="4">
        <f t="shared" si="4"/>
        <v>300000000</v>
      </c>
      <c r="E30" s="4">
        <f t="shared" si="5"/>
        <v>250000000</v>
      </c>
      <c r="G30" s="4">
        <f t="shared" si="0"/>
        <v>275000000</v>
      </c>
    </row>
    <row r="31" spans="1:7" x14ac:dyDescent="0.2">
      <c r="A31" t="str">
        <f t="shared" si="9"/>
        <v>Gordon</v>
      </c>
      <c r="B31">
        <f t="shared" si="10"/>
        <v>29</v>
      </c>
      <c r="C31" s="3">
        <f t="shared" si="11"/>
        <v>44471</v>
      </c>
      <c r="D31" s="4">
        <f t="shared" si="4"/>
        <v>300000000</v>
      </c>
      <c r="E31" s="4">
        <f t="shared" si="5"/>
        <v>250000000</v>
      </c>
      <c r="G31" s="4">
        <f t="shared" si="0"/>
        <v>275000000</v>
      </c>
    </row>
    <row r="32" spans="1:7" x14ac:dyDescent="0.2">
      <c r="A32" t="str">
        <f t="shared" si="9"/>
        <v>Gordon</v>
      </c>
      <c r="B32">
        <f t="shared" si="10"/>
        <v>30</v>
      </c>
      <c r="C32" s="3">
        <f t="shared" si="11"/>
        <v>44472</v>
      </c>
      <c r="D32" s="4">
        <f t="shared" si="4"/>
        <v>300000000</v>
      </c>
      <c r="E32" s="4">
        <f t="shared" si="5"/>
        <v>250000000</v>
      </c>
      <c r="F32" s="4">
        <v>250000000</v>
      </c>
      <c r="G32" s="4">
        <f t="shared" si="0"/>
        <v>266666666.66666666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937F-7B62-0846-8063-74AA8411FE5A}">
  <sheetPr>
    <tabColor rgb="FF92D050"/>
  </sheetPr>
  <dimension ref="A1:N33"/>
  <sheetViews>
    <sheetView workbookViewId="0">
      <selection activeCell="N47" sqref="N47"/>
    </sheetView>
  </sheetViews>
  <sheetFormatPr baseColWidth="10" defaultRowHeight="16" x14ac:dyDescent="0.2"/>
  <cols>
    <col min="4" max="4" width="13.6640625" bestFit="1" customWidth="1"/>
    <col min="5" max="5" width="12.6640625" bestFit="1" customWidth="1"/>
    <col min="6" max="6" width="13.83203125" bestFit="1" customWidth="1"/>
    <col min="7" max="7" width="13.6640625" bestFit="1" customWidth="1"/>
    <col min="8" max="8" width="13.6640625" customWidth="1"/>
    <col min="9" max="14" width="13.6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76</v>
      </c>
      <c r="E1" t="s">
        <v>66</v>
      </c>
      <c r="F1" t="s">
        <v>102</v>
      </c>
      <c r="G1" t="s">
        <v>65</v>
      </c>
      <c r="H1" t="s">
        <v>108</v>
      </c>
      <c r="I1" t="s">
        <v>77</v>
      </c>
      <c r="J1" t="s">
        <v>63</v>
      </c>
      <c r="K1" t="s">
        <v>48</v>
      </c>
      <c r="L1" t="s">
        <v>39</v>
      </c>
      <c r="M1" t="s">
        <v>61</v>
      </c>
      <c r="N1" t="s">
        <v>44</v>
      </c>
    </row>
    <row r="2" spans="1:14" x14ac:dyDescent="0.2">
      <c r="A2" t="s">
        <v>24</v>
      </c>
      <c r="B2">
        <v>0</v>
      </c>
      <c r="C2" s="3">
        <v>43383</v>
      </c>
      <c r="D2" s="4">
        <v>15000000000</v>
      </c>
      <c r="E2" s="4">
        <v>8500000000</v>
      </c>
      <c r="F2" s="4">
        <v>29000000000</v>
      </c>
      <c r="G2" s="4">
        <v>16000000000</v>
      </c>
      <c r="H2" s="4"/>
      <c r="N2" s="4">
        <f>AVERAGE(D2:M2)</f>
        <v>17125000000</v>
      </c>
    </row>
    <row r="3" spans="1:14" x14ac:dyDescent="0.2">
      <c r="A3" t="str">
        <f>A2</f>
        <v>Michael</v>
      </c>
      <c r="B3">
        <f>B2+1</f>
        <v>1</v>
      </c>
      <c r="C3" s="3">
        <f>C2+1</f>
        <v>43384</v>
      </c>
      <c r="D3" s="4">
        <f>D2</f>
        <v>15000000000</v>
      </c>
      <c r="E3" s="4">
        <f>E2</f>
        <v>8500000000</v>
      </c>
      <c r="F3" s="4">
        <f>F2</f>
        <v>29000000000</v>
      </c>
      <c r="G3" s="4">
        <v>6500000000</v>
      </c>
      <c r="H3" s="4"/>
      <c r="I3" s="4">
        <v>30000000000</v>
      </c>
      <c r="J3" s="4">
        <v>16000000000</v>
      </c>
      <c r="N3" s="4">
        <f t="shared" ref="N3:N33" si="0">AVERAGE(D3:M3)</f>
        <v>17500000000</v>
      </c>
    </row>
    <row r="4" spans="1:14" x14ac:dyDescent="0.2">
      <c r="A4" t="str">
        <f t="shared" ref="A4" si="1">A3</f>
        <v>Michael</v>
      </c>
      <c r="B4">
        <f t="shared" ref="B4:C4" si="2">B3+1</f>
        <v>2</v>
      </c>
      <c r="C4" s="3">
        <f t="shared" si="2"/>
        <v>43385</v>
      </c>
      <c r="D4" s="4">
        <f t="shared" ref="D4:D33" si="3">D3</f>
        <v>15000000000</v>
      </c>
      <c r="E4" s="4">
        <f t="shared" ref="E4:F33" si="4">E3</f>
        <v>8500000000</v>
      </c>
      <c r="F4" s="4">
        <f t="shared" si="4"/>
        <v>29000000000</v>
      </c>
      <c r="G4" s="4">
        <f t="shared" ref="G4:H33" si="5">G3</f>
        <v>6500000000</v>
      </c>
      <c r="H4" s="4"/>
      <c r="I4" s="4">
        <f t="shared" ref="I4:I33" si="6">I3</f>
        <v>30000000000</v>
      </c>
      <c r="J4" s="4">
        <f t="shared" ref="J4:J33" si="7">J3</f>
        <v>16000000000</v>
      </c>
      <c r="N4" s="4">
        <f t="shared" si="0"/>
        <v>17500000000</v>
      </c>
    </row>
    <row r="5" spans="1:14" x14ac:dyDescent="0.2">
      <c r="A5" t="str">
        <f t="shared" ref="A5:A32" si="8">A4</f>
        <v>Michael</v>
      </c>
      <c r="B5">
        <f t="shared" ref="B5:B32" si="9">B4+1</f>
        <v>3</v>
      </c>
      <c r="C5" s="3">
        <f t="shared" ref="C5:C32" si="10">C4+1</f>
        <v>43386</v>
      </c>
      <c r="D5" s="4">
        <f t="shared" si="3"/>
        <v>15000000000</v>
      </c>
      <c r="E5" s="4">
        <f t="shared" si="4"/>
        <v>8500000000</v>
      </c>
      <c r="F5" s="4">
        <f t="shared" si="4"/>
        <v>29000000000</v>
      </c>
      <c r="G5" s="4">
        <f t="shared" si="5"/>
        <v>6500000000</v>
      </c>
      <c r="H5" s="4"/>
      <c r="I5" s="4">
        <f t="shared" si="6"/>
        <v>30000000000</v>
      </c>
      <c r="J5" s="4">
        <f t="shared" si="7"/>
        <v>16000000000</v>
      </c>
      <c r="N5" s="4">
        <f t="shared" si="0"/>
        <v>17500000000</v>
      </c>
    </row>
    <row r="6" spans="1:14" x14ac:dyDescent="0.2">
      <c r="A6" t="str">
        <f t="shared" si="8"/>
        <v>Michael</v>
      </c>
      <c r="B6">
        <f t="shared" si="9"/>
        <v>4</v>
      </c>
      <c r="C6" s="3">
        <f t="shared" si="10"/>
        <v>43387</v>
      </c>
      <c r="D6" s="4">
        <f t="shared" si="3"/>
        <v>15000000000</v>
      </c>
      <c r="E6" s="4">
        <f t="shared" si="4"/>
        <v>8500000000</v>
      </c>
      <c r="F6" s="4">
        <f t="shared" si="4"/>
        <v>29000000000</v>
      </c>
      <c r="G6" s="4">
        <f t="shared" si="5"/>
        <v>6500000000</v>
      </c>
      <c r="H6" s="4"/>
      <c r="I6" s="4">
        <f t="shared" si="6"/>
        <v>30000000000</v>
      </c>
      <c r="J6" s="4">
        <f t="shared" si="7"/>
        <v>16000000000</v>
      </c>
      <c r="N6" s="4">
        <f t="shared" si="0"/>
        <v>17500000000</v>
      </c>
    </row>
    <row r="7" spans="1:14" x14ac:dyDescent="0.2">
      <c r="A7" t="str">
        <f t="shared" si="8"/>
        <v>Michael</v>
      </c>
      <c r="B7">
        <f t="shared" si="9"/>
        <v>5</v>
      </c>
      <c r="C7" s="3">
        <f t="shared" si="10"/>
        <v>43388</v>
      </c>
      <c r="D7" s="4">
        <f t="shared" si="3"/>
        <v>15000000000</v>
      </c>
      <c r="E7" s="4">
        <f t="shared" si="4"/>
        <v>8500000000</v>
      </c>
      <c r="F7" s="4">
        <f t="shared" si="4"/>
        <v>29000000000</v>
      </c>
      <c r="G7" s="4">
        <f t="shared" si="5"/>
        <v>6500000000</v>
      </c>
      <c r="H7" s="4"/>
      <c r="I7" s="4">
        <f t="shared" si="6"/>
        <v>30000000000</v>
      </c>
      <c r="J7" s="4">
        <f t="shared" si="7"/>
        <v>16000000000</v>
      </c>
      <c r="K7" s="4">
        <v>16000000000</v>
      </c>
      <c r="N7" s="4">
        <f t="shared" si="0"/>
        <v>17285714285.714287</v>
      </c>
    </row>
    <row r="8" spans="1:14" x14ac:dyDescent="0.2">
      <c r="A8" t="str">
        <f t="shared" si="8"/>
        <v>Michael</v>
      </c>
      <c r="B8">
        <f t="shared" si="9"/>
        <v>6</v>
      </c>
      <c r="C8" s="3">
        <f t="shared" si="10"/>
        <v>43389</v>
      </c>
      <c r="D8" s="4">
        <f t="shared" si="3"/>
        <v>15000000000</v>
      </c>
      <c r="E8" s="4">
        <f t="shared" si="4"/>
        <v>8500000000</v>
      </c>
      <c r="F8" s="4">
        <f t="shared" si="4"/>
        <v>29000000000</v>
      </c>
      <c r="G8" s="4">
        <v>9000000000</v>
      </c>
      <c r="H8" s="4"/>
      <c r="I8" s="4">
        <f t="shared" si="6"/>
        <v>30000000000</v>
      </c>
      <c r="J8" s="4">
        <f t="shared" si="7"/>
        <v>16000000000</v>
      </c>
      <c r="K8" s="4">
        <f t="shared" ref="K8:K33" si="11">K7</f>
        <v>16000000000</v>
      </c>
      <c r="N8" s="4">
        <f t="shared" si="0"/>
        <v>17642857142.857143</v>
      </c>
    </row>
    <row r="9" spans="1:14" x14ac:dyDescent="0.2">
      <c r="A9" t="str">
        <f t="shared" si="8"/>
        <v>Michael</v>
      </c>
      <c r="B9">
        <f t="shared" si="9"/>
        <v>7</v>
      </c>
      <c r="C9" s="3">
        <f t="shared" si="10"/>
        <v>43390</v>
      </c>
      <c r="D9" s="4">
        <f t="shared" si="3"/>
        <v>15000000000</v>
      </c>
      <c r="E9" s="4">
        <f t="shared" si="4"/>
        <v>8500000000</v>
      </c>
      <c r="F9" s="4">
        <f t="shared" si="4"/>
        <v>29000000000</v>
      </c>
      <c r="G9" s="4">
        <f t="shared" si="5"/>
        <v>9000000000</v>
      </c>
      <c r="H9" s="4"/>
      <c r="I9" s="4">
        <f t="shared" si="6"/>
        <v>30000000000</v>
      </c>
      <c r="J9" s="4">
        <f t="shared" si="7"/>
        <v>16000000000</v>
      </c>
      <c r="K9" s="4">
        <f t="shared" si="11"/>
        <v>16000000000</v>
      </c>
      <c r="N9" s="4">
        <f t="shared" si="0"/>
        <v>17642857142.857143</v>
      </c>
    </row>
    <row r="10" spans="1:14" x14ac:dyDescent="0.2">
      <c r="A10" t="str">
        <f t="shared" si="8"/>
        <v>Michael</v>
      </c>
      <c r="B10">
        <f t="shared" si="9"/>
        <v>8</v>
      </c>
      <c r="C10" s="3">
        <f t="shared" si="10"/>
        <v>43391</v>
      </c>
      <c r="D10" s="4">
        <f t="shared" si="3"/>
        <v>15000000000</v>
      </c>
      <c r="E10" s="4">
        <f t="shared" si="4"/>
        <v>8500000000</v>
      </c>
      <c r="F10" s="4">
        <f t="shared" si="4"/>
        <v>29000000000</v>
      </c>
      <c r="G10" s="4">
        <f t="shared" si="5"/>
        <v>9000000000</v>
      </c>
      <c r="H10" s="4">
        <v>20000000000</v>
      </c>
      <c r="I10" s="4">
        <f t="shared" si="6"/>
        <v>30000000000</v>
      </c>
      <c r="J10" s="4">
        <f t="shared" si="7"/>
        <v>16000000000</v>
      </c>
      <c r="K10" s="4">
        <f t="shared" si="11"/>
        <v>16000000000</v>
      </c>
      <c r="N10" s="4">
        <f t="shared" si="0"/>
        <v>17937500000</v>
      </c>
    </row>
    <row r="11" spans="1:14" x14ac:dyDescent="0.2">
      <c r="A11" t="str">
        <f t="shared" si="8"/>
        <v>Michael</v>
      </c>
      <c r="B11">
        <f t="shared" si="9"/>
        <v>9</v>
      </c>
      <c r="C11" s="3">
        <f t="shared" si="10"/>
        <v>43392</v>
      </c>
      <c r="D11" s="4">
        <f t="shared" si="3"/>
        <v>15000000000</v>
      </c>
      <c r="E11" s="4">
        <f t="shared" si="4"/>
        <v>8500000000</v>
      </c>
      <c r="F11" s="4">
        <f t="shared" si="4"/>
        <v>29000000000</v>
      </c>
      <c r="G11" s="4">
        <f t="shared" si="5"/>
        <v>9000000000</v>
      </c>
      <c r="H11" s="4">
        <f>H10</f>
        <v>20000000000</v>
      </c>
      <c r="I11" s="4">
        <f t="shared" si="6"/>
        <v>30000000000</v>
      </c>
      <c r="J11" s="4">
        <f t="shared" si="7"/>
        <v>16000000000</v>
      </c>
      <c r="K11" s="4">
        <f t="shared" si="11"/>
        <v>16000000000</v>
      </c>
      <c r="L11" s="4">
        <v>16800000000</v>
      </c>
      <c r="N11" s="4">
        <f t="shared" si="0"/>
        <v>17811111111.111111</v>
      </c>
    </row>
    <row r="12" spans="1:14" x14ac:dyDescent="0.2">
      <c r="A12" t="str">
        <f t="shared" si="8"/>
        <v>Michael</v>
      </c>
      <c r="B12">
        <f t="shared" si="9"/>
        <v>10</v>
      </c>
      <c r="C12" s="3">
        <f t="shared" si="10"/>
        <v>43393</v>
      </c>
      <c r="D12" s="4">
        <f t="shared" si="3"/>
        <v>15000000000</v>
      </c>
      <c r="E12" s="4">
        <f t="shared" si="4"/>
        <v>8500000000</v>
      </c>
      <c r="F12" s="4">
        <f t="shared" si="4"/>
        <v>29000000000</v>
      </c>
      <c r="G12" s="4">
        <f t="shared" si="5"/>
        <v>9000000000</v>
      </c>
      <c r="H12" s="4">
        <f t="shared" si="5"/>
        <v>20000000000</v>
      </c>
      <c r="I12" s="4">
        <f t="shared" si="6"/>
        <v>30000000000</v>
      </c>
      <c r="J12" s="4">
        <f t="shared" si="7"/>
        <v>16000000000</v>
      </c>
      <c r="K12" s="4">
        <f t="shared" si="11"/>
        <v>16000000000</v>
      </c>
      <c r="L12" s="4">
        <f t="shared" ref="L12:M33" si="12">L11</f>
        <v>16800000000</v>
      </c>
      <c r="N12" s="4">
        <f t="shared" si="0"/>
        <v>17811111111.111111</v>
      </c>
    </row>
    <row r="13" spans="1:14" x14ac:dyDescent="0.2">
      <c r="A13" t="str">
        <f t="shared" si="8"/>
        <v>Michael</v>
      </c>
      <c r="B13">
        <f t="shared" si="9"/>
        <v>11</v>
      </c>
      <c r="C13" s="3">
        <f t="shared" si="10"/>
        <v>43394</v>
      </c>
      <c r="D13" s="4">
        <f t="shared" si="3"/>
        <v>15000000000</v>
      </c>
      <c r="E13" s="4">
        <f t="shared" si="4"/>
        <v>8500000000</v>
      </c>
      <c r="F13" s="4">
        <f t="shared" si="4"/>
        <v>29000000000</v>
      </c>
      <c r="G13" s="4">
        <f t="shared" si="5"/>
        <v>9000000000</v>
      </c>
      <c r="H13" s="4">
        <f t="shared" si="5"/>
        <v>20000000000</v>
      </c>
      <c r="I13" s="4">
        <f t="shared" si="6"/>
        <v>30000000000</v>
      </c>
      <c r="J13" s="4">
        <f t="shared" si="7"/>
        <v>16000000000</v>
      </c>
      <c r="K13" s="4">
        <f t="shared" si="11"/>
        <v>16000000000</v>
      </c>
      <c r="L13" s="4">
        <f t="shared" si="12"/>
        <v>16800000000</v>
      </c>
      <c r="N13" s="4">
        <f t="shared" si="0"/>
        <v>17811111111.111111</v>
      </c>
    </row>
    <row r="14" spans="1:14" x14ac:dyDescent="0.2">
      <c r="A14" t="str">
        <f t="shared" si="8"/>
        <v>Michael</v>
      </c>
      <c r="B14">
        <f t="shared" si="9"/>
        <v>12</v>
      </c>
      <c r="C14" s="3">
        <f t="shared" si="10"/>
        <v>43395</v>
      </c>
      <c r="D14" s="4">
        <f t="shared" si="3"/>
        <v>15000000000</v>
      </c>
      <c r="E14" s="4">
        <f t="shared" si="4"/>
        <v>8500000000</v>
      </c>
      <c r="F14" s="4">
        <f t="shared" si="4"/>
        <v>29000000000</v>
      </c>
      <c r="G14" s="4">
        <f t="shared" si="5"/>
        <v>9000000000</v>
      </c>
      <c r="H14" s="4">
        <f t="shared" si="5"/>
        <v>20000000000</v>
      </c>
      <c r="I14" s="4">
        <f t="shared" si="6"/>
        <v>30000000000</v>
      </c>
      <c r="J14" s="4">
        <f t="shared" si="7"/>
        <v>16000000000</v>
      </c>
      <c r="K14" s="4">
        <f t="shared" si="11"/>
        <v>16000000000</v>
      </c>
      <c r="L14" s="4">
        <f t="shared" si="12"/>
        <v>16800000000</v>
      </c>
      <c r="N14" s="4">
        <f t="shared" si="0"/>
        <v>17811111111.111111</v>
      </c>
    </row>
    <row r="15" spans="1:14" x14ac:dyDescent="0.2">
      <c r="A15" t="str">
        <f t="shared" si="8"/>
        <v>Michael</v>
      </c>
      <c r="B15">
        <f t="shared" si="9"/>
        <v>13</v>
      </c>
      <c r="C15" s="3">
        <f t="shared" si="10"/>
        <v>43396</v>
      </c>
      <c r="D15" s="4">
        <f t="shared" si="3"/>
        <v>15000000000</v>
      </c>
      <c r="E15" s="4">
        <f t="shared" si="4"/>
        <v>8500000000</v>
      </c>
      <c r="F15" s="4">
        <f t="shared" si="4"/>
        <v>29000000000</v>
      </c>
      <c r="G15" s="4">
        <v>10000000000</v>
      </c>
      <c r="H15" s="4">
        <f t="shared" ref="H15:H33" si="13">H14</f>
        <v>20000000000</v>
      </c>
      <c r="I15" s="4">
        <f t="shared" si="6"/>
        <v>30000000000</v>
      </c>
      <c r="J15" s="4">
        <f t="shared" si="7"/>
        <v>16000000000</v>
      </c>
      <c r="K15" s="4">
        <f t="shared" si="11"/>
        <v>16000000000</v>
      </c>
      <c r="L15" s="4">
        <f t="shared" si="12"/>
        <v>16800000000</v>
      </c>
      <c r="N15" s="4">
        <f t="shared" si="0"/>
        <v>17922222222.222221</v>
      </c>
    </row>
    <row r="16" spans="1:14" x14ac:dyDescent="0.2">
      <c r="A16" t="str">
        <f t="shared" si="8"/>
        <v>Michael</v>
      </c>
      <c r="B16">
        <f t="shared" si="9"/>
        <v>14</v>
      </c>
      <c r="C16" s="3">
        <f t="shared" si="10"/>
        <v>43397</v>
      </c>
      <c r="D16" s="4">
        <f t="shared" si="3"/>
        <v>15000000000</v>
      </c>
      <c r="E16" s="4">
        <f t="shared" si="4"/>
        <v>8500000000</v>
      </c>
      <c r="F16" s="4">
        <f t="shared" si="4"/>
        <v>29000000000</v>
      </c>
      <c r="G16" s="4">
        <f t="shared" si="5"/>
        <v>10000000000</v>
      </c>
      <c r="H16" s="4">
        <f t="shared" si="13"/>
        <v>20000000000</v>
      </c>
      <c r="I16" s="4">
        <f t="shared" si="6"/>
        <v>30000000000</v>
      </c>
      <c r="J16" s="4">
        <f t="shared" si="7"/>
        <v>16000000000</v>
      </c>
      <c r="K16" s="4">
        <f t="shared" si="11"/>
        <v>16000000000</v>
      </c>
      <c r="L16" s="4">
        <f t="shared" si="12"/>
        <v>16800000000</v>
      </c>
      <c r="N16" s="4">
        <f t="shared" si="0"/>
        <v>17922222222.222221</v>
      </c>
    </row>
    <row r="17" spans="1:14" x14ac:dyDescent="0.2">
      <c r="A17" t="str">
        <f t="shared" si="8"/>
        <v>Michael</v>
      </c>
      <c r="B17">
        <f t="shared" si="9"/>
        <v>15</v>
      </c>
      <c r="C17" s="3">
        <f t="shared" si="10"/>
        <v>43398</v>
      </c>
      <c r="D17" s="4">
        <f t="shared" si="3"/>
        <v>15000000000</v>
      </c>
      <c r="E17" s="4">
        <f t="shared" si="4"/>
        <v>8500000000</v>
      </c>
      <c r="F17" s="4">
        <f t="shared" si="4"/>
        <v>29000000000</v>
      </c>
      <c r="G17" s="4">
        <f t="shared" si="5"/>
        <v>10000000000</v>
      </c>
      <c r="H17" s="4">
        <f t="shared" si="13"/>
        <v>20000000000</v>
      </c>
      <c r="I17" s="4">
        <f t="shared" si="6"/>
        <v>30000000000</v>
      </c>
      <c r="J17" s="4">
        <f t="shared" si="7"/>
        <v>16000000000</v>
      </c>
      <c r="K17" s="4">
        <f t="shared" si="11"/>
        <v>16000000000</v>
      </c>
      <c r="L17" s="4">
        <f t="shared" si="12"/>
        <v>16800000000</v>
      </c>
      <c r="M17" s="4">
        <v>20000000000</v>
      </c>
      <c r="N17" s="4">
        <f t="shared" si="0"/>
        <v>18130000000</v>
      </c>
    </row>
    <row r="18" spans="1:14" x14ac:dyDescent="0.2">
      <c r="A18" t="str">
        <f t="shared" si="8"/>
        <v>Michael</v>
      </c>
      <c r="B18">
        <f t="shared" si="9"/>
        <v>16</v>
      </c>
      <c r="C18" s="3">
        <f t="shared" si="10"/>
        <v>43399</v>
      </c>
      <c r="D18" s="4">
        <f t="shared" si="3"/>
        <v>15000000000</v>
      </c>
      <c r="E18" s="4">
        <f t="shared" si="4"/>
        <v>8500000000</v>
      </c>
      <c r="F18" s="4">
        <f t="shared" si="4"/>
        <v>29000000000</v>
      </c>
      <c r="G18" s="4">
        <f t="shared" si="5"/>
        <v>10000000000</v>
      </c>
      <c r="H18" s="4">
        <f t="shared" si="13"/>
        <v>20000000000</v>
      </c>
      <c r="I18" s="4">
        <f t="shared" si="6"/>
        <v>30000000000</v>
      </c>
      <c r="J18" s="4">
        <f t="shared" si="7"/>
        <v>16000000000</v>
      </c>
      <c r="K18" s="4">
        <f t="shared" si="11"/>
        <v>16000000000</v>
      </c>
      <c r="L18" s="4">
        <f t="shared" si="12"/>
        <v>16800000000</v>
      </c>
      <c r="M18" s="4">
        <f>M17</f>
        <v>20000000000</v>
      </c>
      <c r="N18" s="4">
        <f t="shared" si="0"/>
        <v>18130000000</v>
      </c>
    </row>
    <row r="19" spans="1:14" x14ac:dyDescent="0.2">
      <c r="A19" t="str">
        <f t="shared" si="8"/>
        <v>Michael</v>
      </c>
      <c r="B19">
        <f t="shared" si="9"/>
        <v>17</v>
      </c>
      <c r="C19" s="3">
        <f t="shared" si="10"/>
        <v>43400</v>
      </c>
      <c r="D19" s="4">
        <f t="shared" si="3"/>
        <v>15000000000</v>
      </c>
      <c r="E19" s="4">
        <f t="shared" si="4"/>
        <v>8500000000</v>
      </c>
      <c r="F19" s="4">
        <f t="shared" si="4"/>
        <v>29000000000</v>
      </c>
      <c r="G19" s="4">
        <f t="shared" si="5"/>
        <v>10000000000</v>
      </c>
      <c r="H19" s="4">
        <f t="shared" si="13"/>
        <v>20000000000</v>
      </c>
      <c r="I19" s="4">
        <f t="shared" si="6"/>
        <v>30000000000</v>
      </c>
      <c r="J19" s="4">
        <f t="shared" si="7"/>
        <v>16000000000</v>
      </c>
      <c r="K19" s="4">
        <f t="shared" si="11"/>
        <v>16000000000</v>
      </c>
      <c r="L19" s="4">
        <f t="shared" si="12"/>
        <v>16800000000</v>
      </c>
      <c r="M19" s="4">
        <f t="shared" si="12"/>
        <v>20000000000</v>
      </c>
      <c r="N19" s="4">
        <f t="shared" si="0"/>
        <v>18130000000</v>
      </c>
    </row>
    <row r="20" spans="1:14" x14ac:dyDescent="0.2">
      <c r="A20" t="str">
        <f t="shared" si="8"/>
        <v>Michael</v>
      </c>
      <c r="B20">
        <f t="shared" si="9"/>
        <v>18</v>
      </c>
      <c r="C20" s="3">
        <f t="shared" si="10"/>
        <v>43401</v>
      </c>
      <c r="D20" s="4">
        <f t="shared" si="3"/>
        <v>15000000000</v>
      </c>
      <c r="E20" s="4">
        <f t="shared" si="4"/>
        <v>8500000000</v>
      </c>
      <c r="F20" s="4">
        <f t="shared" si="4"/>
        <v>29000000000</v>
      </c>
      <c r="G20" s="4">
        <f t="shared" si="5"/>
        <v>10000000000</v>
      </c>
      <c r="H20" s="4">
        <f t="shared" si="13"/>
        <v>20000000000</v>
      </c>
      <c r="I20" s="4">
        <f t="shared" si="6"/>
        <v>30000000000</v>
      </c>
      <c r="J20" s="4">
        <f t="shared" si="7"/>
        <v>16000000000</v>
      </c>
      <c r="K20" s="4">
        <f t="shared" si="11"/>
        <v>16000000000</v>
      </c>
      <c r="L20" s="4">
        <f t="shared" si="12"/>
        <v>16800000000</v>
      </c>
      <c r="M20" s="4">
        <f t="shared" si="12"/>
        <v>20000000000</v>
      </c>
      <c r="N20" s="4">
        <f t="shared" si="0"/>
        <v>18130000000</v>
      </c>
    </row>
    <row r="21" spans="1:14" x14ac:dyDescent="0.2">
      <c r="A21" t="str">
        <f t="shared" si="8"/>
        <v>Michael</v>
      </c>
      <c r="B21">
        <f t="shared" si="9"/>
        <v>19</v>
      </c>
      <c r="C21" s="3">
        <f t="shared" si="10"/>
        <v>43402</v>
      </c>
      <c r="D21" s="4">
        <f t="shared" si="3"/>
        <v>15000000000</v>
      </c>
      <c r="E21" s="4">
        <f t="shared" si="4"/>
        <v>8500000000</v>
      </c>
      <c r="F21" s="4">
        <f t="shared" si="4"/>
        <v>29000000000</v>
      </c>
      <c r="G21" s="4">
        <f t="shared" si="5"/>
        <v>10000000000</v>
      </c>
      <c r="H21" s="4">
        <f t="shared" si="13"/>
        <v>20000000000</v>
      </c>
      <c r="I21" s="4">
        <f t="shared" si="6"/>
        <v>30000000000</v>
      </c>
      <c r="J21" s="4">
        <f t="shared" si="7"/>
        <v>16000000000</v>
      </c>
      <c r="K21" s="4">
        <f t="shared" si="11"/>
        <v>16000000000</v>
      </c>
      <c r="L21" s="4">
        <f t="shared" si="12"/>
        <v>16800000000</v>
      </c>
      <c r="M21" s="4">
        <f t="shared" si="12"/>
        <v>20000000000</v>
      </c>
      <c r="N21" s="4">
        <f t="shared" si="0"/>
        <v>18130000000</v>
      </c>
    </row>
    <row r="22" spans="1:14" x14ac:dyDescent="0.2">
      <c r="A22" t="str">
        <f t="shared" si="8"/>
        <v>Michael</v>
      </c>
      <c r="B22">
        <f t="shared" si="9"/>
        <v>20</v>
      </c>
      <c r="C22" s="3">
        <f t="shared" si="10"/>
        <v>43403</v>
      </c>
      <c r="D22" s="4">
        <f t="shared" si="3"/>
        <v>15000000000</v>
      </c>
      <c r="E22" s="4">
        <f t="shared" si="4"/>
        <v>8500000000</v>
      </c>
      <c r="F22" s="4">
        <f t="shared" si="4"/>
        <v>29000000000</v>
      </c>
      <c r="G22" s="4">
        <f t="shared" si="5"/>
        <v>10000000000</v>
      </c>
      <c r="H22" s="4">
        <f t="shared" si="13"/>
        <v>20000000000</v>
      </c>
      <c r="I22" s="4">
        <f t="shared" si="6"/>
        <v>30000000000</v>
      </c>
      <c r="J22" s="4">
        <f t="shared" si="7"/>
        <v>16000000000</v>
      </c>
      <c r="K22" s="4">
        <f t="shared" si="11"/>
        <v>16000000000</v>
      </c>
      <c r="L22" s="4">
        <f t="shared" si="12"/>
        <v>16800000000</v>
      </c>
      <c r="M22" s="4">
        <f t="shared" si="12"/>
        <v>20000000000</v>
      </c>
      <c r="N22" s="4">
        <f t="shared" si="0"/>
        <v>18130000000</v>
      </c>
    </row>
    <row r="23" spans="1:14" x14ac:dyDescent="0.2">
      <c r="A23" t="str">
        <f t="shared" si="8"/>
        <v>Michael</v>
      </c>
      <c r="B23">
        <f t="shared" si="9"/>
        <v>21</v>
      </c>
      <c r="C23" s="3">
        <f t="shared" si="10"/>
        <v>43404</v>
      </c>
      <c r="D23" s="4">
        <f t="shared" si="3"/>
        <v>15000000000</v>
      </c>
      <c r="E23" s="4">
        <f t="shared" si="4"/>
        <v>8500000000</v>
      </c>
      <c r="F23" s="4">
        <f t="shared" si="4"/>
        <v>29000000000</v>
      </c>
      <c r="G23" s="4">
        <f t="shared" si="5"/>
        <v>10000000000</v>
      </c>
      <c r="H23" s="4">
        <f t="shared" si="13"/>
        <v>20000000000</v>
      </c>
      <c r="I23" s="4">
        <f t="shared" si="6"/>
        <v>30000000000</v>
      </c>
      <c r="J23" s="4">
        <f t="shared" si="7"/>
        <v>16000000000</v>
      </c>
      <c r="K23" s="4">
        <f t="shared" si="11"/>
        <v>16000000000</v>
      </c>
      <c r="L23" s="4">
        <f t="shared" si="12"/>
        <v>16800000000</v>
      </c>
      <c r="M23" s="4">
        <f t="shared" si="12"/>
        <v>20000000000</v>
      </c>
      <c r="N23" s="4">
        <f t="shared" si="0"/>
        <v>18130000000</v>
      </c>
    </row>
    <row r="24" spans="1:14" x14ac:dyDescent="0.2">
      <c r="A24" t="str">
        <f t="shared" si="8"/>
        <v>Michael</v>
      </c>
      <c r="B24">
        <f t="shared" si="9"/>
        <v>22</v>
      </c>
      <c r="C24" s="3">
        <f t="shared" si="10"/>
        <v>43405</v>
      </c>
      <c r="D24" s="4">
        <f t="shared" si="3"/>
        <v>15000000000</v>
      </c>
      <c r="E24" s="4">
        <f t="shared" si="4"/>
        <v>8500000000</v>
      </c>
      <c r="F24" s="4">
        <f t="shared" si="4"/>
        <v>29000000000</v>
      </c>
      <c r="G24" s="4">
        <f t="shared" si="5"/>
        <v>10000000000</v>
      </c>
      <c r="H24" s="4">
        <f t="shared" si="13"/>
        <v>20000000000</v>
      </c>
      <c r="I24" s="4">
        <f t="shared" si="6"/>
        <v>30000000000</v>
      </c>
      <c r="J24" s="4">
        <f t="shared" si="7"/>
        <v>16000000000</v>
      </c>
      <c r="K24" s="4">
        <f t="shared" si="11"/>
        <v>16000000000</v>
      </c>
      <c r="L24" s="4">
        <f t="shared" si="12"/>
        <v>16800000000</v>
      </c>
      <c r="M24" s="4">
        <f t="shared" si="12"/>
        <v>20000000000</v>
      </c>
      <c r="N24" s="4">
        <f t="shared" si="0"/>
        <v>18130000000</v>
      </c>
    </row>
    <row r="25" spans="1:14" x14ac:dyDescent="0.2">
      <c r="A25" t="str">
        <f t="shared" si="8"/>
        <v>Michael</v>
      </c>
      <c r="B25">
        <f t="shared" si="9"/>
        <v>23</v>
      </c>
      <c r="C25" s="3">
        <f t="shared" si="10"/>
        <v>43406</v>
      </c>
      <c r="D25" s="4">
        <f t="shared" si="3"/>
        <v>15000000000</v>
      </c>
      <c r="E25" s="4">
        <f t="shared" si="4"/>
        <v>8500000000</v>
      </c>
      <c r="F25" s="4">
        <f t="shared" si="4"/>
        <v>29000000000</v>
      </c>
      <c r="G25" s="4">
        <f t="shared" si="5"/>
        <v>10000000000</v>
      </c>
      <c r="H25" s="4">
        <f t="shared" si="13"/>
        <v>20000000000</v>
      </c>
      <c r="I25" s="4">
        <f t="shared" si="6"/>
        <v>30000000000</v>
      </c>
      <c r="J25" s="4">
        <f t="shared" si="7"/>
        <v>16000000000</v>
      </c>
      <c r="K25" s="4">
        <f t="shared" si="11"/>
        <v>16000000000</v>
      </c>
      <c r="L25" s="4">
        <f t="shared" si="12"/>
        <v>16800000000</v>
      </c>
      <c r="M25" s="4">
        <f t="shared" si="12"/>
        <v>20000000000</v>
      </c>
      <c r="N25" s="4">
        <f t="shared" si="0"/>
        <v>18130000000</v>
      </c>
    </row>
    <row r="26" spans="1:14" x14ac:dyDescent="0.2">
      <c r="A26" t="str">
        <f t="shared" si="8"/>
        <v>Michael</v>
      </c>
      <c r="B26">
        <f t="shared" si="9"/>
        <v>24</v>
      </c>
      <c r="C26" s="3">
        <f t="shared" si="10"/>
        <v>43407</v>
      </c>
      <c r="D26" s="4">
        <f t="shared" si="3"/>
        <v>15000000000</v>
      </c>
      <c r="E26" s="4">
        <f t="shared" si="4"/>
        <v>8500000000</v>
      </c>
      <c r="F26" s="4">
        <f t="shared" si="4"/>
        <v>29000000000</v>
      </c>
      <c r="G26" s="4">
        <f t="shared" si="5"/>
        <v>10000000000</v>
      </c>
      <c r="H26" s="4">
        <f t="shared" si="13"/>
        <v>20000000000</v>
      </c>
      <c r="I26" s="4">
        <f t="shared" si="6"/>
        <v>30000000000</v>
      </c>
      <c r="J26" s="4">
        <f t="shared" si="7"/>
        <v>16000000000</v>
      </c>
      <c r="K26" s="4">
        <f t="shared" si="11"/>
        <v>16000000000</v>
      </c>
      <c r="L26" s="4">
        <f t="shared" si="12"/>
        <v>16800000000</v>
      </c>
      <c r="M26" s="4">
        <f t="shared" si="12"/>
        <v>20000000000</v>
      </c>
      <c r="N26" s="4">
        <f t="shared" si="0"/>
        <v>18130000000</v>
      </c>
    </row>
    <row r="27" spans="1:14" x14ac:dyDescent="0.2">
      <c r="A27" t="str">
        <f t="shared" si="8"/>
        <v>Michael</v>
      </c>
      <c r="B27">
        <f t="shared" si="9"/>
        <v>25</v>
      </c>
      <c r="C27" s="3">
        <f t="shared" si="10"/>
        <v>43408</v>
      </c>
      <c r="D27" s="4">
        <f t="shared" si="3"/>
        <v>15000000000</v>
      </c>
      <c r="E27" s="4">
        <f t="shared" si="4"/>
        <v>8500000000</v>
      </c>
      <c r="F27" s="4">
        <f t="shared" si="4"/>
        <v>29000000000</v>
      </c>
      <c r="G27" s="4">
        <f t="shared" si="5"/>
        <v>10000000000</v>
      </c>
      <c r="H27" s="4">
        <f t="shared" si="13"/>
        <v>20000000000</v>
      </c>
      <c r="I27" s="4">
        <f t="shared" si="6"/>
        <v>30000000000</v>
      </c>
      <c r="J27" s="4">
        <f t="shared" si="7"/>
        <v>16000000000</v>
      </c>
      <c r="K27" s="4">
        <f t="shared" si="11"/>
        <v>16000000000</v>
      </c>
      <c r="L27" s="4">
        <f t="shared" si="12"/>
        <v>16800000000</v>
      </c>
      <c r="M27" s="4">
        <f t="shared" si="12"/>
        <v>20000000000</v>
      </c>
      <c r="N27" s="4">
        <f t="shared" si="0"/>
        <v>18130000000</v>
      </c>
    </row>
    <row r="28" spans="1:14" x14ac:dyDescent="0.2">
      <c r="A28" t="str">
        <f t="shared" si="8"/>
        <v>Michael</v>
      </c>
      <c r="B28">
        <f t="shared" si="9"/>
        <v>26</v>
      </c>
      <c r="C28" s="3">
        <f t="shared" si="10"/>
        <v>43409</v>
      </c>
      <c r="D28" s="4">
        <f t="shared" si="3"/>
        <v>15000000000</v>
      </c>
      <c r="E28" s="4">
        <f t="shared" si="4"/>
        <v>8500000000</v>
      </c>
      <c r="F28" s="4">
        <f t="shared" si="4"/>
        <v>29000000000</v>
      </c>
      <c r="G28" s="4">
        <f t="shared" si="5"/>
        <v>10000000000</v>
      </c>
      <c r="H28" s="4">
        <f t="shared" si="13"/>
        <v>20000000000</v>
      </c>
      <c r="I28" s="4">
        <f t="shared" si="6"/>
        <v>30000000000</v>
      </c>
      <c r="J28" s="4">
        <f t="shared" si="7"/>
        <v>16000000000</v>
      </c>
      <c r="K28" s="4">
        <f t="shared" si="11"/>
        <v>16000000000</v>
      </c>
      <c r="L28" s="4">
        <f t="shared" si="12"/>
        <v>16800000000</v>
      </c>
      <c r="M28" s="4">
        <f t="shared" si="12"/>
        <v>20000000000</v>
      </c>
      <c r="N28" s="4">
        <f t="shared" si="0"/>
        <v>18130000000</v>
      </c>
    </row>
    <row r="29" spans="1:14" x14ac:dyDescent="0.2">
      <c r="A29" t="str">
        <f t="shared" si="8"/>
        <v>Michael</v>
      </c>
      <c r="B29">
        <f t="shared" si="9"/>
        <v>27</v>
      </c>
      <c r="C29" s="3">
        <f t="shared" si="10"/>
        <v>43410</v>
      </c>
      <c r="D29" s="4">
        <f t="shared" si="3"/>
        <v>15000000000</v>
      </c>
      <c r="E29" s="4">
        <f t="shared" si="4"/>
        <v>8500000000</v>
      </c>
      <c r="F29" s="4">
        <f t="shared" si="4"/>
        <v>29000000000</v>
      </c>
      <c r="G29" s="4">
        <f t="shared" si="5"/>
        <v>10000000000</v>
      </c>
      <c r="H29" s="4">
        <f t="shared" si="13"/>
        <v>20000000000</v>
      </c>
      <c r="I29" s="4">
        <f t="shared" si="6"/>
        <v>30000000000</v>
      </c>
      <c r="J29" s="4">
        <f t="shared" si="7"/>
        <v>16000000000</v>
      </c>
      <c r="K29" s="4">
        <f t="shared" si="11"/>
        <v>16000000000</v>
      </c>
      <c r="L29" s="4">
        <f t="shared" si="12"/>
        <v>16800000000</v>
      </c>
      <c r="M29" s="4">
        <f t="shared" si="12"/>
        <v>20000000000</v>
      </c>
      <c r="N29" s="4">
        <f t="shared" si="0"/>
        <v>18130000000</v>
      </c>
    </row>
    <row r="30" spans="1:14" x14ac:dyDescent="0.2">
      <c r="A30" t="str">
        <f t="shared" si="8"/>
        <v>Michael</v>
      </c>
      <c r="B30">
        <f t="shared" si="9"/>
        <v>28</v>
      </c>
      <c r="C30" s="3">
        <f t="shared" si="10"/>
        <v>43411</v>
      </c>
      <c r="D30" s="4">
        <f t="shared" si="3"/>
        <v>15000000000</v>
      </c>
      <c r="E30" s="4">
        <f t="shared" si="4"/>
        <v>8500000000</v>
      </c>
      <c r="F30" s="4">
        <f t="shared" si="4"/>
        <v>29000000000</v>
      </c>
      <c r="G30" s="4">
        <f t="shared" si="5"/>
        <v>10000000000</v>
      </c>
      <c r="H30" s="4">
        <f t="shared" si="13"/>
        <v>20000000000</v>
      </c>
      <c r="I30" s="4">
        <f t="shared" si="6"/>
        <v>30000000000</v>
      </c>
      <c r="J30" s="4">
        <f t="shared" si="7"/>
        <v>16000000000</v>
      </c>
      <c r="K30" s="4">
        <f t="shared" si="11"/>
        <v>16000000000</v>
      </c>
      <c r="L30" s="4">
        <f t="shared" si="12"/>
        <v>16800000000</v>
      </c>
      <c r="M30" s="4">
        <f t="shared" si="12"/>
        <v>20000000000</v>
      </c>
      <c r="N30" s="4">
        <f t="shared" si="0"/>
        <v>18130000000</v>
      </c>
    </row>
    <row r="31" spans="1:14" x14ac:dyDescent="0.2">
      <c r="A31" t="str">
        <f t="shared" si="8"/>
        <v>Michael</v>
      </c>
      <c r="B31">
        <f t="shared" si="9"/>
        <v>29</v>
      </c>
      <c r="C31" s="3">
        <f t="shared" si="10"/>
        <v>43412</v>
      </c>
      <c r="D31" s="4">
        <f t="shared" si="3"/>
        <v>15000000000</v>
      </c>
      <c r="E31" s="4">
        <f t="shared" si="4"/>
        <v>8500000000</v>
      </c>
      <c r="F31" s="4">
        <f t="shared" si="4"/>
        <v>29000000000</v>
      </c>
      <c r="G31" s="4">
        <f t="shared" si="5"/>
        <v>10000000000</v>
      </c>
      <c r="H31" s="4">
        <f t="shared" si="13"/>
        <v>20000000000</v>
      </c>
      <c r="I31" s="4">
        <f t="shared" si="6"/>
        <v>30000000000</v>
      </c>
      <c r="J31" s="4">
        <f t="shared" si="7"/>
        <v>16000000000</v>
      </c>
      <c r="K31" s="4">
        <f t="shared" si="11"/>
        <v>16000000000</v>
      </c>
      <c r="L31" s="4">
        <f t="shared" si="12"/>
        <v>16800000000</v>
      </c>
      <c r="M31" s="4">
        <v>15000000000</v>
      </c>
      <c r="N31" s="4">
        <f t="shared" si="0"/>
        <v>17630000000</v>
      </c>
    </row>
    <row r="32" spans="1:14" x14ac:dyDescent="0.2">
      <c r="A32" t="str">
        <f t="shared" si="8"/>
        <v>Michael</v>
      </c>
      <c r="B32">
        <f t="shared" si="9"/>
        <v>30</v>
      </c>
      <c r="C32" s="3">
        <f t="shared" si="10"/>
        <v>43413</v>
      </c>
      <c r="D32" s="4">
        <f t="shared" si="3"/>
        <v>15000000000</v>
      </c>
      <c r="E32" s="4">
        <f t="shared" si="4"/>
        <v>8500000000</v>
      </c>
      <c r="F32" s="4">
        <f t="shared" si="4"/>
        <v>29000000000</v>
      </c>
      <c r="G32" s="4">
        <f t="shared" si="5"/>
        <v>10000000000</v>
      </c>
      <c r="H32" s="4">
        <f t="shared" si="13"/>
        <v>20000000000</v>
      </c>
      <c r="I32" s="4">
        <f t="shared" si="6"/>
        <v>30000000000</v>
      </c>
      <c r="J32" s="4">
        <f t="shared" si="7"/>
        <v>16000000000</v>
      </c>
      <c r="K32" s="4">
        <f t="shared" si="11"/>
        <v>16000000000</v>
      </c>
      <c r="L32" s="4">
        <f t="shared" si="12"/>
        <v>16800000000</v>
      </c>
      <c r="M32" s="4">
        <f>M31</f>
        <v>15000000000</v>
      </c>
      <c r="N32" s="4">
        <f t="shared" si="0"/>
        <v>17630000000</v>
      </c>
    </row>
    <row r="33" spans="1:14" x14ac:dyDescent="0.2">
      <c r="A33" t="str">
        <f t="shared" ref="A33" si="14">A32</f>
        <v>Michael</v>
      </c>
      <c r="B33">
        <f t="shared" ref="B33" si="15">B32+1</f>
        <v>31</v>
      </c>
      <c r="C33" s="3">
        <f t="shared" ref="C33" si="16">C32+1</f>
        <v>43414</v>
      </c>
      <c r="D33" s="4">
        <f t="shared" si="3"/>
        <v>15000000000</v>
      </c>
      <c r="E33" s="4">
        <f t="shared" si="4"/>
        <v>8500000000</v>
      </c>
      <c r="F33" s="4">
        <f t="shared" si="4"/>
        <v>29000000000</v>
      </c>
      <c r="G33" s="4">
        <f t="shared" si="5"/>
        <v>10000000000</v>
      </c>
      <c r="H33" s="4">
        <f t="shared" si="13"/>
        <v>20000000000</v>
      </c>
      <c r="I33" s="4">
        <f t="shared" si="6"/>
        <v>30000000000</v>
      </c>
      <c r="J33" s="4">
        <f t="shared" si="7"/>
        <v>16000000000</v>
      </c>
      <c r="K33" s="4">
        <f t="shared" si="11"/>
        <v>16000000000</v>
      </c>
      <c r="L33" s="4">
        <f t="shared" si="12"/>
        <v>16800000000</v>
      </c>
      <c r="M33" s="4">
        <f>M32</f>
        <v>15000000000</v>
      </c>
      <c r="N33" s="4">
        <f t="shared" si="0"/>
        <v>17630000000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922F-B033-7346-9C7C-5551D355519E}">
  <sheetPr>
    <tabColor rgb="FF92D050"/>
  </sheetPr>
  <dimension ref="A1:J41"/>
  <sheetViews>
    <sheetView workbookViewId="0">
      <selection activeCell="H2" sqref="H2"/>
    </sheetView>
  </sheetViews>
  <sheetFormatPr baseColWidth="10" defaultRowHeight="16" x14ac:dyDescent="0.2"/>
  <cols>
    <col min="4" max="4" width="11.1640625" bestFit="1" customWidth="1"/>
    <col min="5" max="5" width="12.6640625" bestFit="1" customWidth="1"/>
    <col min="6" max="6" width="12.6640625" customWidth="1"/>
    <col min="8" max="9" width="11.1640625" bestFit="1" customWidth="1"/>
    <col min="10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63</v>
      </c>
      <c r="E1" t="s">
        <v>76</v>
      </c>
      <c r="F1" t="s">
        <v>66</v>
      </c>
      <c r="G1" t="s">
        <v>39</v>
      </c>
      <c r="H1" t="s">
        <v>61</v>
      </c>
      <c r="I1" t="s">
        <v>65</v>
      </c>
      <c r="J1" t="s">
        <v>44</v>
      </c>
    </row>
    <row r="2" spans="1:10" x14ac:dyDescent="0.2">
      <c r="A2" t="s">
        <v>25</v>
      </c>
      <c r="B2">
        <v>0</v>
      </c>
      <c r="C2" s="3">
        <v>43659</v>
      </c>
      <c r="E2" s="4">
        <v>9000000000</v>
      </c>
      <c r="F2" s="4"/>
      <c r="J2" s="4">
        <f t="shared" ref="J2:J4" si="0">AVERAGE(D2:I2)</f>
        <v>9000000000</v>
      </c>
    </row>
    <row r="3" spans="1:10" x14ac:dyDescent="0.2">
      <c r="A3" t="str">
        <f>A2</f>
        <v>Barry</v>
      </c>
      <c r="B3">
        <f>B2+1</f>
        <v>1</v>
      </c>
      <c r="C3" s="3">
        <f>C2+1</f>
        <v>43660</v>
      </c>
      <c r="E3" s="4">
        <f>E2</f>
        <v>9000000000</v>
      </c>
      <c r="F3" s="4"/>
      <c r="J3" s="4">
        <f t="shared" si="0"/>
        <v>9000000000</v>
      </c>
    </row>
    <row r="4" spans="1:10" x14ac:dyDescent="0.2">
      <c r="A4" t="str">
        <f t="shared" ref="A4" si="1">A3</f>
        <v>Barry</v>
      </c>
      <c r="B4">
        <f t="shared" ref="B4:C4" si="2">B3+1</f>
        <v>2</v>
      </c>
      <c r="C4" s="3">
        <f t="shared" si="2"/>
        <v>43661</v>
      </c>
      <c r="E4" s="4">
        <v>900000000</v>
      </c>
      <c r="F4" s="4"/>
      <c r="J4" s="4">
        <f t="shared" si="0"/>
        <v>900000000</v>
      </c>
    </row>
    <row r="5" spans="1:10" x14ac:dyDescent="0.2">
      <c r="A5" t="str">
        <f t="shared" ref="A5:A30" si="3">A4</f>
        <v>Barry</v>
      </c>
      <c r="B5">
        <f t="shared" ref="B5:B30" si="4">B4+1</f>
        <v>3</v>
      </c>
      <c r="C5" s="3">
        <f t="shared" ref="C5:C30" si="5">C4+1</f>
        <v>43662</v>
      </c>
      <c r="D5" s="4">
        <v>600000000</v>
      </c>
      <c r="E5" s="4">
        <f>E4</f>
        <v>900000000</v>
      </c>
      <c r="F5" s="4">
        <v>850000000</v>
      </c>
      <c r="J5" s="4">
        <f>AVERAGE(D5:I5)</f>
        <v>783333333.33333337</v>
      </c>
    </row>
    <row r="6" spans="1:10" x14ac:dyDescent="0.2">
      <c r="A6" t="str">
        <f t="shared" si="3"/>
        <v>Barry</v>
      </c>
      <c r="B6">
        <f t="shared" si="4"/>
        <v>4</v>
      </c>
      <c r="C6" s="3">
        <f t="shared" si="5"/>
        <v>43663</v>
      </c>
      <c r="D6" s="4">
        <f>D5</f>
        <v>600000000</v>
      </c>
      <c r="E6" s="4">
        <f t="shared" ref="E6:E41" si="6">E5</f>
        <v>900000000</v>
      </c>
      <c r="F6" s="4">
        <f>F5</f>
        <v>850000000</v>
      </c>
      <c r="J6" s="4">
        <f t="shared" ref="J6:J41" si="7">AVERAGE(D6:I6)</f>
        <v>783333333.33333337</v>
      </c>
    </row>
    <row r="7" spans="1:10" x14ac:dyDescent="0.2">
      <c r="A7" t="str">
        <f t="shared" si="3"/>
        <v>Barry</v>
      </c>
      <c r="B7">
        <f t="shared" si="4"/>
        <v>5</v>
      </c>
      <c r="C7" s="3">
        <f t="shared" si="5"/>
        <v>43664</v>
      </c>
      <c r="D7" s="4">
        <f>D6</f>
        <v>600000000</v>
      </c>
      <c r="E7" s="4">
        <f t="shared" si="6"/>
        <v>900000000</v>
      </c>
      <c r="F7" s="4">
        <f t="shared" ref="F7:F41" si="8">F6</f>
        <v>850000000</v>
      </c>
      <c r="G7" s="4">
        <v>500000000</v>
      </c>
      <c r="H7" s="4"/>
      <c r="J7" s="4">
        <f t="shared" si="7"/>
        <v>712500000</v>
      </c>
    </row>
    <row r="8" spans="1:10" x14ac:dyDescent="0.2">
      <c r="A8" t="str">
        <f t="shared" si="3"/>
        <v>Barry</v>
      </c>
      <c r="B8">
        <f t="shared" si="4"/>
        <v>6</v>
      </c>
      <c r="C8" s="3">
        <f t="shared" si="5"/>
        <v>43665</v>
      </c>
      <c r="D8" s="4">
        <f>D7</f>
        <v>600000000</v>
      </c>
      <c r="E8" s="4">
        <f t="shared" si="6"/>
        <v>900000000</v>
      </c>
      <c r="F8" s="4">
        <f t="shared" si="8"/>
        <v>850000000</v>
      </c>
      <c r="G8" s="4">
        <f>G7</f>
        <v>500000000</v>
      </c>
      <c r="H8" s="4"/>
      <c r="I8" s="4">
        <v>900000000</v>
      </c>
      <c r="J8" s="4">
        <f t="shared" si="7"/>
        <v>750000000</v>
      </c>
    </row>
    <row r="9" spans="1:10" x14ac:dyDescent="0.2">
      <c r="A9" t="str">
        <f t="shared" si="3"/>
        <v>Barry</v>
      </c>
      <c r="B9">
        <f t="shared" si="4"/>
        <v>7</v>
      </c>
      <c r="C9" s="3">
        <f t="shared" si="5"/>
        <v>43666</v>
      </c>
      <c r="D9" s="4">
        <f>D8</f>
        <v>600000000</v>
      </c>
      <c r="E9" s="4">
        <f t="shared" si="6"/>
        <v>900000000</v>
      </c>
      <c r="F9" s="4">
        <f t="shared" si="8"/>
        <v>850000000</v>
      </c>
      <c r="G9" s="4">
        <f>G8</f>
        <v>500000000</v>
      </c>
      <c r="H9" s="4"/>
      <c r="I9" s="4">
        <f>I8</f>
        <v>900000000</v>
      </c>
      <c r="J9" s="4">
        <f t="shared" si="7"/>
        <v>750000000</v>
      </c>
    </row>
    <row r="10" spans="1:10" x14ac:dyDescent="0.2">
      <c r="A10" t="str">
        <f t="shared" si="3"/>
        <v>Barry</v>
      </c>
      <c r="B10">
        <f t="shared" si="4"/>
        <v>8</v>
      </c>
      <c r="C10" s="3">
        <f t="shared" si="5"/>
        <v>43667</v>
      </c>
      <c r="D10" s="4">
        <f t="shared" ref="D10:D41" si="9">D9</f>
        <v>600000000</v>
      </c>
      <c r="E10" s="4">
        <f t="shared" si="6"/>
        <v>900000000</v>
      </c>
      <c r="F10" s="4">
        <f t="shared" si="8"/>
        <v>850000000</v>
      </c>
      <c r="G10" s="4">
        <f t="shared" ref="G10:H41" si="10">G9</f>
        <v>500000000</v>
      </c>
      <c r="H10" s="4"/>
      <c r="I10" s="4">
        <f t="shared" ref="I10:I41" si="11">I9</f>
        <v>900000000</v>
      </c>
      <c r="J10" s="4">
        <f t="shared" si="7"/>
        <v>750000000</v>
      </c>
    </row>
    <row r="11" spans="1:10" x14ac:dyDescent="0.2">
      <c r="A11" t="str">
        <f t="shared" si="3"/>
        <v>Barry</v>
      </c>
      <c r="B11">
        <f t="shared" si="4"/>
        <v>9</v>
      </c>
      <c r="C11" s="3">
        <f t="shared" si="5"/>
        <v>43668</v>
      </c>
      <c r="D11" s="4">
        <f t="shared" si="9"/>
        <v>600000000</v>
      </c>
      <c r="E11" s="4">
        <f t="shared" si="6"/>
        <v>900000000</v>
      </c>
      <c r="F11" s="4">
        <f t="shared" si="8"/>
        <v>850000000</v>
      </c>
      <c r="G11" s="4">
        <f t="shared" si="10"/>
        <v>500000000</v>
      </c>
      <c r="H11" s="4"/>
      <c r="I11" s="4">
        <f t="shared" si="11"/>
        <v>900000000</v>
      </c>
      <c r="J11" s="4">
        <f t="shared" si="7"/>
        <v>750000000</v>
      </c>
    </row>
    <row r="12" spans="1:10" x14ac:dyDescent="0.2">
      <c r="A12" t="str">
        <f t="shared" si="3"/>
        <v>Barry</v>
      </c>
      <c r="B12">
        <f t="shared" si="4"/>
        <v>10</v>
      </c>
      <c r="C12" s="3">
        <f t="shared" si="5"/>
        <v>43669</v>
      </c>
      <c r="D12" s="4">
        <f t="shared" si="9"/>
        <v>600000000</v>
      </c>
      <c r="E12" s="4">
        <f t="shared" si="6"/>
        <v>900000000</v>
      </c>
      <c r="F12" s="4">
        <f t="shared" si="8"/>
        <v>850000000</v>
      </c>
      <c r="G12" s="4">
        <f t="shared" si="10"/>
        <v>500000000</v>
      </c>
      <c r="H12" s="4"/>
      <c r="I12" s="4">
        <f t="shared" si="11"/>
        <v>900000000</v>
      </c>
      <c r="J12" s="4">
        <f t="shared" si="7"/>
        <v>750000000</v>
      </c>
    </row>
    <row r="13" spans="1:10" x14ac:dyDescent="0.2">
      <c r="A13" t="str">
        <f t="shared" si="3"/>
        <v>Barry</v>
      </c>
      <c r="B13">
        <f t="shared" si="4"/>
        <v>11</v>
      </c>
      <c r="C13" s="3">
        <f t="shared" si="5"/>
        <v>43670</v>
      </c>
      <c r="D13" s="4">
        <f t="shared" si="9"/>
        <v>600000000</v>
      </c>
      <c r="E13" s="4">
        <f t="shared" si="6"/>
        <v>900000000</v>
      </c>
      <c r="F13" s="4">
        <f t="shared" si="8"/>
        <v>850000000</v>
      </c>
      <c r="G13" s="4">
        <f t="shared" si="10"/>
        <v>500000000</v>
      </c>
      <c r="H13" s="4"/>
      <c r="I13" s="4">
        <f t="shared" si="11"/>
        <v>900000000</v>
      </c>
      <c r="J13" s="4">
        <f t="shared" si="7"/>
        <v>750000000</v>
      </c>
    </row>
    <row r="14" spans="1:10" x14ac:dyDescent="0.2">
      <c r="A14" t="str">
        <f t="shared" si="3"/>
        <v>Barry</v>
      </c>
      <c r="B14">
        <f t="shared" si="4"/>
        <v>12</v>
      </c>
      <c r="C14" s="3">
        <f t="shared" si="5"/>
        <v>43671</v>
      </c>
      <c r="D14" s="4">
        <f t="shared" si="9"/>
        <v>600000000</v>
      </c>
      <c r="E14" s="4">
        <f t="shared" si="6"/>
        <v>900000000</v>
      </c>
      <c r="F14" s="4">
        <f t="shared" si="8"/>
        <v>850000000</v>
      </c>
      <c r="G14" s="4">
        <f t="shared" si="10"/>
        <v>500000000</v>
      </c>
      <c r="H14" s="4"/>
      <c r="I14" s="4">
        <f t="shared" si="11"/>
        <v>900000000</v>
      </c>
      <c r="J14" s="4">
        <f t="shared" si="7"/>
        <v>750000000</v>
      </c>
    </row>
    <row r="15" spans="1:10" x14ac:dyDescent="0.2">
      <c r="A15" t="str">
        <f t="shared" si="3"/>
        <v>Barry</v>
      </c>
      <c r="B15">
        <f t="shared" si="4"/>
        <v>13</v>
      </c>
      <c r="C15" s="3">
        <f t="shared" si="5"/>
        <v>43672</v>
      </c>
      <c r="D15" s="4">
        <f t="shared" si="9"/>
        <v>600000000</v>
      </c>
      <c r="E15" s="4">
        <f t="shared" si="6"/>
        <v>900000000</v>
      </c>
      <c r="F15" s="4">
        <f t="shared" si="8"/>
        <v>850000000</v>
      </c>
      <c r="G15" s="4">
        <f t="shared" si="10"/>
        <v>500000000</v>
      </c>
      <c r="H15" s="4"/>
      <c r="I15" s="4">
        <f t="shared" si="11"/>
        <v>900000000</v>
      </c>
      <c r="J15" s="4">
        <f t="shared" si="7"/>
        <v>750000000</v>
      </c>
    </row>
    <row r="16" spans="1:10" x14ac:dyDescent="0.2">
      <c r="A16" t="str">
        <f t="shared" si="3"/>
        <v>Barry</v>
      </c>
      <c r="B16">
        <f t="shared" si="4"/>
        <v>14</v>
      </c>
      <c r="C16" s="3">
        <f t="shared" si="5"/>
        <v>43673</v>
      </c>
      <c r="D16" s="4">
        <f t="shared" si="9"/>
        <v>600000000</v>
      </c>
      <c r="E16" s="4">
        <f t="shared" si="6"/>
        <v>900000000</v>
      </c>
      <c r="F16" s="4">
        <f t="shared" si="8"/>
        <v>850000000</v>
      </c>
      <c r="G16" s="4">
        <f t="shared" si="10"/>
        <v>500000000</v>
      </c>
      <c r="H16" s="4"/>
      <c r="I16" s="4">
        <f t="shared" si="11"/>
        <v>900000000</v>
      </c>
      <c r="J16" s="4">
        <f t="shared" si="7"/>
        <v>750000000</v>
      </c>
    </row>
    <row r="17" spans="1:10" x14ac:dyDescent="0.2">
      <c r="A17" t="str">
        <f t="shared" si="3"/>
        <v>Barry</v>
      </c>
      <c r="B17">
        <f t="shared" si="4"/>
        <v>15</v>
      </c>
      <c r="C17" s="3">
        <f t="shared" si="5"/>
        <v>43674</v>
      </c>
      <c r="D17" s="4">
        <f t="shared" si="9"/>
        <v>600000000</v>
      </c>
      <c r="E17" s="4">
        <f t="shared" si="6"/>
        <v>900000000</v>
      </c>
      <c r="F17" s="4">
        <f t="shared" si="8"/>
        <v>850000000</v>
      </c>
      <c r="G17" s="4">
        <f t="shared" si="10"/>
        <v>500000000</v>
      </c>
      <c r="H17" s="4"/>
      <c r="I17" s="4">
        <f t="shared" si="11"/>
        <v>900000000</v>
      </c>
      <c r="J17" s="4">
        <f t="shared" si="7"/>
        <v>750000000</v>
      </c>
    </row>
    <row r="18" spans="1:10" x14ac:dyDescent="0.2">
      <c r="A18" t="str">
        <f t="shared" si="3"/>
        <v>Barry</v>
      </c>
      <c r="B18">
        <f t="shared" si="4"/>
        <v>16</v>
      </c>
      <c r="C18" s="3">
        <f t="shared" si="5"/>
        <v>43675</v>
      </c>
      <c r="D18" s="4">
        <f t="shared" si="9"/>
        <v>600000000</v>
      </c>
      <c r="E18" s="4">
        <f t="shared" si="6"/>
        <v>900000000</v>
      </c>
      <c r="F18" s="4">
        <f t="shared" si="8"/>
        <v>850000000</v>
      </c>
      <c r="G18" s="4">
        <f t="shared" si="10"/>
        <v>500000000</v>
      </c>
      <c r="H18" s="4"/>
      <c r="I18" s="4">
        <f t="shared" si="11"/>
        <v>900000000</v>
      </c>
      <c r="J18" s="4">
        <f t="shared" si="7"/>
        <v>750000000</v>
      </c>
    </row>
    <row r="19" spans="1:10" x14ac:dyDescent="0.2">
      <c r="A19" t="str">
        <f t="shared" si="3"/>
        <v>Barry</v>
      </c>
      <c r="B19">
        <f t="shared" si="4"/>
        <v>17</v>
      </c>
      <c r="C19" s="3">
        <f t="shared" si="5"/>
        <v>43676</v>
      </c>
      <c r="D19" s="4">
        <f t="shared" si="9"/>
        <v>600000000</v>
      </c>
      <c r="E19" s="4">
        <f t="shared" si="6"/>
        <v>900000000</v>
      </c>
      <c r="F19" s="4">
        <f t="shared" si="8"/>
        <v>850000000</v>
      </c>
      <c r="G19" s="4">
        <f t="shared" si="10"/>
        <v>500000000</v>
      </c>
      <c r="H19" s="4"/>
      <c r="I19" s="4">
        <f t="shared" si="11"/>
        <v>900000000</v>
      </c>
      <c r="J19" s="4">
        <f t="shared" si="7"/>
        <v>750000000</v>
      </c>
    </row>
    <row r="20" spans="1:10" x14ac:dyDescent="0.2">
      <c r="A20" t="str">
        <f t="shared" si="3"/>
        <v>Barry</v>
      </c>
      <c r="B20">
        <f t="shared" si="4"/>
        <v>18</v>
      </c>
      <c r="C20" s="3">
        <f t="shared" si="5"/>
        <v>43677</v>
      </c>
      <c r="D20" s="4">
        <f t="shared" si="9"/>
        <v>600000000</v>
      </c>
      <c r="E20" s="4">
        <f t="shared" si="6"/>
        <v>900000000</v>
      </c>
      <c r="F20" s="4">
        <f t="shared" si="8"/>
        <v>850000000</v>
      </c>
      <c r="G20" s="4">
        <f t="shared" si="10"/>
        <v>500000000</v>
      </c>
      <c r="H20" s="4"/>
      <c r="I20" s="4">
        <f t="shared" si="11"/>
        <v>900000000</v>
      </c>
      <c r="J20" s="4">
        <f t="shared" si="7"/>
        <v>750000000</v>
      </c>
    </row>
    <row r="21" spans="1:10" x14ac:dyDescent="0.2">
      <c r="A21" t="str">
        <f t="shared" si="3"/>
        <v>Barry</v>
      </c>
      <c r="B21">
        <f t="shared" si="4"/>
        <v>19</v>
      </c>
      <c r="C21" s="3">
        <f t="shared" si="5"/>
        <v>43678</v>
      </c>
      <c r="D21" s="4">
        <f t="shared" si="9"/>
        <v>600000000</v>
      </c>
      <c r="E21" s="4">
        <f t="shared" si="6"/>
        <v>900000000</v>
      </c>
      <c r="F21" s="4">
        <f t="shared" si="8"/>
        <v>850000000</v>
      </c>
      <c r="G21" s="4">
        <f t="shared" si="10"/>
        <v>500000000</v>
      </c>
      <c r="H21" s="4"/>
      <c r="I21" s="4">
        <f t="shared" si="11"/>
        <v>900000000</v>
      </c>
      <c r="J21" s="4">
        <f t="shared" si="7"/>
        <v>750000000</v>
      </c>
    </row>
    <row r="22" spans="1:10" x14ac:dyDescent="0.2">
      <c r="A22" t="str">
        <f t="shared" si="3"/>
        <v>Barry</v>
      </c>
      <c r="B22">
        <f t="shared" si="4"/>
        <v>20</v>
      </c>
      <c r="C22" s="3">
        <f t="shared" si="5"/>
        <v>43679</v>
      </c>
      <c r="D22" s="4">
        <f t="shared" si="9"/>
        <v>600000000</v>
      </c>
      <c r="E22" s="4">
        <f t="shared" si="6"/>
        <v>900000000</v>
      </c>
      <c r="F22" s="4">
        <f t="shared" si="8"/>
        <v>850000000</v>
      </c>
      <c r="G22" s="4">
        <f t="shared" si="10"/>
        <v>500000000</v>
      </c>
      <c r="H22" s="4"/>
      <c r="I22" s="4">
        <f t="shared" si="11"/>
        <v>900000000</v>
      </c>
      <c r="J22" s="4">
        <f t="shared" si="7"/>
        <v>750000000</v>
      </c>
    </row>
    <row r="23" spans="1:10" x14ac:dyDescent="0.2">
      <c r="A23" t="str">
        <f t="shared" si="3"/>
        <v>Barry</v>
      </c>
      <c r="B23">
        <f t="shared" si="4"/>
        <v>21</v>
      </c>
      <c r="C23" s="3">
        <f t="shared" si="5"/>
        <v>43680</v>
      </c>
      <c r="D23" s="4">
        <f t="shared" si="9"/>
        <v>600000000</v>
      </c>
      <c r="E23" s="4">
        <f t="shared" si="6"/>
        <v>900000000</v>
      </c>
      <c r="F23" s="4">
        <f t="shared" si="8"/>
        <v>850000000</v>
      </c>
      <c r="G23" s="4">
        <f t="shared" si="10"/>
        <v>500000000</v>
      </c>
      <c r="H23" s="4"/>
      <c r="I23" s="4">
        <f t="shared" si="11"/>
        <v>900000000</v>
      </c>
      <c r="J23" s="4">
        <f t="shared" si="7"/>
        <v>750000000</v>
      </c>
    </row>
    <row r="24" spans="1:10" x14ac:dyDescent="0.2">
      <c r="A24" t="str">
        <f t="shared" si="3"/>
        <v>Barry</v>
      </c>
      <c r="B24">
        <f t="shared" si="4"/>
        <v>22</v>
      </c>
      <c r="C24" s="3">
        <f t="shared" si="5"/>
        <v>43681</v>
      </c>
      <c r="D24" s="4">
        <f t="shared" si="9"/>
        <v>600000000</v>
      </c>
      <c r="E24" s="4">
        <f t="shared" si="6"/>
        <v>900000000</v>
      </c>
      <c r="F24" s="4">
        <f t="shared" si="8"/>
        <v>850000000</v>
      </c>
      <c r="G24" s="4">
        <f t="shared" si="10"/>
        <v>500000000</v>
      </c>
      <c r="H24" s="4"/>
      <c r="I24" s="4">
        <f t="shared" si="11"/>
        <v>900000000</v>
      </c>
      <c r="J24" s="4">
        <f t="shared" si="7"/>
        <v>750000000</v>
      </c>
    </row>
    <row r="25" spans="1:10" x14ac:dyDescent="0.2">
      <c r="A25" t="str">
        <f t="shared" si="3"/>
        <v>Barry</v>
      </c>
      <c r="B25">
        <f t="shared" si="4"/>
        <v>23</v>
      </c>
      <c r="C25" s="3">
        <f t="shared" si="5"/>
        <v>43682</v>
      </c>
      <c r="D25" s="4">
        <f t="shared" si="9"/>
        <v>600000000</v>
      </c>
      <c r="E25" s="4">
        <f t="shared" si="6"/>
        <v>900000000</v>
      </c>
      <c r="F25" s="4">
        <f t="shared" si="8"/>
        <v>850000000</v>
      </c>
      <c r="G25" s="4">
        <f t="shared" si="10"/>
        <v>500000000</v>
      </c>
      <c r="H25" s="4"/>
      <c r="I25" s="4">
        <f t="shared" si="11"/>
        <v>900000000</v>
      </c>
      <c r="J25" s="4">
        <f t="shared" si="7"/>
        <v>750000000</v>
      </c>
    </row>
    <row r="26" spans="1:10" x14ac:dyDescent="0.2">
      <c r="A26" t="str">
        <f t="shared" si="3"/>
        <v>Barry</v>
      </c>
      <c r="B26">
        <f t="shared" si="4"/>
        <v>24</v>
      </c>
      <c r="C26" s="3">
        <f t="shared" si="5"/>
        <v>43683</v>
      </c>
      <c r="D26" s="4">
        <f t="shared" si="9"/>
        <v>600000000</v>
      </c>
      <c r="E26" s="4">
        <f t="shared" si="6"/>
        <v>900000000</v>
      </c>
      <c r="F26" s="4">
        <f t="shared" si="8"/>
        <v>850000000</v>
      </c>
      <c r="G26" s="4">
        <f t="shared" si="10"/>
        <v>500000000</v>
      </c>
      <c r="H26" s="4"/>
      <c r="I26" s="4">
        <f t="shared" si="11"/>
        <v>900000000</v>
      </c>
      <c r="J26" s="4">
        <f t="shared" si="7"/>
        <v>750000000</v>
      </c>
    </row>
    <row r="27" spans="1:10" x14ac:dyDescent="0.2">
      <c r="A27" t="str">
        <f t="shared" si="3"/>
        <v>Barry</v>
      </c>
      <c r="B27">
        <f t="shared" si="4"/>
        <v>25</v>
      </c>
      <c r="C27" s="3">
        <f t="shared" si="5"/>
        <v>43684</v>
      </c>
      <c r="D27" s="4">
        <f t="shared" si="9"/>
        <v>600000000</v>
      </c>
      <c r="E27" s="4">
        <f t="shared" si="6"/>
        <v>900000000</v>
      </c>
      <c r="F27" s="4">
        <f t="shared" si="8"/>
        <v>850000000</v>
      </c>
      <c r="G27" s="4">
        <f t="shared" si="10"/>
        <v>500000000</v>
      </c>
      <c r="H27" s="4"/>
      <c r="I27" s="4">
        <f t="shared" si="11"/>
        <v>900000000</v>
      </c>
      <c r="J27" s="4">
        <f t="shared" si="7"/>
        <v>750000000</v>
      </c>
    </row>
    <row r="28" spans="1:10" x14ac:dyDescent="0.2">
      <c r="A28" t="str">
        <f t="shared" si="3"/>
        <v>Barry</v>
      </c>
      <c r="B28">
        <f t="shared" si="4"/>
        <v>26</v>
      </c>
      <c r="C28" s="3">
        <f t="shared" si="5"/>
        <v>43685</v>
      </c>
      <c r="D28" s="4">
        <f t="shared" si="9"/>
        <v>600000000</v>
      </c>
      <c r="E28" s="4">
        <f t="shared" si="6"/>
        <v>900000000</v>
      </c>
      <c r="F28" s="4">
        <f t="shared" si="8"/>
        <v>850000000</v>
      </c>
      <c r="G28" s="4">
        <f t="shared" si="10"/>
        <v>500000000</v>
      </c>
      <c r="H28" s="4"/>
      <c r="I28" s="4">
        <f t="shared" si="11"/>
        <v>900000000</v>
      </c>
      <c r="J28" s="4">
        <f t="shared" si="7"/>
        <v>750000000</v>
      </c>
    </row>
    <row r="29" spans="1:10" x14ac:dyDescent="0.2">
      <c r="A29" t="str">
        <f t="shared" si="3"/>
        <v>Barry</v>
      </c>
      <c r="B29">
        <f t="shared" si="4"/>
        <v>27</v>
      </c>
      <c r="C29" s="3">
        <f t="shared" si="5"/>
        <v>43686</v>
      </c>
      <c r="D29" s="4">
        <f t="shared" si="9"/>
        <v>600000000</v>
      </c>
      <c r="E29" s="4">
        <f t="shared" si="6"/>
        <v>900000000</v>
      </c>
      <c r="F29" s="4">
        <f t="shared" si="8"/>
        <v>850000000</v>
      </c>
      <c r="G29" s="4">
        <f t="shared" si="10"/>
        <v>500000000</v>
      </c>
      <c r="H29" s="4">
        <v>600000000</v>
      </c>
      <c r="I29" s="4">
        <f t="shared" si="11"/>
        <v>900000000</v>
      </c>
      <c r="J29" s="4">
        <f t="shared" si="7"/>
        <v>725000000</v>
      </c>
    </row>
    <row r="30" spans="1:10" x14ac:dyDescent="0.2">
      <c r="A30" t="str">
        <f t="shared" si="3"/>
        <v>Barry</v>
      </c>
      <c r="B30">
        <f t="shared" si="4"/>
        <v>28</v>
      </c>
      <c r="C30" s="3">
        <f t="shared" si="5"/>
        <v>43687</v>
      </c>
      <c r="D30" s="4">
        <f t="shared" si="9"/>
        <v>600000000</v>
      </c>
      <c r="E30" s="4">
        <f t="shared" si="6"/>
        <v>900000000</v>
      </c>
      <c r="F30" s="4">
        <f t="shared" si="8"/>
        <v>850000000</v>
      </c>
      <c r="G30" s="4">
        <f t="shared" si="10"/>
        <v>500000000</v>
      </c>
      <c r="H30" s="4">
        <f>H29</f>
        <v>600000000</v>
      </c>
      <c r="I30" s="4">
        <f t="shared" si="11"/>
        <v>900000000</v>
      </c>
      <c r="J30" s="4">
        <f t="shared" si="7"/>
        <v>725000000</v>
      </c>
    </row>
    <row r="31" spans="1:10" x14ac:dyDescent="0.2">
      <c r="A31" t="str">
        <f t="shared" ref="A31:A41" si="12">A30</f>
        <v>Barry</v>
      </c>
      <c r="B31">
        <f t="shared" ref="B31:B41" si="13">B30+1</f>
        <v>29</v>
      </c>
      <c r="C31" s="3">
        <f t="shared" ref="C31:C41" si="14">C30+1</f>
        <v>43688</v>
      </c>
      <c r="D31" s="4">
        <f t="shared" si="9"/>
        <v>600000000</v>
      </c>
      <c r="E31" s="4">
        <f t="shared" si="6"/>
        <v>900000000</v>
      </c>
      <c r="F31" s="4">
        <f t="shared" si="8"/>
        <v>850000000</v>
      </c>
      <c r="G31" s="4">
        <f t="shared" si="10"/>
        <v>500000000</v>
      </c>
      <c r="H31" s="4">
        <f t="shared" si="10"/>
        <v>600000000</v>
      </c>
      <c r="I31" s="4">
        <f t="shared" si="11"/>
        <v>900000000</v>
      </c>
      <c r="J31" s="4">
        <f t="shared" si="7"/>
        <v>725000000</v>
      </c>
    </row>
    <row r="32" spans="1:10" x14ac:dyDescent="0.2">
      <c r="A32" t="str">
        <f t="shared" si="12"/>
        <v>Barry</v>
      </c>
      <c r="B32">
        <f t="shared" si="13"/>
        <v>30</v>
      </c>
      <c r="C32" s="3">
        <f t="shared" si="14"/>
        <v>43689</v>
      </c>
      <c r="D32" s="4">
        <f t="shared" si="9"/>
        <v>600000000</v>
      </c>
      <c r="E32" s="4">
        <f t="shared" si="6"/>
        <v>900000000</v>
      </c>
      <c r="F32" s="4">
        <f t="shared" si="8"/>
        <v>850000000</v>
      </c>
      <c r="G32" s="4">
        <f t="shared" si="10"/>
        <v>500000000</v>
      </c>
      <c r="H32" s="4">
        <f t="shared" si="10"/>
        <v>600000000</v>
      </c>
      <c r="I32" s="4">
        <f t="shared" si="11"/>
        <v>900000000</v>
      </c>
      <c r="J32" s="4">
        <f t="shared" si="7"/>
        <v>725000000</v>
      </c>
    </row>
    <row r="33" spans="1:10" x14ac:dyDescent="0.2">
      <c r="A33" t="str">
        <f t="shared" si="12"/>
        <v>Barry</v>
      </c>
      <c r="B33">
        <f t="shared" si="13"/>
        <v>31</v>
      </c>
      <c r="C33" s="3">
        <f t="shared" si="14"/>
        <v>43690</v>
      </c>
      <c r="D33" s="4">
        <f t="shared" si="9"/>
        <v>600000000</v>
      </c>
      <c r="E33" s="4">
        <f t="shared" si="6"/>
        <v>900000000</v>
      </c>
      <c r="F33" s="4">
        <f t="shared" si="8"/>
        <v>850000000</v>
      </c>
      <c r="G33" s="4">
        <f t="shared" si="10"/>
        <v>500000000</v>
      </c>
      <c r="H33" s="4">
        <f t="shared" si="10"/>
        <v>600000000</v>
      </c>
      <c r="I33" s="4">
        <f t="shared" si="11"/>
        <v>900000000</v>
      </c>
      <c r="J33" s="4">
        <f t="shared" si="7"/>
        <v>725000000</v>
      </c>
    </row>
    <row r="34" spans="1:10" x14ac:dyDescent="0.2">
      <c r="A34" t="str">
        <f t="shared" si="12"/>
        <v>Barry</v>
      </c>
      <c r="B34">
        <f t="shared" si="13"/>
        <v>32</v>
      </c>
      <c r="C34" s="3">
        <f t="shared" si="14"/>
        <v>43691</v>
      </c>
      <c r="D34" s="4">
        <f t="shared" si="9"/>
        <v>600000000</v>
      </c>
      <c r="E34" s="4">
        <f t="shared" si="6"/>
        <v>900000000</v>
      </c>
      <c r="F34" s="4">
        <f t="shared" si="8"/>
        <v>850000000</v>
      </c>
      <c r="G34" s="4">
        <f t="shared" si="10"/>
        <v>500000000</v>
      </c>
      <c r="H34" s="4">
        <f t="shared" si="10"/>
        <v>600000000</v>
      </c>
      <c r="I34" s="4">
        <f t="shared" si="11"/>
        <v>900000000</v>
      </c>
      <c r="J34" s="4">
        <f t="shared" si="7"/>
        <v>725000000</v>
      </c>
    </row>
    <row r="35" spans="1:10" x14ac:dyDescent="0.2">
      <c r="A35" t="str">
        <f t="shared" si="12"/>
        <v>Barry</v>
      </c>
      <c r="B35">
        <f t="shared" si="13"/>
        <v>33</v>
      </c>
      <c r="C35" s="3">
        <f t="shared" si="14"/>
        <v>43692</v>
      </c>
      <c r="D35" s="4">
        <f t="shared" si="9"/>
        <v>600000000</v>
      </c>
      <c r="E35" s="4">
        <f t="shared" si="6"/>
        <v>900000000</v>
      </c>
      <c r="F35" s="4">
        <f t="shared" si="8"/>
        <v>850000000</v>
      </c>
      <c r="G35" s="4">
        <f t="shared" si="10"/>
        <v>500000000</v>
      </c>
      <c r="H35" s="4">
        <f t="shared" si="10"/>
        <v>600000000</v>
      </c>
      <c r="I35" s="4">
        <f t="shared" si="11"/>
        <v>900000000</v>
      </c>
      <c r="J35" s="4">
        <f t="shared" si="7"/>
        <v>725000000</v>
      </c>
    </row>
    <row r="36" spans="1:10" x14ac:dyDescent="0.2">
      <c r="A36" t="str">
        <f t="shared" si="12"/>
        <v>Barry</v>
      </c>
      <c r="B36">
        <f t="shared" si="13"/>
        <v>34</v>
      </c>
      <c r="C36" s="3">
        <f t="shared" si="14"/>
        <v>43693</v>
      </c>
      <c r="D36" s="4">
        <f t="shared" si="9"/>
        <v>600000000</v>
      </c>
      <c r="E36" s="4">
        <f t="shared" si="6"/>
        <v>900000000</v>
      </c>
      <c r="F36" s="4">
        <f t="shared" si="8"/>
        <v>850000000</v>
      </c>
      <c r="G36" s="4">
        <f t="shared" si="10"/>
        <v>500000000</v>
      </c>
      <c r="H36" s="4">
        <f t="shared" si="10"/>
        <v>600000000</v>
      </c>
      <c r="I36" s="4">
        <f t="shared" si="11"/>
        <v>900000000</v>
      </c>
      <c r="J36" s="4">
        <f t="shared" si="7"/>
        <v>725000000</v>
      </c>
    </row>
    <row r="37" spans="1:10" x14ac:dyDescent="0.2">
      <c r="A37" t="str">
        <f t="shared" si="12"/>
        <v>Barry</v>
      </c>
      <c r="B37">
        <f t="shared" si="13"/>
        <v>35</v>
      </c>
      <c r="C37" s="3">
        <f t="shared" si="14"/>
        <v>43694</v>
      </c>
      <c r="D37" s="4">
        <f t="shared" si="9"/>
        <v>600000000</v>
      </c>
      <c r="E37" s="4">
        <f t="shared" si="6"/>
        <v>900000000</v>
      </c>
      <c r="F37" s="4">
        <f t="shared" si="8"/>
        <v>850000000</v>
      </c>
      <c r="G37" s="4">
        <f t="shared" si="10"/>
        <v>500000000</v>
      </c>
      <c r="H37" s="4">
        <f t="shared" si="10"/>
        <v>600000000</v>
      </c>
      <c r="I37" s="4">
        <f t="shared" si="11"/>
        <v>900000000</v>
      </c>
      <c r="J37" s="4">
        <f t="shared" si="7"/>
        <v>725000000</v>
      </c>
    </row>
    <row r="38" spans="1:10" x14ac:dyDescent="0.2">
      <c r="A38" t="str">
        <f t="shared" si="12"/>
        <v>Barry</v>
      </c>
      <c r="B38">
        <f t="shared" si="13"/>
        <v>36</v>
      </c>
      <c r="C38" s="3">
        <f t="shared" si="14"/>
        <v>43695</v>
      </c>
      <c r="D38" s="4">
        <f t="shared" si="9"/>
        <v>600000000</v>
      </c>
      <c r="E38" s="4">
        <f t="shared" si="6"/>
        <v>900000000</v>
      </c>
      <c r="F38" s="4">
        <f t="shared" si="8"/>
        <v>850000000</v>
      </c>
      <c r="G38" s="4">
        <f t="shared" si="10"/>
        <v>500000000</v>
      </c>
      <c r="H38" s="4">
        <f t="shared" si="10"/>
        <v>600000000</v>
      </c>
      <c r="I38" s="4">
        <f t="shared" si="11"/>
        <v>900000000</v>
      </c>
      <c r="J38" s="4">
        <f t="shared" si="7"/>
        <v>725000000</v>
      </c>
    </row>
    <row r="39" spans="1:10" x14ac:dyDescent="0.2">
      <c r="A39" t="str">
        <f t="shared" si="12"/>
        <v>Barry</v>
      </c>
      <c r="B39">
        <f t="shared" si="13"/>
        <v>37</v>
      </c>
      <c r="C39" s="3">
        <f t="shared" si="14"/>
        <v>43696</v>
      </c>
      <c r="D39" s="4">
        <f t="shared" si="9"/>
        <v>600000000</v>
      </c>
      <c r="E39" s="4">
        <f t="shared" si="6"/>
        <v>900000000</v>
      </c>
      <c r="F39" s="4">
        <f t="shared" si="8"/>
        <v>850000000</v>
      </c>
      <c r="G39" s="4">
        <f t="shared" si="10"/>
        <v>500000000</v>
      </c>
      <c r="H39" s="4">
        <f t="shared" si="10"/>
        <v>600000000</v>
      </c>
      <c r="I39" s="4">
        <f t="shared" si="11"/>
        <v>900000000</v>
      </c>
      <c r="J39" s="4">
        <f t="shared" si="7"/>
        <v>725000000</v>
      </c>
    </row>
    <row r="40" spans="1:10" x14ac:dyDescent="0.2">
      <c r="A40" t="str">
        <f t="shared" si="12"/>
        <v>Barry</v>
      </c>
      <c r="B40">
        <f t="shared" si="13"/>
        <v>38</v>
      </c>
      <c r="C40" s="3">
        <f t="shared" si="14"/>
        <v>43697</v>
      </c>
      <c r="D40" s="4">
        <f t="shared" si="9"/>
        <v>600000000</v>
      </c>
      <c r="E40" s="4">
        <f t="shared" si="6"/>
        <v>900000000</v>
      </c>
      <c r="F40" s="4">
        <f t="shared" si="8"/>
        <v>850000000</v>
      </c>
      <c r="G40" s="4">
        <f t="shared" si="10"/>
        <v>500000000</v>
      </c>
      <c r="H40" s="4">
        <f t="shared" si="10"/>
        <v>600000000</v>
      </c>
      <c r="I40" s="4">
        <f t="shared" si="11"/>
        <v>900000000</v>
      </c>
      <c r="J40" s="4">
        <f t="shared" si="7"/>
        <v>725000000</v>
      </c>
    </row>
    <row r="41" spans="1:10" x14ac:dyDescent="0.2">
      <c r="A41" t="str">
        <f t="shared" si="12"/>
        <v>Barry</v>
      </c>
      <c r="B41">
        <f t="shared" si="13"/>
        <v>39</v>
      </c>
      <c r="C41" s="3">
        <f t="shared" si="14"/>
        <v>43698</v>
      </c>
      <c r="D41" s="4">
        <f t="shared" si="9"/>
        <v>600000000</v>
      </c>
      <c r="E41" s="4">
        <f t="shared" si="6"/>
        <v>900000000</v>
      </c>
      <c r="F41" s="4">
        <f t="shared" si="8"/>
        <v>850000000</v>
      </c>
      <c r="G41" s="4">
        <f t="shared" si="10"/>
        <v>500000000</v>
      </c>
      <c r="H41" s="4">
        <f t="shared" si="10"/>
        <v>600000000</v>
      </c>
      <c r="I41" s="4">
        <f t="shared" si="11"/>
        <v>900000000</v>
      </c>
      <c r="J41" s="4">
        <f t="shared" si="7"/>
        <v>725000000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FE92-1276-4548-9BEE-AD62747081F3}">
  <sheetPr>
    <tabColor rgb="FF92D050"/>
  </sheetPr>
  <dimension ref="A1:G39"/>
  <sheetViews>
    <sheetView workbookViewId="0">
      <selection sqref="A1:C3"/>
    </sheetView>
  </sheetViews>
  <sheetFormatPr baseColWidth="10" defaultRowHeight="16" x14ac:dyDescent="0.2"/>
  <cols>
    <col min="4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63</v>
      </c>
      <c r="E1" t="s">
        <v>39</v>
      </c>
      <c r="F1" t="s">
        <v>61</v>
      </c>
      <c r="G1" t="s">
        <v>44</v>
      </c>
    </row>
    <row r="2" spans="1:7" x14ac:dyDescent="0.2">
      <c r="A2" t="s">
        <v>26</v>
      </c>
      <c r="B2">
        <v>0</v>
      </c>
      <c r="C2" s="3">
        <v>43714</v>
      </c>
    </row>
    <row r="3" spans="1:7" x14ac:dyDescent="0.2">
      <c r="A3" t="str">
        <f>A2</f>
        <v>Dorian</v>
      </c>
      <c r="B3">
        <f>B2+1</f>
        <v>1</v>
      </c>
      <c r="C3" s="3">
        <f>C2+1</f>
        <v>43715</v>
      </c>
    </row>
    <row r="4" spans="1:7" x14ac:dyDescent="0.2">
      <c r="A4" t="str">
        <f t="shared" ref="A4" si="0">A3</f>
        <v>Dorian</v>
      </c>
      <c r="B4">
        <f t="shared" ref="B4:C4" si="1">B3+1</f>
        <v>2</v>
      </c>
      <c r="C4" s="3">
        <f t="shared" si="1"/>
        <v>43716</v>
      </c>
    </row>
    <row r="5" spans="1:7" x14ac:dyDescent="0.2">
      <c r="A5" t="str">
        <f t="shared" ref="A5:A39" si="2">A4</f>
        <v>Dorian</v>
      </c>
      <c r="B5">
        <f t="shared" ref="B5:B39" si="3">B4+1</f>
        <v>3</v>
      </c>
      <c r="C5" s="3">
        <f t="shared" ref="C5:C39" si="4">C4+1</f>
        <v>43717</v>
      </c>
    </row>
    <row r="6" spans="1:7" x14ac:dyDescent="0.2">
      <c r="A6" t="str">
        <f t="shared" si="2"/>
        <v>Dorian</v>
      </c>
      <c r="B6">
        <f t="shared" si="3"/>
        <v>4</v>
      </c>
      <c r="C6" s="3">
        <f t="shared" si="4"/>
        <v>43718</v>
      </c>
      <c r="D6" s="4">
        <v>3000000000</v>
      </c>
      <c r="G6" s="4">
        <f t="shared" ref="G6:G38" si="5">AVERAGE(D6:F6)</f>
        <v>3000000000</v>
      </c>
    </row>
    <row r="7" spans="1:7" x14ac:dyDescent="0.2">
      <c r="A7" t="str">
        <f t="shared" si="2"/>
        <v>Dorian</v>
      </c>
      <c r="B7">
        <f t="shared" si="3"/>
        <v>5</v>
      </c>
      <c r="C7" s="3">
        <f t="shared" si="4"/>
        <v>43719</v>
      </c>
      <c r="D7" s="4">
        <f>D6</f>
        <v>3000000000</v>
      </c>
      <c r="G7" s="4">
        <f t="shared" si="5"/>
        <v>3000000000</v>
      </c>
    </row>
    <row r="8" spans="1:7" x14ac:dyDescent="0.2">
      <c r="A8" t="str">
        <f t="shared" si="2"/>
        <v>Dorian</v>
      </c>
      <c r="B8">
        <f t="shared" si="3"/>
        <v>6</v>
      </c>
      <c r="C8" s="3">
        <f t="shared" si="4"/>
        <v>43720</v>
      </c>
      <c r="D8" s="4">
        <f>D7</f>
        <v>3000000000</v>
      </c>
      <c r="G8" s="4">
        <f t="shared" si="5"/>
        <v>3000000000</v>
      </c>
    </row>
    <row r="9" spans="1:7" x14ac:dyDescent="0.2">
      <c r="A9" t="str">
        <f t="shared" si="2"/>
        <v>Dorian</v>
      </c>
      <c r="B9">
        <f t="shared" si="3"/>
        <v>7</v>
      </c>
      <c r="C9" s="3">
        <f t="shared" si="4"/>
        <v>43721</v>
      </c>
      <c r="D9" s="4">
        <f>D8</f>
        <v>3000000000</v>
      </c>
      <c r="E9" s="4">
        <v>2000000000</v>
      </c>
      <c r="G9" s="4">
        <f t="shared" si="5"/>
        <v>2500000000</v>
      </c>
    </row>
    <row r="10" spans="1:7" x14ac:dyDescent="0.2">
      <c r="A10" t="str">
        <f t="shared" si="2"/>
        <v>Dorian</v>
      </c>
      <c r="B10">
        <f t="shared" si="3"/>
        <v>8</v>
      </c>
      <c r="C10" s="3">
        <f t="shared" si="4"/>
        <v>43722</v>
      </c>
      <c r="D10" s="4">
        <f>D9</f>
        <v>3000000000</v>
      </c>
      <c r="E10" s="4">
        <f>E9</f>
        <v>2000000000</v>
      </c>
      <c r="G10" s="4">
        <f t="shared" si="5"/>
        <v>2500000000</v>
      </c>
    </row>
    <row r="11" spans="1:7" x14ac:dyDescent="0.2">
      <c r="A11" t="str">
        <f t="shared" si="2"/>
        <v>Dorian</v>
      </c>
      <c r="B11">
        <f t="shared" si="3"/>
        <v>9</v>
      </c>
      <c r="C11" s="3">
        <f t="shared" si="4"/>
        <v>43723</v>
      </c>
      <c r="D11" s="4">
        <f t="shared" ref="D11:D39" si="6">D10</f>
        <v>3000000000</v>
      </c>
      <c r="E11" s="4">
        <f t="shared" ref="E11:E39" si="7">E10</f>
        <v>2000000000</v>
      </c>
      <c r="G11" s="4">
        <f t="shared" si="5"/>
        <v>2500000000</v>
      </c>
    </row>
    <row r="12" spans="1:7" x14ac:dyDescent="0.2">
      <c r="A12" t="str">
        <f t="shared" si="2"/>
        <v>Dorian</v>
      </c>
      <c r="B12">
        <f t="shared" si="3"/>
        <v>10</v>
      </c>
      <c r="C12" s="3">
        <f t="shared" si="4"/>
        <v>43724</v>
      </c>
      <c r="D12" s="4">
        <f t="shared" si="6"/>
        <v>3000000000</v>
      </c>
      <c r="E12" s="4">
        <f t="shared" si="7"/>
        <v>2000000000</v>
      </c>
      <c r="G12" s="4">
        <f t="shared" si="5"/>
        <v>2500000000</v>
      </c>
    </row>
    <row r="13" spans="1:7" x14ac:dyDescent="0.2">
      <c r="A13" t="str">
        <f t="shared" si="2"/>
        <v>Dorian</v>
      </c>
      <c r="B13">
        <f t="shared" si="3"/>
        <v>11</v>
      </c>
      <c r="C13" s="3">
        <f t="shared" si="4"/>
        <v>43725</v>
      </c>
      <c r="D13" s="4">
        <f t="shared" si="6"/>
        <v>3000000000</v>
      </c>
      <c r="E13" s="4">
        <f t="shared" si="7"/>
        <v>2000000000</v>
      </c>
      <c r="G13" s="4">
        <f t="shared" si="5"/>
        <v>2500000000</v>
      </c>
    </row>
    <row r="14" spans="1:7" x14ac:dyDescent="0.2">
      <c r="A14" t="str">
        <f t="shared" si="2"/>
        <v>Dorian</v>
      </c>
      <c r="B14">
        <f t="shared" si="3"/>
        <v>12</v>
      </c>
      <c r="C14" s="3">
        <f t="shared" si="4"/>
        <v>43726</v>
      </c>
      <c r="D14" s="4">
        <f t="shared" si="6"/>
        <v>3000000000</v>
      </c>
      <c r="E14" s="4">
        <f t="shared" si="7"/>
        <v>2000000000</v>
      </c>
      <c r="G14" s="4">
        <f t="shared" si="5"/>
        <v>2500000000</v>
      </c>
    </row>
    <row r="15" spans="1:7" x14ac:dyDescent="0.2">
      <c r="A15" t="str">
        <f t="shared" si="2"/>
        <v>Dorian</v>
      </c>
      <c r="B15">
        <f t="shared" si="3"/>
        <v>13</v>
      </c>
      <c r="C15" s="3">
        <f t="shared" si="4"/>
        <v>43727</v>
      </c>
      <c r="D15" s="4">
        <f t="shared" si="6"/>
        <v>3000000000</v>
      </c>
      <c r="E15" s="4">
        <f t="shared" si="7"/>
        <v>2000000000</v>
      </c>
      <c r="G15" s="4">
        <f t="shared" si="5"/>
        <v>2500000000</v>
      </c>
    </row>
    <row r="16" spans="1:7" x14ac:dyDescent="0.2">
      <c r="A16" t="str">
        <f t="shared" si="2"/>
        <v>Dorian</v>
      </c>
      <c r="B16">
        <f t="shared" si="3"/>
        <v>14</v>
      </c>
      <c r="C16" s="3">
        <f t="shared" si="4"/>
        <v>43728</v>
      </c>
      <c r="D16" s="4">
        <f t="shared" si="6"/>
        <v>3000000000</v>
      </c>
      <c r="E16" s="4">
        <f t="shared" si="7"/>
        <v>2000000000</v>
      </c>
      <c r="G16" s="4">
        <f t="shared" si="5"/>
        <v>2500000000</v>
      </c>
    </row>
    <row r="17" spans="1:7" x14ac:dyDescent="0.2">
      <c r="A17" t="str">
        <f t="shared" si="2"/>
        <v>Dorian</v>
      </c>
      <c r="B17">
        <f t="shared" si="3"/>
        <v>15</v>
      </c>
      <c r="C17" s="3">
        <f t="shared" si="4"/>
        <v>43729</v>
      </c>
      <c r="D17" s="4">
        <f t="shared" si="6"/>
        <v>3000000000</v>
      </c>
      <c r="E17" s="4">
        <f t="shared" si="7"/>
        <v>2000000000</v>
      </c>
      <c r="G17" s="4">
        <f t="shared" si="5"/>
        <v>2500000000</v>
      </c>
    </row>
    <row r="18" spans="1:7" x14ac:dyDescent="0.2">
      <c r="A18" t="str">
        <f t="shared" si="2"/>
        <v>Dorian</v>
      </c>
      <c r="B18">
        <f t="shared" si="3"/>
        <v>16</v>
      </c>
      <c r="C18" s="3">
        <f t="shared" si="4"/>
        <v>43730</v>
      </c>
      <c r="D18" s="4">
        <f t="shared" si="6"/>
        <v>3000000000</v>
      </c>
      <c r="E18" s="4">
        <f t="shared" si="7"/>
        <v>2000000000</v>
      </c>
      <c r="G18" s="4">
        <f t="shared" si="5"/>
        <v>2500000000</v>
      </c>
    </row>
    <row r="19" spans="1:7" x14ac:dyDescent="0.2">
      <c r="A19" t="str">
        <f t="shared" si="2"/>
        <v>Dorian</v>
      </c>
      <c r="B19">
        <f t="shared" si="3"/>
        <v>17</v>
      </c>
      <c r="C19" s="3">
        <f t="shared" si="4"/>
        <v>43731</v>
      </c>
      <c r="D19" s="4">
        <f t="shared" si="6"/>
        <v>3000000000</v>
      </c>
      <c r="E19" s="4">
        <f t="shared" si="7"/>
        <v>2000000000</v>
      </c>
      <c r="G19" s="4">
        <f t="shared" si="5"/>
        <v>2500000000</v>
      </c>
    </row>
    <row r="20" spans="1:7" x14ac:dyDescent="0.2">
      <c r="A20" t="str">
        <f t="shared" si="2"/>
        <v>Dorian</v>
      </c>
      <c r="B20">
        <f t="shared" si="3"/>
        <v>18</v>
      </c>
      <c r="C20" s="3">
        <f t="shared" si="4"/>
        <v>43732</v>
      </c>
      <c r="D20" s="4">
        <f t="shared" si="6"/>
        <v>3000000000</v>
      </c>
      <c r="E20" s="4">
        <f t="shared" si="7"/>
        <v>2000000000</v>
      </c>
      <c r="G20" s="4">
        <f t="shared" si="5"/>
        <v>2500000000</v>
      </c>
    </row>
    <row r="21" spans="1:7" x14ac:dyDescent="0.2">
      <c r="A21" t="str">
        <f t="shared" si="2"/>
        <v>Dorian</v>
      </c>
      <c r="B21">
        <f t="shared" si="3"/>
        <v>19</v>
      </c>
      <c r="C21" s="3">
        <f t="shared" si="4"/>
        <v>43733</v>
      </c>
      <c r="D21" s="4">
        <f t="shared" si="6"/>
        <v>3000000000</v>
      </c>
      <c r="E21" s="4">
        <f t="shared" si="7"/>
        <v>2000000000</v>
      </c>
      <c r="G21" s="4">
        <f t="shared" si="5"/>
        <v>2500000000</v>
      </c>
    </row>
    <row r="22" spans="1:7" x14ac:dyDescent="0.2">
      <c r="A22" t="str">
        <f t="shared" si="2"/>
        <v>Dorian</v>
      </c>
      <c r="B22">
        <f t="shared" si="3"/>
        <v>20</v>
      </c>
      <c r="C22" s="3">
        <f t="shared" si="4"/>
        <v>43734</v>
      </c>
      <c r="D22" s="4">
        <f t="shared" si="6"/>
        <v>3000000000</v>
      </c>
      <c r="E22" s="4">
        <f t="shared" si="7"/>
        <v>2000000000</v>
      </c>
      <c r="G22" s="4">
        <f t="shared" si="5"/>
        <v>2500000000</v>
      </c>
    </row>
    <row r="23" spans="1:7" x14ac:dyDescent="0.2">
      <c r="A23" t="str">
        <f t="shared" si="2"/>
        <v>Dorian</v>
      </c>
      <c r="B23">
        <f t="shared" si="3"/>
        <v>21</v>
      </c>
      <c r="C23" s="3">
        <f t="shared" si="4"/>
        <v>43735</v>
      </c>
      <c r="D23" s="4">
        <f t="shared" si="6"/>
        <v>3000000000</v>
      </c>
      <c r="E23" s="4">
        <f t="shared" si="7"/>
        <v>2000000000</v>
      </c>
      <c r="G23" s="4">
        <f t="shared" si="5"/>
        <v>2500000000</v>
      </c>
    </row>
    <row r="24" spans="1:7" x14ac:dyDescent="0.2">
      <c r="A24" t="str">
        <f t="shared" si="2"/>
        <v>Dorian</v>
      </c>
      <c r="B24">
        <f t="shared" si="3"/>
        <v>22</v>
      </c>
      <c r="C24" s="3">
        <f t="shared" si="4"/>
        <v>43736</v>
      </c>
      <c r="D24" s="4">
        <f t="shared" si="6"/>
        <v>3000000000</v>
      </c>
      <c r="E24" s="4">
        <f t="shared" si="7"/>
        <v>2000000000</v>
      </c>
      <c r="G24" s="4">
        <f t="shared" si="5"/>
        <v>2500000000</v>
      </c>
    </row>
    <row r="25" spans="1:7" x14ac:dyDescent="0.2">
      <c r="A25" t="str">
        <f t="shared" si="2"/>
        <v>Dorian</v>
      </c>
      <c r="B25">
        <f t="shared" si="3"/>
        <v>23</v>
      </c>
      <c r="C25" s="3">
        <f t="shared" si="4"/>
        <v>43737</v>
      </c>
      <c r="D25" s="4">
        <f t="shared" si="6"/>
        <v>3000000000</v>
      </c>
      <c r="E25" s="4">
        <f t="shared" si="7"/>
        <v>2000000000</v>
      </c>
      <c r="G25" s="4">
        <f t="shared" si="5"/>
        <v>2500000000</v>
      </c>
    </row>
    <row r="26" spans="1:7" x14ac:dyDescent="0.2">
      <c r="A26" t="str">
        <f t="shared" si="2"/>
        <v>Dorian</v>
      </c>
      <c r="B26">
        <f t="shared" si="3"/>
        <v>24</v>
      </c>
      <c r="C26" s="3">
        <f t="shared" si="4"/>
        <v>43738</v>
      </c>
      <c r="D26" s="4">
        <f t="shared" si="6"/>
        <v>3000000000</v>
      </c>
      <c r="E26" s="4">
        <f t="shared" si="7"/>
        <v>2000000000</v>
      </c>
      <c r="G26" s="4">
        <f t="shared" si="5"/>
        <v>2500000000</v>
      </c>
    </row>
    <row r="27" spans="1:7" x14ac:dyDescent="0.2">
      <c r="A27" t="str">
        <f t="shared" si="2"/>
        <v>Dorian</v>
      </c>
      <c r="B27">
        <f t="shared" si="3"/>
        <v>25</v>
      </c>
      <c r="C27" s="3">
        <f t="shared" si="4"/>
        <v>43739</v>
      </c>
      <c r="D27" s="4">
        <f t="shared" si="6"/>
        <v>3000000000</v>
      </c>
      <c r="E27" s="4">
        <f t="shared" si="7"/>
        <v>2000000000</v>
      </c>
      <c r="G27" s="4">
        <f t="shared" si="5"/>
        <v>2500000000</v>
      </c>
    </row>
    <row r="28" spans="1:7" x14ac:dyDescent="0.2">
      <c r="A28" t="str">
        <f t="shared" si="2"/>
        <v>Dorian</v>
      </c>
      <c r="B28">
        <f t="shared" si="3"/>
        <v>26</v>
      </c>
      <c r="C28" s="3">
        <f t="shared" si="4"/>
        <v>43740</v>
      </c>
      <c r="D28" s="4">
        <f t="shared" si="6"/>
        <v>3000000000</v>
      </c>
      <c r="E28" s="4">
        <f t="shared" si="7"/>
        <v>2000000000</v>
      </c>
      <c r="G28" s="4">
        <f t="shared" si="5"/>
        <v>2500000000</v>
      </c>
    </row>
    <row r="29" spans="1:7" x14ac:dyDescent="0.2">
      <c r="A29" t="str">
        <f t="shared" si="2"/>
        <v>Dorian</v>
      </c>
      <c r="B29">
        <f t="shared" si="3"/>
        <v>27</v>
      </c>
      <c r="C29" s="3">
        <f t="shared" si="4"/>
        <v>43741</v>
      </c>
      <c r="D29" s="4">
        <f t="shared" si="6"/>
        <v>3000000000</v>
      </c>
      <c r="E29" s="4">
        <f t="shared" si="7"/>
        <v>2000000000</v>
      </c>
      <c r="G29" s="4">
        <f t="shared" si="5"/>
        <v>2500000000</v>
      </c>
    </row>
    <row r="30" spans="1:7" x14ac:dyDescent="0.2">
      <c r="A30" t="str">
        <f t="shared" si="2"/>
        <v>Dorian</v>
      </c>
      <c r="B30">
        <f t="shared" si="3"/>
        <v>28</v>
      </c>
      <c r="C30" s="3">
        <f t="shared" si="4"/>
        <v>43742</v>
      </c>
      <c r="D30" s="4">
        <f t="shared" si="6"/>
        <v>3000000000</v>
      </c>
      <c r="E30" s="4">
        <f t="shared" si="7"/>
        <v>2000000000</v>
      </c>
      <c r="G30" s="4">
        <f t="shared" si="5"/>
        <v>2500000000</v>
      </c>
    </row>
    <row r="31" spans="1:7" x14ac:dyDescent="0.2">
      <c r="A31" t="str">
        <f t="shared" si="2"/>
        <v>Dorian</v>
      </c>
      <c r="B31">
        <f t="shared" si="3"/>
        <v>29</v>
      </c>
      <c r="C31" s="3">
        <f t="shared" si="4"/>
        <v>43743</v>
      </c>
      <c r="D31" s="4">
        <f t="shared" si="6"/>
        <v>3000000000</v>
      </c>
      <c r="E31" s="4">
        <f t="shared" si="7"/>
        <v>2000000000</v>
      </c>
      <c r="G31" s="4">
        <f t="shared" si="5"/>
        <v>2500000000</v>
      </c>
    </row>
    <row r="32" spans="1:7" x14ac:dyDescent="0.2">
      <c r="A32" t="str">
        <f t="shared" si="2"/>
        <v>Dorian</v>
      </c>
      <c r="B32">
        <f t="shared" si="3"/>
        <v>30</v>
      </c>
      <c r="C32" s="3">
        <f t="shared" si="4"/>
        <v>43744</v>
      </c>
      <c r="D32" s="4">
        <f t="shared" si="6"/>
        <v>3000000000</v>
      </c>
      <c r="E32" s="4">
        <f t="shared" si="7"/>
        <v>2000000000</v>
      </c>
      <c r="G32" s="4">
        <f t="shared" si="5"/>
        <v>2500000000</v>
      </c>
    </row>
    <row r="33" spans="1:7" x14ac:dyDescent="0.2">
      <c r="A33" t="str">
        <f t="shared" si="2"/>
        <v>Dorian</v>
      </c>
      <c r="B33">
        <f t="shared" si="3"/>
        <v>31</v>
      </c>
      <c r="C33" s="3">
        <f t="shared" si="4"/>
        <v>43745</v>
      </c>
      <c r="D33" s="4">
        <f t="shared" si="6"/>
        <v>3000000000</v>
      </c>
      <c r="E33" s="4">
        <f t="shared" si="7"/>
        <v>2000000000</v>
      </c>
      <c r="G33" s="4">
        <f t="shared" si="5"/>
        <v>2500000000</v>
      </c>
    </row>
    <row r="34" spans="1:7" x14ac:dyDescent="0.2">
      <c r="A34" t="str">
        <f t="shared" si="2"/>
        <v>Dorian</v>
      </c>
      <c r="B34">
        <f t="shared" si="3"/>
        <v>32</v>
      </c>
      <c r="C34" s="3">
        <f t="shared" si="4"/>
        <v>43746</v>
      </c>
      <c r="D34" s="4">
        <f t="shared" si="6"/>
        <v>3000000000</v>
      </c>
      <c r="E34" s="4">
        <f t="shared" si="7"/>
        <v>2000000000</v>
      </c>
      <c r="G34" s="4">
        <f t="shared" si="5"/>
        <v>2500000000</v>
      </c>
    </row>
    <row r="35" spans="1:7" x14ac:dyDescent="0.2">
      <c r="A35" t="str">
        <f t="shared" si="2"/>
        <v>Dorian</v>
      </c>
      <c r="B35">
        <f t="shared" si="3"/>
        <v>33</v>
      </c>
      <c r="C35" s="3">
        <f t="shared" si="4"/>
        <v>43747</v>
      </c>
      <c r="D35" s="4">
        <f t="shared" si="6"/>
        <v>3000000000</v>
      </c>
      <c r="E35" s="4">
        <f t="shared" si="7"/>
        <v>2000000000</v>
      </c>
      <c r="G35" s="4">
        <f t="shared" si="5"/>
        <v>2500000000</v>
      </c>
    </row>
    <row r="36" spans="1:7" x14ac:dyDescent="0.2">
      <c r="A36" t="str">
        <f t="shared" si="2"/>
        <v>Dorian</v>
      </c>
      <c r="B36">
        <f t="shared" si="3"/>
        <v>34</v>
      </c>
      <c r="C36" s="3">
        <f t="shared" si="4"/>
        <v>43748</v>
      </c>
      <c r="D36" s="4">
        <f t="shared" si="6"/>
        <v>3000000000</v>
      </c>
      <c r="E36" s="4">
        <f t="shared" si="7"/>
        <v>2000000000</v>
      </c>
      <c r="G36" s="4">
        <f t="shared" si="5"/>
        <v>2500000000</v>
      </c>
    </row>
    <row r="37" spans="1:7" x14ac:dyDescent="0.2">
      <c r="A37" t="str">
        <f t="shared" si="2"/>
        <v>Dorian</v>
      </c>
      <c r="B37">
        <f t="shared" si="3"/>
        <v>35</v>
      </c>
      <c r="C37" s="3">
        <f t="shared" si="4"/>
        <v>43749</v>
      </c>
      <c r="D37" s="4">
        <f t="shared" si="6"/>
        <v>3000000000</v>
      </c>
      <c r="E37" s="4">
        <f t="shared" si="7"/>
        <v>2000000000</v>
      </c>
      <c r="F37" s="4">
        <v>1500000000</v>
      </c>
      <c r="G37" s="4">
        <f t="shared" si="5"/>
        <v>2166666666.6666665</v>
      </c>
    </row>
    <row r="38" spans="1:7" x14ac:dyDescent="0.2">
      <c r="A38" t="str">
        <f t="shared" si="2"/>
        <v>Dorian</v>
      </c>
      <c r="B38">
        <f t="shared" si="3"/>
        <v>36</v>
      </c>
      <c r="C38" s="3">
        <f t="shared" si="4"/>
        <v>43750</v>
      </c>
      <c r="D38" s="4">
        <f t="shared" si="6"/>
        <v>3000000000</v>
      </c>
      <c r="E38" s="4">
        <f t="shared" si="7"/>
        <v>2000000000</v>
      </c>
      <c r="F38" s="4">
        <f>F37</f>
        <v>1500000000</v>
      </c>
      <c r="G38" s="4">
        <f t="shared" si="5"/>
        <v>2166666666.6666665</v>
      </c>
    </row>
    <row r="39" spans="1:7" x14ac:dyDescent="0.2">
      <c r="A39" t="str">
        <f t="shared" si="2"/>
        <v>Dorian</v>
      </c>
      <c r="B39">
        <f t="shared" si="3"/>
        <v>37</v>
      </c>
      <c r="C39" s="3">
        <f t="shared" si="4"/>
        <v>43751</v>
      </c>
      <c r="D39" s="4">
        <f t="shared" si="6"/>
        <v>3000000000</v>
      </c>
      <c r="E39" s="4">
        <f t="shared" si="7"/>
        <v>2000000000</v>
      </c>
      <c r="F39" s="4">
        <f>F38</f>
        <v>1500000000</v>
      </c>
      <c r="G39" s="4">
        <f>AVERAGE(D39:F39)</f>
        <v>2166666666.6666665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C5CB-9AFD-D244-8E1C-271918921473}">
  <dimension ref="A1:F27"/>
  <sheetViews>
    <sheetView workbookViewId="0">
      <selection activeCell="F27" sqref="F5:F27"/>
    </sheetView>
  </sheetViews>
  <sheetFormatPr baseColWidth="10" defaultRowHeight="16" x14ac:dyDescent="0.2"/>
  <cols>
    <col min="4" max="6" width="12.6640625" bestFit="1" customWidth="1"/>
  </cols>
  <sheetData>
    <row r="1" spans="1:6" x14ac:dyDescent="0.2">
      <c r="A1" t="s">
        <v>73</v>
      </c>
      <c r="B1" t="s">
        <v>74</v>
      </c>
      <c r="C1" t="s">
        <v>75</v>
      </c>
      <c r="D1" t="s">
        <v>116</v>
      </c>
      <c r="E1" t="s">
        <v>76</v>
      </c>
      <c r="F1" t="s">
        <v>44</v>
      </c>
    </row>
    <row r="2" spans="1:6" x14ac:dyDescent="0.2">
      <c r="A2" t="s">
        <v>124</v>
      </c>
      <c r="B2">
        <v>0</v>
      </c>
      <c r="C2" s="3">
        <v>44456</v>
      </c>
    </row>
    <row r="3" spans="1:6" x14ac:dyDescent="0.2">
      <c r="A3" t="str">
        <f>A2</f>
        <v>Imelda</v>
      </c>
      <c r="B3">
        <f>B2+1</f>
        <v>1</v>
      </c>
      <c r="C3" s="3">
        <f>C2+1</f>
        <v>44457</v>
      </c>
    </row>
    <row r="4" spans="1:6" x14ac:dyDescent="0.2">
      <c r="A4" t="str">
        <f t="shared" ref="A4:A20" si="0">A3</f>
        <v>Imelda</v>
      </c>
      <c r="B4">
        <f t="shared" ref="B4:B20" si="1">B3+1</f>
        <v>2</v>
      </c>
      <c r="C4" s="3">
        <f t="shared" ref="C4:C20" si="2">C3+1</f>
        <v>44458</v>
      </c>
    </row>
    <row r="5" spans="1:6" x14ac:dyDescent="0.2">
      <c r="A5" t="str">
        <f t="shared" si="0"/>
        <v>Imelda</v>
      </c>
      <c r="B5">
        <f t="shared" si="1"/>
        <v>3</v>
      </c>
      <c r="C5" s="3">
        <f t="shared" si="2"/>
        <v>44459</v>
      </c>
      <c r="D5" s="4">
        <v>1000000000</v>
      </c>
      <c r="F5" s="4">
        <f>AVERAGE(D5:E5)</f>
        <v>1000000000</v>
      </c>
    </row>
    <row r="6" spans="1:6" x14ac:dyDescent="0.2">
      <c r="A6" t="str">
        <f t="shared" si="0"/>
        <v>Imelda</v>
      </c>
      <c r="B6">
        <f t="shared" si="1"/>
        <v>4</v>
      </c>
      <c r="C6" s="3">
        <f t="shared" si="2"/>
        <v>44460</v>
      </c>
      <c r="D6" s="4">
        <f>D5</f>
        <v>1000000000</v>
      </c>
      <c r="F6" s="4">
        <f t="shared" ref="F6:F27" si="3">AVERAGE(D6:E6)</f>
        <v>1000000000</v>
      </c>
    </row>
    <row r="7" spans="1:6" x14ac:dyDescent="0.2">
      <c r="A7" t="str">
        <f t="shared" si="0"/>
        <v>Imelda</v>
      </c>
      <c r="B7">
        <f t="shared" si="1"/>
        <v>5</v>
      </c>
      <c r="C7" s="3">
        <f t="shared" si="2"/>
        <v>44461</v>
      </c>
      <c r="D7" s="4">
        <f t="shared" ref="D7:E25" si="4">D6</f>
        <v>1000000000</v>
      </c>
      <c r="F7" s="4">
        <f t="shared" si="3"/>
        <v>1000000000</v>
      </c>
    </row>
    <row r="8" spans="1:6" x14ac:dyDescent="0.2">
      <c r="A8" t="str">
        <f t="shared" si="0"/>
        <v>Imelda</v>
      </c>
      <c r="B8">
        <f t="shared" si="1"/>
        <v>6</v>
      </c>
      <c r="C8" s="3">
        <f t="shared" si="2"/>
        <v>44462</v>
      </c>
      <c r="D8" s="4">
        <f t="shared" si="4"/>
        <v>1000000000</v>
      </c>
      <c r="F8" s="4">
        <f t="shared" si="3"/>
        <v>1000000000</v>
      </c>
    </row>
    <row r="9" spans="1:6" x14ac:dyDescent="0.2">
      <c r="A9" t="str">
        <f t="shared" si="0"/>
        <v>Imelda</v>
      </c>
      <c r="B9">
        <f t="shared" si="1"/>
        <v>7</v>
      </c>
      <c r="C9" s="3">
        <f t="shared" si="2"/>
        <v>44463</v>
      </c>
      <c r="D9" s="4">
        <f t="shared" si="4"/>
        <v>1000000000</v>
      </c>
      <c r="F9" s="4">
        <f t="shared" si="3"/>
        <v>1000000000</v>
      </c>
    </row>
    <row r="10" spans="1:6" x14ac:dyDescent="0.2">
      <c r="A10" t="str">
        <f t="shared" si="0"/>
        <v>Imelda</v>
      </c>
      <c r="B10">
        <f t="shared" si="1"/>
        <v>8</v>
      </c>
      <c r="C10" s="3">
        <f t="shared" si="2"/>
        <v>44464</v>
      </c>
      <c r="D10" s="4">
        <f t="shared" si="4"/>
        <v>1000000000</v>
      </c>
      <c r="F10" s="4">
        <f t="shared" si="3"/>
        <v>1000000000</v>
      </c>
    </row>
    <row r="11" spans="1:6" x14ac:dyDescent="0.2">
      <c r="A11" t="str">
        <f t="shared" si="0"/>
        <v>Imelda</v>
      </c>
      <c r="B11">
        <f t="shared" si="1"/>
        <v>9</v>
      </c>
      <c r="C11" s="3">
        <f t="shared" si="2"/>
        <v>44465</v>
      </c>
      <c r="D11" s="4">
        <f t="shared" si="4"/>
        <v>1000000000</v>
      </c>
      <c r="F11" s="4">
        <f t="shared" si="3"/>
        <v>1000000000</v>
      </c>
    </row>
    <row r="12" spans="1:6" x14ac:dyDescent="0.2">
      <c r="A12" t="str">
        <f t="shared" si="0"/>
        <v>Imelda</v>
      </c>
      <c r="B12">
        <f t="shared" si="1"/>
        <v>10</v>
      </c>
      <c r="C12" s="3">
        <f t="shared" si="2"/>
        <v>44466</v>
      </c>
      <c r="D12" s="4">
        <f t="shared" si="4"/>
        <v>1000000000</v>
      </c>
      <c r="F12" s="4">
        <f t="shared" si="3"/>
        <v>1000000000</v>
      </c>
    </row>
    <row r="13" spans="1:6" x14ac:dyDescent="0.2">
      <c r="A13" t="str">
        <f t="shared" si="0"/>
        <v>Imelda</v>
      </c>
      <c r="B13">
        <f t="shared" si="1"/>
        <v>11</v>
      </c>
      <c r="C13" s="3">
        <f t="shared" si="2"/>
        <v>44467</v>
      </c>
      <c r="D13" s="4">
        <f t="shared" si="4"/>
        <v>1000000000</v>
      </c>
      <c r="F13" s="4">
        <f t="shared" si="3"/>
        <v>1000000000</v>
      </c>
    </row>
    <row r="14" spans="1:6" x14ac:dyDescent="0.2">
      <c r="A14" t="str">
        <f t="shared" si="0"/>
        <v>Imelda</v>
      </c>
      <c r="B14">
        <f t="shared" si="1"/>
        <v>12</v>
      </c>
      <c r="C14" s="3">
        <f t="shared" si="2"/>
        <v>44468</v>
      </c>
      <c r="D14" s="4">
        <f t="shared" si="4"/>
        <v>1000000000</v>
      </c>
      <c r="F14" s="4">
        <f t="shared" si="3"/>
        <v>1000000000</v>
      </c>
    </row>
    <row r="15" spans="1:6" x14ac:dyDescent="0.2">
      <c r="A15" t="str">
        <f t="shared" si="0"/>
        <v>Imelda</v>
      </c>
      <c r="B15">
        <f t="shared" si="1"/>
        <v>13</v>
      </c>
      <c r="C15" s="3">
        <f t="shared" si="2"/>
        <v>44469</v>
      </c>
      <c r="D15" s="4">
        <f t="shared" si="4"/>
        <v>1000000000</v>
      </c>
      <c r="F15" s="4">
        <f t="shared" si="3"/>
        <v>1000000000</v>
      </c>
    </row>
    <row r="16" spans="1:6" x14ac:dyDescent="0.2">
      <c r="A16" t="str">
        <f t="shared" si="0"/>
        <v>Imelda</v>
      </c>
      <c r="B16">
        <f t="shared" si="1"/>
        <v>14</v>
      </c>
      <c r="C16" s="3">
        <f t="shared" si="2"/>
        <v>44470</v>
      </c>
      <c r="D16" s="4">
        <f t="shared" si="4"/>
        <v>1000000000</v>
      </c>
      <c r="F16" s="4">
        <f t="shared" si="3"/>
        <v>1000000000</v>
      </c>
    </row>
    <row r="17" spans="1:6" x14ac:dyDescent="0.2">
      <c r="A17" t="str">
        <f t="shared" si="0"/>
        <v>Imelda</v>
      </c>
      <c r="B17">
        <f t="shared" si="1"/>
        <v>15</v>
      </c>
      <c r="C17" s="3">
        <f t="shared" si="2"/>
        <v>44471</v>
      </c>
      <c r="D17" s="4">
        <f t="shared" si="4"/>
        <v>1000000000</v>
      </c>
      <c r="E17" s="4">
        <v>8000000000</v>
      </c>
      <c r="F17" s="4">
        <f t="shared" si="3"/>
        <v>4500000000</v>
      </c>
    </row>
    <row r="18" spans="1:6" x14ac:dyDescent="0.2">
      <c r="A18" t="str">
        <f t="shared" si="0"/>
        <v>Imelda</v>
      </c>
      <c r="B18">
        <f t="shared" si="1"/>
        <v>16</v>
      </c>
      <c r="C18" s="3">
        <f t="shared" si="2"/>
        <v>44472</v>
      </c>
      <c r="D18" s="4">
        <f t="shared" si="4"/>
        <v>1000000000</v>
      </c>
      <c r="E18" s="4">
        <f t="shared" si="4"/>
        <v>8000000000</v>
      </c>
      <c r="F18" s="4">
        <f t="shared" si="3"/>
        <v>4500000000</v>
      </c>
    </row>
    <row r="19" spans="1:6" x14ac:dyDescent="0.2">
      <c r="A19" t="str">
        <f t="shared" si="0"/>
        <v>Imelda</v>
      </c>
      <c r="B19">
        <f t="shared" si="1"/>
        <v>17</v>
      </c>
      <c r="C19" s="3">
        <f t="shared" si="2"/>
        <v>44473</v>
      </c>
      <c r="D19" s="4">
        <f t="shared" si="4"/>
        <v>1000000000</v>
      </c>
      <c r="E19" s="4">
        <f t="shared" si="4"/>
        <v>8000000000</v>
      </c>
      <c r="F19" s="4">
        <f t="shared" si="3"/>
        <v>4500000000</v>
      </c>
    </row>
    <row r="20" spans="1:6" x14ac:dyDescent="0.2">
      <c r="A20" t="str">
        <f t="shared" si="0"/>
        <v>Imelda</v>
      </c>
      <c r="B20">
        <f t="shared" si="1"/>
        <v>18</v>
      </c>
      <c r="C20" s="3">
        <f t="shared" si="2"/>
        <v>44474</v>
      </c>
      <c r="D20" s="4">
        <f t="shared" si="4"/>
        <v>1000000000</v>
      </c>
      <c r="E20" s="4">
        <f t="shared" si="4"/>
        <v>8000000000</v>
      </c>
      <c r="F20" s="4">
        <f t="shared" si="3"/>
        <v>4500000000</v>
      </c>
    </row>
    <row r="21" spans="1:6" x14ac:dyDescent="0.2">
      <c r="A21" t="str">
        <f t="shared" ref="A21:A27" si="5">A20</f>
        <v>Imelda</v>
      </c>
      <c r="B21">
        <f t="shared" ref="B21:B27" si="6">B20+1</f>
        <v>19</v>
      </c>
      <c r="C21" s="3">
        <f t="shared" ref="C21:C27" si="7">C20+1</f>
        <v>44475</v>
      </c>
      <c r="D21" s="4">
        <f t="shared" si="4"/>
        <v>1000000000</v>
      </c>
      <c r="E21" s="4">
        <f t="shared" si="4"/>
        <v>8000000000</v>
      </c>
      <c r="F21" s="4">
        <f t="shared" si="3"/>
        <v>4500000000</v>
      </c>
    </row>
    <row r="22" spans="1:6" x14ac:dyDescent="0.2">
      <c r="A22" t="str">
        <f t="shared" si="5"/>
        <v>Imelda</v>
      </c>
      <c r="B22">
        <f t="shared" si="6"/>
        <v>20</v>
      </c>
      <c r="C22" s="3">
        <f t="shared" si="7"/>
        <v>44476</v>
      </c>
      <c r="D22" s="4">
        <f t="shared" si="4"/>
        <v>1000000000</v>
      </c>
      <c r="E22" s="4">
        <f t="shared" si="4"/>
        <v>8000000000</v>
      </c>
      <c r="F22" s="4">
        <f t="shared" si="3"/>
        <v>4500000000</v>
      </c>
    </row>
    <row r="23" spans="1:6" x14ac:dyDescent="0.2">
      <c r="A23" t="str">
        <f t="shared" si="5"/>
        <v>Imelda</v>
      </c>
      <c r="B23">
        <f t="shared" si="6"/>
        <v>21</v>
      </c>
      <c r="C23" s="3">
        <f t="shared" si="7"/>
        <v>44477</v>
      </c>
      <c r="D23" s="4">
        <f t="shared" si="4"/>
        <v>1000000000</v>
      </c>
      <c r="E23" s="4">
        <f t="shared" si="4"/>
        <v>8000000000</v>
      </c>
      <c r="F23" s="4">
        <f t="shared" si="3"/>
        <v>4500000000</v>
      </c>
    </row>
    <row r="24" spans="1:6" x14ac:dyDescent="0.2">
      <c r="A24" t="str">
        <f t="shared" si="5"/>
        <v>Imelda</v>
      </c>
      <c r="B24">
        <f t="shared" si="6"/>
        <v>22</v>
      </c>
      <c r="C24" s="3">
        <f t="shared" si="7"/>
        <v>44478</v>
      </c>
      <c r="D24" s="4">
        <f t="shared" si="4"/>
        <v>1000000000</v>
      </c>
      <c r="E24" s="4">
        <f t="shared" si="4"/>
        <v>8000000000</v>
      </c>
      <c r="F24" s="4">
        <f t="shared" si="3"/>
        <v>4500000000</v>
      </c>
    </row>
    <row r="25" spans="1:6" x14ac:dyDescent="0.2">
      <c r="A25" t="str">
        <f t="shared" si="5"/>
        <v>Imelda</v>
      </c>
      <c r="B25">
        <f t="shared" si="6"/>
        <v>23</v>
      </c>
      <c r="C25" s="3">
        <f t="shared" si="7"/>
        <v>44479</v>
      </c>
      <c r="D25" s="4">
        <f t="shared" si="4"/>
        <v>1000000000</v>
      </c>
      <c r="E25" s="4">
        <f t="shared" si="4"/>
        <v>8000000000</v>
      </c>
      <c r="F25" s="4">
        <f t="shared" si="3"/>
        <v>4500000000</v>
      </c>
    </row>
    <row r="26" spans="1:6" x14ac:dyDescent="0.2">
      <c r="A26" t="str">
        <f t="shared" si="5"/>
        <v>Imelda</v>
      </c>
      <c r="B26">
        <f t="shared" si="6"/>
        <v>24</v>
      </c>
      <c r="C26" s="3">
        <f t="shared" si="7"/>
        <v>44480</v>
      </c>
      <c r="D26" s="4">
        <v>2000000000</v>
      </c>
      <c r="E26" s="4">
        <f t="shared" ref="E26:E27" si="8">E25</f>
        <v>8000000000</v>
      </c>
      <c r="F26" s="4">
        <f t="shared" si="3"/>
        <v>5000000000</v>
      </c>
    </row>
    <row r="27" spans="1:6" x14ac:dyDescent="0.2">
      <c r="A27" t="str">
        <f t="shared" si="5"/>
        <v>Imelda</v>
      </c>
      <c r="B27">
        <f t="shared" si="6"/>
        <v>25</v>
      </c>
      <c r="C27" s="3">
        <f t="shared" si="7"/>
        <v>44481</v>
      </c>
      <c r="D27" s="4">
        <f>D26</f>
        <v>2000000000</v>
      </c>
      <c r="E27" s="4">
        <f t="shared" si="8"/>
        <v>8000000000</v>
      </c>
      <c r="F27" s="4">
        <f t="shared" si="3"/>
        <v>5000000000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A726-3715-6241-B15C-58D9CC432D67}">
  <dimension ref="A1:H27"/>
  <sheetViews>
    <sheetView workbookViewId="0">
      <selection activeCell="O48" sqref="O48"/>
    </sheetView>
  </sheetViews>
  <sheetFormatPr baseColWidth="10" defaultRowHeight="16" x14ac:dyDescent="0.2"/>
  <cols>
    <col min="4" max="4" width="12.6640625" bestFit="1" customWidth="1"/>
    <col min="8" max="8" width="12.664062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65</v>
      </c>
      <c r="E1" t="s">
        <v>63</v>
      </c>
      <c r="F1" t="s">
        <v>39</v>
      </c>
      <c r="G1" t="s">
        <v>61</v>
      </c>
      <c r="H1" t="s">
        <v>44</v>
      </c>
    </row>
    <row r="2" spans="1:8" x14ac:dyDescent="0.2">
      <c r="A2" t="s">
        <v>27</v>
      </c>
      <c r="B2">
        <v>0</v>
      </c>
      <c r="C2" s="3">
        <v>44037</v>
      </c>
      <c r="D2" s="4">
        <v>2380000000</v>
      </c>
      <c r="H2" s="4">
        <f t="shared" ref="H2:H26" si="0">AVERAGE(D2:G2)</f>
        <v>2380000000</v>
      </c>
    </row>
    <row r="3" spans="1:8" x14ac:dyDescent="0.2">
      <c r="A3" t="str">
        <f>A2</f>
        <v>Hanna</v>
      </c>
      <c r="B3">
        <f>B2+1</f>
        <v>1</v>
      </c>
      <c r="C3" s="3">
        <f>C2+1</f>
        <v>44038</v>
      </c>
      <c r="D3" s="4">
        <f>D2</f>
        <v>2380000000</v>
      </c>
      <c r="H3" s="4">
        <f t="shared" si="0"/>
        <v>2380000000</v>
      </c>
    </row>
    <row r="4" spans="1:8" x14ac:dyDescent="0.2">
      <c r="A4" t="str">
        <f t="shared" ref="A4:A21" si="1">A3</f>
        <v>Hanna</v>
      </c>
      <c r="B4">
        <f t="shared" ref="B4:B21" si="2">B3+1</f>
        <v>2</v>
      </c>
      <c r="C4" s="3">
        <f t="shared" ref="C4:C21" si="3">C3+1</f>
        <v>44039</v>
      </c>
      <c r="D4" s="4">
        <f t="shared" ref="D4:D27" si="4">D3</f>
        <v>2380000000</v>
      </c>
      <c r="H4" s="4">
        <f t="shared" si="0"/>
        <v>2380000000</v>
      </c>
    </row>
    <row r="5" spans="1:8" x14ac:dyDescent="0.2">
      <c r="A5" t="str">
        <f t="shared" si="1"/>
        <v>Hanna</v>
      </c>
      <c r="B5">
        <f t="shared" si="2"/>
        <v>3</v>
      </c>
      <c r="C5" s="3">
        <f t="shared" si="3"/>
        <v>44040</v>
      </c>
      <c r="D5" s="4">
        <f t="shared" si="4"/>
        <v>2380000000</v>
      </c>
      <c r="E5" s="4">
        <v>700000000</v>
      </c>
      <c r="H5" s="4">
        <f t="shared" si="0"/>
        <v>1540000000</v>
      </c>
    </row>
    <row r="6" spans="1:8" x14ac:dyDescent="0.2">
      <c r="A6" t="str">
        <f t="shared" si="1"/>
        <v>Hanna</v>
      </c>
      <c r="B6">
        <f t="shared" si="2"/>
        <v>4</v>
      </c>
      <c r="C6" s="3">
        <f t="shared" si="3"/>
        <v>44041</v>
      </c>
      <c r="D6" s="4">
        <f t="shared" si="4"/>
        <v>2380000000</v>
      </c>
      <c r="E6" s="4">
        <f t="shared" ref="E6:E27" si="5">E5</f>
        <v>700000000</v>
      </c>
      <c r="H6" s="4">
        <f t="shared" si="0"/>
        <v>1540000000</v>
      </c>
    </row>
    <row r="7" spans="1:8" x14ac:dyDescent="0.2">
      <c r="A7" t="str">
        <f t="shared" si="1"/>
        <v>Hanna</v>
      </c>
      <c r="B7">
        <f t="shared" si="2"/>
        <v>5</v>
      </c>
      <c r="C7" s="3">
        <f t="shared" si="3"/>
        <v>44042</v>
      </c>
      <c r="D7" s="4">
        <f t="shared" si="4"/>
        <v>2380000000</v>
      </c>
      <c r="E7" s="4">
        <f t="shared" si="5"/>
        <v>700000000</v>
      </c>
      <c r="F7" s="4">
        <v>800000000</v>
      </c>
      <c r="H7" s="4">
        <f t="shared" si="0"/>
        <v>1293333333.3333333</v>
      </c>
    </row>
    <row r="8" spans="1:8" x14ac:dyDescent="0.2">
      <c r="A8" t="str">
        <f t="shared" si="1"/>
        <v>Hanna</v>
      </c>
      <c r="B8">
        <f t="shared" si="2"/>
        <v>6</v>
      </c>
      <c r="C8" s="3">
        <f t="shared" si="3"/>
        <v>44043</v>
      </c>
      <c r="D8" s="4">
        <f t="shared" si="4"/>
        <v>2380000000</v>
      </c>
      <c r="E8" s="4">
        <f t="shared" si="5"/>
        <v>700000000</v>
      </c>
      <c r="F8" s="4">
        <f t="shared" ref="F8:F27" si="6">F7</f>
        <v>800000000</v>
      </c>
      <c r="H8" s="4">
        <f t="shared" si="0"/>
        <v>1293333333.3333333</v>
      </c>
    </row>
    <row r="9" spans="1:8" x14ac:dyDescent="0.2">
      <c r="A9" t="str">
        <f t="shared" si="1"/>
        <v>Hanna</v>
      </c>
      <c r="B9">
        <f t="shared" si="2"/>
        <v>7</v>
      </c>
      <c r="C9" s="3">
        <f t="shared" si="3"/>
        <v>44044</v>
      </c>
      <c r="D9" s="4">
        <f t="shared" si="4"/>
        <v>2380000000</v>
      </c>
      <c r="E9" s="4">
        <f t="shared" si="5"/>
        <v>700000000</v>
      </c>
      <c r="F9" s="4">
        <f t="shared" si="6"/>
        <v>800000000</v>
      </c>
      <c r="H9" s="4">
        <f t="shared" si="0"/>
        <v>1293333333.3333333</v>
      </c>
    </row>
    <row r="10" spans="1:8" x14ac:dyDescent="0.2">
      <c r="A10" t="str">
        <f t="shared" si="1"/>
        <v>Hanna</v>
      </c>
      <c r="B10">
        <f t="shared" si="2"/>
        <v>8</v>
      </c>
      <c r="C10" s="3">
        <f t="shared" si="3"/>
        <v>44045</v>
      </c>
      <c r="D10" s="4">
        <f t="shared" si="4"/>
        <v>2380000000</v>
      </c>
      <c r="E10" s="4">
        <f t="shared" si="5"/>
        <v>700000000</v>
      </c>
      <c r="F10" s="4">
        <f t="shared" si="6"/>
        <v>800000000</v>
      </c>
      <c r="H10" s="4">
        <f t="shared" si="0"/>
        <v>1293333333.3333333</v>
      </c>
    </row>
    <row r="11" spans="1:8" x14ac:dyDescent="0.2">
      <c r="A11" t="str">
        <f t="shared" si="1"/>
        <v>Hanna</v>
      </c>
      <c r="B11">
        <f t="shared" si="2"/>
        <v>9</v>
      </c>
      <c r="C11" s="3">
        <f t="shared" si="3"/>
        <v>44046</v>
      </c>
      <c r="D11" s="4">
        <f t="shared" si="4"/>
        <v>2380000000</v>
      </c>
      <c r="E11" s="4">
        <f t="shared" si="5"/>
        <v>700000000</v>
      </c>
      <c r="F11" s="4">
        <f t="shared" si="6"/>
        <v>800000000</v>
      </c>
      <c r="H11" s="4">
        <f t="shared" si="0"/>
        <v>1293333333.3333333</v>
      </c>
    </row>
    <row r="12" spans="1:8" x14ac:dyDescent="0.2">
      <c r="A12" t="str">
        <f t="shared" si="1"/>
        <v>Hanna</v>
      </c>
      <c r="B12">
        <f t="shared" si="2"/>
        <v>10</v>
      </c>
      <c r="C12" s="3">
        <f t="shared" si="3"/>
        <v>44047</v>
      </c>
      <c r="D12" s="4">
        <f t="shared" si="4"/>
        <v>2380000000</v>
      </c>
      <c r="E12" s="4">
        <f t="shared" si="5"/>
        <v>700000000</v>
      </c>
      <c r="F12" s="4">
        <f t="shared" si="6"/>
        <v>800000000</v>
      </c>
      <c r="H12" s="4">
        <f t="shared" si="0"/>
        <v>1293333333.3333333</v>
      </c>
    </row>
    <row r="13" spans="1:8" x14ac:dyDescent="0.2">
      <c r="A13" t="str">
        <f t="shared" si="1"/>
        <v>Hanna</v>
      </c>
      <c r="B13">
        <f t="shared" si="2"/>
        <v>11</v>
      </c>
      <c r="C13" s="3">
        <f t="shared" si="3"/>
        <v>44048</v>
      </c>
      <c r="D13" s="4">
        <f t="shared" si="4"/>
        <v>2380000000</v>
      </c>
      <c r="E13" s="4">
        <f t="shared" si="5"/>
        <v>700000000</v>
      </c>
      <c r="F13" s="4">
        <f t="shared" si="6"/>
        <v>800000000</v>
      </c>
      <c r="H13" s="4">
        <f t="shared" si="0"/>
        <v>1293333333.3333333</v>
      </c>
    </row>
    <row r="14" spans="1:8" x14ac:dyDescent="0.2">
      <c r="A14" t="str">
        <f t="shared" si="1"/>
        <v>Hanna</v>
      </c>
      <c r="B14">
        <f t="shared" si="2"/>
        <v>12</v>
      </c>
      <c r="C14" s="3">
        <f t="shared" si="3"/>
        <v>44049</v>
      </c>
      <c r="D14" s="4">
        <f t="shared" si="4"/>
        <v>2380000000</v>
      </c>
      <c r="E14" s="4">
        <f t="shared" si="5"/>
        <v>700000000</v>
      </c>
      <c r="F14" s="4">
        <f t="shared" si="6"/>
        <v>800000000</v>
      </c>
      <c r="G14" s="4">
        <v>500000000</v>
      </c>
      <c r="H14" s="4">
        <f t="shared" si="0"/>
        <v>1095000000</v>
      </c>
    </row>
    <row r="15" spans="1:8" x14ac:dyDescent="0.2">
      <c r="A15" t="str">
        <f t="shared" si="1"/>
        <v>Hanna</v>
      </c>
      <c r="B15">
        <f t="shared" si="2"/>
        <v>13</v>
      </c>
      <c r="C15" s="3">
        <f t="shared" si="3"/>
        <v>44050</v>
      </c>
      <c r="D15" s="4">
        <f t="shared" si="4"/>
        <v>2380000000</v>
      </c>
      <c r="E15" s="4">
        <f t="shared" si="5"/>
        <v>700000000</v>
      </c>
      <c r="F15" s="4">
        <f t="shared" si="6"/>
        <v>800000000</v>
      </c>
      <c r="G15" s="4">
        <f t="shared" ref="G15:G27" si="7">G14</f>
        <v>500000000</v>
      </c>
      <c r="H15" s="4">
        <f t="shared" si="0"/>
        <v>1095000000</v>
      </c>
    </row>
    <row r="16" spans="1:8" x14ac:dyDescent="0.2">
      <c r="A16" t="str">
        <f t="shared" si="1"/>
        <v>Hanna</v>
      </c>
      <c r="B16">
        <f t="shared" si="2"/>
        <v>14</v>
      </c>
      <c r="C16" s="3">
        <f t="shared" si="3"/>
        <v>44051</v>
      </c>
      <c r="D16" s="4">
        <f t="shared" si="4"/>
        <v>2380000000</v>
      </c>
      <c r="E16" s="4">
        <f t="shared" si="5"/>
        <v>700000000</v>
      </c>
      <c r="F16" s="4">
        <f t="shared" si="6"/>
        <v>800000000</v>
      </c>
      <c r="G16" s="4">
        <f t="shared" si="7"/>
        <v>500000000</v>
      </c>
      <c r="H16" s="4">
        <f t="shared" si="0"/>
        <v>1095000000</v>
      </c>
    </row>
    <row r="17" spans="1:8" x14ac:dyDescent="0.2">
      <c r="A17" t="str">
        <f t="shared" si="1"/>
        <v>Hanna</v>
      </c>
      <c r="B17">
        <f t="shared" si="2"/>
        <v>15</v>
      </c>
      <c r="C17" s="3">
        <f t="shared" si="3"/>
        <v>44052</v>
      </c>
      <c r="D17" s="4">
        <f t="shared" si="4"/>
        <v>2380000000</v>
      </c>
      <c r="E17" s="4">
        <f t="shared" si="5"/>
        <v>700000000</v>
      </c>
      <c r="F17" s="4">
        <f t="shared" si="6"/>
        <v>800000000</v>
      </c>
      <c r="G17" s="4">
        <f t="shared" si="7"/>
        <v>500000000</v>
      </c>
      <c r="H17" s="4">
        <f t="shared" si="0"/>
        <v>1095000000</v>
      </c>
    </row>
    <row r="18" spans="1:8" x14ac:dyDescent="0.2">
      <c r="A18" t="str">
        <f t="shared" si="1"/>
        <v>Hanna</v>
      </c>
      <c r="B18">
        <f t="shared" si="2"/>
        <v>16</v>
      </c>
      <c r="C18" s="3">
        <f t="shared" si="3"/>
        <v>44053</v>
      </c>
      <c r="D18" s="4">
        <f t="shared" si="4"/>
        <v>2380000000</v>
      </c>
      <c r="E18" s="4">
        <f t="shared" si="5"/>
        <v>700000000</v>
      </c>
      <c r="F18" s="4">
        <f t="shared" si="6"/>
        <v>800000000</v>
      </c>
      <c r="G18" s="4">
        <f t="shared" si="7"/>
        <v>500000000</v>
      </c>
      <c r="H18" s="4">
        <f t="shared" si="0"/>
        <v>1095000000</v>
      </c>
    </row>
    <row r="19" spans="1:8" x14ac:dyDescent="0.2">
      <c r="A19" t="str">
        <f t="shared" si="1"/>
        <v>Hanna</v>
      </c>
      <c r="B19">
        <f t="shared" si="2"/>
        <v>17</v>
      </c>
      <c r="C19" s="3">
        <f t="shared" si="3"/>
        <v>44054</v>
      </c>
      <c r="D19" s="4">
        <f t="shared" si="4"/>
        <v>2380000000</v>
      </c>
      <c r="E19" s="4">
        <f t="shared" si="5"/>
        <v>700000000</v>
      </c>
      <c r="F19" s="4">
        <f t="shared" si="6"/>
        <v>800000000</v>
      </c>
      <c r="G19" s="4">
        <f t="shared" si="7"/>
        <v>500000000</v>
      </c>
      <c r="H19" s="4">
        <f t="shared" si="0"/>
        <v>1095000000</v>
      </c>
    </row>
    <row r="20" spans="1:8" x14ac:dyDescent="0.2">
      <c r="A20" t="str">
        <f t="shared" si="1"/>
        <v>Hanna</v>
      </c>
      <c r="B20">
        <f t="shared" si="2"/>
        <v>18</v>
      </c>
      <c r="C20" s="3">
        <f t="shared" si="3"/>
        <v>44055</v>
      </c>
      <c r="D20" s="4">
        <f t="shared" si="4"/>
        <v>2380000000</v>
      </c>
      <c r="E20" s="4">
        <f t="shared" si="5"/>
        <v>700000000</v>
      </c>
      <c r="F20" s="4">
        <f t="shared" si="6"/>
        <v>800000000</v>
      </c>
      <c r="G20" s="4">
        <f t="shared" si="7"/>
        <v>500000000</v>
      </c>
      <c r="H20" s="4">
        <f t="shared" si="0"/>
        <v>1095000000</v>
      </c>
    </row>
    <row r="21" spans="1:8" x14ac:dyDescent="0.2">
      <c r="A21" t="str">
        <f t="shared" si="1"/>
        <v>Hanna</v>
      </c>
      <c r="B21">
        <f t="shared" si="2"/>
        <v>19</v>
      </c>
      <c r="C21" s="3">
        <f t="shared" si="3"/>
        <v>44056</v>
      </c>
      <c r="D21" s="4">
        <f t="shared" si="4"/>
        <v>2380000000</v>
      </c>
      <c r="E21" s="4">
        <f t="shared" si="5"/>
        <v>700000000</v>
      </c>
      <c r="F21" s="4">
        <f t="shared" si="6"/>
        <v>800000000</v>
      </c>
      <c r="G21" s="4">
        <f t="shared" si="7"/>
        <v>500000000</v>
      </c>
      <c r="H21" s="4">
        <f t="shared" si="0"/>
        <v>1095000000</v>
      </c>
    </row>
    <row r="22" spans="1:8" x14ac:dyDescent="0.2">
      <c r="A22" t="str">
        <f t="shared" ref="A22:A27" si="8">A21</f>
        <v>Hanna</v>
      </c>
      <c r="B22">
        <f t="shared" ref="B22:B27" si="9">B21+1</f>
        <v>20</v>
      </c>
      <c r="C22" s="3">
        <f t="shared" ref="C22:C27" si="10">C21+1</f>
        <v>44057</v>
      </c>
      <c r="D22" s="4">
        <f t="shared" si="4"/>
        <v>2380000000</v>
      </c>
      <c r="E22" s="4">
        <f t="shared" si="5"/>
        <v>700000000</v>
      </c>
      <c r="F22" s="4">
        <f t="shared" si="6"/>
        <v>800000000</v>
      </c>
      <c r="G22" s="4">
        <f t="shared" si="7"/>
        <v>500000000</v>
      </c>
      <c r="H22" s="4">
        <f t="shared" si="0"/>
        <v>1095000000</v>
      </c>
    </row>
    <row r="23" spans="1:8" x14ac:dyDescent="0.2">
      <c r="A23" t="str">
        <f t="shared" si="8"/>
        <v>Hanna</v>
      </c>
      <c r="B23">
        <f t="shared" si="9"/>
        <v>21</v>
      </c>
      <c r="C23" s="3">
        <f t="shared" si="10"/>
        <v>44058</v>
      </c>
      <c r="D23" s="4">
        <f t="shared" si="4"/>
        <v>2380000000</v>
      </c>
      <c r="E23" s="4">
        <f t="shared" si="5"/>
        <v>700000000</v>
      </c>
      <c r="F23" s="4">
        <f t="shared" si="6"/>
        <v>800000000</v>
      </c>
      <c r="G23" s="4">
        <f t="shared" si="7"/>
        <v>500000000</v>
      </c>
      <c r="H23" s="4">
        <f t="shared" si="0"/>
        <v>1095000000</v>
      </c>
    </row>
    <row r="24" spans="1:8" x14ac:dyDescent="0.2">
      <c r="A24" t="str">
        <f t="shared" si="8"/>
        <v>Hanna</v>
      </c>
      <c r="B24">
        <f t="shared" si="9"/>
        <v>22</v>
      </c>
      <c r="C24" s="3">
        <f t="shared" si="10"/>
        <v>44059</v>
      </c>
      <c r="D24" s="4">
        <f t="shared" si="4"/>
        <v>2380000000</v>
      </c>
      <c r="E24" s="4">
        <f t="shared" si="5"/>
        <v>700000000</v>
      </c>
      <c r="F24" s="4">
        <f t="shared" si="6"/>
        <v>800000000</v>
      </c>
      <c r="G24" s="4">
        <f t="shared" si="7"/>
        <v>500000000</v>
      </c>
      <c r="H24" s="4">
        <f t="shared" si="0"/>
        <v>1095000000</v>
      </c>
    </row>
    <row r="25" spans="1:8" x14ac:dyDescent="0.2">
      <c r="A25" t="str">
        <f t="shared" si="8"/>
        <v>Hanna</v>
      </c>
      <c r="B25">
        <f t="shared" si="9"/>
        <v>23</v>
      </c>
      <c r="C25" s="3">
        <f t="shared" si="10"/>
        <v>44060</v>
      </c>
      <c r="D25" s="4">
        <f t="shared" si="4"/>
        <v>2380000000</v>
      </c>
      <c r="E25" s="4">
        <f t="shared" si="5"/>
        <v>700000000</v>
      </c>
      <c r="F25" s="4">
        <f t="shared" si="6"/>
        <v>800000000</v>
      </c>
      <c r="G25" s="4">
        <f t="shared" si="7"/>
        <v>500000000</v>
      </c>
      <c r="H25" s="4">
        <f t="shared" si="0"/>
        <v>1095000000</v>
      </c>
    </row>
    <row r="26" spans="1:8" x14ac:dyDescent="0.2">
      <c r="A26" t="str">
        <f t="shared" si="8"/>
        <v>Hanna</v>
      </c>
      <c r="B26">
        <f t="shared" si="9"/>
        <v>24</v>
      </c>
      <c r="C26" s="3">
        <f t="shared" si="10"/>
        <v>44061</v>
      </c>
      <c r="D26" s="4">
        <f t="shared" si="4"/>
        <v>2380000000</v>
      </c>
      <c r="E26" s="4">
        <f t="shared" si="5"/>
        <v>700000000</v>
      </c>
      <c r="F26" s="4">
        <f t="shared" si="6"/>
        <v>800000000</v>
      </c>
      <c r="G26" s="4">
        <f t="shared" si="7"/>
        <v>500000000</v>
      </c>
      <c r="H26" s="4">
        <f t="shared" si="0"/>
        <v>1095000000</v>
      </c>
    </row>
    <row r="27" spans="1:8" x14ac:dyDescent="0.2">
      <c r="A27" t="str">
        <f t="shared" si="8"/>
        <v>Hanna</v>
      </c>
      <c r="B27">
        <f t="shared" si="9"/>
        <v>25</v>
      </c>
      <c r="C27" s="3">
        <f t="shared" si="10"/>
        <v>44062</v>
      </c>
      <c r="D27" s="4">
        <f t="shared" si="4"/>
        <v>2380000000</v>
      </c>
      <c r="E27" s="4">
        <f t="shared" si="5"/>
        <v>700000000</v>
      </c>
      <c r="F27" s="4">
        <f t="shared" si="6"/>
        <v>800000000</v>
      </c>
      <c r="G27" s="4">
        <f t="shared" si="7"/>
        <v>500000000</v>
      </c>
      <c r="H27" s="4">
        <f>AVERAGE(D27:G27)</f>
        <v>1095000000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57C3-9092-3C46-AF34-7E2E79DC217B}">
  <dimension ref="A1:G23"/>
  <sheetViews>
    <sheetView workbookViewId="0">
      <selection activeCell="O48" sqref="O48"/>
    </sheetView>
  </sheetViews>
  <sheetFormatPr baseColWidth="10" defaultRowHeight="16" x14ac:dyDescent="0.2"/>
  <cols>
    <col min="4" max="7" width="12.664062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61</v>
      </c>
      <c r="E1" t="s">
        <v>63</v>
      </c>
      <c r="F1" t="s">
        <v>39</v>
      </c>
      <c r="G1" t="s">
        <v>44</v>
      </c>
    </row>
    <row r="2" spans="1:7" x14ac:dyDescent="0.2">
      <c r="A2" t="s">
        <v>28</v>
      </c>
      <c r="B2">
        <v>0</v>
      </c>
      <c r="C2" s="3">
        <v>44045</v>
      </c>
    </row>
    <row r="3" spans="1:7" x14ac:dyDescent="0.2">
      <c r="A3" t="str">
        <f>A2</f>
        <v>Isaias</v>
      </c>
      <c r="B3">
        <f>B2+1</f>
        <v>1</v>
      </c>
      <c r="C3" s="3">
        <f>C2+1</f>
        <v>44046</v>
      </c>
    </row>
    <row r="4" spans="1:7" x14ac:dyDescent="0.2">
      <c r="A4" t="str">
        <f t="shared" ref="A4" si="0">A3</f>
        <v>Isaias</v>
      </c>
      <c r="B4">
        <f t="shared" ref="B4:C4" si="1">B3+1</f>
        <v>2</v>
      </c>
      <c r="C4" s="3">
        <f t="shared" si="1"/>
        <v>44047</v>
      </c>
    </row>
    <row r="5" spans="1:7" x14ac:dyDescent="0.2">
      <c r="A5" t="str">
        <f t="shared" ref="A5:A21" si="2">A4</f>
        <v>Isaias</v>
      </c>
      <c r="B5">
        <f t="shared" ref="B5:B21" si="3">B4+1</f>
        <v>3</v>
      </c>
      <c r="C5" s="3">
        <f t="shared" ref="C5:C21" si="4">C4+1</f>
        <v>44048</v>
      </c>
    </row>
    <row r="6" spans="1:7" x14ac:dyDescent="0.2">
      <c r="A6" t="str">
        <f t="shared" si="2"/>
        <v>Isaias</v>
      </c>
      <c r="B6">
        <f t="shared" si="3"/>
        <v>4</v>
      </c>
      <c r="C6" s="3">
        <f t="shared" si="4"/>
        <v>44049</v>
      </c>
    </row>
    <row r="7" spans="1:7" x14ac:dyDescent="0.2">
      <c r="A7" t="str">
        <f t="shared" si="2"/>
        <v>Isaias</v>
      </c>
      <c r="B7">
        <f t="shared" si="3"/>
        <v>5</v>
      </c>
      <c r="C7" s="3">
        <f t="shared" si="4"/>
        <v>44050</v>
      </c>
      <c r="D7" s="4">
        <v>2000000000</v>
      </c>
      <c r="G7" s="4">
        <f t="shared" ref="G7:G22" si="5">AVERAGE(D7:F7)</f>
        <v>2000000000</v>
      </c>
    </row>
    <row r="8" spans="1:7" x14ac:dyDescent="0.2">
      <c r="A8" t="str">
        <f t="shared" si="2"/>
        <v>Isaias</v>
      </c>
      <c r="B8">
        <f t="shared" si="3"/>
        <v>6</v>
      </c>
      <c r="C8" s="3">
        <f t="shared" si="4"/>
        <v>44051</v>
      </c>
      <c r="D8" s="4">
        <f>D7</f>
        <v>2000000000</v>
      </c>
      <c r="G8" s="4">
        <f t="shared" si="5"/>
        <v>2000000000</v>
      </c>
    </row>
    <row r="9" spans="1:7" x14ac:dyDescent="0.2">
      <c r="A9" t="str">
        <f t="shared" si="2"/>
        <v>Isaias</v>
      </c>
      <c r="B9">
        <f t="shared" si="3"/>
        <v>7</v>
      </c>
      <c r="C9" s="3">
        <f t="shared" si="4"/>
        <v>44052</v>
      </c>
      <c r="D9" s="4">
        <f t="shared" ref="D9:D23" si="6">D8</f>
        <v>2000000000</v>
      </c>
      <c r="G9" s="4">
        <f t="shared" si="5"/>
        <v>2000000000</v>
      </c>
    </row>
    <row r="10" spans="1:7" x14ac:dyDescent="0.2">
      <c r="A10" t="str">
        <f t="shared" si="2"/>
        <v>Isaias</v>
      </c>
      <c r="B10">
        <f t="shared" si="3"/>
        <v>8</v>
      </c>
      <c r="C10" s="3">
        <f t="shared" si="4"/>
        <v>44053</v>
      </c>
      <c r="D10" s="4">
        <f t="shared" si="6"/>
        <v>2000000000</v>
      </c>
      <c r="E10" s="4">
        <v>8000000000</v>
      </c>
      <c r="G10" s="4">
        <f t="shared" si="5"/>
        <v>5000000000</v>
      </c>
    </row>
    <row r="11" spans="1:7" x14ac:dyDescent="0.2">
      <c r="A11" t="str">
        <f t="shared" si="2"/>
        <v>Isaias</v>
      </c>
      <c r="B11">
        <f t="shared" si="3"/>
        <v>9</v>
      </c>
      <c r="C11" s="3">
        <f t="shared" si="4"/>
        <v>44054</v>
      </c>
      <c r="D11" s="4">
        <f t="shared" si="6"/>
        <v>2000000000</v>
      </c>
      <c r="E11" s="4">
        <f t="shared" ref="E11:E23" si="7">E10</f>
        <v>8000000000</v>
      </c>
      <c r="G11" s="4">
        <f t="shared" si="5"/>
        <v>5000000000</v>
      </c>
    </row>
    <row r="12" spans="1:7" x14ac:dyDescent="0.2">
      <c r="A12" t="str">
        <f t="shared" si="2"/>
        <v>Isaias</v>
      </c>
      <c r="B12">
        <f t="shared" si="3"/>
        <v>10</v>
      </c>
      <c r="C12" s="3">
        <f t="shared" si="4"/>
        <v>44055</v>
      </c>
      <c r="D12" s="4">
        <f t="shared" si="6"/>
        <v>2000000000</v>
      </c>
      <c r="E12" s="4">
        <f t="shared" si="7"/>
        <v>8000000000</v>
      </c>
      <c r="G12" s="4">
        <f t="shared" si="5"/>
        <v>5000000000</v>
      </c>
    </row>
    <row r="13" spans="1:7" x14ac:dyDescent="0.2">
      <c r="A13" t="str">
        <f t="shared" si="2"/>
        <v>Isaias</v>
      </c>
      <c r="B13">
        <f t="shared" si="3"/>
        <v>11</v>
      </c>
      <c r="C13" s="3">
        <f t="shared" si="4"/>
        <v>44056</v>
      </c>
      <c r="D13" s="4">
        <f t="shared" si="6"/>
        <v>2000000000</v>
      </c>
      <c r="E13" s="4">
        <f t="shared" si="7"/>
        <v>8000000000</v>
      </c>
      <c r="G13" s="4">
        <f t="shared" si="5"/>
        <v>5000000000</v>
      </c>
    </row>
    <row r="14" spans="1:7" x14ac:dyDescent="0.2">
      <c r="A14" t="str">
        <f t="shared" si="2"/>
        <v>Isaias</v>
      </c>
      <c r="B14">
        <f t="shared" si="3"/>
        <v>12</v>
      </c>
      <c r="C14" s="3">
        <f t="shared" si="4"/>
        <v>44057</v>
      </c>
      <c r="D14" s="4">
        <f t="shared" si="6"/>
        <v>2000000000</v>
      </c>
      <c r="E14" s="4">
        <f t="shared" si="7"/>
        <v>8000000000</v>
      </c>
      <c r="G14" s="4">
        <f t="shared" si="5"/>
        <v>5000000000</v>
      </c>
    </row>
    <row r="15" spans="1:7" x14ac:dyDescent="0.2">
      <c r="A15" t="str">
        <f t="shared" si="2"/>
        <v>Isaias</v>
      </c>
      <c r="B15">
        <f t="shared" si="3"/>
        <v>13</v>
      </c>
      <c r="C15" s="3">
        <f t="shared" si="4"/>
        <v>44058</v>
      </c>
      <c r="D15" s="4">
        <f t="shared" si="6"/>
        <v>2000000000</v>
      </c>
      <c r="E15" s="4">
        <f t="shared" si="7"/>
        <v>8000000000</v>
      </c>
      <c r="G15" s="4">
        <f t="shared" si="5"/>
        <v>5000000000</v>
      </c>
    </row>
    <row r="16" spans="1:7" x14ac:dyDescent="0.2">
      <c r="A16" t="str">
        <f t="shared" si="2"/>
        <v>Isaias</v>
      </c>
      <c r="B16">
        <f t="shared" si="3"/>
        <v>14</v>
      </c>
      <c r="C16" s="3">
        <f t="shared" si="4"/>
        <v>44059</v>
      </c>
      <c r="D16" s="4">
        <f t="shared" si="6"/>
        <v>2000000000</v>
      </c>
      <c r="E16" s="4">
        <f t="shared" si="7"/>
        <v>8000000000</v>
      </c>
      <c r="G16" s="4">
        <f t="shared" si="5"/>
        <v>5000000000</v>
      </c>
    </row>
    <row r="17" spans="1:7" x14ac:dyDescent="0.2">
      <c r="A17" t="str">
        <f t="shared" si="2"/>
        <v>Isaias</v>
      </c>
      <c r="B17">
        <f t="shared" si="3"/>
        <v>15</v>
      </c>
      <c r="C17" s="3">
        <f t="shared" si="4"/>
        <v>44060</v>
      </c>
      <c r="D17" s="4">
        <f t="shared" si="6"/>
        <v>2000000000</v>
      </c>
      <c r="E17" s="4">
        <f t="shared" si="7"/>
        <v>8000000000</v>
      </c>
      <c r="G17" s="4">
        <f t="shared" si="5"/>
        <v>5000000000</v>
      </c>
    </row>
    <row r="18" spans="1:7" x14ac:dyDescent="0.2">
      <c r="A18" t="str">
        <f t="shared" si="2"/>
        <v>Isaias</v>
      </c>
      <c r="B18">
        <f t="shared" si="3"/>
        <v>16</v>
      </c>
      <c r="C18" s="3">
        <f t="shared" si="4"/>
        <v>44061</v>
      </c>
      <c r="D18" s="4">
        <f t="shared" si="6"/>
        <v>2000000000</v>
      </c>
      <c r="E18" s="4">
        <f t="shared" si="7"/>
        <v>8000000000</v>
      </c>
      <c r="F18" s="4">
        <v>8000000000</v>
      </c>
      <c r="G18" s="4">
        <f t="shared" si="5"/>
        <v>6000000000</v>
      </c>
    </row>
    <row r="19" spans="1:7" x14ac:dyDescent="0.2">
      <c r="A19" t="str">
        <f t="shared" si="2"/>
        <v>Isaias</v>
      </c>
      <c r="B19">
        <f t="shared" si="3"/>
        <v>17</v>
      </c>
      <c r="C19" s="3">
        <f t="shared" si="4"/>
        <v>44062</v>
      </c>
      <c r="D19" s="4">
        <f t="shared" si="6"/>
        <v>2000000000</v>
      </c>
      <c r="E19" s="4">
        <f t="shared" si="7"/>
        <v>8000000000</v>
      </c>
      <c r="F19" s="4">
        <f t="shared" ref="F19:F23" si="8">F18</f>
        <v>8000000000</v>
      </c>
      <c r="G19" s="4">
        <f t="shared" si="5"/>
        <v>6000000000</v>
      </c>
    </row>
    <row r="20" spans="1:7" x14ac:dyDescent="0.2">
      <c r="A20" t="str">
        <f t="shared" si="2"/>
        <v>Isaias</v>
      </c>
      <c r="B20">
        <f t="shared" si="3"/>
        <v>18</v>
      </c>
      <c r="C20" s="3">
        <f t="shared" si="4"/>
        <v>44063</v>
      </c>
      <c r="D20" s="4">
        <f t="shared" si="6"/>
        <v>2000000000</v>
      </c>
      <c r="E20" s="4">
        <f t="shared" si="7"/>
        <v>8000000000</v>
      </c>
      <c r="F20" s="4">
        <f t="shared" si="8"/>
        <v>8000000000</v>
      </c>
      <c r="G20" s="4">
        <f t="shared" si="5"/>
        <v>6000000000</v>
      </c>
    </row>
    <row r="21" spans="1:7" x14ac:dyDescent="0.2">
      <c r="A21" t="str">
        <f t="shared" si="2"/>
        <v>Isaias</v>
      </c>
      <c r="B21">
        <f t="shared" si="3"/>
        <v>19</v>
      </c>
      <c r="C21" s="3">
        <f t="shared" si="4"/>
        <v>44064</v>
      </c>
      <c r="D21" s="4">
        <f t="shared" si="6"/>
        <v>2000000000</v>
      </c>
      <c r="E21" s="4">
        <f t="shared" si="7"/>
        <v>8000000000</v>
      </c>
      <c r="F21" s="4">
        <f t="shared" si="8"/>
        <v>8000000000</v>
      </c>
      <c r="G21" s="4">
        <f t="shared" si="5"/>
        <v>6000000000</v>
      </c>
    </row>
    <row r="22" spans="1:7" x14ac:dyDescent="0.2">
      <c r="A22" t="str">
        <f t="shared" ref="A22:A23" si="9">A21</f>
        <v>Isaias</v>
      </c>
      <c r="B22">
        <f t="shared" ref="B22:B23" si="10">B21+1</f>
        <v>20</v>
      </c>
      <c r="C22" s="3">
        <f t="shared" ref="C22:C23" si="11">C21+1</f>
        <v>44065</v>
      </c>
      <c r="D22" s="4">
        <f t="shared" si="6"/>
        <v>2000000000</v>
      </c>
      <c r="E22" s="4">
        <f t="shared" si="7"/>
        <v>8000000000</v>
      </c>
      <c r="F22" s="4">
        <f t="shared" si="8"/>
        <v>8000000000</v>
      </c>
      <c r="G22" s="4">
        <f t="shared" si="5"/>
        <v>6000000000</v>
      </c>
    </row>
    <row r="23" spans="1:7" x14ac:dyDescent="0.2">
      <c r="A23" t="str">
        <f t="shared" si="9"/>
        <v>Isaias</v>
      </c>
      <c r="B23">
        <f t="shared" si="10"/>
        <v>21</v>
      </c>
      <c r="C23" s="3">
        <f t="shared" si="11"/>
        <v>44066</v>
      </c>
      <c r="D23" s="4">
        <f t="shared" si="6"/>
        <v>2000000000</v>
      </c>
      <c r="E23" s="4">
        <f t="shared" si="7"/>
        <v>8000000000</v>
      </c>
      <c r="F23" s="4">
        <f t="shared" si="8"/>
        <v>8000000000</v>
      </c>
      <c r="G23" s="4">
        <f>AVERAGE(D23:F23)</f>
        <v>6000000000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761B-AE14-B948-8794-C04FCA2F3BD4}">
  <sheetPr>
    <tabColor rgb="FF92D050"/>
  </sheetPr>
  <dimension ref="A1:E4"/>
  <sheetViews>
    <sheetView workbookViewId="0">
      <selection activeCell="C4" sqref="C2:C4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13</v>
      </c>
      <c r="B2">
        <v>0</v>
      </c>
      <c r="C2" s="3">
        <v>37509</v>
      </c>
    </row>
    <row r="3" spans="1:5" x14ac:dyDescent="0.2">
      <c r="A3" t="s">
        <v>13</v>
      </c>
      <c r="B3">
        <v>1</v>
      </c>
      <c r="C3" s="3">
        <v>37510</v>
      </c>
    </row>
    <row r="4" spans="1:5" x14ac:dyDescent="0.2">
      <c r="A4" t="s">
        <v>13</v>
      </c>
      <c r="B4">
        <v>2</v>
      </c>
      <c r="C4" s="3">
        <v>37511</v>
      </c>
      <c r="D4" s="4">
        <v>53000</v>
      </c>
      <c r="E4" s="4">
        <f>AVERAGE(D4)</f>
        <v>53000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5391-167E-F243-BDB8-A4DA29DAA105}">
  <dimension ref="A1:I23"/>
  <sheetViews>
    <sheetView workbookViewId="0">
      <selection activeCell="N48" sqref="N48"/>
    </sheetView>
  </sheetViews>
  <sheetFormatPr baseColWidth="10" defaultRowHeight="16" x14ac:dyDescent="0.2"/>
  <cols>
    <col min="4" max="9" width="13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63</v>
      </c>
      <c r="G1" t="s">
        <v>48</v>
      </c>
      <c r="H1" t="s">
        <v>39</v>
      </c>
      <c r="I1" t="s">
        <v>44</v>
      </c>
    </row>
    <row r="2" spans="1:9" x14ac:dyDescent="0.2">
      <c r="A2" t="s">
        <v>29</v>
      </c>
      <c r="B2">
        <v>0</v>
      </c>
      <c r="C2" s="3">
        <v>44070</v>
      </c>
      <c r="D2" s="4">
        <v>22500000000</v>
      </c>
      <c r="I2" s="4">
        <f>AVERAGE(D2:H2)</f>
        <v>22500000000</v>
      </c>
    </row>
    <row r="3" spans="1:9" x14ac:dyDescent="0.2">
      <c r="A3" t="str">
        <f>A2</f>
        <v>Laura</v>
      </c>
      <c r="B3">
        <f>B2+1</f>
        <v>1</v>
      </c>
      <c r="C3" s="3">
        <f>C2+1</f>
        <v>44071</v>
      </c>
      <c r="D3" s="4">
        <f>D2</f>
        <v>22500000000</v>
      </c>
      <c r="E3" s="4">
        <v>20000000000</v>
      </c>
      <c r="I3" s="4">
        <f t="shared" ref="I3:I23" si="0">AVERAGE(D3:H3)</f>
        <v>21250000000</v>
      </c>
    </row>
    <row r="4" spans="1:9" x14ac:dyDescent="0.2">
      <c r="A4" t="str">
        <f t="shared" ref="A4" si="1">A3</f>
        <v>Laura</v>
      </c>
      <c r="B4">
        <f t="shared" ref="B4:C4" si="2">B3+1</f>
        <v>2</v>
      </c>
      <c r="C4" s="3">
        <f t="shared" si="2"/>
        <v>44072</v>
      </c>
      <c r="D4" s="4">
        <f t="shared" ref="D4:D23" si="3">D3</f>
        <v>22500000000</v>
      </c>
      <c r="E4" s="4">
        <f t="shared" ref="E4:E23" si="4">E3</f>
        <v>20000000000</v>
      </c>
      <c r="I4" s="4">
        <f t="shared" si="0"/>
        <v>21250000000</v>
      </c>
    </row>
    <row r="5" spans="1:9" x14ac:dyDescent="0.2">
      <c r="A5" t="str">
        <f t="shared" ref="A5:A21" si="5">A4</f>
        <v>Laura</v>
      </c>
      <c r="B5">
        <f t="shared" ref="B5:B21" si="6">B4+1</f>
        <v>3</v>
      </c>
      <c r="C5" s="3">
        <f t="shared" ref="C5:C21" si="7">C4+1</f>
        <v>44073</v>
      </c>
      <c r="D5" s="4">
        <f t="shared" si="3"/>
        <v>22500000000</v>
      </c>
      <c r="E5" s="4">
        <f t="shared" si="4"/>
        <v>20000000000</v>
      </c>
      <c r="I5" s="4">
        <f t="shared" si="0"/>
        <v>21250000000</v>
      </c>
    </row>
    <row r="6" spans="1:9" x14ac:dyDescent="0.2">
      <c r="A6" t="str">
        <f t="shared" si="5"/>
        <v>Laura</v>
      </c>
      <c r="B6">
        <f t="shared" si="6"/>
        <v>4</v>
      </c>
      <c r="C6" s="3">
        <f t="shared" si="7"/>
        <v>44074</v>
      </c>
      <c r="D6" s="4">
        <f t="shared" si="3"/>
        <v>22500000000</v>
      </c>
      <c r="E6" s="4">
        <f t="shared" si="4"/>
        <v>20000000000</v>
      </c>
      <c r="F6" s="4">
        <v>18000000000</v>
      </c>
      <c r="G6" s="4">
        <v>12000000000</v>
      </c>
      <c r="I6" s="4">
        <f t="shared" si="0"/>
        <v>18125000000</v>
      </c>
    </row>
    <row r="7" spans="1:9" x14ac:dyDescent="0.2">
      <c r="A7" t="str">
        <f t="shared" si="5"/>
        <v>Laura</v>
      </c>
      <c r="B7">
        <f t="shared" si="6"/>
        <v>5</v>
      </c>
      <c r="C7" s="3">
        <f t="shared" si="7"/>
        <v>44075</v>
      </c>
      <c r="D7" s="4">
        <f t="shared" si="3"/>
        <v>22500000000</v>
      </c>
      <c r="E7" s="4">
        <f t="shared" si="4"/>
        <v>20000000000</v>
      </c>
      <c r="F7" s="4">
        <f t="shared" ref="F7:F23" si="8">F6</f>
        <v>18000000000</v>
      </c>
      <c r="G7" s="4">
        <f t="shared" ref="G7:G23" si="9">G6</f>
        <v>12000000000</v>
      </c>
      <c r="I7" s="4">
        <f t="shared" si="0"/>
        <v>18125000000</v>
      </c>
    </row>
    <row r="8" spans="1:9" x14ac:dyDescent="0.2">
      <c r="A8" t="str">
        <f t="shared" si="5"/>
        <v>Laura</v>
      </c>
      <c r="B8">
        <f t="shared" si="6"/>
        <v>6</v>
      </c>
      <c r="C8" s="3">
        <f t="shared" si="7"/>
        <v>44076</v>
      </c>
      <c r="D8" s="4">
        <f t="shared" si="3"/>
        <v>22500000000</v>
      </c>
      <c r="E8" s="4">
        <f t="shared" si="4"/>
        <v>20000000000</v>
      </c>
      <c r="F8" s="4">
        <f t="shared" si="8"/>
        <v>18000000000</v>
      </c>
      <c r="G8" s="4">
        <f t="shared" si="9"/>
        <v>12000000000</v>
      </c>
      <c r="I8" s="4">
        <f t="shared" si="0"/>
        <v>18125000000</v>
      </c>
    </row>
    <row r="9" spans="1:9" x14ac:dyDescent="0.2">
      <c r="A9" t="str">
        <f t="shared" si="5"/>
        <v>Laura</v>
      </c>
      <c r="B9">
        <f t="shared" si="6"/>
        <v>7</v>
      </c>
      <c r="C9" s="3">
        <f t="shared" si="7"/>
        <v>44077</v>
      </c>
      <c r="D9" s="4">
        <f t="shared" si="3"/>
        <v>22500000000</v>
      </c>
      <c r="E9" s="4">
        <f t="shared" si="4"/>
        <v>20000000000</v>
      </c>
      <c r="F9" s="4">
        <f t="shared" si="8"/>
        <v>18000000000</v>
      </c>
      <c r="G9" s="4">
        <f t="shared" si="9"/>
        <v>12000000000</v>
      </c>
      <c r="H9" s="4">
        <v>25000000000</v>
      </c>
      <c r="I9" s="4">
        <f t="shared" si="0"/>
        <v>19500000000</v>
      </c>
    </row>
    <row r="10" spans="1:9" x14ac:dyDescent="0.2">
      <c r="A10" t="str">
        <f t="shared" si="5"/>
        <v>Laura</v>
      </c>
      <c r="B10">
        <f t="shared" si="6"/>
        <v>8</v>
      </c>
      <c r="C10" s="3">
        <f t="shared" si="7"/>
        <v>44078</v>
      </c>
      <c r="D10" s="4">
        <f t="shared" si="3"/>
        <v>22500000000</v>
      </c>
      <c r="E10" s="4">
        <f t="shared" si="4"/>
        <v>20000000000</v>
      </c>
      <c r="F10" s="4">
        <f t="shared" si="8"/>
        <v>18000000000</v>
      </c>
      <c r="G10" s="4">
        <f t="shared" si="9"/>
        <v>12000000000</v>
      </c>
      <c r="H10" s="4">
        <f t="shared" ref="H10:H23" si="10">H9</f>
        <v>25000000000</v>
      </c>
      <c r="I10" s="4">
        <f t="shared" si="0"/>
        <v>19500000000</v>
      </c>
    </row>
    <row r="11" spans="1:9" x14ac:dyDescent="0.2">
      <c r="A11" t="str">
        <f t="shared" si="5"/>
        <v>Laura</v>
      </c>
      <c r="B11">
        <f t="shared" si="6"/>
        <v>9</v>
      </c>
      <c r="C11" s="3">
        <f t="shared" si="7"/>
        <v>44079</v>
      </c>
      <c r="D11" s="4">
        <f t="shared" si="3"/>
        <v>22500000000</v>
      </c>
      <c r="E11" s="4">
        <f t="shared" si="4"/>
        <v>20000000000</v>
      </c>
      <c r="F11" s="4">
        <f t="shared" si="8"/>
        <v>18000000000</v>
      </c>
      <c r="G11" s="4">
        <f t="shared" si="9"/>
        <v>12000000000</v>
      </c>
      <c r="H11" s="4">
        <f t="shared" si="10"/>
        <v>25000000000</v>
      </c>
      <c r="I11" s="4">
        <f t="shared" si="0"/>
        <v>19500000000</v>
      </c>
    </row>
    <row r="12" spans="1:9" x14ac:dyDescent="0.2">
      <c r="A12" t="str">
        <f t="shared" si="5"/>
        <v>Laura</v>
      </c>
      <c r="B12">
        <f t="shared" si="6"/>
        <v>10</v>
      </c>
      <c r="C12" s="3">
        <f t="shared" si="7"/>
        <v>44080</v>
      </c>
      <c r="D12" s="4">
        <f t="shared" si="3"/>
        <v>22500000000</v>
      </c>
      <c r="E12" s="4">
        <f t="shared" si="4"/>
        <v>20000000000</v>
      </c>
      <c r="F12" s="4">
        <f t="shared" si="8"/>
        <v>18000000000</v>
      </c>
      <c r="G12" s="4">
        <f t="shared" si="9"/>
        <v>12000000000</v>
      </c>
      <c r="H12" s="4">
        <f t="shared" si="10"/>
        <v>25000000000</v>
      </c>
      <c r="I12" s="4">
        <f t="shared" si="0"/>
        <v>19500000000</v>
      </c>
    </row>
    <row r="13" spans="1:9" x14ac:dyDescent="0.2">
      <c r="A13" t="str">
        <f t="shared" si="5"/>
        <v>Laura</v>
      </c>
      <c r="B13">
        <f t="shared" si="6"/>
        <v>11</v>
      </c>
      <c r="C13" s="3">
        <f t="shared" si="7"/>
        <v>44081</v>
      </c>
      <c r="D13" s="4">
        <f t="shared" si="3"/>
        <v>22500000000</v>
      </c>
      <c r="E13" s="4">
        <f t="shared" si="4"/>
        <v>20000000000</v>
      </c>
      <c r="F13" s="4">
        <f t="shared" si="8"/>
        <v>18000000000</v>
      </c>
      <c r="G13" s="4">
        <f t="shared" si="9"/>
        <v>12000000000</v>
      </c>
      <c r="H13" s="4">
        <f t="shared" si="10"/>
        <v>25000000000</v>
      </c>
      <c r="I13" s="4">
        <f t="shared" si="0"/>
        <v>19500000000</v>
      </c>
    </row>
    <row r="14" spans="1:9" x14ac:dyDescent="0.2">
      <c r="A14" t="str">
        <f t="shared" si="5"/>
        <v>Laura</v>
      </c>
      <c r="B14">
        <f t="shared" si="6"/>
        <v>12</v>
      </c>
      <c r="C14" s="3">
        <f t="shared" si="7"/>
        <v>44082</v>
      </c>
      <c r="D14" s="4">
        <f t="shared" si="3"/>
        <v>22500000000</v>
      </c>
      <c r="E14" s="4">
        <f t="shared" si="4"/>
        <v>20000000000</v>
      </c>
      <c r="F14" s="4">
        <f t="shared" si="8"/>
        <v>18000000000</v>
      </c>
      <c r="G14" s="4">
        <f t="shared" si="9"/>
        <v>12000000000</v>
      </c>
      <c r="H14" s="4">
        <f t="shared" si="10"/>
        <v>25000000000</v>
      </c>
      <c r="I14" s="4">
        <f t="shared" si="0"/>
        <v>19500000000</v>
      </c>
    </row>
    <row r="15" spans="1:9" x14ac:dyDescent="0.2">
      <c r="A15" t="str">
        <f t="shared" si="5"/>
        <v>Laura</v>
      </c>
      <c r="B15">
        <f t="shared" si="6"/>
        <v>13</v>
      </c>
      <c r="C15" s="3">
        <f t="shared" si="7"/>
        <v>44083</v>
      </c>
      <c r="D15" s="4">
        <f t="shared" si="3"/>
        <v>22500000000</v>
      </c>
      <c r="E15" s="4">
        <f t="shared" si="4"/>
        <v>20000000000</v>
      </c>
      <c r="F15" s="4">
        <f t="shared" si="8"/>
        <v>18000000000</v>
      </c>
      <c r="G15" s="4">
        <f t="shared" si="9"/>
        <v>12000000000</v>
      </c>
      <c r="H15" s="4">
        <f t="shared" si="10"/>
        <v>25000000000</v>
      </c>
      <c r="I15" s="4">
        <f t="shared" si="0"/>
        <v>19500000000</v>
      </c>
    </row>
    <row r="16" spans="1:9" x14ac:dyDescent="0.2">
      <c r="A16" t="str">
        <f t="shared" si="5"/>
        <v>Laura</v>
      </c>
      <c r="B16">
        <f t="shared" si="6"/>
        <v>14</v>
      </c>
      <c r="C16" s="3">
        <f t="shared" si="7"/>
        <v>44084</v>
      </c>
      <c r="D16" s="4">
        <f t="shared" si="3"/>
        <v>22500000000</v>
      </c>
      <c r="E16" s="4">
        <f t="shared" si="4"/>
        <v>20000000000</v>
      </c>
      <c r="F16" s="4">
        <f t="shared" si="8"/>
        <v>18000000000</v>
      </c>
      <c r="G16" s="4">
        <f t="shared" si="9"/>
        <v>12000000000</v>
      </c>
      <c r="H16" s="4">
        <f t="shared" si="10"/>
        <v>25000000000</v>
      </c>
      <c r="I16" s="4">
        <f t="shared" si="0"/>
        <v>19500000000</v>
      </c>
    </row>
    <row r="17" spans="1:9" x14ac:dyDescent="0.2">
      <c r="A17" t="str">
        <f t="shared" si="5"/>
        <v>Laura</v>
      </c>
      <c r="B17">
        <f t="shared" si="6"/>
        <v>15</v>
      </c>
      <c r="C17" s="3">
        <f t="shared" si="7"/>
        <v>44085</v>
      </c>
      <c r="D17" s="4">
        <f t="shared" si="3"/>
        <v>22500000000</v>
      </c>
      <c r="E17" s="4">
        <f t="shared" si="4"/>
        <v>20000000000</v>
      </c>
      <c r="F17" s="4">
        <f t="shared" si="8"/>
        <v>18000000000</v>
      </c>
      <c r="G17" s="4">
        <f t="shared" si="9"/>
        <v>12000000000</v>
      </c>
      <c r="H17" s="4">
        <f t="shared" si="10"/>
        <v>25000000000</v>
      </c>
      <c r="I17" s="4">
        <f t="shared" si="0"/>
        <v>19500000000</v>
      </c>
    </row>
    <row r="18" spans="1:9" x14ac:dyDescent="0.2">
      <c r="A18" t="str">
        <f t="shared" si="5"/>
        <v>Laura</v>
      </c>
      <c r="B18">
        <f t="shared" si="6"/>
        <v>16</v>
      </c>
      <c r="C18" s="3">
        <f t="shared" si="7"/>
        <v>44086</v>
      </c>
      <c r="D18" s="4">
        <f t="shared" si="3"/>
        <v>22500000000</v>
      </c>
      <c r="E18" s="4">
        <f t="shared" si="4"/>
        <v>20000000000</v>
      </c>
      <c r="F18" s="4">
        <f t="shared" si="8"/>
        <v>18000000000</v>
      </c>
      <c r="G18" s="4">
        <f t="shared" si="9"/>
        <v>12000000000</v>
      </c>
      <c r="H18" s="4">
        <f t="shared" si="10"/>
        <v>25000000000</v>
      </c>
      <c r="I18" s="4">
        <f t="shared" si="0"/>
        <v>19500000000</v>
      </c>
    </row>
    <row r="19" spans="1:9" x14ac:dyDescent="0.2">
      <c r="A19" t="str">
        <f t="shared" si="5"/>
        <v>Laura</v>
      </c>
      <c r="B19">
        <f t="shared" si="6"/>
        <v>17</v>
      </c>
      <c r="C19" s="3">
        <f t="shared" si="7"/>
        <v>44087</v>
      </c>
      <c r="D19" s="4">
        <f t="shared" si="3"/>
        <v>22500000000</v>
      </c>
      <c r="E19" s="4">
        <f t="shared" si="4"/>
        <v>20000000000</v>
      </c>
      <c r="F19" s="4">
        <f t="shared" si="8"/>
        <v>18000000000</v>
      </c>
      <c r="G19" s="4">
        <f t="shared" si="9"/>
        <v>12000000000</v>
      </c>
      <c r="H19" s="4">
        <f t="shared" si="10"/>
        <v>25000000000</v>
      </c>
      <c r="I19" s="4">
        <f t="shared" si="0"/>
        <v>19500000000</v>
      </c>
    </row>
    <row r="20" spans="1:9" x14ac:dyDescent="0.2">
      <c r="A20" t="str">
        <f t="shared" si="5"/>
        <v>Laura</v>
      </c>
      <c r="B20">
        <f t="shared" si="6"/>
        <v>18</v>
      </c>
      <c r="C20" s="3">
        <f t="shared" si="7"/>
        <v>44088</v>
      </c>
      <c r="D20" s="4">
        <f t="shared" si="3"/>
        <v>22500000000</v>
      </c>
      <c r="E20" s="4">
        <f t="shared" si="4"/>
        <v>20000000000</v>
      </c>
      <c r="F20" s="4">
        <f t="shared" si="8"/>
        <v>18000000000</v>
      </c>
      <c r="G20" s="4">
        <f t="shared" si="9"/>
        <v>12000000000</v>
      </c>
      <c r="H20" s="4">
        <f t="shared" si="10"/>
        <v>25000000000</v>
      </c>
      <c r="I20" s="4">
        <f t="shared" si="0"/>
        <v>19500000000</v>
      </c>
    </row>
    <row r="21" spans="1:9" x14ac:dyDescent="0.2">
      <c r="A21" t="str">
        <f t="shared" si="5"/>
        <v>Laura</v>
      </c>
      <c r="B21">
        <f t="shared" si="6"/>
        <v>19</v>
      </c>
      <c r="C21" s="3">
        <f t="shared" si="7"/>
        <v>44089</v>
      </c>
      <c r="D21" s="4">
        <f t="shared" si="3"/>
        <v>22500000000</v>
      </c>
      <c r="E21" s="4">
        <f t="shared" si="4"/>
        <v>20000000000</v>
      </c>
      <c r="F21" s="4">
        <f t="shared" si="8"/>
        <v>18000000000</v>
      </c>
      <c r="G21" s="4">
        <f t="shared" si="9"/>
        <v>12000000000</v>
      </c>
      <c r="H21" s="4">
        <f t="shared" si="10"/>
        <v>25000000000</v>
      </c>
      <c r="I21" s="4">
        <f t="shared" si="0"/>
        <v>19500000000</v>
      </c>
    </row>
    <row r="22" spans="1:9" x14ac:dyDescent="0.2">
      <c r="A22" t="str">
        <f t="shared" ref="A22:A23" si="11">A21</f>
        <v>Laura</v>
      </c>
      <c r="B22">
        <f t="shared" ref="B22:B23" si="12">B21+1</f>
        <v>20</v>
      </c>
      <c r="C22" s="3">
        <f t="shared" ref="C22:C23" si="13">C21+1</f>
        <v>44090</v>
      </c>
      <c r="D22" s="4">
        <f t="shared" si="3"/>
        <v>22500000000</v>
      </c>
      <c r="E22" s="4">
        <f t="shared" si="4"/>
        <v>20000000000</v>
      </c>
      <c r="F22" s="4">
        <f t="shared" si="8"/>
        <v>18000000000</v>
      </c>
      <c r="G22" s="4">
        <f t="shared" si="9"/>
        <v>12000000000</v>
      </c>
      <c r="H22" s="4">
        <f t="shared" si="10"/>
        <v>25000000000</v>
      </c>
      <c r="I22" s="4">
        <f t="shared" si="0"/>
        <v>19500000000</v>
      </c>
    </row>
    <row r="23" spans="1:9" x14ac:dyDescent="0.2">
      <c r="A23" t="str">
        <f t="shared" si="11"/>
        <v>Laura</v>
      </c>
      <c r="B23">
        <f t="shared" si="12"/>
        <v>21</v>
      </c>
      <c r="C23" s="3">
        <f t="shared" si="13"/>
        <v>44091</v>
      </c>
      <c r="D23" s="4">
        <f t="shared" si="3"/>
        <v>22500000000</v>
      </c>
      <c r="E23" s="4">
        <f t="shared" si="4"/>
        <v>20000000000</v>
      </c>
      <c r="F23" s="4">
        <f t="shared" si="8"/>
        <v>18000000000</v>
      </c>
      <c r="G23" s="4">
        <f t="shared" si="9"/>
        <v>12000000000</v>
      </c>
      <c r="H23" s="4">
        <f t="shared" si="10"/>
        <v>25000000000</v>
      </c>
      <c r="I23" s="4">
        <f t="shared" si="0"/>
        <v>19500000000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6C-4E73-674F-B91C-5449262C4821}">
  <dimension ref="A1:J27"/>
  <sheetViews>
    <sheetView workbookViewId="0">
      <selection activeCell="R45" sqref="R45"/>
    </sheetView>
  </sheetViews>
  <sheetFormatPr baseColWidth="10" defaultRowHeight="16" x14ac:dyDescent="0.2"/>
  <cols>
    <col min="4" max="4" width="12.6640625" bestFit="1" customWidth="1"/>
    <col min="5" max="5" width="13.6640625" bestFit="1" customWidth="1"/>
    <col min="6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65</v>
      </c>
      <c r="F1" t="s">
        <v>48</v>
      </c>
      <c r="G1" t="s">
        <v>63</v>
      </c>
      <c r="H1" t="s">
        <v>39</v>
      </c>
      <c r="I1" t="s">
        <v>61</v>
      </c>
      <c r="J1" t="s">
        <v>44</v>
      </c>
    </row>
    <row r="2" spans="1:10" x14ac:dyDescent="0.2">
      <c r="A2" t="s">
        <v>30</v>
      </c>
      <c r="B2">
        <v>0</v>
      </c>
      <c r="C2" s="3">
        <v>44090</v>
      </c>
      <c r="D2" s="4">
        <v>2500000000</v>
      </c>
      <c r="E2" s="4">
        <v>10000000000</v>
      </c>
      <c r="J2" s="4">
        <f t="shared" ref="J2:J26" si="0">AVERAGE(D2:I2)</f>
        <v>6250000000</v>
      </c>
    </row>
    <row r="3" spans="1:10" x14ac:dyDescent="0.2">
      <c r="A3" t="str">
        <f>A2</f>
        <v>Sally</v>
      </c>
      <c r="B3">
        <f>B2+1</f>
        <v>1</v>
      </c>
      <c r="C3" s="3">
        <f>C2+1</f>
        <v>44091</v>
      </c>
      <c r="D3" s="4">
        <v>9000000000</v>
      </c>
      <c r="E3" s="4">
        <f>E2</f>
        <v>10000000000</v>
      </c>
      <c r="J3" s="4">
        <f t="shared" si="0"/>
        <v>9500000000</v>
      </c>
    </row>
    <row r="4" spans="1:10" x14ac:dyDescent="0.2">
      <c r="A4" t="str">
        <f t="shared" ref="A4" si="1">A3</f>
        <v>Sally</v>
      </c>
      <c r="B4">
        <f t="shared" ref="B4:C4" si="2">B3+1</f>
        <v>2</v>
      </c>
      <c r="C4" s="3">
        <f t="shared" si="2"/>
        <v>44092</v>
      </c>
      <c r="D4" s="4">
        <f>D3</f>
        <v>9000000000</v>
      </c>
      <c r="E4" s="4">
        <f>E3</f>
        <v>10000000000</v>
      </c>
      <c r="J4" s="4">
        <f t="shared" si="0"/>
        <v>9500000000</v>
      </c>
    </row>
    <row r="5" spans="1:10" x14ac:dyDescent="0.2">
      <c r="A5" t="str">
        <f t="shared" ref="A5:A25" si="3">A4</f>
        <v>Sally</v>
      </c>
      <c r="B5">
        <f t="shared" ref="B5:B25" si="4">B4+1</f>
        <v>3</v>
      </c>
      <c r="C5" s="3">
        <f t="shared" ref="C5:C25" si="5">C4+1</f>
        <v>44093</v>
      </c>
      <c r="D5" s="4">
        <f t="shared" ref="D5:D27" si="6">D4</f>
        <v>9000000000</v>
      </c>
      <c r="E5" s="4">
        <f t="shared" ref="E5:E27" si="7">E4</f>
        <v>10000000000</v>
      </c>
      <c r="J5" s="4">
        <f t="shared" si="0"/>
        <v>9500000000</v>
      </c>
    </row>
    <row r="6" spans="1:10" x14ac:dyDescent="0.2">
      <c r="A6" t="str">
        <f t="shared" si="3"/>
        <v>Sally</v>
      </c>
      <c r="B6">
        <f t="shared" si="4"/>
        <v>4</v>
      </c>
      <c r="C6" s="3">
        <f t="shared" si="5"/>
        <v>44094</v>
      </c>
      <c r="D6" s="4">
        <f t="shared" si="6"/>
        <v>9000000000</v>
      </c>
      <c r="E6" s="4">
        <f t="shared" si="7"/>
        <v>10000000000</v>
      </c>
      <c r="J6" s="4">
        <f t="shared" si="0"/>
        <v>9500000000</v>
      </c>
    </row>
    <row r="7" spans="1:10" x14ac:dyDescent="0.2">
      <c r="A7" t="str">
        <f t="shared" si="3"/>
        <v>Sally</v>
      </c>
      <c r="B7">
        <f t="shared" si="4"/>
        <v>5</v>
      </c>
      <c r="C7" s="3">
        <f t="shared" si="5"/>
        <v>44095</v>
      </c>
      <c r="D7" s="4">
        <f t="shared" si="6"/>
        <v>9000000000</v>
      </c>
      <c r="E7" s="4">
        <f t="shared" si="7"/>
        <v>10000000000</v>
      </c>
      <c r="F7" s="4">
        <v>4000000000</v>
      </c>
      <c r="G7" s="4">
        <v>4000000000</v>
      </c>
      <c r="J7" s="4">
        <f t="shared" si="0"/>
        <v>6750000000</v>
      </c>
    </row>
    <row r="8" spans="1:10" x14ac:dyDescent="0.2">
      <c r="A8" t="str">
        <f t="shared" si="3"/>
        <v>Sally</v>
      </c>
      <c r="B8">
        <f t="shared" si="4"/>
        <v>6</v>
      </c>
      <c r="C8" s="3">
        <f t="shared" si="5"/>
        <v>44096</v>
      </c>
      <c r="D8" s="4">
        <f t="shared" si="6"/>
        <v>9000000000</v>
      </c>
      <c r="E8" s="4">
        <f t="shared" si="7"/>
        <v>10000000000</v>
      </c>
      <c r="F8" s="4">
        <f t="shared" ref="F8:F27" si="8">F7</f>
        <v>4000000000</v>
      </c>
      <c r="G8" s="4">
        <f t="shared" ref="G8:G27" si="9">G7</f>
        <v>4000000000</v>
      </c>
      <c r="J8" s="4">
        <f t="shared" si="0"/>
        <v>6750000000</v>
      </c>
    </row>
    <row r="9" spans="1:10" x14ac:dyDescent="0.2">
      <c r="A9" t="str">
        <f t="shared" si="3"/>
        <v>Sally</v>
      </c>
      <c r="B9">
        <f t="shared" si="4"/>
        <v>7</v>
      </c>
      <c r="C9" s="3">
        <f t="shared" si="5"/>
        <v>44097</v>
      </c>
      <c r="D9" s="4">
        <f t="shared" si="6"/>
        <v>9000000000</v>
      </c>
      <c r="E9" s="4">
        <f t="shared" si="7"/>
        <v>10000000000</v>
      </c>
      <c r="F9" s="4">
        <f t="shared" si="8"/>
        <v>4000000000</v>
      </c>
      <c r="G9" s="4">
        <f t="shared" si="9"/>
        <v>4000000000</v>
      </c>
      <c r="J9" s="4">
        <f t="shared" si="0"/>
        <v>6750000000</v>
      </c>
    </row>
    <row r="10" spans="1:10" x14ac:dyDescent="0.2">
      <c r="A10" t="str">
        <f t="shared" si="3"/>
        <v>Sally</v>
      </c>
      <c r="B10">
        <f t="shared" si="4"/>
        <v>8</v>
      </c>
      <c r="C10" s="3">
        <f t="shared" si="5"/>
        <v>44098</v>
      </c>
      <c r="D10" s="4">
        <f t="shared" si="6"/>
        <v>9000000000</v>
      </c>
      <c r="E10" s="4">
        <f t="shared" si="7"/>
        <v>10000000000</v>
      </c>
      <c r="F10" s="4">
        <f t="shared" si="8"/>
        <v>4000000000</v>
      </c>
      <c r="G10" s="4">
        <f t="shared" si="9"/>
        <v>4000000000</v>
      </c>
      <c r="H10" s="4">
        <v>5500000000</v>
      </c>
      <c r="J10" s="4">
        <f t="shared" si="0"/>
        <v>6500000000</v>
      </c>
    </row>
    <row r="11" spans="1:10" x14ac:dyDescent="0.2">
      <c r="A11" t="str">
        <f t="shared" si="3"/>
        <v>Sally</v>
      </c>
      <c r="B11">
        <f t="shared" si="4"/>
        <v>9</v>
      </c>
      <c r="C11" s="3">
        <f t="shared" si="5"/>
        <v>44099</v>
      </c>
      <c r="D11" s="4">
        <f t="shared" si="6"/>
        <v>9000000000</v>
      </c>
      <c r="E11" s="4">
        <f t="shared" si="7"/>
        <v>10000000000</v>
      </c>
      <c r="F11" s="4">
        <f t="shared" si="8"/>
        <v>4000000000</v>
      </c>
      <c r="G11" s="4">
        <f t="shared" si="9"/>
        <v>4000000000</v>
      </c>
      <c r="H11" s="4">
        <f t="shared" ref="H11:H27" si="10">H10</f>
        <v>5500000000</v>
      </c>
      <c r="J11" s="4">
        <f t="shared" si="0"/>
        <v>6500000000</v>
      </c>
    </row>
    <row r="12" spans="1:10" x14ac:dyDescent="0.2">
      <c r="A12" t="str">
        <f t="shared" si="3"/>
        <v>Sally</v>
      </c>
      <c r="B12">
        <f t="shared" si="4"/>
        <v>10</v>
      </c>
      <c r="C12" s="3">
        <f t="shared" si="5"/>
        <v>44100</v>
      </c>
      <c r="D12" s="4">
        <f t="shared" si="6"/>
        <v>9000000000</v>
      </c>
      <c r="E12" s="4">
        <f t="shared" si="7"/>
        <v>10000000000</v>
      </c>
      <c r="F12" s="4">
        <f t="shared" si="8"/>
        <v>4000000000</v>
      </c>
      <c r="G12" s="4">
        <f t="shared" si="9"/>
        <v>4000000000</v>
      </c>
      <c r="H12" s="4">
        <f t="shared" si="10"/>
        <v>5500000000</v>
      </c>
      <c r="J12" s="4">
        <f t="shared" si="0"/>
        <v>6500000000</v>
      </c>
    </row>
    <row r="13" spans="1:10" x14ac:dyDescent="0.2">
      <c r="A13" t="str">
        <f t="shared" si="3"/>
        <v>Sally</v>
      </c>
      <c r="B13">
        <f t="shared" si="4"/>
        <v>11</v>
      </c>
      <c r="C13" s="3">
        <f t="shared" si="5"/>
        <v>44101</v>
      </c>
      <c r="D13" s="4">
        <f t="shared" si="6"/>
        <v>9000000000</v>
      </c>
      <c r="E13" s="4">
        <f t="shared" si="7"/>
        <v>10000000000</v>
      </c>
      <c r="F13" s="4">
        <f t="shared" si="8"/>
        <v>4000000000</v>
      </c>
      <c r="G13" s="4">
        <f t="shared" si="9"/>
        <v>4000000000</v>
      </c>
      <c r="H13" s="4">
        <f t="shared" si="10"/>
        <v>5500000000</v>
      </c>
      <c r="J13" s="4">
        <f t="shared" si="0"/>
        <v>6500000000</v>
      </c>
    </row>
    <row r="14" spans="1:10" x14ac:dyDescent="0.2">
      <c r="A14" t="str">
        <f t="shared" si="3"/>
        <v>Sally</v>
      </c>
      <c r="B14">
        <f t="shared" si="4"/>
        <v>12</v>
      </c>
      <c r="C14" s="3">
        <f t="shared" si="5"/>
        <v>44102</v>
      </c>
      <c r="D14" s="4">
        <f t="shared" si="6"/>
        <v>9000000000</v>
      </c>
      <c r="E14" s="4">
        <f t="shared" si="7"/>
        <v>10000000000</v>
      </c>
      <c r="F14" s="4">
        <f t="shared" si="8"/>
        <v>4000000000</v>
      </c>
      <c r="G14" s="4">
        <f t="shared" si="9"/>
        <v>4000000000</v>
      </c>
      <c r="H14" s="4">
        <f t="shared" si="10"/>
        <v>5500000000</v>
      </c>
      <c r="J14" s="4">
        <f t="shared" si="0"/>
        <v>6500000000</v>
      </c>
    </row>
    <row r="15" spans="1:10" x14ac:dyDescent="0.2">
      <c r="A15" t="str">
        <f t="shared" si="3"/>
        <v>Sally</v>
      </c>
      <c r="B15">
        <f t="shared" si="4"/>
        <v>13</v>
      </c>
      <c r="C15" s="3">
        <f t="shared" si="5"/>
        <v>44103</v>
      </c>
      <c r="D15" s="4">
        <f t="shared" si="6"/>
        <v>9000000000</v>
      </c>
      <c r="E15" s="4">
        <f t="shared" si="7"/>
        <v>10000000000</v>
      </c>
      <c r="F15" s="4">
        <f t="shared" si="8"/>
        <v>4000000000</v>
      </c>
      <c r="G15" s="4">
        <f t="shared" si="9"/>
        <v>4000000000</v>
      </c>
      <c r="H15" s="4">
        <f t="shared" si="10"/>
        <v>5500000000</v>
      </c>
      <c r="J15" s="4">
        <f t="shared" si="0"/>
        <v>6500000000</v>
      </c>
    </row>
    <row r="16" spans="1:10" x14ac:dyDescent="0.2">
      <c r="A16" t="str">
        <f t="shared" si="3"/>
        <v>Sally</v>
      </c>
      <c r="B16">
        <f t="shared" si="4"/>
        <v>14</v>
      </c>
      <c r="C16" s="3">
        <f t="shared" si="5"/>
        <v>44104</v>
      </c>
      <c r="D16" s="4">
        <f t="shared" si="6"/>
        <v>9000000000</v>
      </c>
      <c r="E16" s="4">
        <f t="shared" si="7"/>
        <v>10000000000</v>
      </c>
      <c r="F16" s="4">
        <f t="shared" si="8"/>
        <v>4000000000</v>
      </c>
      <c r="G16" s="4">
        <f t="shared" si="9"/>
        <v>4000000000</v>
      </c>
      <c r="H16" s="4">
        <f t="shared" si="10"/>
        <v>5500000000</v>
      </c>
      <c r="J16" s="4">
        <f t="shared" si="0"/>
        <v>6500000000</v>
      </c>
    </row>
    <row r="17" spans="1:10" x14ac:dyDescent="0.2">
      <c r="A17" t="str">
        <f t="shared" si="3"/>
        <v>Sally</v>
      </c>
      <c r="B17">
        <f t="shared" si="4"/>
        <v>15</v>
      </c>
      <c r="C17" s="3">
        <f t="shared" si="5"/>
        <v>44105</v>
      </c>
      <c r="D17" s="4">
        <f t="shared" si="6"/>
        <v>9000000000</v>
      </c>
      <c r="E17" s="4">
        <f t="shared" si="7"/>
        <v>10000000000</v>
      </c>
      <c r="F17" s="4">
        <f t="shared" si="8"/>
        <v>4000000000</v>
      </c>
      <c r="G17" s="4">
        <f t="shared" si="9"/>
        <v>4000000000</v>
      </c>
      <c r="H17" s="4">
        <f t="shared" si="10"/>
        <v>5500000000</v>
      </c>
      <c r="J17" s="4">
        <f t="shared" si="0"/>
        <v>6500000000</v>
      </c>
    </row>
    <row r="18" spans="1:10" x14ac:dyDescent="0.2">
      <c r="A18" t="str">
        <f t="shared" si="3"/>
        <v>Sally</v>
      </c>
      <c r="B18">
        <f t="shared" si="4"/>
        <v>16</v>
      </c>
      <c r="C18" s="3">
        <f t="shared" si="5"/>
        <v>44106</v>
      </c>
      <c r="D18" s="4">
        <f t="shared" si="6"/>
        <v>9000000000</v>
      </c>
      <c r="E18" s="4">
        <f t="shared" si="7"/>
        <v>10000000000</v>
      </c>
      <c r="F18" s="4">
        <f t="shared" si="8"/>
        <v>4000000000</v>
      </c>
      <c r="G18" s="4">
        <f t="shared" si="9"/>
        <v>4000000000</v>
      </c>
      <c r="H18" s="4">
        <f t="shared" si="10"/>
        <v>5500000000</v>
      </c>
      <c r="J18" s="4">
        <f t="shared" si="0"/>
        <v>6500000000</v>
      </c>
    </row>
    <row r="19" spans="1:10" x14ac:dyDescent="0.2">
      <c r="A19" t="str">
        <f t="shared" si="3"/>
        <v>Sally</v>
      </c>
      <c r="B19">
        <f t="shared" si="4"/>
        <v>17</v>
      </c>
      <c r="C19" s="3">
        <f t="shared" si="5"/>
        <v>44107</v>
      </c>
      <c r="D19" s="4">
        <f t="shared" si="6"/>
        <v>9000000000</v>
      </c>
      <c r="E19" s="4">
        <f t="shared" si="7"/>
        <v>10000000000</v>
      </c>
      <c r="F19" s="4">
        <f t="shared" si="8"/>
        <v>4000000000</v>
      </c>
      <c r="G19" s="4">
        <f t="shared" si="9"/>
        <v>4000000000</v>
      </c>
      <c r="H19" s="4">
        <f t="shared" si="10"/>
        <v>5500000000</v>
      </c>
      <c r="J19" s="4">
        <f t="shared" si="0"/>
        <v>6500000000</v>
      </c>
    </row>
    <row r="20" spans="1:10" x14ac:dyDescent="0.2">
      <c r="A20" t="str">
        <f t="shared" si="3"/>
        <v>Sally</v>
      </c>
      <c r="B20">
        <f t="shared" si="4"/>
        <v>18</v>
      </c>
      <c r="C20" s="3">
        <f t="shared" si="5"/>
        <v>44108</v>
      </c>
      <c r="D20" s="4">
        <f t="shared" si="6"/>
        <v>9000000000</v>
      </c>
      <c r="E20" s="4">
        <f t="shared" si="7"/>
        <v>10000000000</v>
      </c>
      <c r="F20" s="4">
        <f t="shared" si="8"/>
        <v>4000000000</v>
      </c>
      <c r="G20" s="4">
        <f t="shared" si="9"/>
        <v>4000000000</v>
      </c>
      <c r="H20" s="4">
        <f t="shared" si="10"/>
        <v>5500000000</v>
      </c>
      <c r="J20" s="4">
        <f t="shared" si="0"/>
        <v>6500000000</v>
      </c>
    </row>
    <row r="21" spans="1:10" x14ac:dyDescent="0.2">
      <c r="A21" t="str">
        <f t="shared" si="3"/>
        <v>Sally</v>
      </c>
      <c r="B21">
        <f t="shared" si="4"/>
        <v>19</v>
      </c>
      <c r="C21" s="3">
        <f t="shared" si="5"/>
        <v>44109</v>
      </c>
      <c r="D21" s="4">
        <f t="shared" si="6"/>
        <v>9000000000</v>
      </c>
      <c r="E21" s="4">
        <f t="shared" si="7"/>
        <v>10000000000</v>
      </c>
      <c r="F21" s="4">
        <f t="shared" si="8"/>
        <v>4000000000</v>
      </c>
      <c r="G21" s="4">
        <f t="shared" si="9"/>
        <v>4000000000</v>
      </c>
      <c r="H21" s="4">
        <f t="shared" si="10"/>
        <v>5500000000</v>
      </c>
      <c r="J21" s="4">
        <f t="shared" si="0"/>
        <v>6500000000</v>
      </c>
    </row>
    <row r="22" spans="1:10" x14ac:dyDescent="0.2">
      <c r="A22" t="str">
        <f t="shared" si="3"/>
        <v>Sally</v>
      </c>
      <c r="B22">
        <f t="shared" si="4"/>
        <v>20</v>
      </c>
      <c r="C22" s="3">
        <f t="shared" si="5"/>
        <v>44110</v>
      </c>
      <c r="D22" s="4">
        <f t="shared" si="6"/>
        <v>9000000000</v>
      </c>
      <c r="E22" s="4">
        <f t="shared" si="7"/>
        <v>10000000000</v>
      </c>
      <c r="F22" s="4">
        <f t="shared" si="8"/>
        <v>4000000000</v>
      </c>
      <c r="G22" s="4">
        <f t="shared" si="9"/>
        <v>4000000000</v>
      </c>
      <c r="H22" s="4">
        <f t="shared" si="10"/>
        <v>5500000000</v>
      </c>
      <c r="J22" s="4">
        <f t="shared" si="0"/>
        <v>6500000000</v>
      </c>
    </row>
    <row r="23" spans="1:10" x14ac:dyDescent="0.2">
      <c r="A23" t="str">
        <f t="shared" si="3"/>
        <v>Sally</v>
      </c>
      <c r="B23">
        <f t="shared" si="4"/>
        <v>21</v>
      </c>
      <c r="C23" s="3">
        <f t="shared" si="5"/>
        <v>44111</v>
      </c>
      <c r="D23" s="4">
        <f t="shared" si="6"/>
        <v>9000000000</v>
      </c>
      <c r="E23" s="4">
        <f t="shared" si="7"/>
        <v>10000000000</v>
      </c>
      <c r="F23" s="4">
        <f t="shared" si="8"/>
        <v>4000000000</v>
      </c>
      <c r="G23" s="4">
        <f t="shared" si="9"/>
        <v>4000000000</v>
      </c>
      <c r="H23" s="4">
        <f t="shared" si="10"/>
        <v>5500000000</v>
      </c>
      <c r="J23" s="4">
        <f t="shared" si="0"/>
        <v>6500000000</v>
      </c>
    </row>
    <row r="24" spans="1:10" x14ac:dyDescent="0.2">
      <c r="A24" t="str">
        <f t="shared" si="3"/>
        <v>Sally</v>
      </c>
      <c r="B24">
        <f t="shared" si="4"/>
        <v>22</v>
      </c>
      <c r="C24" s="3">
        <f t="shared" si="5"/>
        <v>44112</v>
      </c>
      <c r="D24" s="4">
        <f t="shared" si="6"/>
        <v>9000000000</v>
      </c>
      <c r="E24" s="4">
        <f t="shared" si="7"/>
        <v>10000000000</v>
      </c>
      <c r="F24" s="4">
        <f t="shared" si="8"/>
        <v>4000000000</v>
      </c>
      <c r="G24" s="4">
        <f t="shared" si="9"/>
        <v>4000000000</v>
      </c>
      <c r="H24" s="4">
        <f t="shared" si="10"/>
        <v>5500000000</v>
      </c>
      <c r="I24" s="4">
        <v>5000000000</v>
      </c>
      <c r="J24" s="4">
        <f t="shared" si="0"/>
        <v>6250000000</v>
      </c>
    </row>
    <row r="25" spans="1:10" x14ac:dyDescent="0.2">
      <c r="A25" t="str">
        <f t="shared" si="3"/>
        <v>Sally</v>
      </c>
      <c r="B25">
        <f t="shared" si="4"/>
        <v>23</v>
      </c>
      <c r="C25" s="3">
        <f t="shared" si="5"/>
        <v>44113</v>
      </c>
      <c r="D25" s="4">
        <f t="shared" si="6"/>
        <v>9000000000</v>
      </c>
      <c r="E25" s="4">
        <f t="shared" si="7"/>
        <v>10000000000</v>
      </c>
      <c r="F25" s="4">
        <f t="shared" si="8"/>
        <v>4000000000</v>
      </c>
      <c r="G25" s="4">
        <f t="shared" si="9"/>
        <v>4000000000</v>
      </c>
      <c r="H25" s="4">
        <f t="shared" si="10"/>
        <v>5500000000</v>
      </c>
      <c r="I25" s="4">
        <f>I24</f>
        <v>5000000000</v>
      </c>
      <c r="J25" s="4">
        <f t="shared" si="0"/>
        <v>6250000000</v>
      </c>
    </row>
    <row r="26" spans="1:10" x14ac:dyDescent="0.2">
      <c r="A26" t="str">
        <f t="shared" ref="A26:A27" si="11">A25</f>
        <v>Sally</v>
      </c>
      <c r="B26">
        <f t="shared" ref="B26:B27" si="12">B25+1</f>
        <v>24</v>
      </c>
      <c r="C26" s="3">
        <f t="shared" ref="C26:C27" si="13">C25+1</f>
        <v>44114</v>
      </c>
      <c r="D26" s="4">
        <f t="shared" si="6"/>
        <v>9000000000</v>
      </c>
      <c r="E26" s="4">
        <f t="shared" si="7"/>
        <v>10000000000</v>
      </c>
      <c r="F26" s="4">
        <f t="shared" si="8"/>
        <v>4000000000</v>
      </c>
      <c r="G26" s="4">
        <f t="shared" si="9"/>
        <v>4000000000</v>
      </c>
      <c r="H26" s="4">
        <f t="shared" si="10"/>
        <v>5500000000</v>
      </c>
      <c r="I26" s="4">
        <f>I25</f>
        <v>5000000000</v>
      </c>
      <c r="J26" s="4">
        <f t="shared" si="0"/>
        <v>6250000000</v>
      </c>
    </row>
    <row r="27" spans="1:10" x14ac:dyDescent="0.2">
      <c r="A27" t="str">
        <f t="shared" si="11"/>
        <v>Sally</v>
      </c>
      <c r="B27">
        <f t="shared" si="12"/>
        <v>25</v>
      </c>
      <c r="C27" s="3">
        <f t="shared" si="13"/>
        <v>44115</v>
      </c>
      <c r="D27" s="4">
        <f t="shared" si="6"/>
        <v>9000000000</v>
      </c>
      <c r="E27" s="4">
        <f t="shared" si="7"/>
        <v>10000000000</v>
      </c>
      <c r="F27" s="4">
        <f t="shared" si="8"/>
        <v>4000000000</v>
      </c>
      <c r="G27" s="4">
        <f t="shared" si="9"/>
        <v>4000000000</v>
      </c>
      <c r="H27" s="4">
        <f t="shared" si="10"/>
        <v>5500000000</v>
      </c>
      <c r="I27" s="4">
        <f>I26</f>
        <v>5000000000</v>
      </c>
      <c r="J27" s="4">
        <f>AVERAGE(D27:I27)</f>
        <v>6250000000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F27D-BF2B-C04B-B5D0-2AF439B3F189}">
  <dimension ref="A1:J46"/>
  <sheetViews>
    <sheetView workbookViewId="0">
      <selection activeCell="R47" sqref="R47"/>
    </sheetView>
  </sheetViews>
  <sheetFormatPr baseColWidth="10" defaultRowHeight="16" x14ac:dyDescent="0.2"/>
  <cols>
    <col min="4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63</v>
      </c>
      <c r="F1" t="s">
        <v>65</v>
      </c>
      <c r="G1" t="s">
        <v>48</v>
      </c>
      <c r="H1" t="s">
        <v>39</v>
      </c>
      <c r="I1" t="s">
        <v>61</v>
      </c>
      <c r="J1" t="s">
        <v>44</v>
      </c>
    </row>
    <row r="2" spans="1:10" x14ac:dyDescent="0.2">
      <c r="A2" t="s">
        <v>31</v>
      </c>
      <c r="B2">
        <v>0</v>
      </c>
      <c r="C2" s="3">
        <v>44113</v>
      </c>
    </row>
    <row r="3" spans="1:10" x14ac:dyDescent="0.2">
      <c r="A3" t="str">
        <f>A2</f>
        <v>Delta</v>
      </c>
      <c r="B3">
        <f>B2+1</f>
        <v>1</v>
      </c>
      <c r="C3" s="3">
        <f>C2+1</f>
        <v>44114</v>
      </c>
      <c r="D3" s="4">
        <v>2000000000</v>
      </c>
      <c r="J3" s="4">
        <f t="shared" ref="J3:J45" si="0">AVERAGE(D3:I3)</f>
        <v>2000000000</v>
      </c>
    </row>
    <row r="4" spans="1:10" x14ac:dyDescent="0.2">
      <c r="A4" t="str">
        <f t="shared" ref="A4" si="1">A3</f>
        <v>Delta</v>
      </c>
      <c r="B4">
        <f t="shared" ref="B4:C4" si="2">B3+1</f>
        <v>2</v>
      </c>
      <c r="C4" s="3">
        <f t="shared" si="2"/>
        <v>44115</v>
      </c>
      <c r="D4" s="4">
        <f t="shared" ref="D4:D10" si="3">D3</f>
        <v>2000000000</v>
      </c>
      <c r="J4" s="4">
        <f t="shared" si="0"/>
        <v>2000000000</v>
      </c>
    </row>
    <row r="5" spans="1:10" x14ac:dyDescent="0.2">
      <c r="A5" t="str">
        <f t="shared" ref="A5:A46" si="4">A4</f>
        <v>Delta</v>
      </c>
      <c r="B5">
        <f t="shared" ref="B5:B46" si="5">B4+1</f>
        <v>3</v>
      </c>
      <c r="C5" s="3">
        <f t="shared" ref="C5:C46" si="6">C4+1</f>
        <v>44116</v>
      </c>
      <c r="D5" s="4">
        <f t="shared" si="3"/>
        <v>2000000000</v>
      </c>
      <c r="J5" s="4">
        <f t="shared" si="0"/>
        <v>2000000000</v>
      </c>
    </row>
    <row r="6" spans="1:10" x14ac:dyDescent="0.2">
      <c r="A6" t="str">
        <f t="shared" si="4"/>
        <v>Delta</v>
      </c>
      <c r="B6">
        <f t="shared" si="5"/>
        <v>4</v>
      </c>
      <c r="C6" s="3">
        <f t="shared" si="6"/>
        <v>44117</v>
      </c>
      <c r="D6" s="4">
        <f t="shared" si="3"/>
        <v>2000000000</v>
      </c>
      <c r="E6" s="4">
        <v>2500000000</v>
      </c>
      <c r="F6" s="4">
        <v>3050000000</v>
      </c>
      <c r="J6" s="4">
        <f t="shared" si="0"/>
        <v>2516666666.6666665</v>
      </c>
    </row>
    <row r="7" spans="1:10" x14ac:dyDescent="0.2">
      <c r="A7" t="str">
        <f t="shared" si="4"/>
        <v>Delta</v>
      </c>
      <c r="B7">
        <f t="shared" si="5"/>
        <v>5</v>
      </c>
      <c r="C7" s="3">
        <f t="shared" si="6"/>
        <v>44118</v>
      </c>
      <c r="D7" s="4">
        <f t="shared" si="3"/>
        <v>2000000000</v>
      </c>
      <c r="E7" s="4">
        <f t="shared" ref="E7:E46" si="7">E6</f>
        <v>2500000000</v>
      </c>
      <c r="F7" s="4">
        <f t="shared" ref="F7:F46" si="8">F6</f>
        <v>3050000000</v>
      </c>
      <c r="G7" s="4">
        <v>3000000000</v>
      </c>
      <c r="J7" s="4">
        <f t="shared" si="0"/>
        <v>2637500000</v>
      </c>
    </row>
    <row r="8" spans="1:10" x14ac:dyDescent="0.2">
      <c r="A8" t="str">
        <f t="shared" si="4"/>
        <v>Delta</v>
      </c>
      <c r="B8">
        <f t="shared" si="5"/>
        <v>6</v>
      </c>
      <c r="C8" s="3">
        <f t="shared" si="6"/>
        <v>44119</v>
      </c>
      <c r="D8" s="4">
        <f t="shared" si="3"/>
        <v>2000000000</v>
      </c>
      <c r="E8" s="4">
        <f t="shared" si="7"/>
        <v>2500000000</v>
      </c>
      <c r="F8" s="4">
        <f t="shared" si="8"/>
        <v>3050000000</v>
      </c>
      <c r="G8" s="4">
        <f t="shared" ref="G8:G46" si="9">G7</f>
        <v>3000000000</v>
      </c>
      <c r="H8" s="4">
        <v>5500000000</v>
      </c>
      <c r="J8" s="4">
        <f t="shared" si="0"/>
        <v>3210000000</v>
      </c>
    </row>
    <row r="9" spans="1:10" x14ac:dyDescent="0.2">
      <c r="A9" t="str">
        <f t="shared" si="4"/>
        <v>Delta</v>
      </c>
      <c r="B9">
        <f t="shared" si="5"/>
        <v>7</v>
      </c>
      <c r="C9" s="3">
        <f t="shared" si="6"/>
        <v>44120</v>
      </c>
      <c r="D9" s="4">
        <f t="shared" si="3"/>
        <v>2000000000</v>
      </c>
      <c r="E9" s="4">
        <f t="shared" si="7"/>
        <v>2500000000</v>
      </c>
      <c r="F9" s="4">
        <f t="shared" si="8"/>
        <v>3050000000</v>
      </c>
      <c r="G9" s="4">
        <f t="shared" si="9"/>
        <v>3000000000</v>
      </c>
      <c r="H9" s="4">
        <f>H8</f>
        <v>5500000000</v>
      </c>
      <c r="J9" s="4">
        <f t="shared" si="0"/>
        <v>3210000000</v>
      </c>
    </row>
    <row r="10" spans="1:10" x14ac:dyDescent="0.2">
      <c r="A10" t="str">
        <f t="shared" si="4"/>
        <v>Delta</v>
      </c>
      <c r="B10">
        <f t="shared" si="5"/>
        <v>8</v>
      </c>
      <c r="C10" s="3">
        <f t="shared" si="6"/>
        <v>44121</v>
      </c>
      <c r="D10" s="4">
        <f t="shared" si="3"/>
        <v>2000000000</v>
      </c>
      <c r="E10" s="4">
        <f t="shared" si="7"/>
        <v>2500000000</v>
      </c>
      <c r="F10" s="4">
        <f t="shared" si="8"/>
        <v>3050000000</v>
      </c>
      <c r="G10" s="4">
        <f t="shared" si="9"/>
        <v>3000000000</v>
      </c>
      <c r="H10" s="4">
        <f t="shared" ref="H10:H46" si="10">H9</f>
        <v>5500000000</v>
      </c>
      <c r="J10" s="4">
        <f t="shared" si="0"/>
        <v>3210000000</v>
      </c>
    </row>
    <row r="11" spans="1:10" x14ac:dyDescent="0.2">
      <c r="A11" t="str">
        <f t="shared" si="4"/>
        <v>Delta</v>
      </c>
      <c r="B11">
        <f t="shared" si="5"/>
        <v>9</v>
      </c>
      <c r="C11" s="3">
        <f t="shared" si="6"/>
        <v>44122</v>
      </c>
      <c r="D11" s="4">
        <v>4000000000</v>
      </c>
      <c r="E11" s="4">
        <f t="shared" si="7"/>
        <v>2500000000</v>
      </c>
      <c r="F11" s="4">
        <f t="shared" si="8"/>
        <v>3050000000</v>
      </c>
      <c r="G11" s="4">
        <f t="shared" si="9"/>
        <v>3000000000</v>
      </c>
      <c r="H11" s="4">
        <f t="shared" si="10"/>
        <v>5500000000</v>
      </c>
      <c r="J11" s="4">
        <f t="shared" si="0"/>
        <v>3610000000</v>
      </c>
    </row>
    <row r="12" spans="1:10" x14ac:dyDescent="0.2">
      <c r="A12" t="str">
        <f t="shared" si="4"/>
        <v>Delta</v>
      </c>
      <c r="B12">
        <f t="shared" si="5"/>
        <v>10</v>
      </c>
      <c r="C12" s="3">
        <f t="shared" si="6"/>
        <v>44123</v>
      </c>
      <c r="D12" s="4">
        <f t="shared" ref="D12:D46" si="11">D11</f>
        <v>4000000000</v>
      </c>
      <c r="E12" s="4">
        <f t="shared" si="7"/>
        <v>2500000000</v>
      </c>
      <c r="F12" s="4">
        <f t="shared" si="8"/>
        <v>3050000000</v>
      </c>
      <c r="G12" s="4">
        <f t="shared" si="9"/>
        <v>3000000000</v>
      </c>
      <c r="H12" s="4">
        <f t="shared" si="10"/>
        <v>5500000000</v>
      </c>
      <c r="J12" s="4">
        <f t="shared" si="0"/>
        <v>3610000000</v>
      </c>
    </row>
    <row r="13" spans="1:10" x14ac:dyDescent="0.2">
      <c r="A13" t="str">
        <f t="shared" si="4"/>
        <v>Delta</v>
      </c>
      <c r="B13">
        <f t="shared" si="5"/>
        <v>11</v>
      </c>
      <c r="C13" s="3">
        <f t="shared" si="6"/>
        <v>44124</v>
      </c>
      <c r="D13" s="4">
        <f t="shared" si="11"/>
        <v>4000000000</v>
      </c>
      <c r="E13" s="4">
        <f t="shared" si="7"/>
        <v>2500000000</v>
      </c>
      <c r="F13" s="4">
        <f t="shared" si="8"/>
        <v>3050000000</v>
      </c>
      <c r="G13" s="4">
        <f t="shared" si="9"/>
        <v>3000000000</v>
      </c>
      <c r="H13" s="4">
        <f t="shared" si="10"/>
        <v>5500000000</v>
      </c>
      <c r="J13" s="4">
        <f t="shared" si="0"/>
        <v>3610000000</v>
      </c>
    </row>
    <row r="14" spans="1:10" x14ac:dyDescent="0.2">
      <c r="A14" t="str">
        <f t="shared" si="4"/>
        <v>Delta</v>
      </c>
      <c r="B14">
        <f t="shared" si="5"/>
        <v>12</v>
      </c>
      <c r="C14" s="3">
        <f t="shared" si="6"/>
        <v>44125</v>
      </c>
      <c r="D14" s="4">
        <f t="shared" si="11"/>
        <v>4000000000</v>
      </c>
      <c r="E14" s="4">
        <f t="shared" si="7"/>
        <v>2500000000</v>
      </c>
      <c r="F14" s="4">
        <f t="shared" si="8"/>
        <v>3050000000</v>
      </c>
      <c r="G14" s="4">
        <f t="shared" si="9"/>
        <v>3000000000</v>
      </c>
      <c r="H14" s="4">
        <f t="shared" si="10"/>
        <v>5500000000</v>
      </c>
      <c r="J14" s="4">
        <f t="shared" si="0"/>
        <v>3610000000</v>
      </c>
    </row>
    <row r="15" spans="1:10" x14ac:dyDescent="0.2">
      <c r="A15" t="str">
        <f t="shared" si="4"/>
        <v>Delta</v>
      </c>
      <c r="B15">
        <f t="shared" si="5"/>
        <v>13</v>
      </c>
      <c r="C15" s="3">
        <f t="shared" si="6"/>
        <v>44126</v>
      </c>
      <c r="D15" s="4">
        <f t="shared" si="11"/>
        <v>4000000000</v>
      </c>
      <c r="E15" s="4">
        <f t="shared" si="7"/>
        <v>2500000000</v>
      </c>
      <c r="F15" s="4">
        <f t="shared" si="8"/>
        <v>3050000000</v>
      </c>
      <c r="G15" s="4">
        <f t="shared" si="9"/>
        <v>3000000000</v>
      </c>
      <c r="H15" s="4">
        <f t="shared" si="10"/>
        <v>5500000000</v>
      </c>
      <c r="J15" s="4">
        <f t="shared" si="0"/>
        <v>3610000000</v>
      </c>
    </row>
    <row r="16" spans="1:10" x14ac:dyDescent="0.2">
      <c r="A16" t="str">
        <f t="shared" si="4"/>
        <v>Delta</v>
      </c>
      <c r="B16">
        <f t="shared" si="5"/>
        <v>14</v>
      </c>
      <c r="C16" s="3">
        <f t="shared" si="6"/>
        <v>44127</v>
      </c>
      <c r="D16" s="4">
        <f t="shared" si="11"/>
        <v>4000000000</v>
      </c>
      <c r="E16" s="4">
        <f t="shared" si="7"/>
        <v>2500000000</v>
      </c>
      <c r="F16" s="4">
        <f t="shared" si="8"/>
        <v>3050000000</v>
      </c>
      <c r="G16" s="4">
        <f t="shared" si="9"/>
        <v>3000000000</v>
      </c>
      <c r="H16" s="4">
        <f t="shared" si="10"/>
        <v>5500000000</v>
      </c>
      <c r="J16" s="4">
        <f t="shared" si="0"/>
        <v>3610000000</v>
      </c>
    </row>
    <row r="17" spans="1:10" x14ac:dyDescent="0.2">
      <c r="A17" t="str">
        <f t="shared" si="4"/>
        <v>Delta</v>
      </c>
      <c r="B17">
        <f t="shared" si="5"/>
        <v>15</v>
      </c>
      <c r="C17" s="3">
        <f t="shared" si="6"/>
        <v>44128</v>
      </c>
      <c r="D17" s="4">
        <f t="shared" si="11"/>
        <v>4000000000</v>
      </c>
      <c r="E17" s="4">
        <f t="shared" si="7"/>
        <v>2500000000</v>
      </c>
      <c r="F17" s="4">
        <f t="shared" si="8"/>
        <v>3050000000</v>
      </c>
      <c r="G17" s="4">
        <f t="shared" si="9"/>
        <v>3000000000</v>
      </c>
      <c r="H17" s="4">
        <f t="shared" si="10"/>
        <v>5500000000</v>
      </c>
      <c r="J17" s="4">
        <f t="shared" si="0"/>
        <v>3610000000</v>
      </c>
    </row>
    <row r="18" spans="1:10" x14ac:dyDescent="0.2">
      <c r="A18" t="str">
        <f t="shared" si="4"/>
        <v>Delta</v>
      </c>
      <c r="B18">
        <f t="shared" si="5"/>
        <v>16</v>
      </c>
      <c r="C18" s="3">
        <f t="shared" si="6"/>
        <v>44129</v>
      </c>
      <c r="D18" s="4">
        <f t="shared" si="11"/>
        <v>4000000000</v>
      </c>
      <c r="E18" s="4">
        <f t="shared" si="7"/>
        <v>2500000000</v>
      </c>
      <c r="F18" s="4">
        <f t="shared" si="8"/>
        <v>3050000000</v>
      </c>
      <c r="G18" s="4">
        <f t="shared" si="9"/>
        <v>3000000000</v>
      </c>
      <c r="H18" s="4">
        <f t="shared" si="10"/>
        <v>5500000000</v>
      </c>
      <c r="J18" s="4">
        <f t="shared" si="0"/>
        <v>3610000000</v>
      </c>
    </row>
    <row r="19" spans="1:10" x14ac:dyDescent="0.2">
      <c r="A19" t="str">
        <f t="shared" si="4"/>
        <v>Delta</v>
      </c>
      <c r="B19">
        <f t="shared" si="5"/>
        <v>17</v>
      </c>
      <c r="C19" s="3">
        <f t="shared" si="6"/>
        <v>44130</v>
      </c>
      <c r="D19" s="4">
        <f t="shared" si="11"/>
        <v>4000000000</v>
      </c>
      <c r="E19" s="4">
        <f t="shared" si="7"/>
        <v>2500000000</v>
      </c>
      <c r="F19" s="4">
        <f t="shared" si="8"/>
        <v>3050000000</v>
      </c>
      <c r="G19" s="4">
        <f t="shared" si="9"/>
        <v>3000000000</v>
      </c>
      <c r="H19" s="4">
        <f t="shared" si="10"/>
        <v>5500000000</v>
      </c>
      <c r="J19" s="4">
        <f t="shared" si="0"/>
        <v>3610000000</v>
      </c>
    </row>
    <row r="20" spans="1:10" x14ac:dyDescent="0.2">
      <c r="A20" t="str">
        <f t="shared" si="4"/>
        <v>Delta</v>
      </c>
      <c r="B20">
        <f t="shared" si="5"/>
        <v>18</v>
      </c>
      <c r="C20" s="3">
        <f t="shared" si="6"/>
        <v>44131</v>
      </c>
      <c r="D20" s="4">
        <f t="shared" si="11"/>
        <v>4000000000</v>
      </c>
      <c r="E20" s="4">
        <f t="shared" si="7"/>
        <v>2500000000</v>
      </c>
      <c r="F20" s="4">
        <f t="shared" si="8"/>
        <v>3050000000</v>
      </c>
      <c r="G20" s="4">
        <f t="shared" si="9"/>
        <v>3000000000</v>
      </c>
      <c r="H20" s="4">
        <f t="shared" si="10"/>
        <v>5500000000</v>
      </c>
      <c r="J20" s="4">
        <f t="shared" si="0"/>
        <v>3610000000</v>
      </c>
    </row>
    <row r="21" spans="1:10" x14ac:dyDescent="0.2">
      <c r="A21" t="str">
        <f t="shared" si="4"/>
        <v>Delta</v>
      </c>
      <c r="B21">
        <f t="shared" si="5"/>
        <v>19</v>
      </c>
      <c r="C21" s="3">
        <f t="shared" si="6"/>
        <v>44132</v>
      </c>
      <c r="D21" s="4">
        <f t="shared" si="11"/>
        <v>4000000000</v>
      </c>
      <c r="E21" s="4">
        <f t="shared" si="7"/>
        <v>2500000000</v>
      </c>
      <c r="F21" s="4">
        <f t="shared" si="8"/>
        <v>3050000000</v>
      </c>
      <c r="G21" s="4">
        <f t="shared" si="9"/>
        <v>3000000000</v>
      </c>
      <c r="H21" s="4">
        <f t="shared" si="10"/>
        <v>5500000000</v>
      </c>
      <c r="J21" s="4">
        <f t="shared" si="0"/>
        <v>3610000000</v>
      </c>
    </row>
    <row r="22" spans="1:10" x14ac:dyDescent="0.2">
      <c r="A22" t="str">
        <f t="shared" si="4"/>
        <v>Delta</v>
      </c>
      <c r="B22">
        <f t="shared" si="5"/>
        <v>20</v>
      </c>
      <c r="C22" s="3">
        <f t="shared" si="6"/>
        <v>44133</v>
      </c>
      <c r="D22" s="4">
        <f t="shared" si="11"/>
        <v>4000000000</v>
      </c>
      <c r="E22" s="4">
        <f t="shared" si="7"/>
        <v>2500000000</v>
      </c>
      <c r="F22" s="4">
        <f t="shared" si="8"/>
        <v>3050000000</v>
      </c>
      <c r="G22" s="4">
        <f t="shared" si="9"/>
        <v>3000000000</v>
      </c>
      <c r="H22" s="4">
        <f t="shared" si="10"/>
        <v>5500000000</v>
      </c>
      <c r="J22" s="4">
        <f t="shared" si="0"/>
        <v>3610000000</v>
      </c>
    </row>
    <row r="23" spans="1:10" x14ac:dyDescent="0.2">
      <c r="A23" t="str">
        <f t="shared" si="4"/>
        <v>Delta</v>
      </c>
      <c r="B23">
        <f t="shared" si="5"/>
        <v>21</v>
      </c>
      <c r="C23" s="3">
        <f t="shared" si="6"/>
        <v>44134</v>
      </c>
      <c r="D23" s="4">
        <f t="shared" si="11"/>
        <v>4000000000</v>
      </c>
      <c r="E23" s="4">
        <f t="shared" si="7"/>
        <v>2500000000</v>
      </c>
      <c r="F23" s="4">
        <f t="shared" si="8"/>
        <v>3050000000</v>
      </c>
      <c r="G23" s="4">
        <f t="shared" si="9"/>
        <v>3000000000</v>
      </c>
      <c r="H23" s="4">
        <f t="shared" si="10"/>
        <v>5500000000</v>
      </c>
      <c r="J23" s="4">
        <f t="shared" si="0"/>
        <v>3610000000</v>
      </c>
    </row>
    <row r="24" spans="1:10" x14ac:dyDescent="0.2">
      <c r="A24" t="str">
        <f t="shared" si="4"/>
        <v>Delta</v>
      </c>
      <c r="B24">
        <f t="shared" si="5"/>
        <v>22</v>
      </c>
      <c r="C24" s="3">
        <f t="shared" si="6"/>
        <v>44135</v>
      </c>
      <c r="D24" s="4">
        <f t="shared" si="11"/>
        <v>4000000000</v>
      </c>
      <c r="E24" s="4">
        <f t="shared" si="7"/>
        <v>2500000000</v>
      </c>
      <c r="F24" s="4">
        <f t="shared" si="8"/>
        <v>3050000000</v>
      </c>
      <c r="G24" s="4">
        <f t="shared" si="9"/>
        <v>3000000000</v>
      </c>
      <c r="H24" s="4">
        <f t="shared" si="10"/>
        <v>5500000000</v>
      </c>
      <c r="J24" s="4">
        <f t="shared" si="0"/>
        <v>3610000000</v>
      </c>
    </row>
    <row r="25" spans="1:10" x14ac:dyDescent="0.2">
      <c r="A25" t="str">
        <f t="shared" si="4"/>
        <v>Delta</v>
      </c>
      <c r="B25">
        <f t="shared" si="5"/>
        <v>23</v>
      </c>
      <c r="C25" s="3">
        <f t="shared" si="6"/>
        <v>44136</v>
      </c>
      <c r="D25" s="4">
        <f t="shared" si="11"/>
        <v>4000000000</v>
      </c>
      <c r="E25" s="4">
        <f t="shared" si="7"/>
        <v>2500000000</v>
      </c>
      <c r="F25" s="4">
        <f t="shared" si="8"/>
        <v>3050000000</v>
      </c>
      <c r="G25" s="4">
        <f t="shared" si="9"/>
        <v>3000000000</v>
      </c>
      <c r="H25" s="4">
        <f t="shared" si="10"/>
        <v>5500000000</v>
      </c>
      <c r="J25" s="4">
        <f t="shared" si="0"/>
        <v>3610000000</v>
      </c>
    </row>
    <row r="26" spans="1:10" x14ac:dyDescent="0.2">
      <c r="A26" t="str">
        <f t="shared" si="4"/>
        <v>Delta</v>
      </c>
      <c r="B26">
        <f t="shared" si="5"/>
        <v>24</v>
      </c>
      <c r="C26" s="3">
        <f t="shared" si="6"/>
        <v>44137</v>
      </c>
      <c r="D26" s="4">
        <f t="shared" si="11"/>
        <v>4000000000</v>
      </c>
      <c r="E26" s="4">
        <f t="shared" si="7"/>
        <v>2500000000</v>
      </c>
      <c r="F26" s="4">
        <f t="shared" si="8"/>
        <v>3050000000</v>
      </c>
      <c r="G26" s="4">
        <f t="shared" si="9"/>
        <v>3000000000</v>
      </c>
      <c r="H26" s="4">
        <f t="shared" si="10"/>
        <v>5500000000</v>
      </c>
      <c r="J26" s="4">
        <f t="shared" si="0"/>
        <v>3610000000</v>
      </c>
    </row>
    <row r="27" spans="1:10" x14ac:dyDescent="0.2">
      <c r="A27" t="str">
        <f t="shared" si="4"/>
        <v>Delta</v>
      </c>
      <c r="B27">
        <f t="shared" si="5"/>
        <v>25</v>
      </c>
      <c r="C27" s="3">
        <f t="shared" si="6"/>
        <v>44138</v>
      </c>
      <c r="D27" s="4">
        <f t="shared" si="11"/>
        <v>4000000000</v>
      </c>
      <c r="E27" s="4">
        <f t="shared" si="7"/>
        <v>2500000000</v>
      </c>
      <c r="F27" s="4">
        <f t="shared" si="8"/>
        <v>3050000000</v>
      </c>
      <c r="G27" s="4">
        <f t="shared" si="9"/>
        <v>3000000000</v>
      </c>
      <c r="H27" s="4">
        <f t="shared" si="10"/>
        <v>5500000000</v>
      </c>
      <c r="J27" s="4">
        <f t="shared" si="0"/>
        <v>3610000000</v>
      </c>
    </row>
    <row r="28" spans="1:10" x14ac:dyDescent="0.2">
      <c r="A28" t="str">
        <f t="shared" si="4"/>
        <v>Delta</v>
      </c>
      <c r="B28">
        <f t="shared" si="5"/>
        <v>26</v>
      </c>
      <c r="C28" s="3">
        <f t="shared" si="6"/>
        <v>44139</v>
      </c>
      <c r="D28" s="4">
        <f t="shared" si="11"/>
        <v>4000000000</v>
      </c>
      <c r="E28" s="4">
        <f t="shared" si="7"/>
        <v>2500000000</v>
      </c>
      <c r="F28" s="4">
        <f t="shared" si="8"/>
        <v>3050000000</v>
      </c>
      <c r="G28" s="4">
        <f t="shared" si="9"/>
        <v>3000000000</v>
      </c>
      <c r="H28" s="4">
        <f t="shared" si="10"/>
        <v>5500000000</v>
      </c>
      <c r="J28" s="4">
        <f t="shared" si="0"/>
        <v>3610000000</v>
      </c>
    </row>
    <row r="29" spans="1:10" x14ac:dyDescent="0.2">
      <c r="A29" t="str">
        <f t="shared" si="4"/>
        <v>Delta</v>
      </c>
      <c r="B29">
        <f t="shared" si="5"/>
        <v>27</v>
      </c>
      <c r="C29" s="3">
        <f t="shared" si="6"/>
        <v>44140</v>
      </c>
      <c r="D29" s="4">
        <f t="shared" si="11"/>
        <v>4000000000</v>
      </c>
      <c r="E29" s="4">
        <f t="shared" si="7"/>
        <v>2500000000</v>
      </c>
      <c r="F29" s="4">
        <f t="shared" si="8"/>
        <v>3050000000</v>
      </c>
      <c r="G29" s="4">
        <f t="shared" si="9"/>
        <v>3000000000</v>
      </c>
      <c r="H29" s="4">
        <f t="shared" si="10"/>
        <v>5500000000</v>
      </c>
      <c r="J29" s="4">
        <f t="shared" si="0"/>
        <v>3610000000</v>
      </c>
    </row>
    <row r="30" spans="1:10" x14ac:dyDescent="0.2">
      <c r="A30" t="str">
        <f t="shared" si="4"/>
        <v>Delta</v>
      </c>
      <c r="B30">
        <f t="shared" si="5"/>
        <v>28</v>
      </c>
      <c r="C30" s="3">
        <f t="shared" si="6"/>
        <v>44141</v>
      </c>
      <c r="D30" s="4">
        <f t="shared" si="11"/>
        <v>4000000000</v>
      </c>
      <c r="E30" s="4">
        <f t="shared" si="7"/>
        <v>2500000000</v>
      </c>
      <c r="F30" s="4">
        <f t="shared" si="8"/>
        <v>3050000000</v>
      </c>
      <c r="G30" s="4">
        <f t="shared" si="9"/>
        <v>3000000000</v>
      </c>
      <c r="H30" s="4">
        <f t="shared" si="10"/>
        <v>5500000000</v>
      </c>
      <c r="J30" s="4">
        <f t="shared" si="0"/>
        <v>3610000000</v>
      </c>
    </row>
    <row r="31" spans="1:10" x14ac:dyDescent="0.2">
      <c r="A31" t="str">
        <f t="shared" si="4"/>
        <v>Delta</v>
      </c>
      <c r="B31">
        <f t="shared" si="5"/>
        <v>29</v>
      </c>
      <c r="C31" s="3">
        <f t="shared" si="6"/>
        <v>44142</v>
      </c>
      <c r="D31" s="4">
        <f t="shared" si="11"/>
        <v>4000000000</v>
      </c>
      <c r="E31" s="4">
        <f t="shared" si="7"/>
        <v>2500000000</v>
      </c>
      <c r="F31" s="4">
        <f t="shared" si="8"/>
        <v>3050000000</v>
      </c>
      <c r="G31" s="4">
        <f t="shared" si="9"/>
        <v>3000000000</v>
      </c>
      <c r="H31" s="4">
        <f t="shared" si="10"/>
        <v>5500000000</v>
      </c>
      <c r="J31" s="4">
        <f t="shared" si="0"/>
        <v>3610000000</v>
      </c>
    </row>
    <row r="32" spans="1:10" x14ac:dyDescent="0.2">
      <c r="A32" t="str">
        <f t="shared" si="4"/>
        <v>Delta</v>
      </c>
      <c r="B32">
        <f t="shared" si="5"/>
        <v>30</v>
      </c>
      <c r="C32" s="3">
        <f t="shared" si="6"/>
        <v>44143</v>
      </c>
      <c r="D32" s="4">
        <f t="shared" si="11"/>
        <v>4000000000</v>
      </c>
      <c r="E32" s="4">
        <f t="shared" si="7"/>
        <v>2500000000</v>
      </c>
      <c r="F32" s="4">
        <f t="shared" si="8"/>
        <v>3050000000</v>
      </c>
      <c r="G32" s="4">
        <f t="shared" si="9"/>
        <v>3000000000</v>
      </c>
      <c r="H32" s="4">
        <f t="shared" si="10"/>
        <v>5500000000</v>
      </c>
      <c r="J32" s="4">
        <f t="shared" si="0"/>
        <v>3610000000</v>
      </c>
    </row>
    <row r="33" spans="1:10" x14ac:dyDescent="0.2">
      <c r="A33" t="str">
        <f t="shared" si="4"/>
        <v>Delta</v>
      </c>
      <c r="B33">
        <f t="shared" si="5"/>
        <v>31</v>
      </c>
      <c r="C33" s="3">
        <f t="shared" si="6"/>
        <v>44144</v>
      </c>
      <c r="D33" s="4">
        <f t="shared" si="11"/>
        <v>4000000000</v>
      </c>
      <c r="E33" s="4">
        <f t="shared" si="7"/>
        <v>2500000000</v>
      </c>
      <c r="F33" s="4">
        <f t="shared" si="8"/>
        <v>3050000000</v>
      </c>
      <c r="G33" s="4">
        <f t="shared" si="9"/>
        <v>3000000000</v>
      </c>
      <c r="H33" s="4">
        <f t="shared" si="10"/>
        <v>5500000000</v>
      </c>
      <c r="J33" s="4">
        <f t="shared" si="0"/>
        <v>3610000000</v>
      </c>
    </row>
    <row r="34" spans="1:10" x14ac:dyDescent="0.2">
      <c r="A34" t="str">
        <f t="shared" si="4"/>
        <v>Delta</v>
      </c>
      <c r="B34">
        <f t="shared" si="5"/>
        <v>32</v>
      </c>
      <c r="C34" s="3">
        <f t="shared" si="6"/>
        <v>44145</v>
      </c>
      <c r="D34" s="4">
        <f t="shared" si="11"/>
        <v>4000000000</v>
      </c>
      <c r="E34" s="4">
        <f t="shared" si="7"/>
        <v>2500000000</v>
      </c>
      <c r="F34" s="4">
        <f t="shared" si="8"/>
        <v>3050000000</v>
      </c>
      <c r="G34" s="4">
        <f t="shared" si="9"/>
        <v>3000000000</v>
      </c>
      <c r="H34" s="4">
        <f t="shared" si="10"/>
        <v>5500000000</v>
      </c>
      <c r="J34" s="4">
        <f t="shared" si="0"/>
        <v>3610000000</v>
      </c>
    </row>
    <row r="35" spans="1:10" x14ac:dyDescent="0.2">
      <c r="A35" t="str">
        <f t="shared" si="4"/>
        <v>Delta</v>
      </c>
      <c r="B35">
        <f t="shared" si="5"/>
        <v>33</v>
      </c>
      <c r="C35" s="3">
        <f t="shared" si="6"/>
        <v>44146</v>
      </c>
      <c r="D35" s="4">
        <f t="shared" si="11"/>
        <v>4000000000</v>
      </c>
      <c r="E35" s="4">
        <f t="shared" si="7"/>
        <v>2500000000</v>
      </c>
      <c r="F35" s="4">
        <f t="shared" si="8"/>
        <v>3050000000</v>
      </c>
      <c r="G35" s="4">
        <f t="shared" si="9"/>
        <v>3000000000</v>
      </c>
      <c r="H35" s="4">
        <f t="shared" si="10"/>
        <v>5500000000</v>
      </c>
      <c r="J35" s="4">
        <f t="shared" si="0"/>
        <v>3610000000</v>
      </c>
    </row>
    <row r="36" spans="1:10" x14ac:dyDescent="0.2">
      <c r="A36" t="str">
        <f t="shared" si="4"/>
        <v>Delta</v>
      </c>
      <c r="B36">
        <f t="shared" si="5"/>
        <v>34</v>
      </c>
      <c r="C36" s="3">
        <f t="shared" si="6"/>
        <v>44147</v>
      </c>
      <c r="D36" s="4">
        <f t="shared" si="11"/>
        <v>4000000000</v>
      </c>
      <c r="E36" s="4">
        <f t="shared" si="7"/>
        <v>2500000000</v>
      </c>
      <c r="F36" s="4">
        <f t="shared" si="8"/>
        <v>3050000000</v>
      </c>
      <c r="G36" s="4">
        <f t="shared" si="9"/>
        <v>3000000000</v>
      </c>
      <c r="H36" s="4">
        <f t="shared" si="10"/>
        <v>5500000000</v>
      </c>
      <c r="J36" s="4">
        <f t="shared" si="0"/>
        <v>3610000000</v>
      </c>
    </row>
    <row r="37" spans="1:10" x14ac:dyDescent="0.2">
      <c r="A37" t="str">
        <f t="shared" si="4"/>
        <v>Delta</v>
      </c>
      <c r="B37">
        <f t="shared" si="5"/>
        <v>35</v>
      </c>
      <c r="C37" s="3">
        <f t="shared" si="6"/>
        <v>44148</v>
      </c>
      <c r="D37" s="4">
        <f t="shared" si="11"/>
        <v>4000000000</v>
      </c>
      <c r="E37" s="4">
        <f t="shared" si="7"/>
        <v>2500000000</v>
      </c>
      <c r="F37" s="4">
        <f t="shared" si="8"/>
        <v>3050000000</v>
      </c>
      <c r="G37" s="4">
        <f t="shared" si="9"/>
        <v>3000000000</v>
      </c>
      <c r="H37" s="4">
        <f t="shared" si="10"/>
        <v>5500000000</v>
      </c>
      <c r="I37" s="4">
        <v>4000000000</v>
      </c>
      <c r="J37" s="4">
        <f t="shared" si="0"/>
        <v>3675000000</v>
      </c>
    </row>
    <row r="38" spans="1:10" x14ac:dyDescent="0.2">
      <c r="A38" t="str">
        <f t="shared" si="4"/>
        <v>Delta</v>
      </c>
      <c r="B38">
        <f t="shared" si="5"/>
        <v>36</v>
      </c>
      <c r="C38" s="3">
        <f t="shared" si="6"/>
        <v>44149</v>
      </c>
      <c r="D38" s="4">
        <f t="shared" si="11"/>
        <v>4000000000</v>
      </c>
      <c r="E38" s="4">
        <f t="shared" si="7"/>
        <v>2500000000</v>
      </c>
      <c r="F38" s="4">
        <f t="shared" si="8"/>
        <v>3050000000</v>
      </c>
      <c r="G38" s="4">
        <f t="shared" si="9"/>
        <v>3000000000</v>
      </c>
      <c r="H38" s="4">
        <f t="shared" si="10"/>
        <v>5500000000</v>
      </c>
      <c r="I38" s="4">
        <f>I37</f>
        <v>4000000000</v>
      </c>
      <c r="J38" s="4">
        <f t="shared" si="0"/>
        <v>3675000000</v>
      </c>
    </row>
    <row r="39" spans="1:10" x14ac:dyDescent="0.2">
      <c r="A39" t="str">
        <f t="shared" si="4"/>
        <v>Delta</v>
      </c>
      <c r="B39">
        <f t="shared" si="5"/>
        <v>37</v>
      </c>
      <c r="C39" s="3">
        <f t="shared" si="6"/>
        <v>44150</v>
      </c>
      <c r="D39" s="4">
        <f t="shared" si="11"/>
        <v>4000000000</v>
      </c>
      <c r="E39" s="4">
        <f t="shared" si="7"/>
        <v>2500000000</v>
      </c>
      <c r="F39" s="4">
        <f t="shared" si="8"/>
        <v>3050000000</v>
      </c>
      <c r="G39" s="4">
        <f t="shared" si="9"/>
        <v>3000000000</v>
      </c>
      <c r="H39" s="4">
        <f t="shared" si="10"/>
        <v>5500000000</v>
      </c>
      <c r="I39" s="4">
        <f t="shared" ref="I39:I46" si="12">I38</f>
        <v>4000000000</v>
      </c>
      <c r="J39" s="4">
        <f t="shared" si="0"/>
        <v>3675000000</v>
      </c>
    </row>
    <row r="40" spans="1:10" x14ac:dyDescent="0.2">
      <c r="A40" t="str">
        <f t="shared" si="4"/>
        <v>Delta</v>
      </c>
      <c r="B40">
        <f t="shared" si="5"/>
        <v>38</v>
      </c>
      <c r="C40" s="3">
        <f t="shared" si="6"/>
        <v>44151</v>
      </c>
      <c r="D40" s="4">
        <f t="shared" si="11"/>
        <v>4000000000</v>
      </c>
      <c r="E40" s="4">
        <f t="shared" si="7"/>
        <v>2500000000</v>
      </c>
      <c r="F40" s="4">
        <f t="shared" si="8"/>
        <v>3050000000</v>
      </c>
      <c r="G40" s="4">
        <f t="shared" si="9"/>
        <v>3000000000</v>
      </c>
      <c r="H40" s="4">
        <f t="shared" si="10"/>
        <v>5500000000</v>
      </c>
      <c r="I40" s="4">
        <f t="shared" si="12"/>
        <v>4000000000</v>
      </c>
      <c r="J40" s="4">
        <f t="shared" si="0"/>
        <v>3675000000</v>
      </c>
    </row>
    <row r="41" spans="1:10" x14ac:dyDescent="0.2">
      <c r="A41" t="str">
        <f t="shared" si="4"/>
        <v>Delta</v>
      </c>
      <c r="B41">
        <f t="shared" si="5"/>
        <v>39</v>
      </c>
      <c r="C41" s="3">
        <f t="shared" si="6"/>
        <v>44152</v>
      </c>
      <c r="D41" s="4">
        <f t="shared" si="11"/>
        <v>4000000000</v>
      </c>
      <c r="E41" s="4">
        <f t="shared" si="7"/>
        <v>2500000000</v>
      </c>
      <c r="F41" s="4">
        <f t="shared" si="8"/>
        <v>3050000000</v>
      </c>
      <c r="G41" s="4">
        <f t="shared" si="9"/>
        <v>3000000000</v>
      </c>
      <c r="H41" s="4">
        <f t="shared" si="10"/>
        <v>5500000000</v>
      </c>
      <c r="I41" s="4">
        <f t="shared" si="12"/>
        <v>4000000000</v>
      </c>
      <c r="J41" s="4">
        <f t="shared" si="0"/>
        <v>3675000000</v>
      </c>
    </row>
    <row r="42" spans="1:10" x14ac:dyDescent="0.2">
      <c r="A42" t="str">
        <f t="shared" si="4"/>
        <v>Delta</v>
      </c>
      <c r="B42">
        <f t="shared" si="5"/>
        <v>40</v>
      </c>
      <c r="C42" s="3">
        <f t="shared" si="6"/>
        <v>44153</v>
      </c>
      <c r="D42" s="4">
        <f t="shared" si="11"/>
        <v>4000000000</v>
      </c>
      <c r="E42" s="4">
        <f t="shared" si="7"/>
        <v>2500000000</v>
      </c>
      <c r="F42" s="4">
        <f t="shared" si="8"/>
        <v>3050000000</v>
      </c>
      <c r="G42" s="4">
        <f t="shared" si="9"/>
        <v>3000000000</v>
      </c>
      <c r="H42" s="4">
        <f t="shared" si="10"/>
        <v>5500000000</v>
      </c>
      <c r="I42" s="4">
        <f t="shared" si="12"/>
        <v>4000000000</v>
      </c>
      <c r="J42" s="4">
        <f t="shared" si="0"/>
        <v>3675000000</v>
      </c>
    </row>
    <row r="43" spans="1:10" x14ac:dyDescent="0.2">
      <c r="A43" t="str">
        <f t="shared" si="4"/>
        <v>Delta</v>
      </c>
      <c r="B43">
        <f t="shared" si="5"/>
        <v>41</v>
      </c>
      <c r="C43" s="3">
        <f t="shared" si="6"/>
        <v>44154</v>
      </c>
      <c r="D43" s="4">
        <f t="shared" si="11"/>
        <v>4000000000</v>
      </c>
      <c r="E43" s="4">
        <f t="shared" si="7"/>
        <v>2500000000</v>
      </c>
      <c r="F43" s="4">
        <f t="shared" si="8"/>
        <v>3050000000</v>
      </c>
      <c r="G43" s="4">
        <f t="shared" si="9"/>
        <v>3000000000</v>
      </c>
      <c r="H43" s="4">
        <f t="shared" si="10"/>
        <v>5500000000</v>
      </c>
      <c r="I43" s="4">
        <f t="shared" si="12"/>
        <v>4000000000</v>
      </c>
      <c r="J43" s="4">
        <f t="shared" si="0"/>
        <v>3675000000</v>
      </c>
    </row>
    <row r="44" spans="1:10" x14ac:dyDescent="0.2">
      <c r="A44" t="str">
        <f t="shared" si="4"/>
        <v>Delta</v>
      </c>
      <c r="B44">
        <f t="shared" si="5"/>
        <v>42</v>
      </c>
      <c r="C44" s="3">
        <f t="shared" si="6"/>
        <v>44155</v>
      </c>
      <c r="D44" s="4">
        <f t="shared" si="11"/>
        <v>4000000000</v>
      </c>
      <c r="E44" s="4">
        <f t="shared" si="7"/>
        <v>2500000000</v>
      </c>
      <c r="F44" s="4">
        <f t="shared" si="8"/>
        <v>3050000000</v>
      </c>
      <c r="G44" s="4">
        <f t="shared" si="9"/>
        <v>3000000000</v>
      </c>
      <c r="H44" s="4">
        <f t="shared" si="10"/>
        <v>5500000000</v>
      </c>
      <c r="I44" s="4">
        <f t="shared" si="12"/>
        <v>4000000000</v>
      </c>
      <c r="J44" s="4">
        <f t="shared" si="0"/>
        <v>3675000000</v>
      </c>
    </row>
    <row r="45" spans="1:10" x14ac:dyDescent="0.2">
      <c r="A45" t="str">
        <f t="shared" si="4"/>
        <v>Delta</v>
      </c>
      <c r="B45">
        <f t="shared" si="5"/>
        <v>43</v>
      </c>
      <c r="C45" s="3">
        <f t="shared" si="6"/>
        <v>44156</v>
      </c>
      <c r="D45" s="4">
        <f t="shared" si="11"/>
        <v>4000000000</v>
      </c>
      <c r="E45" s="4">
        <f t="shared" si="7"/>
        <v>2500000000</v>
      </c>
      <c r="F45" s="4">
        <f t="shared" si="8"/>
        <v>3050000000</v>
      </c>
      <c r="G45" s="4">
        <f t="shared" si="9"/>
        <v>3000000000</v>
      </c>
      <c r="H45" s="4">
        <f t="shared" si="10"/>
        <v>5500000000</v>
      </c>
      <c r="I45" s="4">
        <f t="shared" si="12"/>
        <v>4000000000</v>
      </c>
      <c r="J45" s="4">
        <f t="shared" si="0"/>
        <v>3675000000</v>
      </c>
    </row>
    <row r="46" spans="1:10" x14ac:dyDescent="0.2">
      <c r="A46" t="str">
        <f t="shared" si="4"/>
        <v>Delta</v>
      </c>
      <c r="B46">
        <f t="shared" si="5"/>
        <v>44</v>
      </c>
      <c r="C46" s="3">
        <f t="shared" si="6"/>
        <v>44157</v>
      </c>
      <c r="D46" s="4">
        <f t="shared" si="11"/>
        <v>4000000000</v>
      </c>
      <c r="E46" s="4">
        <f t="shared" si="7"/>
        <v>2500000000</v>
      </c>
      <c r="F46" s="4">
        <f t="shared" si="8"/>
        <v>3050000000</v>
      </c>
      <c r="G46" s="4">
        <f t="shared" si="9"/>
        <v>3000000000</v>
      </c>
      <c r="H46" s="4">
        <f t="shared" si="10"/>
        <v>5500000000</v>
      </c>
      <c r="I46" s="4">
        <f t="shared" si="12"/>
        <v>4000000000</v>
      </c>
      <c r="J46" s="4">
        <f>AVERAGE(D46:I46)</f>
        <v>3675000000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6FA1-B897-C041-B4A0-329447589F80}">
  <dimension ref="A1:J32"/>
  <sheetViews>
    <sheetView workbookViewId="0">
      <selection activeCell="J3" sqref="J3:J32"/>
    </sheetView>
  </sheetViews>
  <sheetFormatPr baseColWidth="10" defaultRowHeight="16" x14ac:dyDescent="0.2"/>
  <cols>
    <col min="4" max="9" width="12.6640625" bestFit="1" customWidth="1"/>
    <col min="10" max="10" width="14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61</v>
      </c>
      <c r="F1" t="s">
        <v>65</v>
      </c>
      <c r="G1" t="s">
        <v>48</v>
      </c>
      <c r="H1" t="s">
        <v>63</v>
      </c>
      <c r="I1" t="s">
        <v>39</v>
      </c>
      <c r="J1" t="s">
        <v>44</v>
      </c>
    </row>
    <row r="2" spans="1:10" x14ac:dyDescent="0.2">
      <c r="A2" t="s">
        <v>32</v>
      </c>
      <c r="B2">
        <v>0</v>
      </c>
      <c r="C2" s="3">
        <v>44132</v>
      </c>
      <c r="D2" s="4">
        <v>3000000000</v>
      </c>
      <c r="J2" s="2">
        <f t="shared" ref="J2:J32" si="0">AVERAGE(D2:I2)</f>
        <v>3000000000</v>
      </c>
    </row>
    <row r="3" spans="1:10" x14ac:dyDescent="0.2">
      <c r="A3" t="str">
        <f>A2</f>
        <v>Zeta</v>
      </c>
      <c r="B3">
        <f>B2+1</f>
        <v>1</v>
      </c>
      <c r="C3" s="3">
        <f>C2+1</f>
        <v>44133</v>
      </c>
      <c r="D3" s="4">
        <f>D2</f>
        <v>3000000000</v>
      </c>
      <c r="J3" s="2">
        <f t="shared" si="0"/>
        <v>3000000000</v>
      </c>
    </row>
    <row r="4" spans="1:10" x14ac:dyDescent="0.2">
      <c r="A4" t="str">
        <f t="shared" ref="A4" si="1">A3</f>
        <v>Zeta</v>
      </c>
      <c r="B4">
        <f t="shared" ref="B4:C4" si="2">B3+1</f>
        <v>2</v>
      </c>
      <c r="C4" s="3">
        <f t="shared" si="2"/>
        <v>44134</v>
      </c>
      <c r="D4" s="4">
        <v>5000000000</v>
      </c>
      <c r="J4" s="2">
        <f t="shared" si="0"/>
        <v>5000000000</v>
      </c>
    </row>
    <row r="5" spans="1:10" x14ac:dyDescent="0.2">
      <c r="A5" t="str">
        <f t="shared" ref="A5:A32" si="3">A4</f>
        <v>Zeta</v>
      </c>
      <c r="B5">
        <f t="shared" ref="B5:B32" si="4">B4+1</f>
        <v>3</v>
      </c>
      <c r="C5" s="3">
        <f t="shared" ref="C5:C32" si="5">C4+1</f>
        <v>44135</v>
      </c>
      <c r="D5" s="4">
        <f>D4</f>
        <v>5000000000</v>
      </c>
      <c r="J5" s="2">
        <f t="shared" si="0"/>
        <v>5000000000</v>
      </c>
    </row>
    <row r="6" spans="1:10" x14ac:dyDescent="0.2">
      <c r="A6" t="str">
        <f t="shared" si="3"/>
        <v>Zeta</v>
      </c>
      <c r="B6">
        <f t="shared" si="4"/>
        <v>4</v>
      </c>
      <c r="C6" s="3">
        <f t="shared" si="5"/>
        <v>44136</v>
      </c>
      <c r="D6" s="4">
        <f>D5</f>
        <v>5000000000</v>
      </c>
      <c r="E6" s="4">
        <v>2000000000</v>
      </c>
      <c r="J6" s="2">
        <f t="shared" si="0"/>
        <v>3500000000</v>
      </c>
    </row>
    <row r="7" spans="1:10" x14ac:dyDescent="0.2">
      <c r="A7" t="str">
        <f t="shared" si="3"/>
        <v>Zeta</v>
      </c>
      <c r="B7">
        <f t="shared" si="4"/>
        <v>5</v>
      </c>
      <c r="C7" s="3">
        <f t="shared" si="5"/>
        <v>44137</v>
      </c>
      <c r="D7" s="4">
        <f>D6</f>
        <v>5000000000</v>
      </c>
      <c r="E7" s="4">
        <f>E6</f>
        <v>2000000000</v>
      </c>
      <c r="F7" s="4">
        <v>6500000000</v>
      </c>
      <c r="G7" s="4">
        <v>5000000000</v>
      </c>
      <c r="H7" s="4">
        <v>8600000000</v>
      </c>
      <c r="J7" s="2">
        <f t="shared" si="0"/>
        <v>5420000000</v>
      </c>
    </row>
    <row r="8" spans="1:10" x14ac:dyDescent="0.2">
      <c r="A8" t="str">
        <f t="shared" si="3"/>
        <v>Zeta</v>
      </c>
      <c r="B8">
        <f t="shared" si="4"/>
        <v>6</v>
      </c>
      <c r="C8" s="3">
        <f t="shared" si="5"/>
        <v>44138</v>
      </c>
      <c r="D8" s="4">
        <f t="shared" ref="D8:D17" si="6">D7</f>
        <v>5000000000</v>
      </c>
      <c r="E8" s="4">
        <f t="shared" ref="E8:E17" si="7">E7</f>
        <v>2000000000</v>
      </c>
      <c r="F8" s="4">
        <f t="shared" ref="F8:F18" si="8">F7</f>
        <v>6500000000</v>
      </c>
      <c r="G8" s="4">
        <f t="shared" ref="G8:G18" si="9">G7</f>
        <v>5000000000</v>
      </c>
      <c r="H8" s="4">
        <f t="shared" ref="H8:H18" si="10">H7</f>
        <v>8600000000</v>
      </c>
      <c r="J8" s="2">
        <f t="shared" si="0"/>
        <v>5420000000</v>
      </c>
    </row>
    <row r="9" spans="1:10" x14ac:dyDescent="0.2">
      <c r="A9" t="str">
        <f t="shared" si="3"/>
        <v>Zeta</v>
      </c>
      <c r="B9">
        <f t="shared" si="4"/>
        <v>7</v>
      </c>
      <c r="C9" s="3">
        <f t="shared" si="5"/>
        <v>44139</v>
      </c>
      <c r="D9" s="4">
        <f t="shared" si="6"/>
        <v>5000000000</v>
      </c>
      <c r="E9" s="4">
        <f t="shared" si="7"/>
        <v>2000000000</v>
      </c>
      <c r="F9" s="4">
        <f t="shared" si="8"/>
        <v>6500000000</v>
      </c>
      <c r="G9" s="4">
        <f t="shared" si="9"/>
        <v>5000000000</v>
      </c>
      <c r="H9" s="4">
        <f t="shared" si="10"/>
        <v>8600000000</v>
      </c>
      <c r="I9" s="4">
        <v>8000000000</v>
      </c>
      <c r="J9" s="2">
        <f t="shared" si="0"/>
        <v>5850000000</v>
      </c>
    </row>
    <row r="10" spans="1:10" x14ac:dyDescent="0.2">
      <c r="A10" t="str">
        <f t="shared" si="3"/>
        <v>Zeta</v>
      </c>
      <c r="B10">
        <f t="shared" si="4"/>
        <v>8</v>
      </c>
      <c r="C10" s="3">
        <f t="shared" si="5"/>
        <v>44140</v>
      </c>
      <c r="D10" s="4">
        <f t="shared" si="6"/>
        <v>5000000000</v>
      </c>
      <c r="E10" s="4">
        <f t="shared" si="7"/>
        <v>2000000000</v>
      </c>
      <c r="F10" s="4">
        <f t="shared" si="8"/>
        <v>6500000000</v>
      </c>
      <c r="G10" s="4">
        <f t="shared" si="9"/>
        <v>5000000000</v>
      </c>
      <c r="H10" s="4">
        <f t="shared" si="10"/>
        <v>8600000000</v>
      </c>
      <c r="I10" s="4">
        <f t="shared" ref="I10:I18" si="11">I9</f>
        <v>8000000000</v>
      </c>
      <c r="J10" s="2">
        <f t="shared" si="0"/>
        <v>5850000000</v>
      </c>
    </row>
    <row r="11" spans="1:10" x14ac:dyDescent="0.2">
      <c r="A11" t="str">
        <f t="shared" si="3"/>
        <v>Zeta</v>
      </c>
      <c r="B11">
        <f t="shared" si="4"/>
        <v>9</v>
      </c>
      <c r="C11" s="3">
        <f t="shared" si="5"/>
        <v>44141</v>
      </c>
      <c r="D11" s="4">
        <f t="shared" si="6"/>
        <v>5000000000</v>
      </c>
      <c r="E11" s="4">
        <f t="shared" si="7"/>
        <v>2000000000</v>
      </c>
      <c r="F11" s="4">
        <f t="shared" si="8"/>
        <v>6500000000</v>
      </c>
      <c r="G11" s="4">
        <f t="shared" si="9"/>
        <v>5000000000</v>
      </c>
      <c r="H11" s="4">
        <f t="shared" si="10"/>
        <v>8600000000</v>
      </c>
      <c r="I11" s="4">
        <f t="shared" si="11"/>
        <v>8000000000</v>
      </c>
      <c r="J11" s="2">
        <f t="shared" si="0"/>
        <v>5850000000</v>
      </c>
    </row>
    <row r="12" spans="1:10" x14ac:dyDescent="0.2">
      <c r="A12" t="str">
        <f t="shared" si="3"/>
        <v>Zeta</v>
      </c>
      <c r="B12">
        <f t="shared" si="4"/>
        <v>10</v>
      </c>
      <c r="C12" s="3">
        <f t="shared" si="5"/>
        <v>44142</v>
      </c>
      <c r="D12" s="4">
        <f t="shared" si="6"/>
        <v>5000000000</v>
      </c>
      <c r="E12" s="4">
        <f t="shared" si="7"/>
        <v>2000000000</v>
      </c>
      <c r="F12" s="4">
        <f t="shared" si="8"/>
        <v>6500000000</v>
      </c>
      <c r="G12" s="4">
        <f t="shared" si="9"/>
        <v>5000000000</v>
      </c>
      <c r="H12" s="4">
        <f t="shared" si="10"/>
        <v>8600000000</v>
      </c>
      <c r="I12" s="4">
        <f t="shared" si="11"/>
        <v>8000000000</v>
      </c>
      <c r="J12" s="2">
        <f t="shared" si="0"/>
        <v>5850000000</v>
      </c>
    </row>
    <row r="13" spans="1:10" x14ac:dyDescent="0.2">
      <c r="A13" t="str">
        <f t="shared" si="3"/>
        <v>Zeta</v>
      </c>
      <c r="B13">
        <f t="shared" si="4"/>
        <v>11</v>
      </c>
      <c r="C13" s="3">
        <f t="shared" si="5"/>
        <v>44143</v>
      </c>
      <c r="D13" s="4">
        <f t="shared" si="6"/>
        <v>5000000000</v>
      </c>
      <c r="E13" s="4">
        <f t="shared" si="7"/>
        <v>2000000000</v>
      </c>
      <c r="F13" s="4">
        <f t="shared" si="8"/>
        <v>6500000000</v>
      </c>
      <c r="G13" s="4">
        <f t="shared" si="9"/>
        <v>5000000000</v>
      </c>
      <c r="H13" s="4">
        <f t="shared" si="10"/>
        <v>8600000000</v>
      </c>
      <c r="I13" s="4">
        <f t="shared" si="11"/>
        <v>8000000000</v>
      </c>
      <c r="J13" s="2">
        <f t="shared" si="0"/>
        <v>5850000000</v>
      </c>
    </row>
    <row r="14" spans="1:10" x14ac:dyDescent="0.2">
      <c r="A14" t="str">
        <f t="shared" si="3"/>
        <v>Zeta</v>
      </c>
      <c r="B14">
        <f t="shared" si="4"/>
        <v>12</v>
      </c>
      <c r="C14" s="3">
        <f t="shared" si="5"/>
        <v>44144</v>
      </c>
      <c r="D14" s="4">
        <f t="shared" si="6"/>
        <v>5000000000</v>
      </c>
      <c r="E14" s="4">
        <f t="shared" si="7"/>
        <v>2000000000</v>
      </c>
      <c r="F14" s="4">
        <f t="shared" si="8"/>
        <v>6500000000</v>
      </c>
      <c r="G14" s="4">
        <f t="shared" si="9"/>
        <v>5000000000</v>
      </c>
      <c r="H14" s="4">
        <f t="shared" si="10"/>
        <v>8600000000</v>
      </c>
      <c r="I14" s="4">
        <f t="shared" si="11"/>
        <v>8000000000</v>
      </c>
      <c r="J14" s="2">
        <f t="shared" si="0"/>
        <v>5850000000</v>
      </c>
    </row>
    <row r="15" spans="1:10" x14ac:dyDescent="0.2">
      <c r="A15" t="str">
        <f t="shared" si="3"/>
        <v>Zeta</v>
      </c>
      <c r="B15">
        <f t="shared" si="4"/>
        <v>13</v>
      </c>
      <c r="C15" s="3">
        <f t="shared" si="5"/>
        <v>44145</v>
      </c>
      <c r="D15" s="4">
        <f t="shared" si="6"/>
        <v>5000000000</v>
      </c>
      <c r="E15" s="4">
        <f t="shared" si="7"/>
        <v>2000000000</v>
      </c>
      <c r="F15" s="4">
        <f t="shared" si="8"/>
        <v>6500000000</v>
      </c>
      <c r="G15" s="4">
        <f t="shared" si="9"/>
        <v>5000000000</v>
      </c>
      <c r="H15" s="4">
        <f t="shared" si="10"/>
        <v>8600000000</v>
      </c>
      <c r="I15" s="4">
        <f t="shared" si="11"/>
        <v>8000000000</v>
      </c>
      <c r="J15" s="2">
        <f t="shared" si="0"/>
        <v>5850000000</v>
      </c>
    </row>
    <row r="16" spans="1:10" x14ac:dyDescent="0.2">
      <c r="A16" t="str">
        <f t="shared" si="3"/>
        <v>Zeta</v>
      </c>
      <c r="B16">
        <f t="shared" si="4"/>
        <v>14</v>
      </c>
      <c r="C16" s="3">
        <f t="shared" si="5"/>
        <v>44146</v>
      </c>
      <c r="D16" s="4">
        <f t="shared" si="6"/>
        <v>5000000000</v>
      </c>
      <c r="E16" s="4">
        <f t="shared" si="7"/>
        <v>2000000000</v>
      </c>
      <c r="F16" s="4">
        <f t="shared" si="8"/>
        <v>6500000000</v>
      </c>
      <c r="G16" s="4">
        <f t="shared" si="9"/>
        <v>5000000000</v>
      </c>
      <c r="H16" s="4">
        <f t="shared" si="10"/>
        <v>8600000000</v>
      </c>
      <c r="I16" s="4">
        <f t="shared" si="11"/>
        <v>8000000000</v>
      </c>
      <c r="J16" s="2">
        <f t="shared" si="0"/>
        <v>5850000000</v>
      </c>
    </row>
    <row r="17" spans="1:10" x14ac:dyDescent="0.2">
      <c r="A17" t="str">
        <f t="shared" si="3"/>
        <v>Zeta</v>
      </c>
      <c r="B17">
        <f t="shared" si="4"/>
        <v>15</v>
      </c>
      <c r="C17" s="3">
        <f t="shared" si="5"/>
        <v>44147</v>
      </c>
      <c r="D17" s="4">
        <f t="shared" si="6"/>
        <v>5000000000</v>
      </c>
      <c r="E17" s="4">
        <f t="shared" si="7"/>
        <v>2000000000</v>
      </c>
      <c r="F17" s="4">
        <f t="shared" si="8"/>
        <v>6500000000</v>
      </c>
      <c r="G17" s="4">
        <f t="shared" si="9"/>
        <v>5000000000</v>
      </c>
      <c r="H17" s="4">
        <f t="shared" si="10"/>
        <v>8600000000</v>
      </c>
      <c r="I17" s="4">
        <f t="shared" si="11"/>
        <v>8000000000</v>
      </c>
      <c r="J17" s="2">
        <f t="shared" si="0"/>
        <v>5850000000</v>
      </c>
    </row>
    <row r="18" spans="1:10" x14ac:dyDescent="0.2">
      <c r="A18" t="str">
        <f t="shared" si="3"/>
        <v>Zeta</v>
      </c>
      <c r="B18">
        <f t="shared" si="4"/>
        <v>16</v>
      </c>
      <c r="C18" s="3">
        <f t="shared" si="5"/>
        <v>44148</v>
      </c>
      <c r="D18" s="4">
        <f>D17</f>
        <v>5000000000</v>
      </c>
      <c r="E18" s="4">
        <v>3200000000</v>
      </c>
      <c r="F18" s="4">
        <f t="shared" si="8"/>
        <v>6500000000</v>
      </c>
      <c r="G18" s="4">
        <f t="shared" si="9"/>
        <v>5000000000</v>
      </c>
      <c r="H18" s="4">
        <f t="shared" si="10"/>
        <v>8600000000</v>
      </c>
      <c r="I18" s="4">
        <f t="shared" si="11"/>
        <v>8000000000</v>
      </c>
      <c r="J18" s="2">
        <f t="shared" si="0"/>
        <v>6050000000</v>
      </c>
    </row>
    <row r="19" spans="1:10" x14ac:dyDescent="0.2">
      <c r="A19" t="str">
        <f t="shared" si="3"/>
        <v>Zeta</v>
      </c>
      <c r="B19">
        <f t="shared" si="4"/>
        <v>17</v>
      </c>
      <c r="C19" s="3">
        <f t="shared" si="5"/>
        <v>44149</v>
      </c>
      <c r="D19" s="4">
        <f t="shared" ref="D19:D32" si="12">D18</f>
        <v>5000000000</v>
      </c>
      <c r="E19" s="4">
        <f t="shared" ref="E19:E32" si="13">E18</f>
        <v>3200000000</v>
      </c>
      <c r="F19" s="4">
        <f t="shared" ref="F19:F32" si="14">F18</f>
        <v>6500000000</v>
      </c>
      <c r="G19" s="4">
        <f t="shared" ref="G19:G32" si="15">G18</f>
        <v>5000000000</v>
      </c>
      <c r="H19" s="4">
        <f t="shared" ref="H19:H32" si="16">H18</f>
        <v>8600000000</v>
      </c>
      <c r="I19" s="4">
        <f t="shared" ref="I19:I32" si="17">I18</f>
        <v>8000000000</v>
      </c>
      <c r="J19" s="2">
        <f t="shared" si="0"/>
        <v>6050000000</v>
      </c>
    </row>
    <row r="20" spans="1:10" x14ac:dyDescent="0.2">
      <c r="A20" t="str">
        <f t="shared" si="3"/>
        <v>Zeta</v>
      </c>
      <c r="B20">
        <f t="shared" si="4"/>
        <v>18</v>
      </c>
      <c r="C20" s="3">
        <f t="shared" si="5"/>
        <v>44150</v>
      </c>
      <c r="D20" s="4">
        <f t="shared" si="12"/>
        <v>5000000000</v>
      </c>
      <c r="E20" s="4">
        <f t="shared" si="13"/>
        <v>3200000000</v>
      </c>
      <c r="F20" s="4">
        <f t="shared" si="14"/>
        <v>6500000000</v>
      </c>
      <c r="G20" s="4">
        <f t="shared" si="15"/>
        <v>5000000000</v>
      </c>
      <c r="H20" s="4">
        <f t="shared" si="16"/>
        <v>8600000000</v>
      </c>
      <c r="I20" s="4">
        <f t="shared" si="17"/>
        <v>8000000000</v>
      </c>
      <c r="J20" s="2">
        <f t="shared" si="0"/>
        <v>6050000000</v>
      </c>
    </row>
    <row r="21" spans="1:10" x14ac:dyDescent="0.2">
      <c r="A21" t="str">
        <f t="shared" si="3"/>
        <v>Zeta</v>
      </c>
      <c r="B21">
        <f t="shared" si="4"/>
        <v>19</v>
      </c>
      <c r="C21" s="3">
        <f t="shared" si="5"/>
        <v>44151</v>
      </c>
      <c r="D21" s="4">
        <f t="shared" si="12"/>
        <v>5000000000</v>
      </c>
      <c r="E21" s="4">
        <f t="shared" si="13"/>
        <v>3200000000</v>
      </c>
      <c r="F21" s="4">
        <f t="shared" si="14"/>
        <v>6500000000</v>
      </c>
      <c r="G21" s="4">
        <f t="shared" si="15"/>
        <v>5000000000</v>
      </c>
      <c r="H21" s="4">
        <f t="shared" si="16"/>
        <v>8600000000</v>
      </c>
      <c r="I21" s="4">
        <f t="shared" si="17"/>
        <v>8000000000</v>
      </c>
      <c r="J21" s="2">
        <f t="shared" si="0"/>
        <v>6050000000</v>
      </c>
    </row>
    <row r="22" spans="1:10" x14ac:dyDescent="0.2">
      <c r="A22" t="str">
        <f t="shared" si="3"/>
        <v>Zeta</v>
      </c>
      <c r="B22">
        <f t="shared" si="4"/>
        <v>20</v>
      </c>
      <c r="C22" s="3">
        <f t="shared" si="5"/>
        <v>44152</v>
      </c>
      <c r="D22" s="4">
        <f t="shared" si="12"/>
        <v>5000000000</v>
      </c>
      <c r="E22" s="4">
        <f t="shared" si="13"/>
        <v>3200000000</v>
      </c>
      <c r="F22" s="4">
        <f t="shared" si="14"/>
        <v>6500000000</v>
      </c>
      <c r="G22" s="4">
        <f t="shared" si="15"/>
        <v>5000000000</v>
      </c>
      <c r="H22" s="4">
        <f t="shared" si="16"/>
        <v>8600000000</v>
      </c>
      <c r="I22" s="4">
        <f t="shared" si="17"/>
        <v>8000000000</v>
      </c>
      <c r="J22" s="2">
        <f t="shared" si="0"/>
        <v>6050000000</v>
      </c>
    </row>
    <row r="23" spans="1:10" x14ac:dyDescent="0.2">
      <c r="A23" t="str">
        <f t="shared" si="3"/>
        <v>Zeta</v>
      </c>
      <c r="B23">
        <f t="shared" si="4"/>
        <v>21</v>
      </c>
      <c r="C23" s="3">
        <f t="shared" si="5"/>
        <v>44153</v>
      </c>
      <c r="D23" s="4">
        <f t="shared" si="12"/>
        <v>5000000000</v>
      </c>
      <c r="E23" s="4">
        <f t="shared" si="13"/>
        <v>3200000000</v>
      </c>
      <c r="F23" s="4">
        <f t="shared" si="14"/>
        <v>6500000000</v>
      </c>
      <c r="G23" s="4">
        <f t="shared" si="15"/>
        <v>5000000000</v>
      </c>
      <c r="H23" s="4">
        <f t="shared" si="16"/>
        <v>8600000000</v>
      </c>
      <c r="I23" s="4">
        <f t="shared" si="17"/>
        <v>8000000000</v>
      </c>
      <c r="J23" s="2">
        <f t="shared" si="0"/>
        <v>6050000000</v>
      </c>
    </row>
    <row r="24" spans="1:10" x14ac:dyDescent="0.2">
      <c r="A24" t="str">
        <f t="shared" si="3"/>
        <v>Zeta</v>
      </c>
      <c r="B24">
        <f t="shared" si="4"/>
        <v>22</v>
      </c>
      <c r="C24" s="3">
        <f t="shared" si="5"/>
        <v>44154</v>
      </c>
      <c r="D24" s="4">
        <f t="shared" si="12"/>
        <v>5000000000</v>
      </c>
      <c r="E24" s="4">
        <f t="shared" si="13"/>
        <v>3200000000</v>
      </c>
      <c r="F24" s="4">
        <f t="shared" si="14"/>
        <v>6500000000</v>
      </c>
      <c r="G24" s="4">
        <f t="shared" si="15"/>
        <v>5000000000</v>
      </c>
      <c r="H24" s="4">
        <f t="shared" si="16"/>
        <v>8600000000</v>
      </c>
      <c r="I24" s="4">
        <f t="shared" si="17"/>
        <v>8000000000</v>
      </c>
      <c r="J24" s="2">
        <f t="shared" si="0"/>
        <v>6050000000</v>
      </c>
    </row>
    <row r="25" spans="1:10" x14ac:dyDescent="0.2">
      <c r="A25" t="str">
        <f t="shared" si="3"/>
        <v>Zeta</v>
      </c>
      <c r="B25">
        <f t="shared" si="4"/>
        <v>23</v>
      </c>
      <c r="C25" s="3">
        <f t="shared" si="5"/>
        <v>44155</v>
      </c>
      <c r="D25" s="4">
        <f t="shared" si="12"/>
        <v>5000000000</v>
      </c>
      <c r="E25" s="4">
        <f t="shared" si="13"/>
        <v>3200000000</v>
      </c>
      <c r="F25" s="4">
        <f t="shared" si="14"/>
        <v>6500000000</v>
      </c>
      <c r="G25" s="4">
        <f t="shared" si="15"/>
        <v>5000000000</v>
      </c>
      <c r="H25" s="4">
        <f t="shared" si="16"/>
        <v>8600000000</v>
      </c>
      <c r="I25" s="4">
        <f t="shared" si="17"/>
        <v>8000000000</v>
      </c>
      <c r="J25" s="2">
        <f t="shared" si="0"/>
        <v>6050000000</v>
      </c>
    </row>
    <row r="26" spans="1:10" x14ac:dyDescent="0.2">
      <c r="A26" t="str">
        <f t="shared" si="3"/>
        <v>Zeta</v>
      </c>
      <c r="B26">
        <f t="shared" si="4"/>
        <v>24</v>
      </c>
      <c r="C26" s="3">
        <f t="shared" si="5"/>
        <v>44156</v>
      </c>
      <c r="D26" s="4">
        <f t="shared" si="12"/>
        <v>5000000000</v>
      </c>
      <c r="E26" s="4">
        <f t="shared" si="13"/>
        <v>3200000000</v>
      </c>
      <c r="F26" s="4">
        <f t="shared" si="14"/>
        <v>6500000000</v>
      </c>
      <c r="G26" s="4">
        <f t="shared" si="15"/>
        <v>5000000000</v>
      </c>
      <c r="H26" s="4">
        <f t="shared" si="16"/>
        <v>8600000000</v>
      </c>
      <c r="I26" s="4">
        <f t="shared" si="17"/>
        <v>8000000000</v>
      </c>
      <c r="J26" s="2">
        <f t="shared" si="0"/>
        <v>6050000000</v>
      </c>
    </row>
    <row r="27" spans="1:10" x14ac:dyDescent="0.2">
      <c r="A27" t="str">
        <f t="shared" si="3"/>
        <v>Zeta</v>
      </c>
      <c r="B27">
        <f t="shared" si="4"/>
        <v>25</v>
      </c>
      <c r="C27" s="3">
        <f t="shared" si="5"/>
        <v>44157</v>
      </c>
      <c r="D27" s="4">
        <f t="shared" si="12"/>
        <v>5000000000</v>
      </c>
      <c r="E27" s="4">
        <f t="shared" si="13"/>
        <v>3200000000</v>
      </c>
      <c r="F27" s="4">
        <f t="shared" si="14"/>
        <v>6500000000</v>
      </c>
      <c r="G27" s="4">
        <f t="shared" si="15"/>
        <v>5000000000</v>
      </c>
      <c r="H27" s="4">
        <f t="shared" si="16"/>
        <v>8600000000</v>
      </c>
      <c r="I27" s="4">
        <f t="shared" si="17"/>
        <v>8000000000</v>
      </c>
      <c r="J27" s="2">
        <f t="shared" si="0"/>
        <v>6050000000</v>
      </c>
    </row>
    <row r="28" spans="1:10" x14ac:dyDescent="0.2">
      <c r="A28" t="str">
        <f t="shared" si="3"/>
        <v>Zeta</v>
      </c>
      <c r="B28">
        <f t="shared" si="4"/>
        <v>26</v>
      </c>
      <c r="C28" s="3">
        <f t="shared" si="5"/>
        <v>44158</v>
      </c>
      <c r="D28" s="4">
        <f t="shared" si="12"/>
        <v>5000000000</v>
      </c>
      <c r="E28" s="4">
        <f t="shared" si="13"/>
        <v>3200000000</v>
      </c>
      <c r="F28" s="4">
        <f t="shared" si="14"/>
        <v>6500000000</v>
      </c>
      <c r="G28" s="4">
        <f t="shared" si="15"/>
        <v>5000000000</v>
      </c>
      <c r="H28" s="4">
        <f t="shared" si="16"/>
        <v>8600000000</v>
      </c>
      <c r="I28" s="4">
        <f t="shared" si="17"/>
        <v>8000000000</v>
      </c>
      <c r="J28" s="2">
        <f t="shared" si="0"/>
        <v>6050000000</v>
      </c>
    </row>
    <row r="29" spans="1:10" x14ac:dyDescent="0.2">
      <c r="A29" t="str">
        <f t="shared" si="3"/>
        <v>Zeta</v>
      </c>
      <c r="B29">
        <f t="shared" si="4"/>
        <v>27</v>
      </c>
      <c r="C29" s="3">
        <f t="shared" si="5"/>
        <v>44159</v>
      </c>
      <c r="D29" s="4">
        <f t="shared" si="12"/>
        <v>5000000000</v>
      </c>
      <c r="E29" s="4">
        <f t="shared" si="13"/>
        <v>3200000000</v>
      </c>
      <c r="F29" s="4">
        <f t="shared" si="14"/>
        <v>6500000000</v>
      </c>
      <c r="G29" s="4">
        <f t="shared" si="15"/>
        <v>5000000000</v>
      </c>
      <c r="H29" s="4">
        <f t="shared" si="16"/>
        <v>8600000000</v>
      </c>
      <c r="I29" s="4">
        <f t="shared" si="17"/>
        <v>8000000000</v>
      </c>
      <c r="J29" s="2">
        <f t="shared" si="0"/>
        <v>6050000000</v>
      </c>
    </row>
    <row r="30" spans="1:10" x14ac:dyDescent="0.2">
      <c r="A30" t="str">
        <f t="shared" si="3"/>
        <v>Zeta</v>
      </c>
      <c r="B30">
        <f t="shared" si="4"/>
        <v>28</v>
      </c>
      <c r="C30" s="3">
        <f t="shared" si="5"/>
        <v>44160</v>
      </c>
      <c r="D30" s="4">
        <f t="shared" si="12"/>
        <v>5000000000</v>
      </c>
      <c r="E30" s="4">
        <f t="shared" si="13"/>
        <v>3200000000</v>
      </c>
      <c r="F30" s="4">
        <f t="shared" si="14"/>
        <v>6500000000</v>
      </c>
      <c r="G30" s="4">
        <f t="shared" si="15"/>
        <v>5000000000</v>
      </c>
      <c r="H30" s="4">
        <f t="shared" si="16"/>
        <v>8600000000</v>
      </c>
      <c r="I30" s="4">
        <f t="shared" si="17"/>
        <v>8000000000</v>
      </c>
      <c r="J30" s="2">
        <f t="shared" si="0"/>
        <v>6050000000</v>
      </c>
    </row>
    <row r="31" spans="1:10" x14ac:dyDescent="0.2">
      <c r="A31" t="str">
        <f t="shared" si="3"/>
        <v>Zeta</v>
      </c>
      <c r="B31">
        <f t="shared" si="4"/>
        <v>29</v>
      </c>
      <c r="C31" s="3">
        <f t="shared" si="5"/>
        <v>44161</v>
      </c>
      <c r="D31" s="4">
        <f t="shared" si="12"/>
        <v>5000000000</v>
      </c>
      <c r="E31" s="4">
        <f t="shared" si="13"/>
        <v>3200000000</v>
      </c>
      <c r="F31" s="4">
        <f t="shared" si="14"/>
        <v>6500000000</v>
      </c>
      <c r="G31" s="4">
        <f t="shared" si="15"/>
        <v>5000000000</v>
      </c>
      <c r="H31" s="4">
        <f t="shared" si="16"/>
        <v>8600000000</v>
      </c>
      <c r="I31" s="4">
        <f t="shared" si="17"/>
        <v>8000000000</v>
      </c>
      <c r="J31" s="2">
        <f t="shared" si="0"/>
        <v>6050000000</v>
      </c>
    </row>
    <row r="32" spans="1:10" x14ac:dyDescent="0.2">
      <c r="A32" t="str">
        <f t="shared" si="3"/>
        <v>Zeta</v>
      </c>
      <c r="B32">
        <f t="shared" si="4"/>
        <v>30</v>
      </c>
      <c r="C32" s="3">
        <f t="shared" si="5"/>
        <v>44162</v>
      </c>
      <c r="D32" s="4">
        <f t="shared" si="12"/>
        <v>5000000000</v>
      </c>
      <c r="E32" s="4">
        <f t="shared" si="13"/>
        <v>3200000000</v>
      </c>
      <c r="F32" s="4">
        <f t="shared" si="14"/>
        <v>6500000000</v>
      </c>
      <c r="G32" s="4">
        <f t="shared" si="15"/>
        <v>5000000000</v>
      </c>
      <c r="H32" s="4">
        <f t="shared" si="16"/>
        <v>8600000000</v>
      </c>
      <c r="I32" s="4">
        <f t="shared" si="17"/>
        <v>8000000000</v>
      </c>
      <c r="J32" s="2">
        <f t="shared" si="0"/>
        <v>6050000000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5D5F-4670-4B47-9F52-1155565BFC86}">
  <dimension ref="A1:I27"/>
  <sheetViews>
    <sheetView workbookViewId="0">
      <selection activeCell="I1" sqref="I1:I27"/>
    </sheetView>
  </sheetViews>
  <sheetFormatPr baseColWidth="10" defaultRowHeight="16" x14ac:dyDescent="0.2"/>
  <cols>
    <col min="4" max="9" width="1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63</v>
      </c>
      <c r="E1" t="s">
        <v>65</v>
      </c>
      <c r="F1" t="s">
        <v>48</v>
      </c>
      <c r="G1" t="s">
        <v>39</v>
      </c>
      <c r="H1" t="s">
        <v>78</v>
      </c>
      <c r="I1" t="s">
        <v>44</v>
      </c>
    </row>
    <row r="2" spans="1:9" x14ac:dyDescent="0.2">
      <c r="A2" t="s">
        <v>33</v>
      </c>
      <c r="B2">
        <v>0</v>
      </c>
      <c r="C2" s="3">
        <v>44437</v>
      </c>
    </row>
    <row r="3" spans="1:9" x14ac:dyDescent="0.2">
      <c r="A3" t="str">
        <f>A2</f>
        <v>Ida</v>
      </c>
      <c r="B3">
        <f>B2+1</f>
        <v>1</v>
      </c>
      <c r="C3" s="3">
        <f>C2+1</f>
        <v>44438</v>
      </c>
    </row>
    <row r="4" spans="1:9" x14ac:dyDescent="0.2">
      <c r="A4" t="str">
        <f t="shared" ref="A4" si="0">A3</f>
        <v>Ida</v>
      </c>
      <c r="B4">
        <f t="shared" ref="B4:C4" si="1">B3+1</f>
        <v>2</v>
      </c>
      <c r="C4" s="3">
        <f t="shared" si="1"/>
        <v>44439</v>
      </c>
    </row>
    <row r="5" spans="1:9" x14ac:dyDescent="0.2">
      <c r="A5" t="str">
        <f t="shared" ref="A5:A22" si="2">A4</f>
        <v>Ida</v>
      </c>
      <c r="B5">
        <f t="shared" ref="B5:B22" si="3">B4+1</f>
        <v>3</v>
      </c>
      <c r="C5" s="3">
        <f t="shared" ref="C5:C22" si="4">C4+1</f>
        <v>44440</v>
      </c>
      <c r="D5" s="1">
        <f>2*18000000000</f>
        <v>36000000000</v>
      </c>
      <c r="E5" s="1">
        <f>(27+47)*1000000000</f>
        <v>74000000000</v>
      </c>
      <c r="I5" s="2">
        <f>AVERAGE(D5:H5)</f>
        <v>55000000000</v>
      </c>
    </row>
    <row r="6" spans="1:9" x14ac:dyDescent="0.2">
      <c r="A6" t="str">
        <f t="shared" si="2"/>
        <v>Ida</v>
      </c>
      <c r="B6">
        <f t="shared" si="3"/>
        <v>4</v>
      </c>
      <c r="C6" s="3">
        <f t="shared" si="4"/>
        <v>44441</v>
      </c>
      <c r="D6" s="2">
        <f>D5</f>
        <v>36000000000</v>
      </c>
      <c r="E6" s="2">
        <f t="shared" ref="E6:E27" si="5">E5</f>
        <v>74000000000</v>
      </c>
      <c r="I6" s="2">
        <f t="shared" ref="I6:I27" si="6">AVERAGE(D6:H6)</f>
        <v>55000000000</v>
      </c>
    </row>
    <row r="7" spans="1:9" x14ac:dyDescent="0.2">
      <c r="A7" t="str">
        <f t="shared" si="2"/>
        <v>Ida</v>
      </c>
      <c r="B7">
        <f t="shared" si="3"/>
        <v>5</v>
      </c>
      <c r="C7" s="3">
        <f t="shared" si="4"/>
        <v>44442</v>
      </c>
      <c r="D7" s="2">
        <f t="shared" ref="D7:D27" si="7">D6</f>
        <v>36000000000</v>
      </c>
      <c r="E7" s="2">
        <f t="shared" si="5"/>
        <v>74000000000</v>
      </c>
      <c r="F7" s="1">
        <f>(17+25)*1000000000</f>
        <v>42000000000</v>
      </c>
      <c r="I7" s="2">
        <f t="shared" si="6"/>
        <v>50666666666.666664</v>
      </c>
    </row>
    <row r="8" spans="1:9" x14ac:dyDescent="0.2">
      <c r="A8" t="str">
        <f t="shared" si="2"/>
        <v>Ida</v>
      </c>
      <c r="B8">
        <f t="shared" si="3"/>
        <v>6</v>
      </c>
      <c r="C8" s="3">
        <f t="shared" si="4"/>
        <v>44443</v>
      </c>
      <c r="D8" s="2">
        <f t="shared" si="7"/>
        <v>36000000000</v>
      </c>
      <c r="E8" s="2">
        <f t="shared" si="5"/>
        <v>74000000000</v>
      </c>
      <c r="F8" s="2">
        <f t="shared" ref="F8:F16" si="8">F7</f>
        <v>42000000000</v>
      </c>
      <c r="I8" s="2">
        <f t="shared" si="6"/>
        <v>50666666666.666664</v>
      </c>
    </row>
    <row r="9" spans="1:9" x14ac:dyDescent="0.2">
      <c r="A9" t="str">
        <f t="shared" si="2"/>
        <v>Ida</v>
      </c>
      <c r="B9">
        <f t="shared" si="3"/>
        <v>7</v>
      </c>
      <c r="C9" s="3">
        <f t="shared" si="4"/>
        <v>44444</v>
      </c>
      <c r="D9" s="2">
        <f t="shared" si="7"/>
        <v>36000000000</v>
      </c>
      <c r="E9" s="2">
        <f t="shared" si="5"/>
        <v>74000000000</v>
      </c>
      <c r="F9" s="2">
        <f t="shared" si="8"/>
        <v>42000000000</v>
      </c>
      <c r="I9" s="2">
        <f t="shared" si="6"/>
        <v>50666666666.666664</v>
      </c>
    </row>
    <row r="10" spans="1:9" x14ac:dyDescent="0.2">
      <c r="A10" t="str">
        <f t="shared" si="2"/>
        <v>Ida</v>
      </c>
      <c r="B10">
        <f t="shared" si="3"/>
        <v>8</v>
      </c>
      <c r="C10" s="3">
        <f t="shared" si="4"/>
        <v>44445</v>
      </c>
      <c r="D10" s="2">
        <f t="shared" si="7"/>
        <v>36000000000</v>
      </c>
      <c r="E10" s="2">
        <f t="shared" si="5"/>
        <v>74000000000</v>
      </c>
      <c r="F10" s="2">
        <f t="shared" si="8"/>
        <v>42000000000</v>
      </c>
      <c r="I10" s="2">
        <f t="shared" si="6"/>
        <v>50666666666.666664</v>
      </c>
    </row>
    <row r="11" spans="1:9" x14ac:dyDescent="0.2">
      <c r="A11" t="str">
        <f t="shared" si="2"/>
        <v>Ida</v>
      </c>
      <c r="B11">
        <f t="shared" si="3"/>
        <v>9</v>
      </c>
      <c r="C11" s="3">
        <f t="shared" si="4"/>
        <v>44446</v>
      </c>
      <c r="D11" s="2">
        <f t="shared" si="7"/>
        <v>36000000000</v>
      </c>
      <c r="E11" s="2">
        <f t="shared" si="5"/>
        <v>74000000000</v>
      </c>
      <c r="F11" s="2">
        <f t="shared" si="8"/>
        <v>42000000000</v>
      </c>
      <c r="G11" s="1">
        <f>2*30000000000</f>
        <v>60000000000</v>
      </c>
      <c r="I11" s="2">
        <f t="shared" si="6"/>
        <v>53000000000</v>
      </c>
    </row>
    <row r="12" spans="1:9" x14ac:dyDescent="0.2">
      <c r="A12" t="str">
        <f t="shared" si="2"/>
        <v>Ida</v>
      </c>
      <c r="B12">
        <f t="shared" si="3"/>
        <v>10</v>
      </c>
      <c r="C12" s="3">
        <f t="shared" si="4"/>
        <v>44447</v>
      </c>
      <c r="D12" s="2">
        <f t="shared" si="7"/>
        <v>36000000000</v>
      </c>
      <c r="E12" s="2">
        <f t="shared" si="5"/>
        <v>74000000000</v>
      </c>
      <c r="F12" s="2">
        <f t="shared" si="8"/>
        <v>42000000000</v>
      </c>
      <c r="G12" s="2">
        <f t="shared" ref="G12:G27" si="9">G11</f>
        <v>60000000000</v>
      </c>
      <c r="I12" s="2">
        <f t="shared" si="6"/>
        <v>53000000000</v>
      </c>
    </row>
    <row r="13" spans="1:9" x14ac:dyDescent="0.2">
      <c r="A13" t="str">
        <f t="shared" si="2"/>
        <v>Ida</v>
      </c>
      <c r="B13">
        <f t="shared" si="3"/>
        <v>11</v>
      </c>
      <c r="C13" s="3">
        <f t="shared" si="4"/>
        <v>44448</v>
      </c>
      <c r="D13" s="2">
        <f t="shared" si="7"/>
        <v>36000000000</v>
      </c>
      <c r="E13" s="2">
        <f t="shared" si="5"/>
        <v>74000000000</v>
      </c>
      <c r="F13" s="2">
        <f t="shared" si="8"/>
        <v>42000000000</v>
      </c>
      <c r="G13" s="2">
        <f t="shared" si="9"/>
        <v>60000000000</v>
      </c>
      <c r="I13" s="2">
        <f t="shared" si="6"/>
        <v>53000000000</v>
      </c>
    </row>
    <row r="14" spans="1:9" x14ac:dyDescent="0.2">
      <c r="A14" t="str">
        <f t="shared" si="2"/>
        <v>Ida</v>
      </c>
      <c r="B14">
        <f t="shared" si="3"/>
        <v>12</v>
      </c>
      <c r="C14" s="3">
        <f t="shared" si="4"/>
        <v>44449</v>
      </c>
      <c r="D14" s="2">
        <f t="shared" si="7"/>
        <v>36000000000</v>
      </c>
      <c r="E14" s="2">
        <f t="shared" si="5"/>
        <v>74000000000</v>
      </c>
      <c r="F14" s="2">
        <f t="shared" si="8"/>
        <v>42000000000</v>
      </c>
      <c r="G14" s="2">
        <f t="shared" si="9"/>
        <v>60000000000</v>
      </c>
      <c r="I14" s="2">
        <f t="shared" si="6"/>
        <v>53000000000</v>
      </c>
    </row>
    <row r="15" spans="1:9" x14ac:dyDescent="0.2">
      <c r="A15" t="str">
        <f t="shared" si="2"/>
        <v>Ida</v>
      </c>
      <c r="B15">
        <f t="shared" si="3"/>
        <v>13</v>
      </c>
      <c r="C15" s="3">
        <f t="shared" si="4"/>
        <v>44450</v>
      </c>
      <c r="D15" s="2">
        <f t="shared" si="7"/>
        <v>36000000000</v>
      </c>
      <c r="E15" s="2">
        <f t="shared" si="5"/>
        <v>74000000000</v>
      </c>
      <c r="F15" s="2">
        <f t="shared" si="8"/>
        <v>42000000000</v>
      </c>
      <c r="G15" s="2">
        <f t="shared" si="9"/>
        <v>60000000000</v>
      </c>
      <c r="I15" s="2">
        <f t="shared" si="6"/>
        <v>53000000000</v>
      </c>
    </row>
    <row r="16" spans="1:9" x14ac:dyDescent="0.2">
      <c r="A16" t="str">
        <f t="shared" si="2"/>
        <v>Ida</v>
      </c>
      <c r="B16">
        <f t="shared" si="3"/>
        <v>14</v>
      </c>
      <c r="C16" s="3">
        <f t="shared" si="4"/>
        <v>44451</v>
      </c>
      <c r="D16" s="2">
        <f t="shared" si="7"/>
        <v>36000000000</v>
      </c>
      <c r="E16" s="2">
        <f t="shared" si="5"/>
        <v>74000000000</v>
      </c>
      <c r="F16" s="2">
        <f t="shared" si="8"/>
        <v>42000000000</v>
      </c>
      <c r="G16" s="2">
        <f t="shared" si="9"/>
        <v>60000000000</v>
      </c>
      <c r="I16" s="2">
        <f t="shared" si="6"/>
        <v>53000000000</v>
      </c>
    </row>
    <row r="17" spans="1:9" x14ac:dyDescent="0.2">
      <c r="A17" t="str">
        <f t="shared" si="2"/>
        <v>Ida</v>
      </c>
      <c r="B17">
        <f t="shared" si="3"/>
        <v>15</v>
      </c>
      <c r="C17" s="3">
        <f t="shared" si="4"/>
        <v>44452</v>
      </c>
      <c r="D17" s="2">
        <f t="shared" si="7"/>
        <v>36000000000</v>
      </c>
      <c r="E17" s="2">
        <f t="shared" si="5"/>
        <v>74000000000</v>
      </c>
      <c r="F17" s="1">
        <f>(20+30)*1000000000</f>
        <v>50000000000</v>
      </c>
      <c r="G17" s="2">
        <f t="shared" si="9"/>
        <v>60000000000</v>
      </c>
      <c r="I17" s="2">
        <f t="shared" si="6"/>
        <v>55000000000</v>
      </c>
    </row>
    <row r="18" spans="1:9" x14ac:dyDescent="0.2">
      <c r="A18" t="str">
        <f t="shared" si="2"/>
        <v>Ida</v>
      </c>
      <c r="B18">
        <f t="shared" si="3"/>
        <v>16</v>
      </c>
      <c r="C18" s="3">
        <f t="shared" si="4"/>
        <v>44453</v>
      </c>
      <c r="D18" s="2">
        <f t="shared" si="7"/>
        <v>36000000000</v>
      </c>
      <c r="E18" s="2">
        <f t="shared" si="5"/>
        <v>74000000000</v>
      </c>
      <c r="F18" s="2">
        <f t="shared" ref="F18:F27" si="10">F17</f>
        <v>50000000000</v>
      </c>
      <c r="G18" s="2">
        <f t="shared" si="9"/>
        <v>60000000000</v>
      </c>
      <c r="H18" s="1">
        <f>2*32200000000</f>
        <v>64400000000</v>
      </c>
      <c r="I18" s="2">
        <f t="shared" si="6"/>
        <v>56880000000</v>
      </c>
    </row>
    <row r="19" spans="1:9" x14ac:dyDescent="0.2">
      <c r="A19" t="str">
        <f t="shared" si="2"/>
        <v>Ida</v>
      </c>
      <c r="B19">
        <f t="shared" si="3"/>
        <v>17</v>
      </c>
      <c r="C19" s="3">
        <f t="shared" si="4"/>
        <v>44454</v>
      </c>
      <c r="D19" s="2">
        <f t="shared" si="7"/>
        <v>36000000000</v>
      </c>
      <c r="E19" s="2">
        <f t="shared" si="5"/>
        <v>74000000000</v>
      </c>
      <c r="F19" s="2">
        <f t="shared" si="10"/>
        <v>50000000000</v>
      </c>
      <c r="G19" s="2">
        <f t="shared" si="9"/>
        <v>60000000000</v>
      </c>
      <c r="H19" s="2">
        <f t="shared" ref="H19:H27" si="11">H18</f>
        <v>64400000000</v>
      </c>
      <c r="I19" s="2">
        <f t="shared" si="6"/>
        <v>56880000000</v>
      </c>
    </row>
    <row r="20" spans="1:9" x14ac:dyDescent="0.2">
      <c r="A20" t="str">
        <f t="shared" si="2"/>
        <v>Ida</v>
      </c>
      <c r="B20">
        <f t="shared" si="3"/>
        <v>18</v>
      </c>
      <c r="C20" s="3">
        <f t="shared" si="4"/>
        <v>44455</v>
      </c>
      <c r="D20" s="2">
        <f t="shared" si="7"/>
        <v>36000000000</v>
      </c>
      <c r="E20" s="2">
        <f t="shared" si="5"/>
        <v>74000000000</v>
      </c>
      <c r="F20" s="2">
        <f t="shared" si="10"/>
        <v>50000000000</v>
      </c>
      <c r="G20" s="2">
        <f t="shared" si="9"/>
        <v>60000000000</v>
      </c>
      <c r="H20" s="2">
        <f t="shared" si="11"/>
        <v>64400000000</v>
      </c>
      <c r="I20" s="2">
        <f t="shared" si="6"/>
        <v>56880000000</v>
      </c>
    </row>
    <row r="21" spans="1:9" x14ac:dyDescent="0.2">
      <c r="A21" t="str">
        <f t="shared" si="2"/>
        <v>Ida</v>
      </c>
      <c r="B21">
        <f t="shared" si="3"/>
        <v>19</v>
      </c>
      <c r="C21" s="3">
        <f t="shared" si="4"/>
        <v>44456</v>
      </c>
      <c r="D21" s="2">
        <f t="shared" si="7"/>
        <v>36000000000</v>
      </c>
      <c r="E21" s="2">
        <f t="shared" si="5"/>
        <v>74000000000</v>
      </c>
      <c r="F21" s="2">
        <f t="shared" si="10"/>
        <v>50000000000</v>
      </c>
      <c r="G21" s="2">
        <f t="shared" si="9"/>
        <v>60000000000</v>
      </c>
      <c r="H21" s="2">
        <f t="shared" si="11"/>
        <v>64400000000</v>
      </c>
      <c r="I21" s="2">
        <f t="shared" si="6"/>
        <v>56880000000</v>
      </c>
    </row>
    <row r="22" spans="1:9" x14ac:dyDescent="0.2">
      <c r="A22" t="str">
        <f t="shared" si="2"/>
        <v>Ida</v>
      </c>
      <c r="B22">
        <f t="shared" si="3"/>
        <v>20</v>
      </c>
      <c r="C22" s="3">
        <f t="shared" si="4"/>
        <v>44457</v>
      </c>
      <c r="D22" s="2">
        <f t="shared" si="7"/>
        <v>36000000000</v>
      </c>
      <c r="E22" s="2">
        <f t="shared" si="5"/>
        <v>74000000000</v>
      </c>
      <c r="F22" s="2">
        <f t="shared" si="10"/>
        <v>50000000000</v>
      </c>
      <c r="G22" s="2">
        <f t="shared" si="9"/>
        <v>60000000000</v>
      </c>
      <c r="H22" s="2">
        <f t="shared" si="11"/>
        <v>64400000000</v>
      </c>
      <c r="I22" s="2">
        <f t="shared" si="6"/>
        <v>56880000000</v>
      </c>
    </row>
    <row r="23" spans="1:9" x14ac:dyDescent="0.2">
      <c r="A23" t="str">
        <f t="shared" ref="A23:A27" si="12">A22</f>
        <v>Ida</v>
      </c>
      <c r="B23">
        <f t="shared" ref="B23:B27" si="13">B22+1</f>
        <v>21</v>
      </c>
      <c r="C23" s="3">
        <f t="shared" ref="C23:C27" si="14">C22+1</f>
        <v>44458</v>
      </c>
      <c r="D23" s="2">
        <f t="shared" si="7"/>
        <v>36000000000</v>
      </c>
      <c r="E23" s="2">
        <f t="shared" si="5"/>
        <v>74000000000</v>
      </c>
      <c r="F23" s="2">
        <f t="shared" si="10"/>
        <v>50000000000</v>
      </c>
      <c r="G23" s="2">
        <f t="shared" si="9"/>
        <v>60000000000</v>
      </c>
      <c r="H23" s="2">
        <f t="shared" si="11"/>
        <v>64400000000</v>
      </c>
      <c r="I23" s="2">
        <f t="shared" si="6"/>
        <v>56880000000</v>
      </c>
    </row>
    <row r="24" spans="1:9" x14ac:dyDescent="0.2">
      <c r="A24" t="str">
        <f t="shared" si="12"/>
        <v>Ida</v>
      </c>
      <c r="B24">
        <f t="shared" si="13"/>
        <v>22</v>
      </c>
      <c r="C24" s="3">
        <f t="shared" si="14"/>
        <v>44459</v>
      </c>
      <c r="D24" s="2">
        <f t="shared" si="7"/>
        <v>36000000000</v>
      </c>
      <c r="E24" s="2">
        <f t="shared" si="5"/>
        <v>74000000000</v>
      </c>
      <c r="F24" s="2">
        <f t="shared" si="10"/>
        <v>50000000000</v>
      </c>
      <c r="G24" s="2">
        <f t="shared" si="9"/>
        <v>60000000000</v>
      </c>
      <c r="H24" s="2">
        <f t="shared" si="11"/>
        <v>64400000000</v>
      </c>
      <c r="I24" s="2">
        <f t="shared" si="6"/>
        <v>56880000000</v>
      </c>
    </row>
    <row r="25" spans="1:9" x14ac:dyDescent="0.2">
      <c r="A25" t="str">
        <f t="shared" si="12"/>
        <v>Ida</v>
      </c>
      <c r="B25">
        <f t="shared" si="13"/>
        <v>23</v>
      </c>
      <c r="C25" s="3">
        <f t="shared" si="14"/>
        <v>44460</v>
      </c>
      <c r="D25" s="2">
        <f t="shared" si="7"/>
        <v>36000000000</v>
      </c>
      <c r="E25" s="2">
        <f t="shared" si="5"/>
        <v>74000000000</v>
      </c>
      <c r="F25" s="2">
        <f t="shared" si="10"/>
        <v>50000000000</v>
      </c>
      <c r="G25" s="2">
        <f t="shared" si="9"/>
        <v>60000000000</v>
      </c>
      <c r="H25" s="2">
        <f t="shared" si="11"/>
        <v>64400000000</v>
      </c>
      <c r="I25" s="2">
        <f t="shared" si="6"/>
        <v>56880000000</v>
      </c>
    </row>
    <row r="26" spans="1:9" x14ac:dyDescent="0.2">
      <c r="A26" t="str">
        <f t="shared" si="12"/>
        <v>Ida</v>
      </c>
      <c r="B26">
        <f t="shared" si="13"/>
        <v>24</v>
      </c>
      <c r="C26" s="3">
        <f t="shared" si="14"/>
        <v>44461</v>
      </c>
      <c r="D26" s="2">
        <f t="shared" si="7"/>
        <v>36000000000</v>
      </c>
      <c r="E26" s="2">
        <f t="shared" si="5"/>
        <v>74000000000</v>
      </c>
      <c r="F26" s="2">
        <f t="shared" si="10"/>
        <v>50000000000</v>
      </c>
      <c r="G26" s="2">
        <f t="shared" si="9"/>
        <v>60000000000</v>
      </c>
      <c r="H26" s="2">
        <f t="shared" si="11"/>
        <v>64400000000</v>
      </c>
      <c r="I26" s="2">
        <f t="shared" si="6"/>
        <v>56880000000</v>
      </c>
    </row>
    <row r="27" spans="1:9" x14ac:dyDescent="0.2">
      <c r="A27" t="str">
        <f t="shared" si="12"/>
        <v>Ida</v>
      </c>
      <c r="B27">
        <f t="shared" si="13"/>
        <v>25</v>
      </c>
      <c r="C27" s="3">
        <f t="shared" si="14"/>
        <v>44462</v>
      </c>
      <c r="D27" s="2">
        <f t="shared" si="7"/>
        <v>36000000000</v>
      </c>
      <c r="E27" s="2">
        <f t="shared" si="5"/>
        <v>74000000000</v>
      </c>
      <c r="F27" s="2">
        <f t="shared" si="10"/>
        <v>50000000000</v>
      </c>
      <c r="G27" s="2">
        <f t="shared" si="9"/>
        <v>60000000000</v>
      </c>
      <c r="H27" s="2">
        <f t="shared" si="11"/>
        <v>64400000000</v>
      </c>
      <c r="I27" s="2">
        <f t="shared" si="6"/>
        <v>56880000000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1992-6E92-CC4E-BA62-859A63FEA82B}">
  <dimension ref="A1:G22"/>
  <sheetViews>
    <sheetView workbookViewId="0">
      <selection activeCell="S50" sqref="S50"/>
    </sheetView>
  </sheetViews>
  <sheetFormatPr baseColWidth="10" defaultRowHeight="16" x14ac:dyDescent="0.2"/>
  <cols>
    <col min="4" max="7" width="14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79</v>
      </c>
      <c r="E1" t="s">
        <v>63</v>
      </c>
      <c r="F1" t="s">
        <v>39</v>
      </c>
      <c r="G1" t="s">
        <v>44</v>
      </c>
    </row>
    <row r="2" spans="1:7" x14ac:dyDescent="0.2">
      <c r="A2" t="s">
        <v>34</v>
      </c>
      <c r="B2">
        <v>0</v>
      </c>
      <c r="C2" s="3">
        <v>44453</v>
      </c>
    </row>
    <row r="3" spans="1:7" x14ac:dyDescent="0.2">
      <c r="A3" t="str">
        <f>A2</f>
        <v>Nicholas</v>
      </c>
      <c r="B3">
        <f>B2+1</f>
        <v>1</v>
      </c>
      <c r="C3" s="3">
        <f>C2+1</f>
        <v>44454</v>
      </c>
      <c r="D3" s="1">
        <v>1400000000</v>
      </c>
      <c r="G3" s="2">
        <f>AVERAGE(D3:F3)</f>
        <v>1400000000</v>
      </c>
    </row>
    <row r="4" spans="1:7" x14ac:dyDescent="0.2">
      <c r="A4" t="str">
        <f t="shared" ref="A4:A22" si="0">A3</f>
        <v>Nicholas</v>
      </c>
      <c r="B4">
        <f t="shared" ref="B4:B22" si="1">B3+1</f>
        <v>2</v>
      </c>
      <c r="C4" s="3">
        <f t="shared" ref="C4:C22" si="2">C3+1</f>
        <v>44455</v>
      </c>
      <c r="D4" s="2">
        <f>D3</f>
        <v>1400000000</v>
      </c>
      <c r="G4" s="2">
        <f t="shared" ref="G4:G22" si="3">AVERAGE(D4:F4)</f>
        <v>1400000000</v>
      </c>
    </row>
    <row r="5" spans="1:7" x14ac:dyDescent="0.2">
      <c r="A5" t="str">
        <f t="shared" si="0"/>
        <v>Nicholas</v>
      </c>
      <c r="B5">
        <f t="shared" si="1"/>
        <v>3</v>
      </c>
      <c r="C5" s="3">
        <f t="shared" si="2"/>
        <v>44456</v>
      </c>
      <c r="D5" s="2">
        <f t="shared" ref="D5:E22" si="4">D4</f>
        <v>1400000000</v>
      </c>
      <c r="G5" s="2">
        <f t="shared" si="3"/>
        <v>1400000000</v>
      </c>
    </row>
    <row r="6" spans="1:7" x14ac:dyDescent="0.2">
      <c r="A6" t="str">
        <f t="shared" si="0"/>
        <v>Nicholas</v>
      </c>
      <c r="B6">
        <f t="shared" si="1"/>
        <v>4</v>
      </c>
      <c r="C6" s="3">
        <f t="shared" si="2"/>
        <v>44457</v>
      </c>
      <c r="D6" s="2">
        <f t="shared" si="4"/>
        <v>1400000000</v>
      </c>
      <c r="G6" s="2">
        <f t="shared" si="3"/>
        <v>1400000000</v>
      </c>
    </row>
    <row r="7" spans="1:7" x14ac:dyDescent="0.2">
      <c r="A7" t="str">
        <f t="shared" si="0"/>
        <v>Nicholas</v>
      </c>
      <c r="B7">
        <f t="shared" si="1"/>
        <v>5</v>
      </c>
      <c r="C7" s="3">
        <f t="shared" si="2"/>
        <v>44458</v>
      </c>
      <c r="D7" s="2">
        <f t="shared" si="4"/>
        <v>1400000000</v>
      </c>
      <c r="G7" s="2">
        <f t="shared" si="3"/>
        <v>1400000000</v>
      </c>
    </row>
    <row r="8" spans="1:7" x14ac:dyDescent="0.2">
      <c r="A8" t="str">
        <f t="shared" si="0"/>
        <v>Nicholas</v>
      </c>
      <c r="B8">
        <f t="shared" si="1"/>
        <v>6</v>
      </c>
      <c r="C8" s="3">
        <f t="shared" si="2"/>
        <v>44459</v>
      </c>
      <c r="D8" s="2">
        <f t="shared" si="4"/>
        <v>1400000000</v>
      </c>
      <c r="G8" s="2">
        <f t="shared" si="3"/>
        <v>1400000000</v>
      </c>
    </row>
    <row r="9" spans="1:7" x14ac:dyDescent="0.2">
      <c r="A9" t="str">
        <f t="shared" si="0"/>
        <v>Nicholas</v>
      </c>
      <c r="B9">
        <f t="shared" si="1"/>
        <v>7</v>
      </c>
      <c r="C9" s="3">
        <f t="shared" si="2"/>
        <v>44460</v>
      </c>
      <c r="D9" s="2">
        <f t="shared" si="4"/>
        <v>1400000000</v>
      </c>
      <c r="E9" s="1">
        <f>2*950000000</f>
        <v>1900000000</v>
      </c>
      <c r="G9" s="2">
        <f t="shared" si="3"/>
        <v>1650000000</v>
      </c>
    </row>
    <row r="10" spans="1:7" x14ac:dyDescent="0.2">
      <c r="A10" t="str">
        <f t="shared" si="0"/>
        <v>Nicholas</v>
      </c>
      <c r="B10">
        <f t="shared" si="1"/>
        <v>8</v>
      </c>
      <c r="C10" s="3">
        <f t="shared" si="2"/>
        <v>44461</v>
      </c>
      <c r="D10" s="2">
        <f t="shared" si="4"/>
        <v>1400000000</v>
      </c>
      <c r="E10" s="2">
        <f t="shared" si="4"/>
        <v>1900000000</v>
      </c>
      <c r="G10" s="2">
        <f t="shared" si="3"/>
        <v>1650000000</v>
      </c>
    </row>
    <row r="11" spans="1:7" x14ac:dyDescent="0.2">
      <c r="A11" t="str">
        <f t="shared" si="0"/>
        <v>Nicholas</v>
      </c>
      <c r="B11">
        <f t="shared" si="1"/>
        <v>9</v>
      </c>
      <c r="C11" s="3">
        <f t="shared" si="2"/>
        <v>44462</v>
      </c>
      <c r="D11" s="2">
        <f t="shared" si="4"/>
        <v>1400000000</v>
      </c>
      <c r="E11" s="2">
        <f t="shared" si="4"/>
        <v>1900000000</v>
      </c>
      <c r="G11" s="2">
        <f t="shared" si="3"/>
        <v>1650000000</v>
      </c>
    </row>
    <row r="12" spans="1:7" x14ac:dyDescent="0.2">
      <c r="A12" t="str">
        <f t="shared" si="0"/>
        <v>Nicholas</v>
      </c>
      <c r="B12">
        <f t="shared" si="1"/>
        <v>10</v>
      </c>
      <c r="C12" s="3">
        <f t="shared" si="2"/>
        <v>44463</v>
      </c>
      <c r="D12" s="2">
        <f t="shared" si="4"/>
        <v>1400000000</v>
      </c>
      <c r="E12" s="2">
        <f t="shared" si="4"/>
        <v>1900000000</v>
      </c>
      <c r="F12" s="1">
        <f>(1100000000+2200000000)</f>
        <v>3300000000</v>
      </c>
      <c r="G12" s="2">
        <f t="shared" si="3"/>
        <v>2200000000</v>
      </c>
    </row>
    <row r="13" spans="1:7" x14ac:dyDescent="0.2">
      <c r="A13" t="str">
        <f t="shared" si="0"/>
        <v>Nicholas</v>
      </c>
      <c r="B13">
        <f t="shared" si="1"/>
        <v>11</v>
      </c>
      <c r="C13" s="3">
        <f t="shared" si="2"/>
        <v>44464</v>
      </c>
      <c r="D13" s="2">
        <f t="shared" si="4"/>
        <v>1400000000</v>
      </c>
      <c r="E13" s="2">
        <f t="shared" ref="E13:E22" si="5">E12</f>
        <v>1900000000</v>
      </c>
      <c r="F13" s="2">
        <f t="shared" ref="F13:F22" si="6">F12</f>
        <v>3300000000</v>
      </c>
      <c r="G13" s="2">
        <f t="shared" si="3"/>
        <v>2200000000</v>
      </c>
    </row>
    <row r="14" spans="1:7" x14ac:dyDescent="0.2">
      <c r="A14" t="str">
        <f t="shared" si="0"/>
        <v>Nicholas</v>
      </c>
      <c r="B14">
        <f t="shared" si="1"/>
        <v>12</v>
      </c>
      <c r="C14" s="3">
        <f t="shared" si="2"/>
        <v>44465</v>
      </c>
      <c r="D14" s="2">
        <f t="shared" si="4"/>
        <v>1400000000</v>
      </c>
      <c r="E14" s="2">
        <f t="shared" si="5"/>
        <v>1900000000</v>
      </c>
      <c r="F14" s="2">
        <f t="shared" si="6"/>
        <v>3300000000</v>
      </c>
      <c r="G14" s="2">
        <f t="shared" si="3"/>
        <v>2200000000</v>
      </c>
    </row>
    <row r="15" spans="1:7" x14ac:dyDescent="0.2">
      <c r="A15" t="str">
        <f t="shared" si="0"/>
        <v>Nicholas</v>
      </c>
      <c r="B15">
        <f t="shared" si="1"/>
        <v>13</v>
      </c>
      <c r="C15" s="3">
        <f t="shared" si="2"/>
        <v>44466</v>
      </c>
      <c r="D15" s="2">
        <f t="shared" si="4"/>
        <v>1400000000</v>
      </c>
      <c r="E15" s="2">
        <f t="shared" si="5"/>
        <v>1900000000</v>
      </c>
      <c r="F15" s="2">
        <f t="shared" si="6"/>
        <v>3300000000</v>
      </c>
      <c r="G15" s="2">
        <f t="shared" si="3"/>
        <v>2200000000</v>
      </c>
    </row>
    <row r="16" spans="1:7" x14ac:dyDescent="0.2">
      <c r="A16" t="str">
        <f t="shared" si="0"/>
        <v>Nicholas</v>
      </c>
      <c r="B16">
        <f t="shared" si="1"/>
        <v>14</v>
      </c>
      <c r="C16" s="3">
        <f t="shared" si="2"/>
        <v>44467</v>
      </c>
      <c r="D16" s="2">
        <f t="shared" si="4"/>
        <v>1400000000</v>
      </c>
      <c r="E16" s="2">
        <f t="shared" si="5"/>
        <v>1900000000</v>
      </c>
      <c r="F16" s="2">
        <f t="shared" si="6"/>
        <v>3300000000</v>
      </c>
      <c r="G16" s="2">
        <f t="shared" si="3"/>
        <v>2200000000</v>
      </c>
    </row>
    <row r="17" spans="1:7" x14ac:dyDescent="0.2">
      <c r="A17" t="str">
        <f t="shared" si="0"/>
        <v>Nicholas</v>
      </c>
      <c r="B17">
        <f t="shared" si="1"/>
        <v>15</v>
      </c>
      <c r="C17" s="3">
        <f t="shared" si="2"/>
        <v>44468</v>
      </c>
      <c r="D17" s="2">
        <f t="shared" si="4"/>
        <v>1400000000</v>
      </c>
      <c r="E17" s="2">
        <f t="shared" si="5"/>
        <v>1900000000</v>
      </c>
      <c r="F17" s="2">
        <f t="shared" si="6"/>
        <v>3300000000</v>
      </c>
      <c r="G17" s="2">
        <f t="shared" si="3"/>
        <v>2200000000</v>
      </c>
    </row>
    <row r="18" spans="1:7" x14ac:dyDescent="0.2">
      <c r="A18" t="str">
        <f t="shared" si="0"/>
        <v>Nicholas</v>
      </c>
      <c r="B18">
        <f t="shared" si="1"/>
        <v>16</v>
      </c>
      <c r="C18" s="3">
        <f t="shared" si="2"/>
        <v>44469</v>
      </c>
      <c r="D18" s="2">
        <f t="shared" si="4"/>
        <v>1400000000</v>
      </c>
      <c r="E18" s="2">
        <f t="shared" si="5"/>
        <v>1900000000</v>
      </c>
      <c r="F18" s="2">
        <f t="shared" si="6"/>
        <v>3300000000</v>
      </c>
      <c r="G18" s="2">
        <f t="shared" si="3"/>
        <v>2200000000</v>
      </c>
    </row>
    <row r="19" spans="1:7" x14ac:dyDescent="0.2">
      <c r="A19" t="str">
        <f t="shared" si="0"/>
        <v>Nicholas</v>
      </c>
      <c r="B19">
        <f t="shared" si="1"/>
        <v>17</v>
      </c>
      <c r="C19" s="3">
        <f t="shared" si="2"/>
        <v>44470</v>
      </c>
      <c r="D19" s="2">
        <f t="shared" si="4"/>
        <v>1400000000</v>
      </c>
      <c r="E19" s="2">
        <f t="shared" si="5"/>
        <v>1900000000</v>
      </c>
      <c r="F19" s="2">
        <f t="shared" si="6"/>
        <v>3300000000</v>
      </c>
      <c r="G19" s="2">
        <f t="shared" si="3"/>
        <v>2200000000</v>
      </c>
    </row>
    <row r="20" spans="1:7" x14ac:dyDescent="0.2">
      <c r="A20" t="str">
        <f t="shared" si="0"/>
        <v>Nicholas</v>
      </c>
      <c r="B20">
        <f t="shared" si="1"/>
        <v>18</v>
      </c>
      <c r="C20" s="3">
        <f t="shared" si="2"/>
        <v>44471</v>
      </c>
      <c r="D20" s="2">
        <f t="shared" si="4"/>
        <v>1400000000</v>
      </c>
      <c r="E20" s="2">
        <f t="shared" si="5"/>
        <v>1900000000</v>
      </c>
      <c r="F20" s="2">
        <f t="shared" si="6"/>
        <v>3300000000</v>
      </c>
      <c r="G20" s="2">
        <f t="shared" si="3"/>
        <v>2200000000</v>
      </c>
    </row>
    <row r="21" spans="1:7" x14ac:dyDescent="0.2">
      <c r="A21" t="str">
        <f t="shared" si="0"/>
        <v>Nicholas</v>
      </c>
      <c r="B21">
        <f t="shared" si="1"/>
        <v>19</v>
      </c>
      <c r="C21" s="3">
        <f t="shared" si="2"/>
        <v>44472</v>
      </c>
      <c r="D21" s="2">
        <f t="shared" si="4"/>
        <v>1400000000</v>
      </c>
      <c r="E21" s="2">
        <f t="shared" si="5"/>
        <v>1900000000</v>
      </c>
      <c r="F21" s="2">
        <f t="shared" si="6"/>
        <v>3300000000</v>
      </c>
      <c r="G21" s="2">
        <f t="shared" si="3"/>
        <v>2200000000</v>
      </c>
    </row>
    <row r="22" spans="1:7" x14ac:dyDescent="0.2">
      <c r="A22" t="str">
        <f t="shared" si="0"/>
        <v>Nicholas</v>
      </c>
      <c r="B22">
        <f t="shared" si="1"/>
        <v>20</v>
      </c>
      <c r="C22" s="3">
        <f t="shared" si="2"/>
        <v>44473</v>
      </c>
      <c r="D22" s="2">
        <f t="shared" si="4"/>
        <v>1400000000</v>
      </c>
      <c r="E22" s="2">
        <f t="shared" si="5"/>
        <v>1900000000</v>
      </c>
      <c r="F22" s="2">
        <f t="shared" si="6"/>
        <v>3300000000</v>
      </c>
      <c r="G22" s="2">
        <f t="shared" si="3"/>
        <v>2200000000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CC52-1B97-C147-B9BD-9AFADF35BE4B}">
  <dimension ref="A1:Q27"/>
  <sheetViews>
    <sheetView workbookViewId="0">
      <selection activeCell="L1" sqref="L1"/>
    </sheetView>
  </sheetViews>
  <sheetFormatPr baseColWidth="10" defaultRowHeight="16" x14ac:dyDescent="0.2"/>
  <cols>
    <col min="4" max="4" width="16" bestFit="1" customWidth="1"/>
    <col min="5" max="6" width="15" bestFit="1" customWidth="1"/>
    <col min="7" max="8" width="16" bestFit="1" customWidth="1"/>
    <col min="9" max="10" width="15" bestFit="1" customWidth="1"/>
    <col min="11" max="17" width="16" bestFit="1" customWidth="1"/>
  </cols>
  <sheetData>
    <row r="1" spans="1:17" x14ac:dyDescent="0.2">
      <c r="A1" t="s">
        <v>73</v>
      </c>
      <c r="B1" t="s">
        <v>74</v>
      </c>
      <c r="C1" t="s">
        <v>75</v>
      </c>
      <c r="D1" t="s">
        <v>63</v>
      </c>
      <c r="E1" t="s">
        <v>40</v>
      </c>
      <c r="F1" t="s">
        <v>80</v>
      </c>
      <c r="G1" t="s">
        <v>76</v>
      </c>
      <c r="H1" t="s">
        <v>65</v>
      </c>
      <c r="I1" t="s">
        <v>51</v>
      </c>
      <c r="J1" t="s">
        <v>66</v>
      </c>
      <c r="K1" t="s">
        <v>48</v>
      </c>
      <c r="L1" t="s">
        <v>81</v>
      </c>
      <c r="M1" t="s">
        <v>39</v>
      </c>
      <c r="N1" t="s">
        <v>82</v>
      </c>
      <c r="O1" t="s">
        <v>83</v>
      </c>
      <c r="P1" t="s">
        <v>77</v>
      </c>
      <c r="Q1" t="s">
        <v>44</v>
      </c>
    </row>
    <row r="2" spans="1:17" x14ac:dyDescent="0.2">
      <c r="A2" t="s">
        <v>36</v>
      </c>
      <c r="B2">
        <v>0</v>
      </c>
      <c r="C2" s="3">
        <v>44833</v>
      </c>
      <c r="D2" s="1">
        <v>65000000000</v>
      </c>
      <c r="E2" s="1">
        <v>80000000000</v>
      </c>
      <c r="F2" s="1">
        <v>65000000000</v>
      </c>
      <c r="G2" s="1">
        <v>120000000000</v>
      </c>
      <c r="H2" s="1">
        <v>94000000000</v>
      </c>
      <c r="I2" s="1">
        <v>80000000000</v>
      </c>
      <c r="Q2" s="2">
        <f t="shared" ref="Q2:Q21" si="0">AVERAGE(D2:P2)</f>
        <v>84000000000</v>
      </c>
    </row>
    <row r="3" spans="1:17" x14ac:dyDescent="0.2">
      <c r="A3" t="str">
        <f>A2</f>
        <v>Ian</v>
      </c>
      <c r="B3">
        <f>B2+1</f>
        <v>1</v>
      </c>
      <c r="C3" s="3">
        <f>C2+1</f>
        <v>44834</v>
      </c>
      <c r="D3" s="1">
        <v>126000000000</v>
      </c>
      <c r="E3" s="2">
        <f>E2</f>
        <v>80000000000</v>
      </c>
      <c r="F3" s="2">
        <f>F2</f>
        <v>65000000000</v>
      </c>
      <c r="G3" s="1">
        <v>210000000000</v>
      </c>
      <c r="H3" s="2">
        <f>H2</f>
        <v>94000000000</v>
      </c>
      <c r="I3" s="2">
        <f>I2</f>
        <v>80000000000</v>
      </c>
      <c r="Q3" s="2">
        <f t="shared" si="0"/>
        <v>109166666666.66667</v>
      </c>
    </row>
    <row r="4" spans="1:17" x14ac:dyDescent="0.2">
      <c r="A4" t="str">
        <f t="shared" ref="A4" si="1">A3</f>
        <v>Ian</v>
      </c>
      <c r="B4">
        <f t="shared" ref="B4:C4" si="2">B3+1</f>
        <v>2</v>
      </c>
      <c r="C4" s="3">
        <f t="shared" si="2"/>
        <v>44835</v>
      </c>
      <c r="D4" s="2">
        <f>D3</f>
        <v>126000000000</v>
      </c>
      <c r="E4" s="2">
        <f t="shared" ref="E4:E22" si="3">E3</f>
        <v>80000000000</v>
      </c>
      <c r="F4" s="2">
        <f t="shared" ref="F4:I19" si="4">F3</f>
        <v>65000000000</v>
      </c>
      <c r="G4" s="2">
        <f t="shared" si="4"/>
        <v>210000000000</v>
      </c>
      <c r="H4" s="2">
        <f t="shared" si="4"/>
        <v>94000000000</v>
      </c>
      <c r="I4" s="2">
        <f t="shared" si="4"/>
        <v>80000000000</v>
      </c>
      <c r="J4" s="1">
        <v>75000000000</v>
      </c>
      <c r="Q4" s="2">
        <f t="shared" si="0"/>
        <v>104285714285.71428</v>
      </c>
    </row>
    <row r="5" spans="1:17" x14ac:dyDescent="0.2">
      <c r="A5" t="str">
        <f t="shared" ref="A5:A22" si="5">A4</f>
        <v>Ian</v>
      </c>
      <c r="B5">
        <f t="shared" ref="B5:B22" si="6">B4+1</f>
        <v>3</v>
      </c>
      <c r="C5" s="3">
        <f t="shared" ref="C5:C22" si="7">C4+1</f>
        <v>44836</v>
      </c>
      <c r="D5" s="2">
        <f t="shared" ref="D5:D22" si="8">D4</f>
        <v>126000000000</v>
      </c>
      <c r="E5" s="2">
        <f t="shared" si="3"/>
        <v>80000000000</v>
      </c>
      <c r="F5" s="2">
        <f t="shared" si="4"/>
        <v>65000000000</v>
      </c>
      <c r="G5" s="2">
        <f t="shared" si="4"/>
        <v>210000000000</v>
      </c>
      <c r="H5" s="2">
        <f t="shared" si="4"/>
        <v>94000000000</v>
      </c>
      <c r="I5" s="2">
        <f t="shared" si="4"/>
        <v>80000000000</v>
      </c>
      <c r="J5" s="2">
        <f t="shared" ref="J5:J22" si="9">J4</f>
        <v>75000000000</v>
      </c>
      <c r="Q5" s="2">
        <f t="shared" si="0"/>
        <v>104285714285.71428</v>
      </c>
    </row>
    <row r="6" spans="1:17" x14ac:dyDescent="0.2">
      <c r="A6" t="str">
        <f t="shared" si="5"/>
        <v>Ian</v>
      </c>
      <c r="B6">
        <f t="shared" si="6"/>
        <v>4</v>
      </c>
      <c r="C6" s="3">
        <f t="shared" si="7"/>
        <v>44837</v>
      </c>
      <c r="D6" s="2">
        <f t="shared" si="8"/>
        <v>126000000000</v>
      </c>
      <c r="E6" s="2">
        <f t="shared" si="3"/>
        <v>80000000000</v>
      </c>
      <c r="F6" s="2">
        <f t="shared" si="4"/>
        <v>65000000000</v>
      </c>
      <c r="G6" s="2">
        <f t="shared" si="4"/>
        <v>210000000000</v>
      </c>
      <c r="H6" s="2">
        <f t="shared" si="4"/>
        <v>94000000000</v>
      </c>
      <c r="I6" s="2">
        <f t="shared" si="4"/>
        <v>80000000000</v>
      </c>
      <c r="J6" s="2">
        <f t="shared" si="9"/>
        <v>75000000000</v>
      </c>
      <c r="K6" s="1">
        <v>114000000000</v>
      </c>
      <c r="L6" s="1">
        <v>124000000000</v>
      </c>
      <c r="Q6" s="2">
        <f t="shared" si="0"/>
        <v>107555555555.55556</v>
      </c>
    </row>
    <row r="7" spans="1:17" x14ac:dyDescent="0.2">
      <c r="A7" t="str">
        <f t="shared" si="5"/>
        <v>Ian</v>
      </c>
      <c r="B7">
        <f t="shared" si="6"/>
        <v>5</v>
      </c>
      <c r="C7" s="3">
        <f t="shared" si="7"/>
        <v>44838</v>
      </c>
      <c r="D7" s="2">
        <f t="shared" si="8"/>
        <v>126000000000</v>
      </c>
      <c r="E7" s="2">
        <f t="shared" si="3"/>
        <v>80000000000</v>
      </c>
      <c r="F7" s="2">
        <f t="shared" si="4"/>
        <v>65000000000</v>
      </c>
      <c r="G7" s="2">
        <f t="shared" si="4"/>
        <v>210000000000</v>
      </c>
      <c r="H7" s="2">
        <f t="shared" si="4"/>
        <v>94000000000</v>
      </c>
      <c r="I7" s="2">
        <f t="shared" si="4"/>
        <v>80000000000</v>
      </c>
      <c r="J7" s="2">
        <f t="shared" si="9"/>
        <v>75000000000</v>
      </c>
      <c r="K7" s="2">
        <f t="shared" ref="K7:K22" si="10">K6</f>
        <v>114000000000</v>
      </c>
      <c r="L7" s="2">
        <f t="shared" ref="L7:L22" si="11">L6</f>
        <v>124000000000</v>
      </c>
      <c r="Q7" s="2">
        <f t="shared" si="0"/>
        <v>107555555555.55556</v>
      </c>
    </row>
    <row r="8" spans="1:17" x14ac:dyDescent="0.2">
      <c r="A8" t="str">
        <f t="shared" si="5"/>
        <v>Ian</v>
      </c>
      <c r="B8">
        <f t="shared" si="6"/>
        <v>6</v>
      </c>
      <c r="C8" s="3">
        <f t="shared" si="7"/>
        <v>44839</v>
      </c>
      <c r="D8" s="2">
        <f t="shared" si="8"/>
        <v>126000000000</v>
      </c>
      <c r="E8" s="2">
        <f t="shared" si="3"/>
        <v>80000000000</v>
      </c>
      <c r="F8" s="2">
        <f t="shared" si="4"/>
        <v>65000000000</v>
      </c>
      <c r="G8" s="2">
        <f t="shared" si="4"/>
        <v>210000000000</v>
      </c>
      <c r="H8" s="2">
        <f t="shared" si="4"/>
        <v>94000000000</v>
      </c>
      <c r="I8" s="2">
        <f t="shared" si="4"/>
        <v>80000000000</v>
      </c>
      <c r="J8" s="2">
        <f t="shared" si="9"/>
        <v>75000000000</v>
      </c>
      <c r="K8" s="2">
        <f t="shared" si="10"/>
        <v>114000000000</v>
      </c>
      <c r="L8" s="2">
        <f t="shared" si="11"/>
        <v>124000000000</v>
      </c>
      <c r="Q8" s="2">
        <f t="shared" si="0"/>
        <v>107555555555.55556</v>
      </c>
    </row>
    <row r="9" spans="1:17" x14ac:dyDescent="0.2">
      <c r="A9" t="str">
        <f t="shared" si="5"/>
        <v>Ian</v>
      </c>
      <c r="B9">
        <f t="shared" si="6"/>
        <v>7</v>
      </c>
      <c r="C9" s="3">
        <f t="shared" si="7"/>
        <v>44840</v>
      </c>
      <c r="D9" s="2">
        <f t="shared" si="8"/>
        <v>126000000000</v>
      </c>
      <c r="E9" s="2">
        <f t="shared" si="3"/>
        <v>80000000000</v>
      </c>
      <c r="F9" s="2">
        <f t="shared" si="4"/>
        <v>65000000000</v>
      </c>
      <c r="G9" s="2">
        <f t="shared" si="4"/>
        <v>210000000000</v>
      </c>
      <c r="H9" s="2">
        <f t="shared" si="4"/>
        <v>94000000000</v>
      </c>
      <c r="I9" s="2">
        <f t="shared" si="4"/>
        <v>80000000000</v>
      </c>
      <c r="J9" s="2">
        <f t="shared" si="9"/>
        <v>75000000000</v>
      </c>
      <c r="K9" s="2">
        <f t="shared" si="10"/>
        <v>114000000000</v>
      </c>
      <c r="L9" s="2">
        <f t="shared" si="11"/>
        <v>124000000000</v>
      </c>
      <c r="Q9" s="2">
        <f t="shared" si="0"/>
        <v>107555555555.55556</v>
      </c>
    </row>
    <row r="10" spans="1:17" x14ac:dyDescent="0.2">
      <c r="A10" t="str">
        <f t="shared" si="5"/>
        <v>Ian</v>
      </c>
      <c r="B10">
        <f t="shared" si="6"/>
        <v>8</v>
      </c>
      <c r="C10" s="3">
        <f t="shared" si="7"/>
        <v>44841</v>
      </c>
      <c r="D10" s="2">
        <f t="shared" si="8"/>
        <v>126000000000</v>
      </c>
      <c r="E10" s="2">
        <f t="shared" si="3"/>
        <v>80000000000</v>
      </c>
      <c r="F10" s="2">
        <f>F9</f>
        <v>65000000000</v>
      </c>
      <c r="G10" s="2">
        <f>G9</f>
        <v>210000000000</v>
      </c>
      <c r="H10" s="1">
        <v>106000000000</v>
      </c>
      <c r="I10" s="2">
        <f t="shared" si="4"/>
        <v>80000000000</v>
      </c>
      <c r="J10" s="2">
        <f t="shared" si="9"/>
        <v>75000000000</v>
      </c>
      <c r="K10" s="2">
        <f t="shared" si="10"/>
        <v>114000000000</v>
      </c>
      <c r="L10" s="2">
        <f t="shared" si="11"/>
        <v>124000000000</v>
      </c>
      <c r="M10" s="1">
        <v>158000000000</v>
      </c>
      <c r="Q10" s="2">
        <f t="shared" si="0"/>
        <v>113800000000</v>
      </c>
    </row>
    <row r="11" spans="1:17" x14ac:dyDescent="0.2">
      <c r="A11" t="str">
        <f t="shared" si="5"/>
        <v>Ian</v>
      </c>
      <c r="B11">
        <f t="shared" si="6"/>
        <v>9</v>
      </c>
      <c r="C11" s="3">
        <f t="shared" si="7"/>
        <v>44842</v>
      </c>
      <c r="D11" s="2">
        <f t="shared" si="8"/>
        <v>126000000000</v>
      </c>
      <c r="E11" s="2">
        <f t="shared" si="3"/>
        <v>80000000000</v>
      </c>
      <c r="F11" s="2">
        <f t="shared" ref="F11:F22" si="12">F10</f>
        <v>65000000000</v>
      </c>
      <c r="G11" s="2">
        <f t="shared" ref="G11:G22" si="13">G10</f>
        <v>210000000000</v>
      </c>
      <c r="H11" s="2">
        <f t="shared" ref="H11:H22" si="14">H10</f>
        <v>106000000000</v>
      </c>
      <c r="I11" s="2">
        <f t="shared" si="4"/>
        <v>80000000000</v>
      </c>
      <c r="J11" s="2">
        <f t="shared" si="9"/>
        <v>75000000000</v>
      </c>
      <c r="K11" s="2">
        <f t="shared" si="10"/>
        <v>114000000000</v>
      </c>
      <c r="L11" s="2">
        <f t="shared" si="11"/>
        <v>124000000000</v>
      </c>
      <c r="M11" s="2">
        <f t="shared" ref="M11:M22" si="15">M10</f>
        <v>158000000000</v>
      </c>
      <c r="Q11" s="2">
        <f t="shared" si="0"/>
        <v>113800000000</v>
      </c>
    </row>
    <row r="12" spans="1:17" x14ac:dyDescent="0.2">
      <c r="A12" t="str">
        <f t="shared" si="5"/>
        <v>Ian</v>
      </c>
      <c r="B12">
        <f t="shared" si="6"/>
        <v>10</v>
      </c>
      <c r="C12" s="3">
        <f t="shared" si="7"/>
        <v>44843</v>
      </c>
      <c r="D12" s="2">
        <f t="shared" si="8"/>
        <v>126000000000</v>
      </c>
      <c r="E12" s="2">
        <f t="shared" si="3"/>
        <v>80000000000</v>
      </c>
      <c r="F12" s="2">
        <f t="shared" si="12"/>
        <v>65000000000</v>
      </c>
      <c r="G12" s="2">
        <f t="shared" si="13"/>
        <v>210000000000</v>
      </c>
      <c r="H12" s="2">
        <f t="shared" si="14"/>
        <v>106000000000</v>
      </c>
      <c r="I12" s="2">
        <f t="shared" si="4"/>
        <v>80000000000</v>
      </c>
      <c r="J12" s="2">
        <f t="shared" si="9"/>
        <v>75000000000</v>
      </c>
      <c r="K12" s="2">
        <f t="shared" si="10"/>
        <v>114000000000</v>
      </c>
      <c r="L12" s="2">
        <f t="shared" si="11"/>
        <v>124000000000</v>
      </c>
      <c r="M12" s="2">
        <f t="shared" si="15"/>
        <v>158000000000</v>
      </c>
      <c r="Q12" s="2">
        <f t="shared" si="0"/>
        <v>113800000000</v>
      </c>
    </row>
    <row r="13" spans="1:17" x14ac:dyDescent="0.2">
      <c r="A13" t="str">
        <f t="shared" si="5"/>
        <v>Ian</v>
      </c>
      <c r="B13">
        <f t="shared" si="6"/>
        <v>11</v>
      </c>
      <c r="C13" s="3">
        <f t="shared" si="7"/>
        <v>44844</v>
      </c>
      <c r="D13" s="2">
        <f t="shared" si="8"/>
        <v>126000000000</v>
      </c>
      <c r="E13" s="2">
        <f t="shared" si="3"/>
        <v>80000000000</v>
      </c>
      <c r="F13" s="2">
        <f t="shared" si="12"/>
        <v>65000000000</v>
      </c>
      <c r="G13" s="2">
        <f t="shared" si="13"/>
        <v>210000000000</v>
      </c>
      <c r="H13" s="2">
        <f t="shared" si="14"/>
        <v>106000000000</v>
      </c>
      <c r="I13" s="2">
        <f t="shared" si="4"/>
        <v>80000000000</v>
      </c>
      <c r="J13" s="2">
        <f t="shared" si="9"/>
        <v>75000000000</v>
      </c>
      <c r="K13" s="2">
        <f t="shared" si="10"/>
        <v>114000000000</v>
      </c>
      <c r="L13" s="2">
        <f t="shared" si="11"/>
        <v>124000000000</v>
      </c>
      <c r="M13" s="2">
        <f t="shared" si="15"/>
        <v>158000000000</v>
      </c>
      <c r="Q13" s="2">
        <f t="shared" si="0"/>
        <v>113800000000</v>
      </c>
    </row>
    <row r="14" spans="1:17" x14ac:dyDescent="0.2">
      <c r="A14" t="str">
        <f t="shared" si="5"/>
        <v>Ian</v>
      </c>
      <c r="B14">
        <f t="shared" si="6"/>
        <v>12</v>
      </c>
      <c r="C14" s="3">
        <f t="shared" si="7"/>
        <v>44845</v>
      </c>
      <c r="D14" s="2">
        <f t="shared" si="8"/>
        <v>126000000000</v>
      </c>
      <c r="E14" s="2">
        <f t="shared" si="3"/>
        <v>80000000000</v>
      </c>
      <c r="F14" s="2">
        <f t="shared" si="12"/>
        <v>65000000000</v>
      </c>
      <c r="G14" s="2">
        <f t="shared" si="13"/>
        <v>210000000000</v>
      </c>
      <c r="H14" s="2">
        <f t="shared" si="14"/>
        <v>106000000000</v>
      </c>
      <c r="I14" s="2">
        <f t="shared" si="4"/>
        <v>80000000000</v>
      </c>
      <c r="J14" s="2">
        <f t="shared" si="9"/>
        <v>75000000000</v>
      </c>
      <c r="K14" s="2">
        <f t="shared" si="10"/>
        <v>114000000000</v>
      </c>
      <c r="L14" s="2">
        <f t="shared" si="11"/>
        <v>124000000000</v>
      </c>
      <c r="M14" s="2">
        <f t="shared" si="15"/>
        <v>158000000000</v>
      </c>
      <c r="N14" s="1">
        <v>130000000000</v>
      </c>
      <c r="O14" s="1">
        <v>150000000000</v>
      </c>
      <c r="Q14" s="2">
        <f t="shared" si="0"/>
        <v>118166666666.66667</v>
      </c>
    </row>
    <row r="15" spans="1:17" x14ac:dyDescent="0.2">
      <c r="A15" t="str">
        <f t="shared" si="5"/>
        <v>Ian</v>
      </c>
      <c r="B15">
        <f t="shared" si="6"/>
        <v>13</v>
      </c>
      <c r="C15" s="3">
        <f t="shared" si="7"/>
        <v>44846</v>
      </c>
      <c r="D15" s="2">
        <f t="shared" si="8"/>
        <v>126000000000</v>
      </c>
      <c r="E15" s="2">
        <f t="shared" si="3"/>
        <v>80000000000</v>
      </c>
      <c r="F15" s="2">
        <f t="shared" si="12"/>
        <v>65000000000</v>
      </c>
      <c r="G15" s="2">
        <f t="shared" si="13"/>
        <v>210000000000</v>
      </c>
      <c r="H15" s="2">
        <f t="shared" si="14"/>
        <v>106000000000</v>
      </c>
      <c r="I15" s="2">
        <f t="shared" si="4"/>
        <v>80000000000</v>
      </c>
      <c r="J15" s="2">
        <f t="shared" si="9"/>
        <v>75000000000</v>
      </c>
      <c r="K15" s="2">
        <f t="shared" si="10"/>
        <v>114000000000</v>
      </c>
      <c r="L15" s="2">
        <f t="shared" si="11"/>
        <v>124000000000</v>
      </c>
      <c r="M15" s="2">
        <f t="shared" si="15"/>
        <v>158000000000</v>
      </c>
      <c r="N15" s="2">
        <f t="shared" ref="N15:N22" si="16">N14</f>
        <v>130000000000</v>
      </c>
      <c r="O15" s="2">
        <f t="shared" ref="O15:O22" si="17">O14</f>
        <v>150000000000</v>
      </c>
      <c r="Q15" s="2">
        <f t="shared" si="0"/>
        <v>118166666666.66667</v>
      </c>
    </row>
    <row r="16" spans="1:17" x14ac:dyDescent="0.2">
      <c r="A16" t="str">
        <f t="shared" si="5"/>
        <v>Ian</v>
      </c>
      <c r="B16">
        <f t="shared" si="6"/>
        <v>14</v>
      </c>
      <c r="C16" s="3">
        <f t="shared" si="7"/>
        <v>44847</v>
      </c>
      <c r="D16" s="2">
        <f t="shared" si="8"/>
        <v>126000000000</v>
      </c>
      <c r="E16" s="2">
        <f t="shared" si="3"/>
        <v>80000000000</v>
      </c>
      <c r="F16" s="2">
        <f t="shared" si="12"/>
        <v>65000000000</v>
      </c>
      <c r="G16" s="2">
        <f t="shared" si="13"/>
        <v>210000000000</v>
      </c>
      <c r="H16" s="2">
        <f t="shared" si="14"/>
        <v>106000000000</v>
      </c>
      <c r="I16" s="2">
        <f t="shared" si="4"/>
        <v>80000000000</v>
      </c>
      <c r="J16" s="2">
        <f t="shared" si="9"/>
        <v>75000000000</v>
      </c>
      <c r="K16" s="2">
        <f t="shared" si="10"/>
        <v>114000000000</v>
      </c>
      <c r="L16" s="2">
        <f t="shared" si="11"/>
        <v>124000000000</v>
      </c>
      <c r="M16" s="2">
        <f t="shared" si="15"/>
        <v>158000000000</v>
      </c>
      <c r="N16" s="2">
        <f t="shared" si="16"/>
        <v>130000000000</v>
      </c>
      <c r="O16" s="2">
        <f t="shared" si="17"/>
        <v>150000000000</v>
      </c>
      <c r="Q16" s="2">
        <f t="shared" si="0"/>
        <v>118166666666.66667</v>
      </c>
    </row>
    <row r="17" spans="1:17" x14ac:dyDescent="0.2">
      <c r="A17" t="str">
        <f t="shared" si="5"/>
        <v>Ian</v>
      </c>
      <c r="B17">
        <f t="shared" si="6"/>
        <v>15</v>
      </c>
      <c r="C17" s="3">
        <f t="shared" si="7"/>
        <v>44848</v>
      </c>
      <c r="D17" s="2">
        <f t="shared" si="8"/>
        <v>126000000000</v>
      </c>
      <c r="E17" s="2">
        <f t="shared" si="3"/>
        <v>80000000000</v>
      </c>
      <c r="F17" s="2">
        <f t="shared" si="12"/>
        <v>65000000000</v>
      </c>
      <c r="G17" s="2">
        <f t="shared" si="13"/>
        <v>210000000000</v>
      </c>
      <c r="H17" s="2">
        <f t="shared" si="14"/>
        <v>106000000000</v>
      </c>
      <c r="I17" s="2">
        <f t="shared" si="4"/>
        <v>80000000000</v>
      </c>
      <c r="J17" s="2">
        <f t="shared" si="9"/>
        <v>75000000000</v>
      </c>
      <c r="K17" s="2">
        <f t="shared" si="10"/>
        <v>114000000000</v>
      </c>
      <c r="L17" s="2">
        <f t="shared" si="11"/>
        <v>124000000000</v>
      </c>
      <c r="M17" s="2">
        <f t="shared" si="15"/>
        <v>158000000000</v>
      </c>
      <c r="N17" s="2">
        <f t="shared" si="16"/>
        <v>130000000000</v>
      </c>
      <c r="O17" s="2">
        <f t="shared" si="17"/>
        <v>150000000000</v>
      </c>
      <c r="P17" s="1">
        <v>148000000000</v>
      </c>
      <c r="Q17" s="2">
        <f t="shared" si="0"/>
        <v>120461538461.53847</v>
      </c>
    </row>
    <row r="18" spans="1:17" x14ac:dyDescent="0.2">
      <c r="A18" t="str">
        <f t="shared" si="5"/>
        <v>Ian</v>
      </c>
      <c r="B18">
        <f t="shared" si="6"/>
        <v>16</v>
      </c>
      <c r="C18" s="3">
        <f t="shared" si="7"/>
        <v>44849</v>
      </c>
      <c r="D18" s="2">
        <f t="shared" si="8"/>
        <v>126000000000</v>
      </c>
      <c r="E18" s="2">
        <f t="shared" si="3"/>
        <v>80000000000</v>
      </c>
      <c r="F18" s="2">
        <f t="shared" si="12"/>
        <v>65000000000</v>
      </c>
      <c r="G18" s="2">
        <f t="shared" si="13"/>
        <v>210000000000</v>
      </c>
      <c r="H18" s="2">
        <f t="shared" si="14"/>
        <v>106000000000</v>
      </c>
      <c r="I18" s="2">
        <f t="shared" si="4"/>
        <v>80000000000</v>
      </c>
      <c r="J18" s="2">
        <f t="shared" si="9"/>
        <v>75000000000</v>
      </c>
      <c r="K18" s="2">
        <f t="shared" si="10"/>
        <v>114000000000</v>
      </c>
      <c r="L18" s="2">
        <f t="shared" si="11"/>
        <v>124000000000</v>
      </c>
      <c r="M18" s="2">
        <f t="shared" si="15"/>
        <v>158000000000</v>
      </c>
      <c r="N18" s="2">
        <f t="shared" si="16"/>
        <v>130000000000</v>
      </c>
      <c r="O18" s="2">
        <f t="shared" si="17"/>
        <v>150000000000</v>
      </c>
      <c r="P18" s="2">
        <f t="shared" ref="P18:P22" si="18">P17</f>
        <v>148000000000</v>
      </c>
      <c r="Q18" s="2">
        <f t="shared" si="0"/>
        <v>120461538461.53847</v>
      </c>
    </row>
    <row r="19" spans="1:17" x14ac:dyDescent="0.2">
      <c r="A19" t="str">
        <f t="shared" si="5"/>
        <v>Ian</v>
      </c>
      <c r="B19">
        <f t="shared" si="6"/>
        <v>17</v>
      </c>
      <c r="C19" s="3">
        <f t="shared" si="7"/>
        <v>44850</v>
      </c>
      <c r="D19" s="2">
        <f t="shared" si="8"/>
        <v>126000000000</v>
      </c>
      <c r="E19" s="2">
        <f t="shared" si="3"/>
        <v>80000000000</v>
      </c>
      <c r="F19" s="2">
        <f t="shared" si="12"/>
        <v>65000000000</v>
      </c>
      <c r="G19" s="2">
        <f t="shared" si="13"/>
        <v>210000000000</v>
      </c>
      <c r="H19" s="2">
        <f t="shared" si="14"/>
        <v>106000000000</v>
      </c>
      <c r="I19" s="2">
        <f t="shared" si="4"/>
        <v>80000000000</v>
      </c>
      <c r="J19" s="2">
        <f t="shared" si="9"/>
        <v>75000000000</v>
      </c>
      <c r="K19" s="2">
        <f t="shared" si="10"/>
        <v>114000000000</v>
      </c>
      <c r="L19" s="2">
        <f t="shared" si="11"/>
        <v>124000000000</v>
      </c>
      <c r="M19" s="2">
        <f t="shared" si="15"/>
        <v>158000000000</v>
      </c>
      <c r="N19" s="2">
        <f t="shared" si="16"/>
        <v>130000000000</v>
      </c>
      <c r="O19" s="2">
        <f t="shared" si="17"/>
        <v>150000000000</v>
      </c>
      <c r="P19" s="2">
        <f t="shared" si="18"/>
        <v>148000000000</v>
      </c>
      <c r="Q19" s="2">
        <f t="shared" si="0"/>
        <v>120461538461.53847</v>
      </c>
    </row>
    <row r="20" spans="1:17" x14ac:dyDescent="0.2">
      <c r="A20" t="str">
        <f t="shared" si="5"/>
        <v>Ian</v>
      </c>
      <c r="B20">
        <f t="shared" si="6"/>
        <v>18</v>
      </c>
      <c r="C20" s="3">
        <f t="shared" si="7"/>
        <v>44851</v>
      </c>
      <c r="D20" s="2">
        <f t="shared" si="8"/>
        <v>126000000000</v>
      </c>
      <c r="E20" s="2">
        <f t="shared" si="3"/>
        <v>80000000000</v>
      </c>
      <c r="F20" s="2">
        <f t="shared" si="12"/>
        <v>65000000000</v>
      </c>
      <c r="G20" s="2">
        <f t="shared" si="13"/>
        <v>210000000000</v>
      </c>
      <c r="H20" s="2">
        <f t="shared" si="14"/>
        <v>106000000000</v>
      </c>
      <c r="I20" s="2">
        <f t="shared" ref="I20:I22" si="19">I19</f>
        <v>80000000000</v>
      </c>
      <c r="J20" s="2">
        <f t="shared" si="9"/>
        <v>75000000000</v>
      </c>
      <c r="K20" s="2">
        <f t="shared" si="10"/>
        <v>114000000000</v>
      </c>
      <c r="L20" s="2">
        <f t="shared" si="11"/>
        <v>124000000000</v>
      </c>
      <c r="M20" s="2">
        <f t="shared" si="15"/>
        <v>158000000000</v>
      </c>
      <c r="N20" s="2">
        <f t="shared" si="16"/>
        <v>130000000000</v>
      </c>
      <c r="O20" s="2">
        <f t="shared" si="17"/>
        <v>150000000000</v>
      </c>
      <c r="P20" s="2">
        <f t="shared" si="18"/>
        <v>148000000000</v>
      </c>
      <c r="Q20" s="2">
        <f t="shared" si="0"/>
        <v>120461538461.53847</v>
      </c>
    </row>
    <row r="21" spans="1:17" x14ac:dyDescent="0.2">
      <c r="A21" t="str">
        <f t="shared" si="5"/>
        <v>Ian</v>
      </c>
      <c r="B21">
        <f t="shared" si="6"/>
        <v>19</v>
      </c>
      <c r="C21" s="3">
        <f t="shared" si="7"/>
        <v>44852</v>
      </c>
      <c r="D21" s="2">
        <f t="shared" si="8"/>
        <v>126000000000</v>
      </c>
      <c r="E21" s="2">
        <f t="shared" si="3"/>
        <v>80000000000</v>
      </c>
      <c r="F21" s="2">
        <f t="shared" si="12"/>
        <v>65000000000</v>
      </c>
      <c r="G21" s="2">
        <f t="shared" si="13"/>
        <v>210000000000</v>
      </c>
      <c r="H21" s="2">
        <f t="shared" si="14"/>
        <v>106000000000</v>
      </c>
      <c r="I21" s="2">
        <f t="shared" si="19"/>
        <v>80000000000</v>
      </c>
      <c r="J21" s="2">
        <f t="shared" si="9"/>
        <v>75000000000</v>
      </c>
      <c r="K21" s="2">
        <f t="shared" si="10"/>
        <v>114000000000</v>
      </c>
      <c r="L21" s="2">
        <f t="shared" si="11"/>
        <v>124000000000</v>
      </c>
      <c r="M21" s="2">
        <f t="shared" si="15"/>
        <v>158000000000</v>
      </c>
      <c r="N21" s="2">
        <f t="shared" si="16"/>
        <v>130000000000</v>
      </c>
      <c r="O21" s="2">
        <f t="shared" si="17"/>
        <v>150000000000</v>
      </c>
      <c r="P21" s="2">
        <f t="shared" si="18"/>
        <v>148000000000</v>
      </c>
      <c r="Q21" s="2">
        <f t="shared" si="0"/>
        <v>120461538461.53847</v>
      </c>
    </row>
    <row r="22" spans="1:17" x14ac:dyDescent="0.2">
      <c r="A22" t="str">
        <f t="shared" si="5"/>
        <v>Ian</v>
      </c>
      <c r="B22">
        <f t="shared" si="6"/>
        <v>20</v>
      </c>
      <c r="C22" s="3">
        <f t="shared" si="7"/>
        <v>44853</v>
      </c>
      <c r="D22" s="2">
        <f t="shared" si="8"/>
        <v>126000000000</v>
      </c>
      <c r="E22" s="2">
        <f t="shared" si="3"/>
        <v>80000000000</v>
      </c>
      <c r="F22" s="2">
        <f t="shared" si="12"/>
        <v>65000000000</v>
      </c>
      <c r="G22" s="2">
        <f t="shared" si="13"/>
        <v>210000000000</v>
      </c>
      <c r="H22" s="2">
        <f t="shared" si="14"/>
        <v>106000000000</v>
      </c>
      <c r="I22" s="2">
        <f t="shared" si="19"/>
        <v>80000000000</v>
      </c>
      <c r="J22" s="2">
        <f t="shared" si="9"/>
        <v>75000000000</v>
      </c>
      <c r="K22" s="2">
        <f t="shared" si="10"/>
        <v>114000000000</v>
      </c>
      <c r="L22" s="2">
        <f t="shared" si="11"/>
        <v>124000000000</v>
      </c>
      <c r="M22" s="2">
        <f t="shared" si="15"/>
        <v>158000000000</v>
      </c>
      <c r="N22" s="2">
        <f t="shared" si="16"/>
        <v>130000000000</v>
      </c>
      <c r="O22" s="2">
        <f t="shared" si="17"/>
        <v>150000000000</v>
      </c>
      <c r="P22" s="2">
        <f t="shared" si="18"/>
        <v>148000000000</v>
      </c>
      <c r="Q22" s="2">
        <f t="shared" ref="Q22:Q27" si="20">AVERAGE(D22:P22)</f>
        <v>120461538461.53847</v>
      </c>
    </row>
    <row r="23" spans="1:17" x14ac:dyDescent="0.2">
      <c r="A23" t="str">
        <f t="shared" ref="A23:A27" si="21">A22</f>
        <v>Ian</v>
      </c>
      <c r="B23">
        <f t="shared" ref="B23:B27" si="22">B22+1</f>
        <v>21</v>
      </c>
      <c r="C23" s="3">
        <f t="shared" ref="C23:C27" si="23">C22+1</f>
        <v>44854</v>
      </c>
      <c r="D23" s="2">
        <f t="shared" ref="D23:D27" si="24">D22</f>
        <v>126000000000</v>
      </c>
      <c r="E23" s="2">
        <f t="shared" ref="E23:E27" si="25">E22</f>
        <v>80000000000</v>
      </c>
      <c r="F23" s="2">
        <f t="shared" ref="F23:F27" si="26">F22</f>
        <v>65000000000</v>
      </c>
      <c r="G23" s="2">
        <f t="shared" ref="G23:G27" si="27">G22</f>
        <v>210000000000</v>
      </c>
      <c r="H23" s="2">
        <f t="shared" ref="H23:H27" si="28">H22</f>
        <v>106000000000</v>
      </c>
      <c r="I23" s="2">
        <f t="shared" ref="I23:I27" si="29">I22</f>
        <v>80000000000</v>
      </c>
      <c r="J23" s="2">
        <f t="shared" ref="J23:J27" si="30">J22</f>
        <v>75000000000</v>
      </c>
      <c r="K23" s="2">
        <f t="shared" ref="K23:K27" si="31">K22</f>
        <v>114000000000</v>
      </c>
      <c r="L23" s="2">
        <f t="shared" ref="L23:L27" si="32">L22</f>
        <v>124000000000</v>
      </c>
      <c r="M23" s="2">
        <f t="shared" ref="M23:M27" si="33">M22</f>
        <v>158000000000</v>
      </c>
      <c r="N23" s="2">
        <f t="shared" ref="N23:N27" si="34">N22</f>
        <v>130000000000</v>
      </c>
      <c r="O23" s="2">
        <f t="shared" ref="O23:O27" si="35">O22</f>
        <v>150000000000</v>
      </c>
      <c r="P23" s="2">
        <f t="shared" ref="P23:P27" si="36">P22</f>
        <v>148000000000</v>
      </c>
      <c r="Q23" s="2">
        <f t="shared" si="20"/>
        <v>120461538461.53847</v>
      </c>
    </row>
    <row r="24" spans="1:17" x14ac:dyDescent="0.2">
      <c r="A24" t="str">
        <f t="shared" si="21"/>
        <v>Ian</v>
      </c>
      <c r="B24">
        <f t="shared" si="22"/>
        <v>22</v>
      </c>
      <c r="C24" s="3">
        <f t="shared" si="23"/>
        <v>44855</v>
      </c>
      <c r="D24" s="2">
        <f t="shared" si="24"/>
        <v>126000000000</v>
      </c>
      <c r="E24" s="2">
        <f t="shared" si="25"/>
        <v>80000000000</v>
      </c>
      <c r="F24" s="2">
        <f t="shared" si="26"/>
        <v>65000000000</v>
      </c>
      <c r="G24" s="2">
        <f t="shared" si="27"/>
        <v>210000000000</v>
      </c>
      <c r="H24" s="2">
        <f t="shared" si="28"/>
        <v>106000000000</v>
      </c>
      <c r="I24" s="2">
        <f t="shared" si="29"/>
        <v>80000000000</v>
      </c>
      <c r="J24" s="2">
        <f t="shared" si="30"/>
        <v>75000000000</v>
      </c>
      <c r="K24" s="2">
        <f t="shared" si="31"/>
        <v>114000000000</v>
      </c>
      <c r="L24" s="2">
        <f t="shared" si="32"/>
        <v>124000000000</v>
      </c>
      <c r="M24" s="2">
        <f t="shared" si="33"/>
        <v>158000000000</v>
      </c>
      <c r="N24" s="2">
        <f t="shared" si="34"/>
        <v>130000000000</v>
      </c>
      <c r="O24" s="2">
        <f t="shared" si="35"/>
        <v>150000000000</v>
      </c>
      <c r="P24" s="2">
        <f t="shared" si="36"/>
        <v>148000000000</v>
      </c>
      <c r="Q24" s="2">
        <f t="shared" si="20"/>
        <v>120461538461.53847</v>
      </c>
    </row>
    <row r="25" spans="1:17" x14ac:dyDescent="0.2">
      <c r="A25" t="str">
        <f t="shared" si="21"/>
        <v>Ian</v>
      </c>
      <c r="B25">
        <f t="shared" si="22"/>
        <v>23</v>
      </c>
      <c r="C25" s="3">
        <f t="shared" si="23"/>
        <v>44856</v>
      </c>
      <c r="D25" s="2">
        <f t="shared" si="24"/>
        <v>126000000000</v>
      </c>
      <c r="E25" s="2">
        <f t="shared" si="25"/>
        <v>80000000000</v>
      </c>
      <c r="F25" s="2">
        <f t="shared" si="26"/>
        <v>65000000000</v>
      </c>
      <c r="G25" s="2">
        <f t="shared" si="27"/>
        <v>210000000000</v>
      </c>
      <c r="H25" s="2">
        <f t="shared" si="28"/>
        <v>106000000000</v>
      </c>
      <c r="I25" s="2">
        <f t="shared" si="29"/>
        <v>80000000000</v>
      </c>
      <c r="J25" s="2">
        <f t="shared" si="30"/>
        <v>75000000000</v>
      </c>
      <c r="K25" s="2">
        <f t="shared" si="31"/>
        <v>114000000000</v>
      </c>
      <c r="L25" s="2">
        <f t="shared" si="32"/>
        <v>124000000000</v>
      </c>
      <c r="M25" s="2">
        <f t="shared" si="33"/>
        <v>158000000000</v>
      </c>
      <c r="N25" s="2">
        <f t="shared" si="34"/>
        <v>130000000000</v>
      </c>
      <c r="O25" s="2">
        <f t="shared" si="35"/>
        <v>150000000000</v>
      </c>
      <c r="P25" s="2">
        <f t="shared" si="36"/>
        <v>148000000000</v>
      </c>
      <c r="Q25" s="2">
        <f t="shared" si="20"/>
        <v>120461538461.53847</v>
      </c>
    </row>
    <row r="26" spans="1:17" x14ac:dyDescent="0.2">
      <c r="A26" t="str">
        <f t="shared" si="21"/>
        <v>Ian</v>
      </c>
      <c r="B26">
        <f t="shared" si="22"/>
        <v>24</v>
      </c>
      <c r="C26" s="3">
        <f t="shared" si="23"/>
        <v>44857</v>
      </c>
      <c r="D26" s="2">
        <f t="shared" si="24"/>
        <v>126000000000</v>
      </c>
      <c r="E26" s="2">
        <f t="shared" si="25"/>
        <v>80000000000</v>
      </c>
      <c r="F26" s="2">
        <f t="shared" si="26"/>
        <v>65000000000</v>
      </c>
      <c r="G26" s="2">
        <f t="shared" si="27"/>
        <v>210000000000</v>
      </c>
      <c r="H26" s="2">
        <f t="shared" si="28"/>
        <v>106000000000</v>
      </c>
      <c r="I26" s="2">
        <f t="shared" si="29"/>
        <v>80000000000</v>
      </c>
      <c r="J26" s="2">
        <f t="shared" si="30"/>
        <v>75000000000</v>
      </c>
      <c r="K26" s="2">
        <f t="shared" si="31"/>
        <v>114000000000</v>
      </c>
      <c r="L26" s="2">
        <f t="shared" si="32"/>
        <v>124000000000</v>
      </c>
      <c r="M26" s="2">
        <f t="shared" si="33"/>
        <v>158000000000</v>
      </c>
      <c r="N26" s="2">
        <f t="shared" si="34"/>
        <v>130000000000</v>
      </c>
      <c r="O26" s="2">
        <f t="shared" si="35"/>
        <v>150000000000</v>
      </c>
      <c r="P26" s="2">
        <f t="shared" si="36"/>
        <v>148000000000</v>
      </c>
      <c r="Q26" s="2">
        <f t="shared" si="20"/>
        <v>120461538461.53847</v>
      </c>
    </row>
    <row r="27" spans="1:17" x14ac:dyDescent="0.2">
      <c r="A27" t="str">
        <f t="shared" si="21"/>
        <v>Ian</v>
      </c>
      <c r="B27">
        <f t="shared" si="22"/>
        <v>25</v>
      </c>
      <c r="C27" s="3">
        <f t="shared" si="23"/>
        <v>44858</v>
      </c>
      <c r="D27" s="2">
        <f t="shared" si="24"/>
        <v>126000000000</v>
      </c>
      <c r="E27" s="2">
        <f t="shared" si="25"/>
        <v>80000000000</v>
      </c>
      <c r="F27" s="2">
        <f t="shared" si="26"/>
        <v>65000000000</v>
      </c>
      <c r="G27" s="2">
        <f t="shared" si="27"/>
        <v>210000000000</v>
      </c>
      <c r="H27" s="2">
        <f t="shared" si="28"/>
        <v>106000000000</v>
      </c>
      <c r="I27" s="2">
        <f t="shared" si="29"/>
        <v>80000000000</v>
      </c>
      <c r="J27" s="2">
        <f t="shared" si="30"/>
        <v>75000000000</v>
      </c>
      <c r="K27" s="2">
        <f t="shared" si="31"/>
        <v>114000000000</v>
      </c>
      <c r="L27" s="2">
        <f t="shared" si="32"/>
        <v>124000000000</v>
      </c>
      <c r="M27" s="2">
        <f t="shared" si="33"/>
        <v>158000000000</v>
      </c>
      <c r="N27" s="2">
        <f t="shared" si="34"/>
        <v>130000000000</v>
      </c>
      <c r="O27" s="2">
        <f t="shared" si="35"/>
        <v>150000000000</v>
      </c>
      <c r="P27" s="2">
        <f t="shared" si="36"/>
        <v>148000000000</v>
      </c>
      <c r="Q27" s="2">
        <f t="shared" si="20"/>
        <v>120461538461.53847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D2DE-5B33-CC44-8857-E9471645AC19}">
  <dimension ref="A1:H26"/>
  <sheetViews>
    <sheetView workbookViewId="0">
      <selection sqref="A1:C2"/>
    </sheetView>
  </sheetViews>
  <sheetFormatPr baseColWidth="10" defaultRowHeight="16" x14ac:dyDescent="0.2"/>
  <cols>
    <col min="4" max="4" width="14" bestFit="1" customWidth="1"/>
    <col min="5" max="5" width="12.5" bestFit="1" customWidth="1"/>
    <col min="6" max="8" width="14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76</v>
      </c>
      <c r="E1" t="s">
        <v>84</v>
      </c>
      <c r="F1" t="s">
        <v>65</v>
      </c>
      <c r="G1" t="s">
        <v>39</v>
      </c>
      <c r="H1" t="s">
        <v>44</v>
      </c>
    </row>
    <row r="2" spans="1:8" x14ac:dyDescent="0.2">
      <c r="A2" t="s">
        <v>35</v>
      </c>
      <c r="B2">
        <v>0</v>
      </c>
      <c r="C2" s="3">
        <v>44875</v>
      </c>
    </row>
    <row r="3" spans="1:8" x14ac:dyDescent="0.2">
      <c r="A3" t="str">
        <f>A2</f>
        <v>Nicole</v>
      </c>
      <c r="B3">
        <f>B2+1</f>
        <v>1</v>
      </c>
      <c r="C3" s="3">
        <f>C2+1</f>
        <v>44876</v>
      </c>
      <c r="D3" s="1">
        <f>6000000000</f>
        <v>6000000000</v>
      </c>
      <c r="H3" s="2">
        <f>AVERAGE(D3:G3)</f>
        <v>6000000000</v>
      </c>
    </row>
    <row r="4" spans="1:8" x14ac:dyDescent="0.2">
      <c r="A4" t="str">
        <f t="shared" ref="A4" si="0">A3</f>
        <v>Nicole</v>
      </c>
      <c r="B4">
        <f t="shared" ref="B4:C4" si="1">B3+1</f>
        <v>2</v>
      </c>
      <c r="C4" s="3">
        <f t="shared" si="1"/>
        <v>44877</v>
      </c>
      <c r="D4" s="2">
        <f t="shared" ref="D4:D25" si="2">D3</f>
        <v>6000000000</v>
      </c>
      <c r="H4" s="2">
        <f t="shared" ref="H4:H26" si="3">AVERAGE(D4:G4)</f>
        <v>6000000000</v>
      </c>
    </row>
    <row r="5" spans="1:8" x14ac:dyDescent="0.2">
      <c r="A5" t="str">
        <f t="shared" ref="A5:A26" si="4">A4</f>
        <v>Nicole</v>
      </c>
      <c r="B5">
        <f t="shared" ref="B5:B26" si="5">B4+1</f>
        <v>3</v>
      </c>
      <c r="C5" s="3">
        <f t="shared" ref="C5:C26" si="6">C4+1</f>
        <v>44878</v>
      </c>
      <c r="D5" s="2">
        <f t="shared" si="2"/>
        <v>6000000000</v>
      </c>
      <c r="H5" s="2">
        <f t="shared" si="3"/>
        <v>6000000000</v>
      </c>
    </row>
    <row r="6" spans="1:8" x14ac:dyDescent="0.2">
      <c r="A6" t="str">
        <f t="shared" si="4"/>
        <v>Nicole</v>
      </c>
      <c r="B6">
        <f t="shared" si="5"/>
        <v>4</v>
      </c>
      <c r="C6" s="3">
        <f t="shared" si="6"/>
        <v>44879</v>
      </c>
      <c r="D6" s="2">
        <f t="shared" si="2"/>
        <v>6000000000</v>
      </c>
      <c r="E6" s="1">
        <f>2*481000000</f>
        <v>962000000</v>
      </c>
      <c r="F6" s="1">
        <f>2*750000000</f>
        <v>1500000000</v>
      </c>
      <c r="H6" s="2">
        <f t="shared" si="3"/>
        <v>2820666666.6666665</v>
      </c>
    </row>
    <row r="7" spans="1:8" x14ac:dyDescent="0.2">
      <c r="A7" t="str">
        <f t="shared" si="4"/>
        <v>Nicole</v>
      </c>
      <c r="B7">
        <f t="shared" si="5"/>
        <v>5</v>
      </c>
      <c r="C7" s="3">
        <f t="shared" si="6"/>
        <v>44880</v>
      </c>
      <c r="D7" s="2">
        <f t="shared" si="2"/>
        <v>6000000000</v>
      </c>
      <c r="E7" s="2">
        <f t="shared" ref="E7:E22" si="7">E6</f>
        <v>962000000</v>
      </c>
      <c r="F7" s="2">
        <f t="shared" ref="F7:F26" si="8">F6</f>
        <v>1500000000</v>
      </c>
      <c r="H7" s="2">
        <f t="shared" si="3"/>
        <v>2820666666.6666665</v>
      </c>
    </row>
    <row r="8" spans="1:8" x14ac:dyDescent="0.2">
      <c r="A8" t="str">
        <f t="shared" si="4"/>
        <v>Nicole</v>
      </c>
      <c r="B8">
        <f t="shared" si="5"/>
        <v>6</v>
      </c>
      <c r="C8" s="3">
        <f t="shared" si="6"/>
        <v>44881</v>
      </c>
      <c r="D8" s="2">
        <f t="shared" si="2"/>
        <v>6000000000</v>
      </c>
      <c r="E8" s="2">
        <f t="shared" si="7"/>
        <v>962000000</v>
      </c>
      <c r="F8" s="2">
        <f t="shared" si="8"/>
        <v>1500000000</v>
      </c>
      <c r="H8" s="2">
        <f t="shared" si="3"/>
        <v>2820666666.6666665</v>
      </c>
    </row>
    <row r="9" spans="1:8" x14ac:dyDescent="0.2">
      <c r="A9" t="str">
        <f t="shared" si="4"/>
        <v>Nicole</v>
      </c>
      <c r="B9">
        <f t="shared" si="5"/>
        <v>7</v>
      </c>
      <c r="C9" s="3">
        <f t="shared" si="6"/>
        <v>44882</v>
      </c>
      <c r="D9" s="2">
        <f t="shared" si="2"/>
        <v>6000000000</v>
      </c>
      <c r="E9" s="2">
        <f t="shared" si="7"/>
        <v>962000000</v>
      </c>
      <c r="F9" s="2">
        <f t="shared" si="8"/>
        <v>1500000000</v>
      </c>
      <c r="G9" s="1">
        <f>2*1600000000</f>
        <v>3200000000</v>
      </c>
      <c r="H9" s="2">
        <f t="shared" si="3"/>
        <v>2915500000</v>
      </c>
    </row>
    <row r="10" spans="1:8" x14ac:dyDescent="0.2">
      <c r="A10" t="str">
        <f t="shared" si="4"/>
        <v>Nicole</v>
      </c>
      <c r="B10">
        <f t="shared" si="5"/>
        <v>8</v>
      </c>
      <c r="C10" s="3">
        <f t="shared" si="6"/>
        <v>44883</v>
      </c>
      <c r="D10" s="2">
        <f t="shared" si="2"/>
        <v>6000000000</v>
      </c>
      <c r="E10" s="2">
        <f t="shared" si="7"/>
        <v>962000000</v>
      </c>
      <c r="F10" s="2">
        <f t="shared" si="8"/>
        <v>1500000000</v>
      </c>
      <c r="G10" s="2">
        <f t="shared" ref="G10:G26" si="9">G9</f>
        <v>3200000000</v>
      </c>
      <c r="H10" s="2">
        <f t="shared" si="3"/>
        <v>2915500000</v>
      </c>
    </row>
    <row r="11" spans="1:8" x14ac:dyDescent="0.2">
      <c r="A11" t="str">
        <f t="shared" si="4"/>
        <v>Nicole</v>
      </c>
      <c r="B11">
        <f t="shared" si="5"/>
        <v>9</v>
      </c>
      <c r="C11" s="3">
        <f t="shared" si="6"/>
        <v>44884</v>
      </c>
      <c r="D11" s="2">
        <f t="shared" si="2"/>
        <v>6000000000</v>
      </c>
      <c r="E11" s="2">
        <f t="shared" si="7"/>
        <v>962000000</v>
      </c>
      <c r="F11" s="2">
        <f t="shared" si="8"/>
        <v>1500000000</v>
      </c>
      <c r="G11" s="2">
        <f t="shared" si="9"/>
        <v>3200000000</v>
      </c>
      <c r="H11" s="2">
        <f t="shared" si="3"/>
        <v>2915500000</v>
      </c>
    </row>
    <row r="12" spans="1:8" x14ac:dyDescent="0.2">
      <c r="A12" t="str">
        <f t="shared" si="4"/>
        <v>Nicole</v>
      </c>
      <c r="B12">
        <f t="shared" si="5"/>
        <v>10</v>
      </c>
      <c r="C12" s="3">
        <f t="shared" si="6"/>
        <v>44885</v>
      </c>
      <c r="D12" s="2">
        <f t="shared" si="2"/>
        <v>6000000000</v>
      </c>
      <c r="E12" s="2">
        <f t="shared" si="7"/>
        <v>962000000</v>
      </c>
      <c r="F12" s="2">
        <f t="shared" si="8"/>
        <v>1500000000</v>
      </c>
      <c r="G12" s="2">
        <f t="shared" si="9"/>
        <v>3200000000</v>
      </c>
      <c r="H12" s="2">
        <f t="shared" si="3"/>
        <v>2915500000</v>
      </c>
    </row>
    <row r="13" spans="1:8" x14ac:dyDescent="0.2">
      <c r="A13" t="str">
        <f t="shared" si="4"/>
        <v>Nicole</v>
      </c>
      <c r="B13">
        <f t="shared" si="5"/>
        <v>11</v>
      </c>
      <c r="C13" s="3">
        <f t="shared" si="6"/>
        <v>44886</v>
      </c>
      <c r="D13" s="2">
        <f t="shared" si="2"/>
        <v>6000000000</v>
      </c>
      <c r="E13" s="2">
        <f t="shared" si="7"/>
        <v>962000000</v>
      </c>
      <c r="F13" s="2">
        <f t="shared" si="8"/>
        <v>1500000000</v>
      </c>
      <c r="G13" s="2">
        <f t="shared" si="9"/>
        <v>3200000000</v>
      </c>
      <c r="H13" s="2">
        <f t="shared" si="3"/>
        <v>2915500000</v>
      </c>
    </row>
    <row r="14" spans="1:8" x14ac:dyDescent="0.2">
      <c r="A14" t="str">
        <f t="shared" si="4"/>
        <v>Nicole</v>
      </c>
      <c r="B14">
        <f t="shared" si="5"/>
        <v>12</v>
      </c>
      <c r="C14" s="3">
        <f t="shared" si="6"/>
        <v>44887</v>
      </c>
      <c r="D14" s="2">
        <f t="shared" si="2"/>
        <v>6000000000</v>
      </c>
      <c r="E14" s="2">
        <f t="shared" si="7"/>
        <v>962000000</v>
      </c>
      <c r="F14" s="2">
        <f t="shared" si="8"/>
        <v>1500000000</v>
      </c>
      <c r="G14" s="2">
        <f t="shared" si="9"/>
        <v>3200000000</v>
      </c>
      <c r="H14" s="2">
        <f t="shared" si="3"/>
        <v>2915500000</v>
      </c>
    </row>
    <row r="15" spans="1:8" x14ac:dyDescent="0.2">
      <c r="A15" t="str">
        <f t="shared" si="4"/>
        <v>Nicole</v>
      </c>
      <c r="B15">
        <f t="shared" si="5"/>
        <v>13</v>
      </c>
      <c r="C15" s="3">
        <f t="shared" si="6"/>
        <v>44888</v>
      </c>
      <c r="D15" s="2">
        <f t="shared" si="2"/>
        <v>6000000000</v>
      </c>
      <c r="E15" s="2">
        <f t="shared" si="7"/>
        <v>962000000</v>
      </c>
      <c r="F15" s="2">
        <f t="shared" si="8"/>
        <v>1500000000</v>
      </c>
      <c r="G15" s="2">
        <f t="shared" si="9"/>
        <v>3200000000</v>
      </c>
      <c r="H15" s="2">
        <f t="shared" si="3"/>
        <v>2915500000</v>
      </c>
    </row>
    <row r="16" spans="1:8" x14ac:dyDescent="0.2">
      <c r="A16" t="str">
        <f t="shared" si="4"/>
        <v>Nicole</v>
      </c>
      <c r="B16">
        <f t="shared" si="5"/>
        <v>14</v>
      </c>
      <c r="C16" s="3">
        <f t="shared" si="6"/>
        <v>44889</v>
      </c>
      <c r="D16" s="2">
        <f t="shared" si="2"/>
        <v>6000000000</v>
      </c>
      <c r="E16" s="2">
        <f t="shared" si="7"/>
        <v>962000000</v>
      </c>
      <c r="F16" s="2">
        <f t="shared" si="8"/>
        <v>1500000000</v>
      </c>
      <c r="G16" s="2">
        <f t="shared" si="9"/>
        <v>3200000000</v>
      </c>
      <c r="H16" s="2">
        <f t="shared" si="3"/>
        <v>2915500000</v>
      </c>
    </row>
    <row r="17" spans="1:8" x14ac:dyDescent="0.2">
      <c r="A17" t="str">
        <f t="shared" si="4"/>
        <v>Nicole</v>
      </c>
      <c r="B17">
        <f t="shared" si="5"/>
        <v>15</v>
      </c>
      <c r="C17" s="3">
        <f t="shared" si="6"/>
        <v>44890</v>
      </c>
      <c r="D17" s="2">
        <f t="shared" si="2"/>
        <v>6000000000</v>
      </c>
      <c r="E17" s="2">
        <f t="shared" si="7"/>
        <v>962000000</v>
      </c>
      <c r="F17" s="2">
        <f t="shared" si="8"/>
        <v>1500000000</v>
      </c>
      <c r="G17" s="2">
        <f t="shared" si="9"/>
        <v>3200000000</v>
      </c>
      <c r="H17" s="2">
        <f t="shared" si="3"/>
        <v>2915500000</v>
      </c>
    </row>
    <row r="18" spans="1:8" x14ac:dyDescent="0.2">
      <c r="A18" t="str">
        <f t="shared" si="4"/>
        <v>Nicole</v>
      </c>
      <c r="B18">
        <f t="shared" si="5"/>
        <v>16</v>
      </c>
      <c r="C18" s="3">
        <f t="shared" si="6"/>
        <v>44891</v>
      </c>
      <c r="D18" s="2">
        <f t="shared" si="2"/>
        <v>6000000000</v>
      </c>
      <c r="E18" s="2">
        <f t="shared" si="7"/>
        <v>962000000</v>
      </c>
      <c r="F18" s="2">
        <f t="shared" si="8"/>
        <v>1500000000</v>
      </c>
      <c r="G18" s="2">
        <f t="shared" si="9"/>
        <v>3200000000</v>
      </c>
      <c r="H18" s="2">
        <f t="shared" si="3"/>
        <v>2915500000</v>
      </c>
    </row>
    <row r="19" spans="1:8" x14ac:dyDescent="0.2">
      <c r="A19" t="str">
        <f t="shared" si="4"/>
        <v>Nicole</v>
      </c>
      <c r="B19">
        <f t="shared" si="5"/>
        <v>17</v>
      </c>
      <c r="C19" s="3">
        <f t="shared" si="6"/>
        <v>44892</v>
      </c>
      <c r="D19" s="2">
        <f t="shared" si="2"/>
        <v>6000000000</v>
      </c>
      <c r="E19" s="2">
        <f t="shared" si="7"/>
        <v>962000000</v>
      </c>
      <c r="F19" s="2">
        <f t="shared" si="8"/>
        <v>1500000000</v>
      </c>
      <c r="G19" s="2">
        <f t="shared" si="9"/>
        <v>3200000000</v>
      </c>
      <c r="H19" s="2">
        <f t="shared" si="3"/>
        <v>2915500000</v>
      </c>
    </row>
    <row r="20" spans="1:8" x14ac:dyDescent="0.2">
      <c r="A20" t="str">
        <f t="shared" si="4"/>
        <v>Nicole</v>
      </c>
      <c r="B20">
        <f t="shared" si="5"/>
        <v>18</v>
      </c>
      <c r="C20" s="3">
        <f t="shared" si="6"/>
        <v>44893</v>
      </c>
      <c r="D20" s="2">
        <f t="shared" si="2"/>
        <v>6000000000</v>
      </c>
      <c r="E20" s="2">
        <f t="shared" si="7"/>
        <v>962000000</v>
      </c>
      <c r="F20" s="2">
        <f t="shared" si="8"/>
        <v>1500000000</v>
      </c>
      <c r="G20" s="2">
        <f t="shared" si="9"/>
        <v>3200000000</v>
      </c>
      <c r="H20" s="2">
        <f t="shared" si="3"/>
        <v>2915500000</v>
      </c>
    </row>
    <row r="21" spans="1:8" x14ac:dyDescent="0.2">
      <c r="A21" t="str">
        <f t="shared" si="4"/>
        <v>Nicole</v>
      </c>
      <c r="B21">
        <f t="shared" si="5"/>
        <v>19</v>
      </c>
      <c r="C21" s="3">
        <f t="shared" si="6"/>
        <v>44894</v>
      </c>
      <c r="D21" s="2">
        <f t="shared" si="2"/>
        <v>6000000000</v>
      </c>
      <c r="E21" s="2">
        <f t="shared" si="7"/>
        <v>962000000</v>
      </c>
      <c r="F21" s="2">
        <f t="shared" si="8"/>
        <v>1500000000</v>
      </c>
      <c r="G21" s="2">
        <f t="shared" si="9"/>
        <v>3200000000</v>
      </c>
      <c r="H21" s="2">
        <f t="shared" si="3"/>
        <v>2915500000</v>
      </c>
    </row>
    <row r="22" spans="1:8" x14ac:dyDescent="0.2">
      <c r="A22" t="str">
        <f t="shared" si="4"/>
        <v>Nicole</v>
      </c>
      <c r="B22">
        <f t="shared" si="5"/>
        <v>20</v>
      </c>
      <c r="C22" s="3">
        <f t="shared" si="6"/>
        <v>44895</v>
      </c>
      <c r="D22" s="2">
        <f t="shared" si="2"/>
        <v>6000000000</v>
      </c>
      <c r="E22" s="2">
        <f t="shared" si="7"/>
        <v>962000000</v>
      </c>
      <c r="F22" s="2">
        <f t="shared" si="8"/>
        <v>1500000000</v>
      </c>
      <c r="G22" s="2">
        <f t="shared" si="9"/>
        <v>3200000000</v>
      </c>
      <c r="H22" s="2">
        <f t="shared" si="3"/>
        <v>2915500000</v>
      </c>
    </row>
    <row r="23" spans="1:8" x14ac:dyDescent="0.2">
      <c r="A23" t="str">
        <f t="shared" si="4"/>
        <v>Nicole</v>
      </c>
      <c r="B23">
        <f t="shared" si="5"/>
        <v>21</v>
      </c>
      <c r="C23" s="3">
        <f t="shared" si="6"/>
        <v>44896</v>
      </c>
      <c r="D23" s="2">
        <f t="shared" si="2"/>
        <v>6000000000</v>
      </c>
      <c r="E23" s="2">
        <f t="shared" ref="E23:E26" si="10">E22</f>
        <v>962000000</v>
      </c>
      <c r="F23" s="2">
        <f t="shared" si="8"/>
        <v>1500000000</v>
      </c>
      <c r="G23" s="2">
        <f t="shared" si="9"/>
        <v>3200000000</v>
      </c>
      <c r="H23" s="2">
        <f t="shared" si="3"/>
        <v>2915500000</v>
      </c>
    </row>
    <row r="24" spans="1:8" x14ac:dyDescent="0.2">
      <c r="A24" t="str">
        <f t="shared" si="4"/>
        <v>Nicole</v>
      </c>
      <c r="B24">
        <f t="shared" si="5"/>
        <v>22</v>
      </c>
      <c r="C24" s="3">
        <f t="shared" si="6"/>
        <v>44897</v>
      </c>
      <c r="D24" s="2">
        <f t="shared" si="2"/>
        <v>6000000000</v>
      </c>
      <c r="E24" s="2">
        <f t="shared" si="10"/>
        <v>962000000</v>
      </c>
      <c r="F24" s="2">
        <f t="shared" si="8"/>
        <v>1500000000</v>
      </c>
      <c r="G24" s="2">
        <f t="shared" si="9"/>
        <v>3200000000</v>
      </c>
      <c r="H24" s="2">
        <f t="shared" si="3"/>
        <v>2915500000</v>
      </c>
    </row>
    <row r="25" spans="1:8" x14ac:dyDescent="0.2">
      <c r="A25" t="str">
        <f t="shared" si="4"/>
        <v>Nicole</v>
      </c>
      <c r="B25">
        <f t="shared" si="5"/>
        <v>23</v>
      </c>
      <c r="C25" s="3">
        <f t="shared" si="6"/>
        <v>44898</v>
      </c>
      <c r="D25" s="2">
        <f t="shared" si="2"/>
        <v>6000000000</v>
      </c>
      <c r="E25" s="2">
        <f t="shared" si="10"/>
        <v>962000000</v>
      </c>
      <c r="F25" s="2">
        <f t="shared" si="8"/>
        <v>1500000000</v>
      </c>
      <c r="G25" s="2">
        <f t="shared" si="9"/>
        <v>3200000000</v>
      </c>
      <c r="H25" s="2">
        <f t="shared" si="3"/>
        <v>2915500000</v>
      </c>
    </row>
    <row r="26" spans="1:8" x14ac:dyDescent="0.2">
      <c r="A26" t="str">
        <f t="shared" si="4"/>
        <v>Nicole</v>
      </c>
      <c r="B26">
        <f t="shared" si="5"/>
        <v>24</v>
      </c>
      <c r="C26" s="3">
        <f t="shared" si="6"/>
        <v>44899</v>
      </c>
      <c r="D26" s="2">
        <f>D25</f>
        <v>6000000000</v>
      </c>
      <c r="E26" s="2">
        <f t="shared" si="10"/>
        <v>962000000</v>
      </c>
      <c r="F26" s="2">
        <f t="shared" si="8"/>
        <v>1500000000</v>
      </c>
      <c r="G26" s="2">
        <f t="shared" si="9"/>
        <v>3200000000</v>
      </c>
      <c r="H26" s="2">
        <f t="shared" si="3"/>
        <v>2915500000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A8FD-17C9-3E44-BD3A-11846D6B9134}">
  <dimension ref="A1:J33"/>
  <sheetViews>
    <sheetView workbookViewId="0">
      <selection sqref="A1:J33"/>
    </sheetView>
  </sheetViews>
  <sheetFormatPr baseColWidth="10" defaultRowHeight="16" x14ac:dyDescent="0.2"/>
  <cols>
    <col min="4" max="5" width="14" bestFit="1" customWidth="1"/>
    <col min="6" max="7" width="15" bestFit="1" customWidth="1"/>
    <col min="8" max="9" width="14" bestFit="1" customWidth="1"/>
    <col min="10" max="10" width="1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66</v>
      </c>
      <c r="E1" t="s">
        <v>90</v>
      </c>
      <c r="F1" t="s">
        <v>39</v>
      </c>
      <c r="G1" t="s">
        <v>76</v>
      </c>
      <c r="H1" t="s">
        <v>63</v>
      </c>
      <c r="I1" t="s">
        <v>48</v>
      </c>
      <c r="J1" s="6" t="s">
        <v>44</v>
      </c>
    </row>
    <row r="2" spans="1:10" x14ac:dyDescent="0.2">
      <c r="A2" t="s">
        <v>88</v>
      </c>
      <c r="B2">
        <v>0</v>
      </c>
      <c r="C2" s="3">
        <v>45168</v>
      </c>
      <c r="D2" s="1">
        <v>9000000000</v>
      </c>
      <c r="J2" s="2">
        <f>AVERAGE(D2:I2)</f>
        <v>9000000000</v>
      </c>
    </row>
    <row r="3" spans="1:10" x14ac:dyDescent="0.2">
      <c r="A3" t="s">
        <v>88</v>
      </c>
      <c r="B3">
        <v>1</v>
      </c>
      <c r="C3" s="3">
        <v>45169</v>
      </c>
      <c r="D3" s="2">
        <f>D2</f>
        <v>9000000000</v>
      </c>
      <c r="E3" s="1">
        <v>9360000000</v>
      </c>
      <c r="F3" s="1">
        <v>16000000000</v>
      </c>
      <c r="G3" s="1">
        <v>19000000000</v>
      </c>
      <c r="J3" s="2">
        <f t="shared" ref="J3:J33" si="0">AVERAGE(D3:I3)</f>
        <v>13340000000</v>
      </c>
    </row>
    <row r="4" spans="1:10" x14ac:dyDescent="0.2">
      <c r="A4" t="s">
        <v>88</v>
      </c>
      <c r="B4">
        <v>2</v>
      </c>
      <c r="C4" s="3">
        <v>45170</v>
      </c>
      <c r="D4" s="2">
        <f t="shared" ref="D4:D33" si="1">D3</f>
        <v>9000000000</v>
      </c>
      <c r="E4" s="2">
        <f>E3</f>
        <v>9360000000</v>
      </c>
      <c r="F4" s="2">
        <f>F3</f>
        <v>16000000000</v>
      </c>
      <c r="G4" s="2">
        <f>G3</f>
        <v>19000000000</v>
      </c>
      <c r="H4" s="1">
        <v>4400000000</v>
      </c>
      <c r="J4" s="2">
        <f t="shared" si="0"/>
        <v>11552000000</v>
      </c>
    </row>
    <row r="5" spans="1:10" x14ac:dyDescent="0.2">
      <c r="A5" t="s">
        <v>88</v>
      </c>
      <c r="B5">
        <v>3</v>
      </c>
      <c r="C5" s="3">
        <v>45171</v>
      </c>
      <c r="D5" s="2">
        <f t="shared" si="1"/>
        <v>9000000000</v>
      </c>
      <c r="E5" s="2">
        <f t="shared" ref="E5:E33" si="2">E4</f>
        <v>9360000000</v>
      </c>
      <c r="F5" s="2">
        <f>F4</f>
        <v>16000000000</v>
      </c>
      <c r="G5" s="2">
        <f t="shared" ref="G5:G33" si="3">G4</f>
        <v>19000000000</v>
      </c>
      <c r="H5" s="2">
        <f>H4</f>
        <v>4400000000</v>
      </c>
      <c r="I5" s="1">
        <v>6500000000</v>
      </c>
      <c r="J5" s="2">
        <f t="shared" si="0"/>
        <v>10710000000</v>
      </c>
    </row>
    <row r="6" spans="1:10" x14ac:dyDescent="0.2">
      <c r="A6" t="s">
        <v>88</v>
      </c>
      <c r="B6">
        <v>4</v>
      </c>
      <c r="C6" s="3">
        <v>45172</v>
      </c>
      <c r="D6" s="2">
        <f t="shared" si="1"/>
        <v>9000000000</v>
      </c>
      <c r="E6" s="2">
        <f t="shared" si="2"/>
        <v>9360000000</v>
      </c>
      <c r="F6" s="1">
        <v>7000000000</v>
      </c>
      <c r="G6" s="2">
        <f t="shared" si="3"/>
        <v>19000000000</v>
      </c>
      <c r="H6" s="2">
        <f t="shared" ref="H6:H33" si="4">H5</f>
        <v>4400000000</v>
      </c>
      <c r="I6" s="2">
        <f>I5</f>
        <v>6500000000</v>
      </c>
      <c r="J6" s="2">
        <f t="shared" si="0"/>
        <v>9210000000</v>
      </c>
    </row>
    <row r="7" spans="1:10" x14ac:dyDescent="0.2">
      <c r="A7" t="s">
        <v>88</v>
      </c>
      <c r="B7">
        <v>5</v>
      </c>
      <c r="C7" s="3">
        <v>45173</v>
      </c>
      <c r="D7" s="2">
        <f t="shared" si="1"/>
        <v>9000000000</v>
      </c>
      <c r="E7" s="2">
        <f t="shared" si="2"/>
        <v>9360000000</v>
      </c>
      <c r="F7" s="2">
        <f t="shared" ref="F7:F33" si="5">F6</f>
        <v>7000000000</v>
      </c>
      <c r="G7" s="2">
        <f t="shared" si="3"/>
        <v>19000000000</v>
      </c>
      <c r="H7" s="2">
        <f t="shared" si="4"/>
        <v>4400000000</v>
      </c>
      <c r="I7" s="2">
        <f t="shared" ref="I7:I33" si="6">I6</f>
        <v>6500000000</v>
      </c>
      <c r="J7" s="2">
        <f t="shared" si="0"/>
        <v>9210000000</v>
      </c>
    </row>
    <row r="8" spans="1:10" x14ac:dyDescent="0.2">
      <c r="A8" t="s">
        <v>88</v>
      </c>
      <c r="B8">
        <v>6</v>
      </c>
      <c r="C8" s="3">
        <v>45174</v>
      </c>
      <c r="D8" s="2">
        <f t="shared" si="1"/>
        <v>9000000000</v>
      </c>
      <c r="E8" s="2">
        <f t="shared" si="2"/>
        <v>9360000000</v>
      </c>
      <c r="F8" s="2">
        <f t="shared" si="5"/>
        <v>7000000000</v>
      </c>
      <c r="G8" s="2">
        <f t="shared" si="3"/>
        <v>19000000000</v>
      </c>
      <c r="H8" s="2">
        <f t="shared" si="4"/>
        <v>4400000000</v>
      </c>
      <c r="I8" s="2">
        <f t="shared" si="6"/>
        <v>6500000000</v>
      </c>
      <c r="J8" s="2">
        <f t="shared" si="0"/>
        <v>9210000000</v>
      </c>
    </row>
    <row r="9" spans="1:10" x14ac:dyDescent="0.2">
      <c r="A9" t="s">
        <v>88</v>
      </c>
      <c r="B9">
        <v>7</v>
      </c>
      <c r="C9" s="3">
        <v>45175</v>
      </c>
      <c r="D9" s="2">
        <f t="shared" si="1"/>
        <v>9000000000</v>
      </c>
      <c r="E9" s="2">
        <f t="shared" si="2"/>
        <v>9360000000</v>
      </c>
      <c r="F9" s="2">
        <f t="shared" si="5"/>
        <v>7000000000</v>
      </c>
      <c r="G9" s="2">
        <f t="shared" si="3"/>
        <v>19000000000</v>
      </c>
      <c r="H9" s="2">
        <f t="shared" si="4"/>
        <v>4400000000</v>
      </c>
      <c r="I9" s="2">
        <f t="shared" si="6"/>
        <v>6500000000</v>
      </c>
      <c r="J9" s="2">
        <f t="shared" si="0"/>
        <v>9210000000</v>
      </c>
    </row>
    <row r="10" spans="1:10" x14ac:dyDescent="0.2">
      <c r="A10" t="s">
        <v>88</v>
      </c>
      <c r="B10">
        <v>8</v>
      </c>
      <c r="C10" s="3">
        <v>45176</v>
      </c>
      <c r="D10" s="2">
        <f t="shared" si="1"/>
        <v>9000000000</v>
      </c>
      <c r="E10" s="2">
        <f t="shared" si="2"/>
        <v>9360000000</v>
      </c>
      <c r="F10" s="2">
        <f t="shared" si="5"/>
        <v>7000000000</v>
      </c>
      <c r="G10" s="2">
        <f t="shared" si="3"/>
        <v>19000000000</v>
      </c>
      <c r="H10" s="2">
        <f t="shared" si="4"/>
        <v>4400000000</v>
      </c>
      <c r="I10" s="2">
        <f t="shared" si="6"/>
        <v>6500000000</v>
      </c>
      <c r="J10" s="2">
        <f t="shared" si="0"/>
        <v>9210000000</v>
      </c>
    </row>
    <row r="11" spans="1:10" x14ac:dyDescent="0.2">
      <c r="A11" t="s">
        <v>88</v>
      </c>
      <c r="B11">
        <v>9</v>
      </c>
      <c r="C11" s="3">
        <v>45177</v>
      </c>
      <c r="D11" s="2">
        <f t="shared" si="1"/>
        <v>9000000000</v>
      </c>
      <c r="E11" s="2">
        <f t="shared" si="2"/>
        <v>9360000000</v>
      </c>
      <c r="F11" s="2">
        <f t="shared" si="5"/>
        <v>7000000000</v>
      </c>
      <c r="G11" s="2">
        <f t="shared" si="3"/>
        <v>19000000000</v>
      </c>
      <c r="H11" s="2">
        <f t="shared" si="4"/>
        <v>4400000000</v>
      </c>
      <c r="I11" s="2">
        <f t="shared" si="6"/>
        <v>6500000000</v>
      </c>
      <c r="J11" s="2">
        <f t="shared" si="0"/>
        <v>9210000000</v>
      </c>
    </row>
    <row r="12" spans="1:10" x14ac:dyDescent="0.2">
      <c r="A12" t="s">
        <v>88</v>
      </c>
      <c r="B12">
        <v>10</v>
      </c>
      <c r="C12" s="3">
        <v>45178</v>
      </c>
      <c r="D12" s="2">
        <f t="shared" si="1"/>
        <v>9000000000</v>
      </c>
      <c r="E12" s="2">
        <f t="shared" si="2"/>
        <v>9360000000</v>
      </c>
      <c r="F12" s="2">
        <f t="shared" si="5"/>
        <v>7000000000</v>
      </c>
      <c r="G12" s="2">
        <f t="shared" si="3"/>
        <v>19000000000</v>
      </c>
      <c r="H12" s="2">
        <f t="shared" si="4"/>
        <v>4400000000</v>
      </c>
      <c r="I12" s="2">
        <f t="shared" si="6"/>
        <v>6500000000</v>
      </c>
      <c r="J12" s="2">
        <f t="shared" si="0"/>
        <v>9210000000</v>
      </c>
    </row>
    <row r="13" spans="1:10" x14ac:dyDescent="0.2">
      <c r="A13" t="s">
        <v>88</v>
      </c>
      <c r="B13">
        <v>11</v>
      </c>
      <c r="C13" s="3">
        <v>45179</v>
      </c>
      <c r="D13" s="2">
        <f t="shared" si="1"/>
        <v>9000000000</v>
      </c>
      <c r="E13" s="2">
        <f t="shared" si="2"/>
        <v>9360000000</v>
      </c>
      <c r="F13" s="2">
        <f t="shared" si="5"/>
        <v>7000000000</v>
      </c>
      <c r="G13" s="2">
        <f t="shared" si="3"/>
        <v>19000000000</v>
      </c>
      <c r="H13" s="2">
        <f t="shared" si="4"/>
        <v>4400000000</v>
      </c>
      <c r="I13" s="2">
        <f t="shared" si="6"/>
        <v>6500000000</v>
      </c>
      <c r="J13" s="2">
        <f t="shared" si="0"/>
        <v>9210000000</v>
      </c>
    </row>
    <row r="14" spans="1:10" x14ac:dyDescent="0.2">
      <c r="A14" t="s">
        <v>88</v>
      </c>
      <c r="B14">
        <v>12</v>
      </c>
      <c r="C14" s="3">
        <v>45180</v>
      </c>
      <c r="D14" s="2">
        <f t="shared" si="1"/>
        <v>9000000000</v>
      </c>
      <c r="E14" s="2">
        <f t="shared" si="2"/>
        <v>9360000000</v>
      </c>
      <c r="F14" s="2">
        <f t="shared" si="5"/>
        <v>7000000000</v>
      </c>
      <c r="G14" s="2">
        <f t="shared" si="3"/>
        <v>19000000000</v>
      </c>
      <c r="H14" s="2">
        <f t="shared" si="4"/>
        <v>4400000000</v>
      </c>
      <c r="I14" s="2">
        <f t="shared" si="6"/>
        <v>6500000000</v>
      </c>
      <c r="J14" s="2">
        <f t="shared" si="0"/>
        <v>9210000000</v>
      </c>
    </row>
    <row r="15" spans="1:10" x14ac:dyDescent="0.2">
      <c r="A15" t="s">
        <v>88</v>
      </c>
      <c r="B15">
        <v>13</v>
      </c>
      <c r="C15" s="3">
        <v>45181</v>
      </c>
      <c r="D15" s="2">
        <f t="shared" si="1"/>
        <v>9000000000</v>
      </c>
      <c r="E15" s="2">
        <f t="shared" si="2"/>
        <v>9360000000</v>
      </c>
      <c r="F15" s="2">
        <f t="shared" si="5"/>
        <v>7000000000</v>
      </c>
      <c r="G15" s="2">
        <f t="shared" si="3"/>
        <v>19000000000</v>
      </c>
      <c r="H15" s="2">
        <f t="shared" si="4"/>
        <v>4400000000</v>
      </c>
      <c r="I15" s="2">
        <f t="shared" si="6"/>
        <v>6500000000</v>
      </c>
      <c r="J15" s="2">
        <f t="shared" si="0"/>
        <v>9210000000</v>
      </c>
    </row>
    <row r="16" spans="1:10" x14ac:dyDescent="0.2">
      <c r="A16" t="s">
        <v>88</v>
      </c>
      <c r="B16">
        <v>14</v>
      </c>
      <c r="C16" s="3">
        <v>45182</v>
      </c>
      <c r="D16" s="2">
        <f t="shared" si="1"/>
        <v>9000000000</v>
      </c>
      <c r="E16" s="2">
        <f t="shared" si="2"/>
        <v>9360000000</v>
      </c>
      <c r="F16" s="2">
        <f t="shared" si="5"/>
        <v>7000000000</v>
      </c>
      <c r="G16" s="2">
        <f t="shared" si="3"/>
        <v>19000000000</v>
      </c>
      <c r="H16" s="2">
        <f t="shared" si="4"/>
        <v>4400000000</v>
      </c>
      <c r="I16" s="2">
        <f t="shared" si="6"/>
        <v>6500000000</v>
      </c>
      <c r="J16" s="2">
        <f t="shared" si="0"/>
        <v>9210000000</v>
      </c>
    </row>
    <row r="17" spans="1:10" x14ac:dyDescent="0.2">
      <c r="A17" t="s">
        <v>88</v>
      </c>
      <c r="B17">
        <v>15</v>
      </c>
      <c r="C17" s="3">
        <v>45183</v>
      </c>
      <c r="D17" s="2">
        <f t="shared" si="1"/>
        <v>9000000000</v>
      </c>
      <c r="E17" s="2">
        <f t="shared" si="2"/>
        <v>9360000000</v>
      </c>
      <c r="F17" s="2">
        <f t="shared" si="5"/>
        <v>7000000000</v>
      </c>
      <c r="G17" s="2">
        <f t="shared" si="3"/>
        <v>19000000000</v>
      </c>
      <c r="H17" s="2">
        <f t="shared" si="4"/>
        <v>4400000000</v>
      </c>
      <c r="I17" s="2">
        <f t="shared" si="6"/>
        <v>6500000000</v>
      </c>
      <c r="J17" s="2">
        <f t="shared" si="0"/>
        <v>9210000000</v>
      </c>
    </row>
    <row r="18" spans="1:10" x14ac:dyDescent="0.2">
      <c r="A18" t="s">
        <v>88</v>
      </c>
      <c r="B18">
        <v>16</v>
      </c>
      <c r="C18" s="3">
        <v>45184</v>
      </c>
      <c r="D18" s="2">
        <f t="shared" si="1"/>
        <v>9000000000</v>
      </c>
      <c r="E18" s="2">
        <f t="shared" si="2"/>
        <v>9360000000</v>
      </c>
      <c r="F18" s="2">
        <f t="shared" si="5"/>
        <v>7000000000</v>
      </c>
      <c r="G18" s="2">
        <f t="shared" si="3"/>
        <v>19000000000</v>
      </c>
      <c r="H18" s="2">
        <f t="shared" si="4"/>
        <v>4400000000</v>
      </c>
      <c r="I18" s="2">
        <f t="shared" si="6"/>
        <v>6500000000</v>
      </c>
      <c r="J18" s="2">
        <f t="shared" si="0"/>
        <v>9210000000</v>
      </c>
    </row>
    <row r="19" spans="1:10" x14ac:dyDescent="0.2">
      <c r="A19" t="s">
        <v>88</v>
      </c>
      <c r="B19">
        <v>17</v>
      </c>
      <c r="C19" s="3">
        <v>45185</v>
      </c>
      <c r="D19" s="2">
        <f t="shared" si="1"/>
        <v>9000000000</v>
      </c>
      <c r="E19" s="2">
        <f t="shared" si="2"/>
        <v>9360000000</v>
      </c>
      <c r="F19" s="2">
        <f t="shared" si="5"/>
        <v>7000000000</v>
      </c>
      <c r="G19" s="2">
        <f t="shared" si="3"/>
        <v>19000000000</v>
      </c>
      <c r="H19" s="2">
        <f t="shared" si="4"/>
        <v>4400000000</v>
      </c>
      <c r="I19" s="2">
        <f t="shared" si="6"/>
        <v>6500000000</v>
      </c>
      <c r="J19" s="2">
        <f t="shared" si="0"/>
        <v>9210000000</v>
      </c>
    </row>
    <row r="20" spans="1:10" x14ac:dyDescent="0.2">
      <c r="A20" t="s">
        <v>88</v>
      </c>
      <c r="B20">
        <v>18</v>
      </c>
      <c r="C20" s="3">
        <v>45186</v>
      </c>
      <c r="D20" s="2">
        <f t="shared" si="1"/>
        <v>9000000000</v>
      </c>
      <c r="E20" s="2">
        <f t="shared" si="2"/>
        <v>9360000000</v>
      </c>
      <c r="F20" s="2">
        <f t="shared" si="5"/>
        <v>7000000000</v>
      </c>
      <c r="G20" s="2">
        <f t="shared" si="3"/>
        <v>19000000000</v>
      </c>
      <c r="H20" s="2">
        <f t="shared" si="4"/>
        <v>4400000000</v>
      </c>
      <c r="I20" s="2">
        <f t="shared" si="6"/>
        <v>6500000000</v>
      </c>
      <c r="J20" s="2">
        <f t="shared" si="0"/>
        <v>9210000000</v>
      </c>
    </row>
    <row r="21" spans="1:10" x14ac:dyDescent="0.2">
      <c r="A21" t="s">
        <v>88</v>
      </c>
      <c r="B21">
        <v>19</v>
      </c>
      <c r="C21" s="3">
        <v>45187</v>
      </c>
      <c r="D21" s="2">
        <f t="shared" si="1"/>
        <v>9000000000</v>
      </c>
      <c r="E21" s="2">
        <f t="shared" si="2"/>
        <v>9360000000</v>
      </c>
      <c r="F21" s="2">
        <f t="shared" si="5"/>
        <v>7000000000</v>
      </c>
      <c r="G21" s="2">
        <f t="shared" si="3"/>
        <v>19000000000</v>
      </c>
      <c r="H21" s="2">
        <f t="shared" si="4"/>
        <v>4400000000</v>
      </c>
      <c r="I21" s="2">
        <f t="shared" si="6"/>
        <v>6500000000</v>
      </c>
      <c r="J21" s="2">
        <f t="shared" si="0"/>
        <v>9210000000</v>
      </c>
    </row>
    <row r="22" spans="1:10" x14ac:dyDescent="0.2">
      <c r="A22" t="s">
        <v>88</v>
      </c>
      <c r="B22">
        <v>20</v>
      </c>
      <c r="C22" s="3">
        <v>45188</v>
      </c>
      <c r="D22" s="2">
        <f t="shared" si="1"/>
        <v>9000000000</v>
      </c>
      <c r="E22" s="2">
        <f t="shared" si="2"/>
        <v>9360000000</v>
      </c>
      <c r="F22" s="2">
        <f t="shared" si="5"/>
        <v>7000000000</v>
      </c>
      <c r="G22" s="2">
        <f t="shared" si="3"/>
        <v>19000000000</v>
      </c>
      <c r="H22" s="2">
        <f t="shared" si="4"/>
        <v>4400000000</v>
      </c>
      <c r="I22" s="2">
        <f t="shared" si="6"/>
        <v>6500000000</v>
      </c>
      <c r="J22" s="2">
        <f t="shared" si="0"/>
        <v>9210000000</v>
      </c>
    </row>
    <row r="23" spans="1:10" x14ac:dyDescent="0.2">
      <c r="A23" t="s">
        <v>88</v>
      </c>
      <c r="B23">
        <v>21</v>
      </c>
      <c r="C23" s="3">
        <v>45189</v>
      </c>
      <c r="D23" s="2">
        <f t="shared" si="1"/>
        <v>9000000000</v>
      </c>
      <c r="E23" s="2">
        <f t="shared" si="2"/>
        <v>9360000000</v>
      </c>
      <c r="F23" s="2">
        <f t="shared" si="5"/>
        <v>7000000000</v>
      </c>
      <c r="G23" s="2">
        <f t="shared" si="3"/>
        <v>19000000000</v>
      </c>
      <c r="H23" s="2">
        <f t="shared" si="4"/>
        <v>4400000000</v>
      </c>
      <c r="I23" s="2">
        <f t="shared" si="6"/>
        <v>6500000000</v>
      </c>
      <c r="J23" s="2">
        <f t="shared" si="0"/>
        <v>9210000000</v>
      </c>
    </row>
    <row r="24" spans="1:10" x14ac:dyDescent="0.2">
      <c r="A24" t="s">
        <v>88</v>
      </c>
      <c r="B24">
        <v>22</v>
      </c>
      <c r="C24" s="3">
        <v>45190</v>
      </c>
      <c r="D24" s="2">
        <f t="shared" si="1"/>
        <v>9000000000</v>
      </c>
      <c r="E24" s="2">
        <f t="shared" si="2"/>
        <v>9360000000</v>
      </c>
      <c r="F24" s="2">
        <f t="shared" si="5"/>
        <v>7000000000</v>
      </c>
      <c r="G24" s="2">
        <f t="shared" si="3"/>
        <v>19000000000</v>
      </c>
      <c r="H24" s="2">
        <f t="shared" si="4"/>
        <v>4400000000</v>
      </c>
      <c r="I24" s="2">
        <f t="shared" si="6"/>
        <v>6500000000</v>
      </c>
      <c r="J24" s="2">
        <f t="shared" si="0"/>
        <v>9210000000</v>
      </c>
    </row>
    <row r="25" spans="1:10" x14ac:dyDescent="0.2">
      <c r="A25" t="s">
        <v>88</v>
      </c>
      <c r="B25">
        <v>23</v>
      </c>
      <c r="C25" s="3">
        <v>45191</v>
      </c>
      <c r="D25" s="2">
        <f t="shared" si="1"/>
        <v>9000000000</v>
      </c>
      <c r="E25" s="2">
        <f t="shared" si="2"/>
        <v>9360000000</v>
      </c>
      <c r="F25" s="2">
        <f t="shared" si="5"/>
        <v>7000000000</v>
      </c>
      <c r="G25" s="2">
        <f t="shared" si="3"/>
        <v>19000000000</v>
      </c>
      <c r="H25" s="2">
        <f t="shared" si="4"/>
        <v>4400000000</v>
      </c>
      <c r="I25" s="2">
        <f t="shared" si="6"/>
        <v>6500000000</v>
      </c>
      <c r="J25" s="2">
        <f t="shared" si="0"/>
        <v>9210000000</v>
      </c>
    </row>
    <row r="26" spans="1:10" x14ac:dyDescent="0.2">
      <c r="A26" t="s">
        <v>88</v>
      </c>
      <c r="B26">
        <v>24</v>
      </c>
      <c r="C26" s="3">
        <v>45192</v>
      </c>
      <c r="D26" s="2">
        <f t="shared" si="1"/>
        <v>9000000000</v>
      </c>
      <c r="E26" s="2">
        <f t="shared" si="2"/>
        <v>9360000000</v>
      </c>
      <c r="F26" s="2">
        <f t="shared" si="5"/>
        <v>7000000000</v>
      </c>
      <c r="G26" s="2">
        <f t="shared" si="3"/>
        <v>19000000000</v>
      </c>
      <c r="H26" s="2">
        <f t="shared" si="4"/>
        <v>4400000000</v>
      </c>
      <c r="I26" s="2">
        <f t="shared" si="6"/>
        <v>6500000000</v>
      </c>
      <c r="J26" s="2">
        <f t="shared" si="0"/>
        <v>9210000000</v>
      </c>
    </row>
    <row r="27" spans="1:10" x14ac:dyDescent="0.2">
      <c r="A27" t="s">
        <v>88</v>
      </c>
      <c r="B27">
        <v>25</v>
      </c>
      <c r="C27" s="3">
        <v>45193</v>
      </c>
      <c r="D27" s="2">
        <f t="shared" si="1"/>
        <v>9000000000</v>
      </c>
      <c r="E27" s="2">
        <f t="shared" si="2"/>
        <v>9360000000</v>
      </c>
      <c r="F27" s="2">
        <f t="shared" si="5"/>
        <v>7000000000</v>
      </c>
      <c r="G27" s="2">
        <f t="shared" si="3"/>
        <v>19000000000</v>
      </c>
      <c r="H27" s="2">
        <f t="shared" si="4"/>
        <v>4400000000</v>
      </c>
      <c r="I27" s="2">
        <f t="shared" si="6"/>
        <v>6500000000</v>
      </c>
      <c r="J27" s="2">
        <f t="shared" si="0"/>
        <v>9210000000</v>
      </c>
    </row>
    <row r="28" spans="1:10" x14ac:dyDescent="0.2">
      <c r="A28" t="s">
        <v>88</v>
      </c>
      <c r="B28">
        <v>26</v>
      </c>
      <c r="C28" s="3">
        <v>45194</v>
      </c>
      <c r="D28" s="2">
        <f t="shared" si="1"/>
        <v>9000000000</v>
      </c>
      <c r="E28" s="2">
        <f t="shared" si="2"/>
        <v>9360000000</v>
      </c>
      <c r="F28" s="2">
        <f t="shared" si="5"/>
        <v>7000000000</v>
      </c>
      <c r="G28" s="2">
        <f t="shared" si="3"/>
        <v>19000000000</v>
      </c>
      <c r="H28" s="2">
        <f t="shared" si="4"/>
        <v>4400000000</v>
      </c>
      <c r="I28" s="2">
        <f t="shared" si="6"/>
        <v>6500000000</v>
      </c>
      <c r="J28" s="2">
        <f t="shared" si="0"/>
        <v>9210000000</v>
      </c>
    </row>
    <row r="29" spans="1:10" x14ac:dyDescent="0.2">
      <c r="A29" t="s">
        <v>88</v>
      </c>
      <c r="B29">
        <v>27</v>
      </c>
      <c r="C29" s="3">
        <v>45195</v>
      </c>
      <c r="D29" s="2">
        <f t="shared" si="1"/>
        <v>9000000000</v>
      </c>
      <c r="E29" s="2">
        <f t="shared" si="2"/>
        <v>9360000000</v>
      </c>
      <c r="F29" s="2">
        <f t="shared" si="5"/>
        <v>7000000000</v>
      </c>
      <c r="G29" s="2">
        <f t="shared" si="3"/>
        <v>19000000000</v>
      </c>
      <c r="H29" s="2">
        <f t="shared" si="4"/>
        <v>4400000000</v>
      </c>
      <c r="I29" s="2">
        <f t="shared" si="6"/>
        <v>6500000000</v>
      </c>
      <c r="J29" s="2">
        <f t="shared" si="0"/>
        <v>9210000000</v>
      </c>
    </row>
    <row r="30" spans="1:10" x14ac:dyDescent="0.2">
      <c r="A30" t="s">
        <v>88</v>
      </c>
      <c r="B30">
        <v>28</v>
      </c>
      <c r="C30" s="3">
        <v>45196</v>
      </c>
      <c r="D30" s="2">
        <f t="shared" si="1"/>
        <v>9000000000</v>
      </c>
      <c r="E30" s="2">
        <f t="shared" si="2"/>
        <v>9360000000</v>
      </c>
      <c r="F30" s="2">
        <f t="shared" si="5"/>
        <v>7000000000</v>
      </c>
      <c r="G30" s="2">
        <f t="shared" si="3"/>
        <v>19000000000</v>
      </c>
      <c r="H30" s="2">
        <f t="shared" si="4"/>
        <v>4400000000</v>
      </c>
      <c r="I30" s="2">
        <f t="shared" si="6"/>
        <v>6500000000</v>
      </c>
      <c r="J30" s="2">
        <f t="shared" si="0"/>
        <v>9210000000</v>
      </c>
    </row>
    <row r="31" spans="1:10" x14ac:dyDescent="0.2">
      <c r="A31" t="s">
        <v>88</v>
      </c>
      <c r="B31">
        <v>29</v>
      </c>
      <c r="C31" s="3">
        <v>45197</v>
      </c>
      <c r="D31" s="2">
        <f t="shared" si="1"/>
        <v>9000000000</v>
      </c>
      <c r="E31" s="2">
        <f t="shared" si="2"/>
        <v>9360000000</v>
      </c>
      <c r="F31" s="2">
        <f t="shared" si="5"/>
        <v>7000000000</v>
      </c>
      <c r="G31" s="2">
        <f t="shared" si="3"/>
        <v>19000000000</v>
      </c>
      <c r="H31" s="2">
        <f t="shared" si="4"/>
        <v>4400000000</v>
      </c>
      <c r="I31" s="2">
        <f t="shared" si="6"/>
        <v>6500000000</v>
      </c>
      <c r="J31" s="2">
        <f t="shared" si="0"/>
        <v>9210000000</v>
      </c>
    </row>
    <row r="32" spans="1:10" x14ac:dyDescent="0.2">
      <c r="A32" t="s">
        <v>88</v>
      </c>
      <c r="B32">
        <v>30</v>
      </c>
      <c r="C32" s="3">
        <v>45198</v>
      </c>
      <c r="D32" s="2">
        <f t="shared" si="1"/>
        <v>9000000000</v>
      </c>
      <c r="E32" s="2">
        <f t="shared" si="2"/>
        <v>9360000000</v>
      </c>
      <c r="F32" s="2">
        <f t="shared" si="5"/>
        <v>7000000000</v>
      </c>
      <c r="G32" s="2">
        <f t="shared" si="3"/>
        <v>19000000000</v>
      </c>
      <c r="H32" s="2">
        <f t="shared" si="4"/>
        <v>4400000000</v>
      </c>
      <c r="I32" s="2">
        <f t="shared" si="6"/>
        <v>6500000000</v>
      </c>
      <c r="J32" s="2">
        <f t="shared" si="0"/>
        <v>9210000000</v>
      </c>
    </row>
    <row r="33" spans="1:10" x14ac:dyDescent="0.2">
      <c r="A33" t="s">
        <v>88</v>
      </c>
      <c r="B33">
        <v>31</v>
      </c>
      <c r="C33" s="3">
        <v>45199</v>
      </c>
      <c r="D33" s="2">
        <f t="shared" si="1"/>
        <v>9000000000</v>
      </c>
      <c r="E33" s="2">
        <f t="shared" si="2"/>
        <v>9360000000</v>
      </c>
      <c r="F33" s="2">
        <f t="shared" si="5"/>
        <v>7000000000</v>
      </c>
      <c r="G33" s="2">
        <f t="shared" si="3"/>
        <v>19000000000</v>
      </c>
      <c r="H33" s="2">
        <f t="shared" si="4"/>
        <v>4400000000</v>
      </c>
      <c r="I33" s="2">
        <f t="shared" si="6"/>
        <v>6500000000</v>
      </c>
      <c r="J33" s="2">
        <f t="shared" si="0"/>
        <v>9210000000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BBB-1968-3B4B-9CED-8D4D9446CDDC}">
  <dimension ref="A1:L33"/>
  <sheetViews>
    <sheetView workbookViewId="0">
      <selection activeCell="F39" sqref="F39"/>
    </sheetView>
  </sheetViews>
  <sheetFormatPr baseColWidth="10" defaultRowHeight="16" x14ac:dyDescent="0.2"/>
  <cols>
    <col min="4" max="8" width="14" bestFit="1" customWidth="1"/>
    <col min="9" max="9" width="15" bestFit="1" customWidth="1"/>
    <col min="10" max="11" width="14" bestFit="1" customWidth="1"/>
    <col min="12" max="12" width="15" bestFit="1" customWidth="1"/>
  </cols>
  <sheetData>
    <row r="1" spans="1:12" x14ac:dyDescent="0.2">
      <c r="A1" t="s">
        <v>73</v>
      </c>
      <c r="B1" t="s">
        <v>74</v>
      </c>
      <c r="C1" t="s">
        <v>75</v>
      </c>
      <c r="D1" t="s">
        <v>66</v>
      </c>
      <c r="E1" t="s">
        <v>79</v>
      </c>
      <c r="F1" t="s">
        <v>39</v>
      </c>
      <c r="G1" t="s">
        <v>126</v>
      </c>
      <c r="H1" t="s">
        <v>65</v>
      </c>
      <c r="I1" t="s">
        <v>76</v>
      </c>
      <c r="J1" t="s">
        <v>63</v>
      </c>
      <c r="K1" t="s">
        <v>48</v>
      </c>
      <c r="L1" s="6" t="s">
        <v>44</v>
      </c>
    </row>
    <row r="2" spans="1:12" x14ac:dyDescent="0.2">
      <c r="A2" t="s">
        <v>125</v>
      </c>
      <c r="B2">
        <v>0</v>
      </c>
      <c r="C2" s="3">
        <v>45481</v>
      </c>
      <c r="D2" s="2">
        <v>1500000000</v>
      </c>
      <c r="J2" s="2">
        <v>2000000000</v>
      </c>
      <c r="L2" s="2">
        <f>AVERAGE(D2:K2)</f>
        <v>1750000000</v>
      </c>
    </row>
    <row r="3" spans="1:12" x14ac:dyDescent="0.2">
      <c r="A3" t="s">
        <v>125</v>
      </c>
      <c r="B3">
        <v>1</v>
      </c>
      <c r="C3" s="3">
        <f>C2+1</f>
        <v>45482</v>
      </c>
      <c r="D3" s="2">
        <f>D2</f>
        <v>1500000000</v>
      </c>
      <c r="E3" s="2">
        <f>1200000000+750000000</f>
        <v>1950000000</v>
      </c>
      <c r="F3" s="1"/>
      <c r="G3" s="1"/>
      <c r="H3" s="1"/>
      <c r="I3" s="2">
        <v>30000000000</v>
      </c>
      <c r="J3" s="2">
        <v>2000000000</v>
      </c>
      <c r="L3" s="2">
        <f t="shared" ref="L3:L33" si="0">AVERAGE(D3:K3)</f>
        <v>8862500000</v>
      </c>
    </row>
    <row r="4" spans="1:12" x14ac:dyDescent="0.2">
      <c r="A4" t="s">
        <v>125</v>
      </c>
      <c r="B4">
        <v>2</v>
      </c>
      <c r="C4" s="3">
        <f t="shared" ref="C4:C33" si="1">C3+1</f>
        <v>45483</v>
      </c>
      <c r="D4" s="2">
        <f t="shared" ref="D4:F19" si="2">D3</f>
        <v>1500000000</v>
      </c>
      <c r="E4" s="2">
        <f>E3</f>
        <v>1950000000</v>
      </c>
      <c r="F4" s="2"/>
      <c r="G4" s="2"/>
      <c r="H4" s="2"/>
      <c r="I4" s="2">
        <f t="shared" ref="I4:I32" si="3">I3</f>
        <v>30000000000</v>
      </c>
      <c r="J4" s="2">
        <v>2000000000</v>
      </c>
      <c r="L4" s="2">
        <f t="shared" si="0"/>
        <v>8862500000</v>
      </c>
    </row>
    <row r="5" spans="1:12" x14ac:dyDescent="0.2">
      <c r="A5" t="s">
        <v>125</v>
      </c>
      <c r="B5">
        <v>3</v>
      </c>
      <c r="C5" s="3">
        <f t="shared" si="1"/>
        <v>45484</v>
      </c>
      <c r="D5" s="2">
        <f t="shared" si="2"/>
        <v>1500000000</v>
      </c>
      <c r="E5" s="2">
        <f t="shared" si="2"/>
        <v>1950000000</v>
      </c>
      <c r="F5" s="2"/>
      <c r="G5" s="1">
        <v>1000000000</v>
      </c>
      <c r="H5" s="2"/>
      <c r="I5" s="2">
        <f t="shared" si="3"/>
        <v>30000000000</v>
      </c>
      <c r="J5" s="2">
        <f>2*2700000000</f>
        <v>5400000000</v>
      </c>
      <c r="K5" s="1"/>
      <c r="L5" s="2">
        <f t="shared" si="0"/>
        <v>7970000000</v>
      </c>
    </row>
    <row r="6" spans="1:12" x14ac:dyDescent="0.2">
      <c r="A6" t="s">
        <v>125</v>
      </c>
      <c r="B6">
        <v>4</v>
      </c>
      <c r="C6" s="3">
        <f t="shared" si="1"/>
        <v>45485</v>
      </c>
      <c r="D6" s="2">
        <f t="shared" si="2"/>
        <v>1500000000</v>
      </c>
      <c r="E6" s="2">
        <f t="shared" si="2"/>
        <v>1950000000</v>
      </c>
      <c r="F6" s="1"/>
      <c r="G6" s="1">
        <f>G5</f>
        <v>1000000000</v>
      </c>
      <c r="H6" s="2">
        <v>6000000000</v>
      </c>
      <c r="I6" s="2">
        <f t="shared" si="3"/>
        <v>30000000000</v>
      </c>
      <c r="J6" s="2">
        <f>J5</f>
        <v>5400000000</v>
      </c>
      <c r="K6" s="2"/>
      <c r="L6" s="2">
        <f t="shared" si="0"/>
        <v>7641666666.666667</v>
      </c>
    </row>
    <row r="7" spans="1:12" x14ac:dyDescent="0.2">
      <c r="A7" t="s">
        <v>125</v>
      </c>
      <c r="B7">
        <v>5</v>
      </c>
      <c r="C7" s="3">
        <f t="shared" si="1"/>
        <v>45486</v>
      </c>
      <c r="D7" s="2">
        <f t="shared" si="2"/>
        <v>1500000000</v>
      </c>
      <c r="E7" s="2">
        <f t="shared" si="2"/>
        <v>1950000000</v>
      </c>
      <c r="F7" s="2"/>
      <c r="G7" s="1">
        <f t="shared" ref="G7:G33" si="4">G6</f>
        <v>1000000000</v>
      </c>
      <c r="H7" s="2">
        <f>H6</f>
        <v>6000000000</v>
      </c>
      <c r="I7" s="2">
        <f t="shared" si="3"/>
        <v>30000000000</v>
      </c>
      <c r="J7" s="2">
        <f t="shared" ref="J7:K33" si="5">J6</f>
        <v>5400000000</v>
      </c>
      <c r="K7" s="2"/>
      <c r="L7" s="2">
        <f t="shared" si="0"/>
        <v>7641666666.666667</v>
      </c>
    </row>
    <row r="8" spans="1:12" x14ac:dyDescent="0.2">
      <c r="A8" t="s">
        <v>125</v>
      </c>
      <c r="B8">
        <v>6</v>
      </c>
      <c r="C8" s="3">
        <f t="shared" si="1"/>
        <v>45487</v>
      </c>
      <c r="D8" s="2">
        <f t="shared" si="2"/>
        <v>1500000000</v>
      </c>
      <c r="E8" s="2">
        <f t="shared" si="2"/>
        <v>1950000000</v>
      </c>
      <c r="F8" s="2"/>
      <c r="G8" s="1">
        <f t="shared" si="4"/>
        <v>1000000000</v>
      </c>
      <c r="H8" s="2">
        <f t="shared" ref="H8:H33" si="6">H7</f>
        <v>6000000000</v>
      </c>
      <c r="I8" s="2">
        <f t="shared" si="3"/>
        <v>30000000000</v>
      </c>
      <c r="J8" s="2">
        <f t="shared" si="5"/>
        <v>5400000000</v>
      </c>
      <c r="K8" s="2"/>
      <c r="L8" s="2">
        <f t="shared" si="0"/>
        <v>7641666666.666667</v>
      </c>
    </row>
    <row r="9" spans="1:12" x14ac:dyDescent="0.2">
      <c r="A9" t="s">
        <v>125</v>
      </c>
      <c r="B9">
        <v>7</v>
      </c>
      <c r="C9" s="3">
        <f t="shared" si="1"/>
        <v>45488</v>
      </c>
      <c r="D9" s="2">
        <f t="shared" si="2"/>
        <v>1500000000</v>
      </c>
      <c r="E9" s="2">
        <f t="shared" si="2"/>
        <v>1950000000</v>
      </c>
      <c r="F9" s="2"/>
      <c r="G9" s="1">
        <f t="shared" si="4"/>
        <v>1000000000</v>
      </c>
      <c r="H9" s="2">
        <f t="shared" si="6"/>
        <v>6000000000</v>
      </c>
      <c r="I9" s="2">
        <f t="shared" si="3"/>
        <v>30000000000</v>
      </c>
      <c r="J9" s="2">
        <f t="shared" si="5"/>
        <v>5400000000</v>
      </c>
      <c r="K9" s="2"/>
      <c r="L9" s="2">
        <f t="shared" si="0"/>
        <v>7641666666.666667</v>
      </c>
    </row>
    <row r="10" spans="1:12" x14ac:dyDescent="0.2">
      <c r="A10" t="s">
        <v>125</v>
      </c>
      <c r="B10">
        <v>8</v>
      </c>
      <c r="C10" s="3">
        <f t="shared" si="1"/>
        <v>45489</v>
      </c>
      <c r="D10" s="2">
        <f t="shared" si="2"/>
        <v>1500000000</v>
      </c>
      <c r="E10" s="2">
        <f t="shared" si="2"/>
        <v>1950000000</v>
      </c>
      <c r="F10" s="2">
        <f>2*3700000000</f>
        <v>7400000000</v>
      </c>
      <c r="G10" s="1">
        <f t="shared" si="4"/>
        <v>1000000000</v>
      </c>
      <c r="H10" s="2">
        <f t="shared" si="6"/>
        <v>6000000000</v>
      </c>
      <c r="I10" s="2">
        <f t="shared" si="3"/>
        <v>30000000000</v>
      </c>
      <c r="J10" s="2">
        <f t="shared" si="5"/>
        <v>5400000000</v>
      </c>
      <c r="K10" s="2"/>
      <c r="L10" s="2">
        <f>AVERAGE(D10:K10)</f>
        <v>7607142857.1428576</v>
      </c>
    </row>
    <row r="11" spans="1:12" x14ac:dyDescent="0.2">
      <c r="A11" t="s">
        <v>125</v>
      </c>
      <c r="B11">
        <v>9</v>
      </c>
      <c r="C11" s="3">
        <f t="shared" si="1"/>
        <v>45490</v>
      </c>
      <c r="D11" s="2">
        <f t="shared" si="2"/>
        <v>1500000000</v>
      </c>
      <c r="E11" s="2">
        <f t="shared" si="2"/>
        <v>1950000000</v>
      </c>
      <c r="F11" s="2">
        <f>F10</f>
        <v>7400000000</v>
      </c>
      <c r="G11" s="1">
        <f t="shared" si="4"/>
        <v>1000000000</v>
      </c>
      <c r="H11" s="2">
        <f t="shared" si="6"/>
        <v>6000000000</v>
      </c>
      <c r="I11" s="2">
        <f t="shared" si="3"/>
        <v>30000000000</v>
      </c>
      <c r="J11" s="2">
        <f t="shared" si="5"/>
        <v>5400000000</v>
      </c>
      <c r="K11" s="2"/>
      <c r="L11" s="2">
        <f t="shared" si="0"/>
        <v>7607142857.1428576</v>
      </c>
    </row>
    <row r="12" spans="1:12" x14ac:dyDescent="0.2">
      <c r="A12" t="s">
        <v>125</v>
      </c>
      <c r="B12">
        <v>10</v>
      </c>
      <c r="C12" s="3">
        <f t="shared" si="1"/>
        <v>45491</v>
      </c>
      <c r="D12" s="2">
        <f t="shared" si="2"/>
        <v>1500000000</v>
      </c>
      <c r="E12" s="2">
        <f t="shared" si="2"/>
        <v>1950000000</v>
      </c>
      <c r="F12" s="2">
        <f t="shared" si="2"/>
        <v>7400000000</v>
      </c>
      <c r="G12" s="1">
        <f t="shared" si="4"/>
        <v>1000000000</v>
      </c>
      <c r="H12" s="2">
        <f t="shared" si="6"/>
        <v>6000000000</v>
      </c>
      <c r="I12" s="2">
        <f t="shared" si="3"/>
        <v>30000000000</v>
      </c>
      <c r="J12" s="2">
        <f t="shared" si="5"/>
        <v>5400000000</v>
      </c>
      <c r="K12" s="2"/>
      <c r="L12" s="2">
        <f t="shared" si="0"/>
        <v>7607142857.1428576</v>
      </c>
    </row>
    <row r="13" spans="1:12" x14ac:dyDescent="0.2">
      <c r="A13" t="s">
        <v>125</v>
      </c>
      <c r="B13">
        <v>11</v>
      </c>
      <c r="C13" s="3">
        <f t="shared" si="1"/>
        <v>45492</v>
      </c>
      <c r="D13" s="2">
        <f t="shared" si="2"/>
        <v>1500000000</v>
      </c>
      <c r="E13" s="2">
        <f t="shared" si="2"/>
        <v>1950000000</v>
      </c>
      <c r="F13" s="2">
        <f t="shared" si="2"/>
        <v>7400000000</v>
      </c>
      <c r="G13" s="1">
        <f t="shared" si="4"/>
        <v>1000000000</v>
      </c>
      <c r="H13" s="2">
        <f t="shared" si="6"/>
        <v>6000000000</v>
      </c>
      <c r="I13" s="2">
        <f t="shared" si="3"/>
        <v>30000000000</v>
      </c>
      <c r="J13" s="2">
        <f t="shared" si="5"/>
        <v>5400000000</v>
      </c>
      <c r="K13" s="2">
        <f>2*2500000000</f>
        <v>5000000000</v>
      </c>
      <c r="L13" s="2">
        <f t="shared" si="0"/>
        <v>7281250000</v>
      </c>
    </row>
    <row r="14" spans="1:12" x14ac:dyDescent="0.2">
      <c r="A14" t="s">
        <v>125</v>
      </c>
      <c r="B14">
        <v>12</v>
      </c>
      <c r="C14" s="3">
        <f t="shared" si="1"/>
        <v>45493</v>
      </c>
      <c r="D14" s="2">
        <f t="shared" si="2"/>
        <v>1500000000</v>
      </c>
      <c r="E14" s="2">
        <f t="shared" si="2"/>
        <v>1950000000</v>
      </c>
      <c r="F14" s="2">
        <f t="shared" si="2"/>
        <v>7400000000</v>
      </c>
      <c r="G14" s="2">
        <f t="shared" si="4"/>
        <v>1000000000</v>
      </c>
      <c r="H14" s="2">
        <f t="shared" si="6"/>
        <v>6000000000</v>
      </c>
      <c r="I14" s="2">
        <f t="shared" si="3"/>
        <v>30000000000</v>
      </c>
      <c r="J14" s="2">
        <f t="shared" si="5"/>
        <v>5400000000</v>
      </c>
      <c r="K14" s="2">
        <f>K13</f>
        <v>5000000000</v>
      </c>
      <c r="L14" s="2">
        <f t="shared" si="0"/>
        <v>7281250000</v>
      </c>
    </row>
    <row r="15" spans="1:12" x14ac:dyDescent="0.2">
      <c r="A15" t="s">
        <v>125</v>
      </c>
      <c r="B15">
        <v>13</v>
      </c>
      <c r="C15" s="3">
        <f t="shared" si="1"/>
        <v>45494</v>
      </c>
      <c r="D15" s="2">
        <f t="shared" si="2"/>
        <v>1500000000</v>
      </c>
      <c r="E15" s="2">
        <f t="shared" si="2"/>
        <v>1950000000</v>
      </c>
      <c r="F15" s="2">
        <f t="shared" si="2"/>
        <v>7400000000</v>
      </c>
      <c r="G15" s="2">
        <f t="shared" si="4"/>
        <v>1000000000</v>
      </c>
      <c r="H15" s="2">
        <f t="shared" si="6"/>
        <v>6000000000</v>
      </c>
      <c r="I15" s="2">
        <f t="shared" si="3"/>
        <v>30000000000</v>
      </c>
      <c r="J15" s="2">
        <f t="shared" si="5"/>
        <v>5400000000</v>
      </c>
      <c r="K15" s="2">
        <f t="shared" si="5"/>
        <v>5000000000</v>
      </c>
      <c r="L15" s="2">
        <f t="shared" si="0"/>
        <v>7281250000</v>
      </c>
    </row>
    <row r="16" spans="1:12" x14ac:dyDescent="0.2">
      <c r="A16" t="s">
        <v>125</v>
      </c>
      <c r="B16">
        <v>14</v>
      </c>
      <c r="C16" s="3">
        <f t="shared" si="1"/>
        <v>45495</v>
      </c>
      <c r="D16" s="2">
        <f t="shared" si="2"/>
        <v>1500000000</v>
      </c>
      <c r="E16" s="2">
        <f t="shared" si="2"/>
        <v>1950000000</v>
      </c>
      <c r="F16" s="2">
        <f t="shared" si="2"/>
        <v>7400000000</v>
      </c>
      <c r="G16" s="2">
        <f t="shared" si="4"/>
        <v>1000000000</v>
      </c>
      <c r="H16" s="2">
        <f t="shared" si="6"/>
        <v>6000000000</v>
      </c>
      <c r="I16" s="2">
        <f t="shared" si="3"/>
        <v>30000000000</v>
      </c>
      <c r="J16" s="2">
        <f t="shared" si="5"/>
        <v>5400000000</v>
      </c>
      <c r="K16" s="2">
        <f t="shared" si="5"/>
        <v>5000000000</v>
      </c>
      <c r="L16" s="2">
        <f t="shared" si="0"/>
        <v>7281250000</v>
      </c>
    </row>
    <row r="17" spans="1:12" x14ac:dyDescent="0.2">
      <c r="A17" t="s">
        <v>125</v>
      </c>
      <c r="B17">
        <v>15</v>
      </c>
      <c r="C17" s="3">
        <f t="shared" si="1"/>
        <v>45496</v>
      </c>
      <c r="D17" s="2">
        <f t="shared" si="2"/>
        <v>1500000000</v>
      </c>
      <c r="E17" s="2">
        <f t="shared" si="2"/>
        <v>1950000000</v>
      </c>
      <c r="F17" s="2">
        <f t="shared" si="2"/>
        <v>7400000000</v>
      </c>
      <c r="G17" s="2">
        <f t="shared" si="4"/>
        <v>1000000000</v>
      </c>
      <c r="H17" s="2">
        <f t="shared" si="6"/>
        <v>6000000000</v>
      </c>
      <c r="I17" s="2">
        <f t="shared" si="3"/>
        <v>30000000000</v>
      </c>
      <c r="J17" s="2">
        <f t="shared" si="5"/>
        <v>5400000000</v>
      </c>
      <c r="K17" s="2">
        <f t="shared" si="5"/>
        <v>5000000000</v>
      </c>
      <c r="L17" s="2">
        <f t="shared" si="0"/>
        <v>7281250000</v>
      </c>
    </row>
    <row r="18" spans="1:12" x14ac:dyDescent="0.2">
      <c r="A18" t="s">
        <v>125</v>
      </c>
      <c r="B18">
        <v>16</v>
      </c>
      <c r="C18" s="3">
        <f t="shared" si="1"/>
        <v>45497</v>
      </c>
      <c r="D18" s="2">
        <f t="shared" si="2"/>
        <v>1500000000</v>
      </c>
      <c r="E18" s="2">
        <f t="shared" si="2"/>
        <v>1950000000</v>
      </c>
      <c r="F18" s="2">
        <f t="shared" si="2"/>
        <v>7400000000</v>
      </c>
      <c r="G18" s="2">
        <f t="shared" si="4"/>
        <v>1000000000</v>
      </c>
      <c r="H18" s="2">
        <f t="shared" si="6"/>
        <v>6000000000</v>
      </c>
      <c r="I18" s="2">
        <f t="shared" si="3"/>
        <v>30000000000</v>
      </c>
      <c r="J18" s="2">
        <f t="shared" si="5"/>
        <v>5400000000</v>
      </c>
      <c r="K18" s="2">
        <f t="shared" si="5"/>
        <v>5000000000</v>
      </c>
      <c r="L18" s="2">
        <f t="shared" si="0"/>
        <v>7281250000</v>
      </c>
    </row>
    <row r="19" spans="1:12" x14ac:dyDescent="0.2">
      <c r="A19" t="s">
        <v>125</v>
      </c>
      <c r="B19">
        <v>17</v>
      </c>
      <c r="C19" s="3">
        <f t="shared" si="1"/>
        <v>45498</v>
      </c>
      <c r="D19" s="2">
        <f t="shared" si="2"/>
        <v>1500000000</v>
      </c>
      <c r="E19" s="2">
        <f t="shared" si="2"/>
        <v>1950000000</v>
      </c>
      <c r="F19" s="2">
        <f t="shared" si="2"/>
        <v>7400000000</v>
      </c>
      <c r="G19" s="2">
        <f t="shared" si="4"/>
        <v>1000000000</v>
      </c>
      <c r="H19" s="2">
        <f t="shared" si="6"/>
        <v>6000000000</v>
      </c>
      <c r="I19" s="2">
        <f t="shared" si="3"/>
        <v>30000000000</v>
      </c>
      <c r="J19" s="2">
        <f t="shared" si="5"/>
        <v>5400000000</v>
      </c>
      <c r="K19" s="2">
        <f t="shared" si="5"/>
        <v>5000000000</v>
      </c>
      <c r="L19" s="2">
        <f t="shared" si="0"/>
        <v>7281250000</v>
      </c>
    </row>
    <row r="20" spans="1:12" x14ac:dyDescent="0.2">
      <c r="A20" t="s">
        <v>125</v>
      </c>
      <c r="B20">
        <v>18</v>
      </c>
      <c r="C20" s="3">
        <f t="shared" si="1"/>
        <v>45499</v>
      </c>
      <c r="D20" s="2">
        <f t="shared" ref="D20:F33" si="7">D19</f>
        <v>1500000000</v>
      </c>
      <c r="E20" s="2">
        <f t="shared" si="7"/>
        <v>1950000000</v>
      </c>
      <c r="F20" s="2">
        <f t="shared" si="7"/>
        <v>7400000000</v>
      </c>
      <c r="G20" s="2">
        <f t="shared" si="4"/>
        <v>1000000000</v>
      </c>
      <c r="H20" s="2">
        <f t="shared" si="6"/>
        <v>6000000000</v>
      </c>
      <c r="I20" s="2">
        <f t="shared" si="3"/>
        <v>30000000000</v>
      </c>
      <c r="J20" s="2">
        <f t="shared" si="5"/>
        <v>5400000000</v>
      </c>
      <c r="K20" s="2">
        <f t="shared" si="5"/>
        <v>5000000000</v>
      </c>
      <c r="L20" s="2">
        <f t="shared" si="0"/>
        <v>7281250000</v>
      </c>
    </row>
    <row r="21" spans="1:12" x14ac:dyDescent="0.2">
      <c r="A21" t="s">
        <v>125</v>
      </c>
      <c r="B21">
        <v>19</v>
      </c>
      <c r="C21" s="3">
        <f t="shared" si="1"/>
        <v>45500</v>
      </c>
      <c r="D21" s="2">
        <f t="shared" si="7"/>
        <v>1500000000</v>
      </c>
      <c r="E21" s="2">
        <f t="shared" si="7"/>
        <v>1950000000</v>
      </c>
      <c r="F21" s="2">
        <f t="shared" si="7"/>
        <v>7400000000</v>
      </c>
      <c r="G21" s="2">
        <f t="shared" si="4"/>
        <v>1000000000</v>
      </c>
      <c r="H21" s="2">
        <f t="shared" si="6"/>
        <v>6000000000</v>
      </c>
      <c r="I21" s="2">
        <f t="shared" si="3"/>
        <v>30000000000</v>
      </c>
      <c r="J21" s="2">
        <f t="shared" si="5"/>
        <v>5400000000</v>
      </c>
      <c r="K21" s="2">
        <f t="shared" si="5"/>
        <v>5000000000</v>
      </c>
      <c r="L21" s="2">
        <f t="shared" si="0"/>
        <v>7281250000</v>
      </c>
    </row>
    <row r="22" spans="1:12" x14ac:dyDescent="0.2">
      <c r="A22" t="s">
        <v>125</v>
      </c>
      <c r="B22">
        <v>20</v>
      </c>
      <c r="C22" s="3">
        <f t="shared" si="1"/>
        <v>45501</v>
      </c>
      <c r="D22" s="2">
        <f t="shared" si="7"/>
        <v>1500000000</v>
      </c>
      <c r="E22" s="2">
        <f t="shared" si="7"/>
        <v>1950000000</v>
      </c>
      <c r="F22" s="2">
        <f t="shared" si="7"/>
        <v>7400000000</v>
      </c>
      <c r="G22" s="2">
        <f t="shared" si="4"/>
        <v>1000000000</v>
      </c>
      <c r="H22" s="2">
        <f t="shared" si="6"/>
        <v>6000000000</v>
      </c>
      <c r="I22" s="2">
        <f t="shared" si="3"/>
        <v>30000000000</v>
      </c>
      <c r="J22" s="2">
        <f t="shared" si="5"/>
        <v>5400000000</v>
      </c>
      <c r="K22" s="2">
        <f t="shared" si="5"/>
        <v>5000000000</v>
      </c>
      <c r="L22" s="2">
        <f t="shared" si="0"/>
        <v>7281250000</v>
      </c>
    </row>
    <row r="23" spans="1:12" x14ac:dyDescent="0.2">
      <c r="A23" t="s">
        <v>125</v>
      </c>
      <c r="B23">
        <v>21</v>
      </c>
      <c r="C23" s="3">
        <f t="shared" si="1"/>
        <v>45502</v>
      </c>
      <c r="D23" s="2">
        <f t="shared" si="7"/>
        <v>1500000000</v>
      </c>
      <c r="E23" s="2">
        <f t="shared" si="7"/>
        <v>1950000000</v>
      </c>
      <c r="F23" s="2">
        <f t="shared" si="7"/>
        <v>7400000000</v>
      </c>
      <c r="G23" s="2">
        <f t="shared" si="4"/>
        <v>1000000000</v>
      </c>
      <c r="H23" s="2">
        <f t="shared" si="6"/>
        <v>6000000000</v>
      </c>
      <c r="I23" s="2">
        <f t="shared" si="3"/>
        <v>30000000000</v>
      </c>
      <c r="J23" s="2">
        <f t="shared" si="5"/>
        <v>5400000000</v>
      </c>
      <c r="K23" s="2">
        <f t="shared" si="5"/>
        <v>5000000000</v>
      </c>
      <c r="L23" s="2">
        <f t="shared" si="0"/>
        <v>7281250000</v>
      </c>
    </row>
    <row r="24" spans="1:12" x14ac:dyDescent="0.2">
      <c r="A24" t="s">
        <v>125</v>
      </c>
      <c r="B24">
        <v>22</v>
      </c>
      <c r="C24" s="3">
        <f t="shared" si="1"/>
        <v>45503</v>
      </c>
      <c r="D24" s="2">
        <f t="shared" si="7"/>
        <v>1500000000</v>
      </c>
      <c r="E24" s="2">
        <f t="shared" si="7"/>
        <v>1950000000</v>
      </c>
      <c r="F24" s="2">
        <f t="shared" si="7"/>
        <v>7400000000</v>
      </c>
      <c r="G24" s="2">
        <f t="shared" si="4"/>
        <v>1000000000</v>
      </c>
      <c r="H24" s="2">
        <f t="shared" si="6"/>
        <v>6000000000</v>
      </c>
      <c r="I24" s="2">
        <f t="shared" si="3"/>
        <v>30000000000</v>
      </c>
      <c r="J24" s="2">
        <f t="shared" si="5"/>
        <v>5400000000</v>
      </c>
      <c r="K24" s="2">
        <f t="shared" si="5"/>
        <v>5000000000</v>
      </c>
      <c r="L24" s="2">
        <f t="shared" si="0"/>
        <v>7281250000</v>
      </c>
    </row>
    <row r="25" spans="1:12" x14ac:dyDescent="0.2">
      <c r="A25" t="s">
        <v>125</v>
      </c>
      <c r="B25">
        <v>23</v>
      </c>
      <c r="C25" s="3">
        <f t="shared" si="1"/>
        <v>45504</v>
      </c>
      <c r="D25" s="2">
        <f t="shared" si="7"/>
        <v>1500000000</v>
      </c>
      <c r="E25" s="2">
        <f t="shared" si="7"/>
        <v>1950000000</v>
      </c>
      <c r="F25" s="2">
        <f t="shared" si="7"/>
        <v>7400000000</v>
      </c>
      <c r="G25" s="2">
        <f t="shared" si="4"/>
        <v>1000000000</v>
      </c>
      <c r="H25" s="2">
        <f t="shared" si="6"/>
        <v>6000000000</v>
      </c>
      <c r="I25" s="2">
        <f t="shared" si="3"/>
        <v>30000000000</v>
      </c>
      <c r="J25" s="2">
        <f t="shared" si="5"/>
        <v>5400000000</v>
      </c>
      <c r="K25" s="2">
        <f t="shared" si="5"/>
        <v>5000000000</v>
      </c>
      <c r="L25" s="2">
        <f t="shared" si="0"/>
        <v>7281250000</v>
      </c>
    </row>
    <row r="26" spans="1:12" x14ac:dyDescent="0.2">
      <c r="A26" t="s">
        <v>125</v>
      </c>
      <c r="B26">
        <v>24</v>
      </c>
      <c r="C26" s="3">
        <f t="shared" si="1"/>
        <v>45505</v>
      </c>
      <c r="D26" s="2">
        <f t="shared" si="7"/>
        <v>1500000000</v>
      </c>
      <c r="E26" s="2">
        <f t="shared" si="7"/>
        <v>1950000000</v>
      </c>
      <c r="F26" s="2">
        <f t="shared" si="7"/>
        <v>7400000000</v>
      </c>
      <c r="G26" s="2">
        <f t="shared" si="4"/>
        <v>1000000000</v>
      </c>
      <c r="H26" s="2">
        <f t="shared" si="6"/>
        <v>6000000000</v>
      </c>
      <c r="I26" s="2">
        <f t="shared" si="3"/>
        <v>30000000000</v>
      </c>
      <c r="J26" s="2">
        <f t="shared" si="5"/>
        <v>5400000000</v>
      </c>
      <c r="K26" s="2">
        <f t="shared" si="5"/>
        <v>5000000000</v>
      </c>
      <c r="L26" s="2">
        <f t="shared" si="0"/>
        <v>7281250000</v>
      </c>
    </row>
    <row r="27" spans="1:12" x14ac:dyDescent="0.2">
      <c r="A27" t="s">
        <v>125</v>
      </c>
      <c r="B27">
        <v>25</v>
      </c>
      <c r="C27" s="3">
        <f t="shared" si="1"/>
        <v>45506</v>
      </c>
      <c r="D27" s="2">
        <f t="shared" si="7"/>
        <v>1500000000</v>
      </c>
      <c r="E27" s="2">
        <f t="shared" si="7"/>
        <v>1950000000</v>
      </c>
      <c r="F27" s="2">
        <f t="shared" si="7"/>
        <v>7400000000</v>
      </c>
      <c r="G27" s="2">
        <f t="shared" si="4"/>
        <v>1000000000</v>
      </c>
      <c r="H27" s="2">
        <f t="shared" si="6"/>
        <v>6000000000</v>
      </c>
      <c r="I27" s="2">
        <f t="shared" si="3"/>
        <v>30000000000</v>
      </c>
      <c r="J27" s="2">
        <f t="shared" si="5"/>
        <v>5400000000</v>
      </c>
      <c r="K27" s="2">
        <f t="shared" si="5"/>
        <v>5000000000</v>
      </c>
      <c r="L27" s="2">
        <f t="shared" si="0"/>
        <v>7281250000</v>
      </c>
    </row>
    <row r="28" spans="1:12" x14ac:dyDescent="0.2">
      <c r="A28" t="s">
        <v>125</v>
      </c>
      <c r="B28">
        <v>26</v>
      </c>
      <c r="C28" s="3">
        <f t="shared" si="1"/>
        <v>45507</v>
      </c>
      <c r="D28" s="2">
        <f t="shared" si="7"/>
        <v>1500000000</v>
      </c>
      <c r="E28" s="2">
        <f t="shared" si="7"/>
        <v>1950000000</v>
      </c>
      <c r="F28" s="2">
        <f t="shared" si="7"/>
        <v>7400000000</v>
      </c>
      <c r="G28" s="2">
        <f t="shared" si="4"/>
        <v>1000000000</v>
      </c>
      <c r="H28" s="2">
        <f t="shared" si="6"/>
        <v>6000000000</v>
      </c>
      <c r="I28" s="2">
        <f t="shared" si="3"/>
        <v>30000000000</v>
      </c>
      <c r="J28" s="2">
        <f t="shared" si="5"/>
        <v>5400000000</v>
      </c>
      <c r="K28" s="2">
        <f t="shared" si="5"/>
        <v>5000000000</v>
      </c>
      <c r="L28" s="2">
        <f t="shared" si="0"/>
        <v>7281250000</v>
      </c>
    </row>
    <row r="29" spans="1:12" x14ac:dyDescent="0.2">
      <c r="A29" t="s">
        <v>125</v>
      </c>
      <c r="B29">
        <v>27</v>
      </c>
      <c r="C29" s="3">
        <f t="shared" si="1"/>
        <v>45508</v>
      </c>
      <c r="D29" s="2">
        <f t="shared" si="7"/>
        <v>1500000000</v>
      </c>
      <c r="E29" s="2">
        <f t="shared" si="7"/>
        <v>1950000000</v>
      </c>
      <c r="F29" s="2">
        <f t="shared" si="7"/>
        <v>7400000000</v>
      </c>
      <c r="G29" s="2">
        <f t="shared" si="4"/>
        <v>1000000000</v>
      </c>
      <c r="H29" s="2">
        <f t="shared" si="6"/>
        <v>6000000000</v>
      </c>
      <c r="I29" s="2">
        <f t="shared" si="3"/>
        <v>30000000000</v>
      </c>
      <c r="J29" s="2">
        <f t="shared" si="5"/>
        <v>5400000000</v>
      </c>
      <c r="K29" s="2">
        <f t="shared" si="5"/>
        <v>5000000000</v>
      </c>
      <c r="L29" s="2">
        <f t="shared" si="0"/>
        <v>7281250000</v>
      </c>
    </row>
    <row r="30" spans="1:12" x14ac:dyDescent="0.2">
      <c r="A30" t="s">
        <v>125</v>
      </c>
      <c r="B30">
        <v>28</v>
      </c>
      <c r="C30" s="3">
        <f t="shared" si="1"/>
        <v>45509</v>
      </c>
      <c r="D30" s="2">
        <f t="shared" si="7"/>
        <v>1500000000</v>
      </c>
      <c r="E30" s="2">
        <f t="shared" si="7"/>
        <v>1950000000</v>
      </c>
      <c r="F30" s="2">
        <f t="shared" si="7"/>
        <v>7400000000</v>
      </c>
      <c r="G30" s="2">
        <f t="shared" si="4"/>
        <v>1000000000</v>
      </c>
      <c r="H30" s="2">
        <f t="shared" si="6"/>
        <v>6000000000</v>
      </c>
      <c r="I30" s="2">
        <f t="shared" si="3"/>
        <v>30000000000</v>
      </c>
      <c r="J30" s="2">
        <f t="shared" si="5"/>
        <v>5400000000</v>
      </c>
      <c r="K30" s="2">
        <f t="shared" si="5"/>
        <v>5000000000</v>
      </c>
      <c r="L30" s="2">
        <f t="shared" si="0"/>
        <v>7281250000</v>
      </c>
    </row>
    <row r="31" spans="1:12" x14ac:dyDescent="0.2">
      <c r="A31" t="s">
        <v>125</v>
      </c>
      <c r="B31">
        <v>29</v>
      </c>
      <c r="C31" s="3">
        <f t="shared" si="1"/>
        <v>45510</v>
      </c>
      <c r="D31" s="2">
        <f t="shared" si="7"/>
        <v>1500000000</v>
      </c>
      <c r="E31" s="2">
        <f t="shared" si="7"/>
        <v>1950000000</v>
      </c>
      <c r="F31" s="2">
        <f t="shared" si="7"/>
        <v>7400000000</v>
      </c>
      <c r="G31" s="2">
        <f t="shared" si="4"/>
        <v>1000000000</v>
      </c>
      <c r="H31" s="2">
        <f t="shared" si="6"/>
        <v>6000000000</v>
      </c>
      <c r="I31" s="2">
        <f t="shared" si="3"/>
        <v>30000000000</v>
      </c>
      <c r="J31" s="2">
        <f t="shared" si="5"/>
        <v>5400000000</v>
      </c>
      <c r="K31" s="2">
        <f t="shared" si="5"/>
        <v>5000000000</v>
      </c>
      <c r="L31" s="2">
        <f t="shared" si="0"/>
        <v>7281250000</v>
      </c>
    </row>
    <row r="32" spans="1:12" x14ac:dyDescent="0.2">
      <c r="A32" t="s">
        <v>125</v>
      </c>
      <c r="B32">
        <v>30</v>
      </c>
      <c r="C32" s="3">
        <f t="shared" si="1"/>
        <v>45511</v>
      </c>
      <c r="D32" s="2">
        <f t="shared" si="7"/>
        <v>1500000000</v>
      </c>
      <c r="E32" s="2">
        <f t="shared" si="7"/>
        <v>1950000000</v>
      </c>
      <c r="F32" s="2">
        <f t="shared" si="7"/>
        <v>7400000000</v>
      </c>
      <c r="G32" s="2">
        <f t="shared" si="4"/>
        <v>1000000000</v>
      </c>
      <c r="H32" s="2">
        <f t="shared" si="6"/>
        <v>6000000000</v>
      </c>
      <c r="I32" s="2">
        <f t="shared" si="3"/>
        <v>30000000000</v>
      </c>
      <c r="J32" s="2">
        <f t="shared" si="5"/>
        <v>5400000000</v>
      </c>
      <c r="K32" s="2">
        <f t="shared" si="5"/>
        <v>5000000000</v>
      </c>
      <c r="L32" s="2">
        <f t="shared" si="0"/>
        <v>7281250000</v>
      </c>
    </row>
    <row r="33" spans="1:12" x14ac:dyDescent="0.2">
      <c r="A33" t="s">
        <v>125</v>
      </c>
      <c r="B33">
        <v>31</v>
      </c>
      <c r="C33" s="3">
        <f t="shared" si="1"/>
        <v>45512</v>
      </c>
      <c r="D33" s="2">
        <f t="shared" si="7"/>
        <v>1500000000</v>
      </c>
      <c r="E33" s="2">
        <f t="shared" si="7"/>
        <v>1950000000</v>
      </c>
      <c r="F33" s="2">
        <f t="shared" si="7"/>
        <v>7400000000</v>
      </c>
      <c r="G33" s="2">
        <f t="shared" si="4"/>
        <v>1000000000</v>
      </c>
      <c r="H33" s="2">
        <f t="shared" si="6"/>
        <v>6000000000</v>
      </c>
      <c r="I33" s="2">
        <f>I32</f>
        <v>30000000000</v>
      </c>
      <c r="J33" s="2">
        <f t="shared" si="5"/>
        <v>5400000000</v>
      </c>
      <c r="K33" s="2">
        <f t="shared" si="5"/>
        <v>5000000000</v>
      </c>
      <c r="L33" s="2">
        <f t="shared" si="0"/>
        <v>7281250000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7B38-A902-C74C-B9D8-19747C91BA39}">
  <sheetPr>
    <tabColor rgb="FF92D050"/>
  </sheetPr>
  <dimension ref="A1:I30"/>
  <sheetViews>
    <sheetView workbookViewId="0">
      <selection activeCell="A2" sqref="A2:A30"/>
    </sheetView>
  </sheetViews>
  <sheetFormatPr baseColWidth="10" defaultRowHeight="16" x14ac:dyDescent="0.2"/>
  <cols>
    <col min="4" max="5" width="11.5" bestFit="1" customWidth="1"/>
    <col min="6" max="9" width="12.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41</v>
      </c>
      <c r="E1" t="s">
        <v>94</v>
      </c>
      <c r="F1" t="s">
        <v>45</v>
      </c>
      <c r="G1" t="s">
        <v>95</v>
      </c>
      <c r="H1" t="s">
        <v>48</v>
      </c>
      <c r="I1" t="s">
        <v>44</v>
      </c>
    </row>
    <row r="2" spans="1:9" x14ac:dyDescent="0.2">
      <c r="A2" t="s">
        <v>96</v>
      </c>
      <c r="B2">
        <v>0</v>
      </c>
      <c r="C2" s="3">
        <v>37525</v>
      </c>
      <c r="D2" s="5">
        <v>36000000</v>
      </c>
      <c r="E2" s="4"/>
      <c r="I2" s="2">
        <f t="shared" ref="I2:I29" si="0">AVERAGE(D2:H2)</f>
        <v>36000000</v>
      </c>
    </row>
    <row r="3" spans="1:9" x14ac:dyDescent="0.2">
      <c r="A3" t="s">
        <v>96</v>
      </c>
      <c r="B3">
        <v>1</v>
      </c>
      <c r="C3" s="3">
        <v>37526</v>
      </c>
      <c r="D3" s="5">
        <v>36000000</v>
      </c>
      <c r="E3" s="5">
        <v>70000000</v>
      </c>
      <c r="I3" s="2">
        <f t="shared" si="0"/>
        <v>53000000</v>
      </c>
    </row>
    <row r="4" spans="1:9" x14ac:dyDescent="0.2">
      <c r="A4" t="s">
        <v>96</v>
      </c>
      <c r="B4">
        <v>2</v>
      </c>
      <c r="C4" s="3">
        <v>37527</v>
      </c>
      <c r="D4" s="5">
        <v>74000000</v>
      </c>
      <c r="E4" s="2">
        <f>E3</f>
        <v>70000000</v>
      </c>
      <c r="I4" s="2">
        <f t="shared" si="0"/>
        <v>72000000</v>
      </c>
    </row>
    <row r="5" spans="1:9" x14ac:dyDescent="0.2">
      <c r="A5" t="s">
        <v>96</v>
      </c>
      <c r="B5">
        <v>3</v>
      </c>
      <c r="C5" s="3">
        <v>37528</v>
      </c>
      <c r="D5" s="2">
        <f>D4</f>
        <v>74000000</v>
      </c>
      <c r="E5" s="2">
        <f>E4</f>
        <v>70000000</v>
      </c>
      <c r="I5" s="2">
        <f t="shared" si="0"/>
        <v>72000000</v>
      </c>
    </row>
    <row r="6" spans="1:9" x14ac:dyDescent="0.2">
      <c r="A6" t="s">
        <v>96</v>
      </c>
      <c r="B6">
        <v>4</v>
      </c>
      <c r="C6" s="3">
        <v>37529</v>
      </c>
      <c r="D6" s="2">
        <f t="shared" ref="D6:D30" si="1">D5</f>
        <v>74000000</v>
      </c>
      <c r="E6" s="2">
        <f t="shared" ref="E6:E30" si="2">E5</f>
        <v>70000000</v>
      </c>
      <c r="F6" s="5">
        <v>200000000</v>
      </c>
      <c r="G6" s="5">
        <v>200000000</v>
      </c>
      <c r="I6" s="2">
        <f t="shared" si="0"/>
        <v>136000000</v>
      </c>
    </row>
    <row r="7" spans="1:9" x14ac:dyDescent="0.2">
      <c r="A7" t="s">
        <v>96</v>
      </c>
      <c r="B7">
        <v>5</v>
      </c>
      <c r="C7" s="3">
        <v>37530</v>
      </c>
      <c r="D7" s="2">
        <f t="shared" si="1"/>
        <v>74000000</v>
      </c>
      <c r="E7" s="2">
        <f t="shared" si="2"/>
        <v>70000000</v>
      </c>
      <c r="F7" s="2">
        <f>F6</f>
        <v>200000000</v>
      </c>
      <c r="G7" s="2">
        <f>G6</f>
        <v>200000000</v>
      </c>
      <c r="I7" s="2">
        <f t="shared" si="0"/>
        <v>136000000</v>
      </c>
    </row>
    <row r="8" spans="1:9" x14ac:dyDescent="0.2">
      <c r="A8" t="s">
        <v>96</v>
      </c>
      <c r="B8">
        <v>6</v>
      </c>
      <c r="C8" s="3">
        <v>37531</v>
      </c>
      <c r="D8" s="2">
        <f t="shared" si="1"/>
        <v>74000000</v>
      </c>
      <c r="E8" s="2">
        <f t="shared" si="2"/>
        <v>70000000</v>
      </c>
      <c r="F8" s="2">
        <f t="shared" ref="F8:F30" si="3">F7</f>
        <v>200000000</v>
      </c>
      <c r="G8" s="2">
        <f t="shared" ref="G8:G30" si="4">G7</f>
        <v>200000000</v>
      </c>
      <c r="I8" s="2">
        <f t="shared" si="0"/>
        <v>136000000</v>
      </c>
    </row>
    <row r="9" spans="1:9" x14ac:dyDescent="0.2">
      <c r="A9" t="s">
        <v>96</v>
      </c>
      <c r="B9">
        <v>7</v>
      </c>
      <c r="C9" s="3">
        <v>37532</v>
      </c>
      <c r="D9" s="2">
        <f t="shared" si="1"/>
        <v>74000000</v>
      </c>
      <c r="E9" s="2">
        <f t="shared" si="2"/>
        <v>70000000</v>
      </c>
      <c r="F9" s="2">
        <f t="shared" si="3"/>
        <v>200000000</v>
      </c>
      <c r="G9" s="2">
        <f t="shared" si="4"/>
        <v>200000000</v>
      </c>
      <c r="I9" s="2">
        <f t="shared" si="0"/>
        <v>136000000</v>
      </c>
    </row>
    <row r="10" spans="1:9" x14ac:dyDescent="0.2">
      <c r="A10" t="s">
        <v>96</v>
      </c>
      <c r="B10">
        <v>8</v>
      </c>
      <c r="C10" s="3">
        <v>37533</v>
      </c>
      <c r="D10" s="2">
        <f t="shared" si="1"/>
        <v>74000000</v>
      </c>
      <c r="E10" s="2">
        <f t="shared" si="2"/>
        <v>70000000</v>
      </c>
      <c r="F10" s="2">
        <f t="shared" si="3"/>
        <v>200000000</v>
      </c>
      <c r="G10" s="2">
        <f t="shared" si="4"/>
        <v>200000000</v>
      </c>
      <c r="I10" s="2">
        <f t="shared" si="0"/>
        <v>136000000</v>
      </c>
    </row>
    <row r="11" spans="1:9" x14ac:dyDescent="0.2">
      <c r="A11" t="s">
        <v>96</v>
      </c>
      <c r="B11">
        <v>9</v>
      </c>
      <c r="C11" s="3">
        <v>37534</v>
      </c>
      <c r="D11" s="2">
        <f t="shared" si="1"/>
        <v>74000000</v>
      </c>
      <c r="E11" s="2">
        <f t="shared" si="2"/>
        <v>70000000</v>
      </c>
      <c r="F11" s="2">
        <f t="shared" si="3"/>
        <v>200000000</v>
      </c>
      <c r="G11" s="2">
        <f t="shared" si="4"/>
        <v>200000000</v>
      </c>
      <c r="I11" s="2">
        <f t="shared" si="0"/>
        <v>136000000</v>
      </c>
    </row>
    <row r="12" spans="1:9" x14ac:dyDescent="0.2">
      <c r="A12" t="s">
        <v>96</v>
      </c>
      <c r="B12">
        <v>10</v>
      </c>
      <c r="C12" s="3">
        <v>37535</v>
      </c>
      <c r="D12" s="2">
        <f t="shared" si="1"/>
        <v>74000000</v>
      </c>
      <c r="E12" s="2">
        <f t="shared" si="2"/>
        <v>70000000</v>
      </c>
      <c r="F12" s="2">
        <f t="shared" si="3"/>
        <v>200000000</v>
      </c>
      <c r="G12" s="2">
        <f t="shared" si="4"/>
        <v>200000000</v>
      </c>
      <c r="I12" s="2">
        <f t="shared" si="0"/>
        <v>136000000</v>
      </c>
    </row>
    <row r="13" spans="1:9" x14ac:dyDescent="0.2">
      <c r="A13" t="s">
        <v>96</v>
      </c>
      <c r="B13">
        <v>11</v>
      </c>
      <c r="C13" s="3">
        <v>37536</v>
      </c>
      <c r="D13" s="2">
        <f t="shared" si="1"/>
        <v>74000000</v>
      </c>
      <c r="E13" s="2">
        <f t="shared" si="2"/>
        <v>70000000</v>
      </c>
      <c r="F13" s="2">
        <f t="shared" si="3"/>
        <v>200000000</v>
      </c>
      <c r="G13" s="2">
        <f t="shared" si="4"/>
        <v>200000000</v>
      </c>
      <c r="I13" s="2">
        <f t="shared" si="0"/>
        <v>136000000</v>
      </c>
    </row>
    <row r="14" spans="1:9" x14ac:dyDescent="0.2">
      <c r="A14" t="s">
        <v>96</v>
      </c>
      <c r="B14">
        <v>12</v>
      </c>
      <c r="C14" s="3">
        <v>37537</v>
      </c>
      <c r="D14" s="2">
        <f t="shared" si="1"/>
        <v>74000000</v>
      </c>
      <c r="E14" s="2">
        <f t="shared" si="2"/>
        <v>70000000</v>
      </c>
      <c r="F14" s="2">
        <f t="shared" si="3"/>
        <v>200000000</v>
      </c>
      <c r="G14" s="2">
        <f t="shared" si="4"/>
        <v>200000000</v>
      </c>
      <c r="I14" s="2">
        <f t="shared" si="0"/>
        <v>136000000</v>
      </c>
    </row>
    <row r="15" spans="1:9" x14ac:dyDescent="0.2">
      <c r="A15" t="s">
        <v>96</v>
      </c>
      <c r="B15">
        <v>13</v>
      </c>
      <c r="C15" s="3">
        <v>37538</v>
      </c>
      <c r="D15" s="2">
        <f t="shared" si="1"/>
        <v>74000000</v>
      </c>
      <c r="E15" s="2">
        <f t="shared" si="2"/>
        <v>70000000</v>
      </c>
      <c r="F15" s="2">
        <f t="shared" si="3"/>
        <v>200000000</v>
      </c>
      <c r="G15" s="2">
        <f t="shared" si="4"/>
        <v>200000000</v>
      </c>
      <c r="I15" s="2">
        <f t="shared" si="0"/>
        <v>136000000</v>
      </c>
    </row>
    <row r="16" spans="1:9" x14ac:dyDescent="0.2">
      <c r="A16" t="s">
        <v>96</v>
      </c>
      <c r="B16">
        <v>14</v>
      </c>
      <c r="C16" s="3">
        <v>37539</v>
      </c>
      <c r="D16" s="2">
        <f t="shared" si="1"/>
        <v>74000000</v>
      </c>
      <c r="E16" s="2">
        <f t="shared" si="2"/>
        <v>70000000</v>
      </c>
      <c r="F16" s="2">
        <f t="shared" si="3"/>
        <v>200000000</v>
      </c>
      <c r="G16" s="2">
        <f t="shared" si="4"/>
        <v>200000000</v>
      </c>
      <c r="I16" s="2">
        <f t="shared" si="0"/>
        <v>136000000</v>
      </c>
    </row>
    <row r="17" spans="1:9" x14ac:dyDescent="0.2">
      <c r="A17" t="s">
        <v>96</v>
      </c>
      <c r="B17">
        <v>15</v>
      </c>
      <c r="C17" s="3">
        <v>37540</v>
      </c>
      <c r="D17" s="2">
        <f t="shared" si="1"/>
        <v>74000000</v>
      </c>
      <c r="E17" s="2">
        <f t="shared" si="2"/>
        <v>70000000</v>
      </c>
      <c r="F17" s="2">
        <f t="shared" si="3"/>
        <v>200000000</v>
      </c>
      <c r="G17" s="2">
        <f t="shared" si="4"/>
        <v>200000000</v>
      </c>
      <c r="I17" s="2">
        <f t="shared" si="0"/>
        <v>136000000</v>
      </c>
    </row>
    <row r="18" spans="1:9" x14ac:dyDescent="0.2">
      <c r="A18" t="s">
        <v>96</v>
      </c>
      <c r="B18">
        <v>16</v>
      </c>
      <c r="C18" s="3">
        <v>37541</v>
      </c>
      <c r="D18" s="2">
        <f t="shared" si="1"/>
        <v>74000000</v>
      </c>
      <c r="E18" s="2">
        <f t="shared" si="2"/>
        <v>70000000</v>
      </c>
      <c r="F18" s="2">
        <f t="shared" si="3"/>
        <v>200000000</v>
      </c>
      <c r="G18" s="2">
        <f t="shared" si="4"/>
        <v>200000000</v>
      </c>
      <c r="I18" s="2">
        <f t="shared" si="0"/>
        <v>136000000</v>
      </c>
    </row>
    <row r="19" spans="1:9" x14ac:dyDescent="0.2">
      <c r="A19" t="s">
        <v>96</v>
      </c>
      <c r="B19">
        <v>17</v>
      </c>
      <c r="C19" s="3">
        <v>37542</v>
      </c>
      <c r="D19" s="2">
        <f t="shared" si="1"/>
        <v>74000000</v>
      </c>
      <c r="E19" s="2">
        <f t="shared" si="2"/>
        <v>70000000</v>
      </c>
      <c r="F19" s="2">
        <f t="shared" si="3"/>
        <v>200000000</v>
      </c>
      <c r="G19" s="2">
        <f t="shared" si="4"/>
        <v>200000000</v>
      </c>
      <c r="I19" s="2">
        <f t="shared" si="0"/>
        <v>136000000</v>
      </c>
    </row>
    <row r="20" spans="1:9" x14ac:dyDescent="0.2">
      <c r="A20" t="s">
        <v>96</v>
      </c>
      <c r="B20">
        <v>18</v>
      </c>
      <c r="C20" s="3">
        <v>37543</v>
      </c>
      <c r="D20" s="2">
        <f t="shared" si="1"/>
        <v>74000000</v>
      </c>
      <c r="E20" s="2">
        <f t="shared" si="2"/>
        <v>70000000</v>
      </c>
      <c r="F20" s="2">
        <f t="shared" si="3"/>
        <v>200000000</v>
      </c>
      <c r="G20" s="2">
        <f t="shared" si="4"/>
        <v>200000000</v>
      </c>
      <c r="I20" s="2">
        <f t="shared" si="0"/>
        <v>136000000</v>
      </c>
    </row>
    <row r="21" spans="1:9" x14ac:dyDescent="0.2">
      <c r="A21" t="s">
        <v>96</v>
      </c>
      <c r="B21">
        <v>19</v>
      </c>
      <c r="C21" s="3">
        <v>37544</v>
      </c>
      <c r="D21" s="2">
        <f t="shared" si="1"/>
        <v>74000000</v>
      </c>
      <c r="E21" s="2">
        <f t="shared" si="2"/>
        <v>70000000</v>
      </c>
      <c r="F21" s="2">
        <f t="shared" si="3"/>
        <v>200000000</v>
      </c>
      <c r="G21" s="2">
        <f t="shared" si="4"/>
        <v>200000000</v>
      </c>
      <c r="I21" s="2">
        <f t="shared" si="0"/>
        <v>136000000</v>
      </c>
    </row>
    <row r="22" spans="1:9" x14ac:dyDescent="0.2">
      <c r="A22" t="s">
        <v>96</v>
      </c>
      <c r="B22">
        <v>20</v>
      </c>
      <c r="C22" s="3">
        <v>37545</v>
      </c>
      <c r="D22" s="2">
        <f t="shared" si="1"/>
        <v>74000000</v>
      </c>
      <c r="E22" s="2">
        <f t="shared" si="2"/>
        <v>70000000</v>
      </c>
      <c r="F22" s="2">
        <f t="shared" si="3"/>
        <v>200000000</v>
      </c>
      <c r="G22" s="2">
        <f t="shared" si="4"/>
        <v>200000000</v>
      </c>
      <c r="I22" s="2">
        <f t="shared" si="0"/>
        <v>136000000</v>
      </c>
    </row>
    <row r="23" spans="1:9" x14ac:dyDescent="0.2">
      <c r="A23" t="s">
        <v>96</v>
      </c>
      <c r="B23">
        <v>21</v>
      </c>
      <c r="C23" s="3">
        <v>37546</v>
      </c>
      <c r="D23" s="2">
        <f t="shared" si="1"/>
        <v>74000000</v>
      </c>
      <c r="E23" s="2">
        <f t="shared" si="2"/>
        <v>70000000</v>
      </c>
      <c r="F23" s="2">
        <f t="shared" si="3"/>
        <v>200000000</v>
      </c>
      <c r="G23" s="2">
        <f t="shared" si="4"/>
        <v>200000000</v>
      </c>
      <c r="I23" s="2">
        <f t="shared" si="0"/>
        <v>136000000</v>
      </c>
    </row>
    <row r="24" spans="1:9" x14ac:dyDescent="0.2">
      <c r="A24" t="s">
        <v>96</v>
      </c>
      <c r="B24">
        <v>22</v>
      </c>
      <c r="C24" s="3">
        <v>37547</v>
      </c>
      <c r="D24" s="2">
        <f t="shared" si="1"/>
        <v>74000000</v>
      </c>
      <c r="E24" s="2">
        <f t="shared" si="2"/>
        <v>70000000</v>
      </c>
      <c r="F24" s="2">
        <f t="shared" si="3"/>
        <v>200000000</v>
      </c>
      <c r="G24" s="2">
        <f t="shared" si="4"/>
        <v>200000000</v>
      </c>
      <c r="I24" s="2">
        <f t="shared" si="0"/>
        <v>136000000</v>
      </c>
    </row>
    <row r="25" spans="1:9" x14ac:dyDescent="0.2">
      <c r="A25" t="s">
        <v>96</v>
      </c>
      <c r="B25">
        <v>23</v>
      </c>
      <c r="C25" s="3">
        <v>37548</v>
      </c>
      <c r="D25" s="2">
        <f t="shared" si="1"/>
        <v>74000000</v>
      </c>
      <c r="E25" s="2">
        <f t="shared" si="2"/>
        <v>70000000</v>
      </c>
      <c r="F25" s="2">
        <f t="shared" si="3"/>
        <v>200000000</v>
      </c>
      <c r="G25" s="2">
        <f t="shared" si="4"/>
        <v>200000000</v>
      </c>
      <c r="I25" s="2">
        <f t="shared" si="0"/>
        <v>136000000</v>
      </c>
    </row>
    <row r="26" spans="1:9" x14ac:dyDescent="0.2">
      <c r="A26" t="s">
        <v>96</v>
      </c>
      <c r="B26">
        <v>24</v>
      </c>
      <c r="C26" s="3">
        <v>37549</v>
      </c>
      <c r="D26" s="2">
        <f t="shared" si="1"/>
        <v>74000000</v>
      </c>
      <c r="E26" s="2">
        <f t="shared" si="2"/>
        <v>70000000</v>
      </c>
      <c r="F26" s="2">
        <f t="shared" si="3"/>
        <v>200000000</v>
      </c>
      <c r="G26" s="2">
        <f t="shared" si="4"/>
        <v>200000000</v>
      </c>
      <c r="I26" s="2">
        <f t="shared" si="0"/>
        <v>136000000</v>
      </c>
    </row>
    <row r="27" spans="1:9" x14ac:dyDescent="0.2">
      <c r="A27" t="s">
        <v>96</v>
      </c>
      <c r="B27">
        <v>25</v>
      </c>
      <c r="C27" s="3">
        <v>37550</v>
      </c>
      <c r="D27" s="2">
        <f t="shared" si="1"/>
        <v>74000000</v>
      </c>
      <c r="E27" s="2">
        <f t="shared" si="2"/>
        <v>70000000</v>
      </c>
      <c r="F27" s="2">
        <f t="shared" si="3"/>
        <v>200000000</v>
      </c>
      <c r="G27" s="2">
        <f t="shared" si="4"/>
        <v>200000000</v>
      </c>
      <c r="I27" s="2">
        <f t="shared" si="0"/>
        <v>136000000</v>
      </c>
    </row>
    <row r="28" spans="1:9" x14ac:dyDescent="0.2">
      <c r="A28" t="s">
        <v>96</v>
      </c>
      <c r="B28">
        <v>26</v>
      </c>
      <c r="C28" s="3">
        <v>37551</v>
      </c>
      <c r="D28" s="2">
        <f t="shared" si="1"/>
        <v>74000000</v>
      </c>
      <c r="E28" s="2">
        <f t="shared" si="2"/>
        <v>70000000</v>
      </c>
      <c r="F28" s="2">
        <f t="shared" si="3"/>
        <v>200000000</v>
      </c>
      <c r="G28" s="2">
        <f t="shared" si="4"/>
        <v>200000000</v>
      </c>
      <c r="I28" s="2">
        <f t="shared" si="0"/>
        <v>136000000</v>
      </c>
    </row>
    <row r="29" spans="1:9" x14ac:dyDescent="0.2">
      <c r="A29" t="s">
        <v>96</v>
      </c>
      <c r="B29">
        <v>27</v>
      </c>
      <c r="C29" s="3">
        <v>37552</v>
      </c>
      <c r="D29" s="2">
        <f t="shared" si="1"/>
        <v>74000000</v>
      </c>
      <c r="E29" s="2">
        <f t="shared" si="2"/>
        <v>70000000</v>
      </c>
      <c r="F29" s="2">
        <f t="shared" si="3"/>
        <v>200000000</v>
      </c>
      <c r="G29" s="2">
        <f t="shared" si="4"/>
        <v>200000000</v>
      </c>
      <c r="H29" s="5">
        <v>330000000</v>
      </c>
      <c r="I29" s="2">
        <f t="shared" si="0"/>
        <v>174800000</v>
      </c>
    </row>
    <row r="30" spans="1:9" x14ac:dyDescent="0.2">
      <c r="A30" t="s">
        <v>96</v>
      </c>
      <c r="B30">
        <v>28</v>
      </c>
      <c r="C30" s="3">
        <v>37553</v>
      </c>
      <c r="D30" s="2">
        <f t="shared" si="1"/>
        <v>74000000</v>
      </c>
      <c r="E30" s="2">
        <f t="shared" si="2"/>
        <v>70000000</v>
      </c>
      <c r="F30" s="2">
        <f t="shared" si="3"/>
        <v>200000000</v>
      </c>
      <c r="G30" s="2">
        <f t="shared" si="4"/>
        <v>200000000</v>
      </c>
      <c r="H30" s="2">
        <f>H29</f>
        <v>330000000</v>
      </c>
      <c r="I30" s="2">
        <f>AVERAGE(D30:H30)</f>
        <v>174800000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1D88-F998-5C4B-962C-211019B65EEE}">
  <dimension ref="A1:I26"/>
  <sheetViews>
    <sheetView workbookViewId="0">
      <selection activeCell="I2" sqref="I2"/>
    </sheetView>
  </sheetViews>
  <sheetFormatPr baseColWidth="10" defaultRowHeight="16" x14ac:dyDescent="0.2"/>
  <cols>
    <col min="4" max="6" width="12.6640625" bestFit="1" customWidth="1"/>
    <col min="7" max="7" width="13.6640625" bestFit="1" customWidth="1"/>
    <col min="8" max="9" width="12.6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44</v>
      </c>
    </row>
    <row r="2" spans="1:9" x14ac:dyDescent="0.2">
      <c r="A2" t="s">
        <v>115</v>
      </c>
      <c r="B2">
        <v>0</v>
      </c>
      <c r="C2" s="3">
        <v>45509</v>
      </c>
      <c r="D2" s="4">
        <v>1500000000</v>
      </c>
      <c r="I2" s="4">
        <f>AVERAGE(D2:H2)</f>
        <v>1500000000</v>
      </c>
    </row>
    <row r="3" spans="1:9" x14ac:dyDescent="0.2">
      <c r="A3" t="s">
        <v>115</v>
      </c>
      <c r="B3">
        <f>B2+1</f>
        <v>1</v>
      </c>
      <c r="C3" s="3">
        <v>45510</v>
      </c>
      <c r="D3" s="4">
        <f>(1500000000+900000000)/2</f>
        <v>1200000000</v>
      </c>
      <c r="I3" s="4">
        <f t="shared" ref="I3:I26" si="0">AVERAGE(D3:H3)</f>
        <v>1200000000</v>
      </c>
    </row>
    <row r="4" spans="1:9" x14ac:dyDescent="0.2">
      <c r="A4" t="s">
        <v>115</v>
      </c>
      <c r="B4">
        <f t="shared" ref="B4:B26" si="1">B3+1</f>
        <v>2</v>
      </c>
      <c r="C4" s="3">
        <v>45511</v>
      </c>
      <c r="D4" s="4">
        <f>D3</f>
        <v>1200000000</v>
      </c>
      <c r="E4" s="4">
        <f>(912900000)*2</f>
        <v>1825800000</v>
      </c>
      <c r="I4" s="4">
        <f t="shared" si="0"/>
        <v>1512900000</v>
      </c>
    </row>
    <row r="5" spans="1:9" x14ac:dyDescent="0.2">
      <c r="A5" t="s">
        <v>115</v>
      </c>
      <c r="B5">
        <f t="shared" si="1"/>
        <v>3</v>
      </c>
      <c r="C5" s="3">
        <v>45512</v>
      </c>
      <c r="D5" s="4">
        <f t="shared" ref="D5:D26" si="2">D4</f>
        <v>1200000000</v>
      </c>
      <c r="E5" s="4">
        <f>E4</f>
        <v>1825800000</v>
      </c>
      <c r="I5" s="4">
        <f t="shared" si="0"/>
        <v>1512900000</v>
      </c>
    </row>
    <row r="6" spans="1:9" x14ac:dyDescent="0.2">
      <c r="A6" t="s">
        <v>115</v>
      </c>
      <c r="B6">
        <f t="shared" si="1"/>
        <v>4</v>
      </c>
      <c r="C6" s="3">
        <v>45513</v>
      </c>
      <c r="D6" s="4">
        <f t="shared" si="2"/>
        <v>1200000000</v>
      </c>
      <c r="E6" s="4">
        <f t="shared" ref="E6:E11" si="3">E5</f>
        <v>1825800000</v>
      </c>
      <c r="F6" s="4">
        <v>3000000000</v>
      </c>
      <c r="G6" s="4">
        <v>28000000000</v>
      </c>
      <c r="I6" s="4">
        <f t="shared" si="0"/>
        <v>8506450000</v>
      </c>
    </row>
    <row r="7" spans="1:9" x14ac:dyDescent="0.2">
      <c r="A7" t="s">
        <v>115</v>
      </c>
      <c r="B7">
        <f t="shared" si="1"/>
        <v>5</v>
      </c>
      <c r="C7" s="3">
        <v>45514</v>
      </c>
      <c r="D7" s="4">
        <f t="shared" si="2"/>
        <v>1200000000</v>
      </c>
      <c r="E7" s="4">
        <f t="shared" si="3"/>
        <v>1825800000</v>
      </c>
      <c r="F7" s="4">
        <f>F6</f>
        <v>3000000000</v>
      </c>
      <c r="G7" s="4">
        <f t="shared" ref="G7:G26" si="4">G6</f>
        <v>28000000000</v>
      </c>
      <c r="I7" s="4">
        <f t="shared" si="0"/>
        <v>8506450000</v>
      </c>
    </row>
    <row r="8" spans="1:9" x14ac:dyDescent="0.2">
      <c r="A8" t="s">
        <v>115</v>
      </c>
      <c r="B8">
        <f t="shared" si="1"/>
        <v>6</v>
      </c>
      <c r="C8" s="3">
        <v>45515</v>
      </c>
      <c r="D8" s="4">
        <f t="shared" si="2"/>
        <v>1200000000</v>
      </c>
      <c r="E8" s="4">
        <f t="shared" si="3"/>
        <v>1825800000</v>
      </c>
      <c r="F8" s="4">
        <f t="shared" ref="F8:F26" si="5">F7</f>
        <v>3000000000</v>
      </c>
      <c r="G8" s="4">
        <f t="shared" si="4"/>
        <v>28000000000</v>
      </c>
      <c r="I8" s="4">
        <f t="shared" si="0"/>
        <v>8506450000</v>
      </c>
    </row>
    <row r="9" spans="1:9" x14ac:dyDescent="0.2">
      <c r="A9" t="s">
        <v>115</v>
      </c>
      <c r="B9">
        <f t="shared" si="1"/>
        <v>7</v>
      </c>
      <c r="C9" s="3">
        <v>45516</v>
      </c>
      <c r="D9" s="4">
        <f t="shared" si="2"/>
        <v>1200000000</v>
      </c>
      <c r="E9" s="4">
        <f t="shared" si="3"/>
        <v>1825800000</v>
      </c>
      <c r="F9" s="4">
        <f t="shared" si="5"/>
        <v>3000000000</v>
      </c>
      <c r="G9" s="4">
        <f t="shared" si="4"/>
        <v>28000000000</v>
      </c>
      <c r="I9" s="4">
        <f t="shared" si="0"/>
        <v>8506450000</v>
      </c>
    </row>
    <row r="10" spans="1:9" x14ac:dyDescent="0.2">
      <c r="A10" t="s">
        <v>115</v>
      </c>
      <c r="B10">
        <f t="shared" si="1"/>
        <v>8</v>
      </c>
      <c r="C10" s="3">
        <v>45517</v>
      </c>
      <c r="D10" s="4">
        <f t="shared" si="2"/>
        <v>1200000000</v>
      </c>
      <c r="E10" s="4">
        <f t="shared" si="3"/>
        <v>1825800000</v>
      </c>
      <c r="F10" s="4">
        <f t="shared" si="5"/>
        <v>3000000000</v>
      </c>
      <c r="G10" s="4">
        <f t="shared" si="4"/>
        <v>28000000000</v>
      </c>
      <c r="I10" s="4">
        <f t="shared" si="0"/>
        <v>8506450000</v>
      </c>
    </row>
    <row r="11" spans="1:9" x14ac:dyDescent="0.2">
      <c r="A11" t="s">
        <v>115</v>
      </c>
      <c r="B11">
        <f t="shared" si="1"/>
        <v>9</v>
      </c>
      <c r="C11" s="3">
        <v>45518</v>
      </c>
      <c r="D11" s="4">
        <f t="shared" si="2"/>
        <v>1200000000</v>
      </c>
      <c r="E11" s="4">
        <f t="shared" si="3"/>
        <v>1825800000</v>
      </c>
      <c r="F11" s="4">
        <f t="shared" si="5"/>
        <v>3000000000</v>
      </c>
      <c r="G11" s="4">
        <f t="shared" si="4"/>
        <v>28000000000</v>
      </c>
      <c r="I11" s="4">
        <f t="shared" si="0"/>
        <v>8506450000</v>
      </c>
    </row>
    <row r="12" spans="1:9" x14ac:dyDescent="0.2">
      <c r="A12" t="s">
        <v>115</v>
      </c>
      <c r="B12">
        <f t="shared" si="1"/>
        <v>10</v>
      </c>
      <c r="C12" s="3">
        <v>45519</v>
      </c>
      <c r="D12" s="4">
        <f t="shared" si="2"/>
        <v>1200000000</v>
      </c>
      <c r="E12" s="4">
        <v>3000000000</v>
      </c>
      <c r="F12" s="4">
        <f t="shared" si="5"/>
        <v>3000000000</v>
      </c>
      <c r="G12" s="4">
        <f t="shared" si="4"/>
        <v>28000000000</v>
      </c>
      <c r="H12" s="4">
        <v>2800000000</v>
      </c>
      <c r="I12" s="4">
        <f t="shared" si="0"/>
        <v>7600000000</v>
      </c>
    </row>
    <row r="13" spans="1:9" x14ac:dyDescent="0.2">
      <c r="A13" t="s">
        <v>115</v>
      </c>
      <c r="B13">
        <f t="shared" si="1"/>
        <v>11</v>
      </c>
      <c r="C13" s="3">
        <v>45520</v>
      </c>
      <c r="D13" s="4">
        <f t="shared" si="2"/>
        <v>1200000000</v>
      </c>
      <c r="E13" s="4">
        <f>E12</f>
        <v>3000000000</v>
      </c>
      <c r="F13" s="4">
        <f t="shared" si="5"/>
        <v>3000000000</v>
      </c>
      <c r="G13" s="4">
        <f t="shared" si="4"/>
        <v>28000000000</v>
      </c>
      <c r="H13" s="4">
        <f t="shared" ref="H13:H26" si="6">H12</f>
        <v>2800000000</v>
      </c>
      <c r="I13" s="4">
        <f t="shared" si="0"/>
        <v>7600000000</v>
      </c>
    </row>
    <row r="14" spans="1:9" x14ac:dyDescent="0.2">
      <c r="A14" t="s">
        <v>115</v>
      </c>
      <c r="B14">
        <f t="shared" si="1"/>
        <v>12</v>
      </c>
      <c r="C14" s="3">
        <v>45521</v>
      </c>
      <c r="D14" s="4">
        <f t="shared" si="2"/>
        <v>1200000000</v>
      </c>
      <c r="E14" s="4">
        <f t="shared" ref="E14:E26" si="7">E13</f>
        <v>3000000000</v>
      </c>
      <c r="F14" s="4">
        <f t="shared" si="5"/>
        <v>3000000000</v>
      </c>
      <c r="G14" s="4">
        <f t="shared" si="4"/>
        <v>28000000000</v>
      </c>
      <c r="H14" s="4">
        <f t="shared" si="6"/>
        <v>2800000000</v>
      </c>
      <c r="I14" s="4">
        <f t="shared" si="0"/>
        <v>7600000000</v>
      </c>
    </row>
    <row r="15" spans="1:9" x14ac:dyDescent="0.2">
      <c r="A15" t="s">
        <v>115</v>
      </c>
      <c r="B15">
        <f t="shared" si="1"/>
        <v>13</v>
      </c>
      <c r="C15" s="3">
        <v>45522</v>
      </c>
      <c r="D15" s="4">
        <f t="shared" si="2"/>
        <v>1200000000</v>
      </c>
      <c r="E15" s="4">
        <f t="shared" si="7"/>
        <v>3000000000</v>
      </c>
      <c r="F15" s="4">
        <f t="shared" si="5"/>
        <v>3000000000</v>
      </c>
      <c r="G15" s="4">
        <f t="shared" si="4"/>
        <v>28000000000</v>
      </c>
      <c r="H15" s="4">
        <f t="shared" si="6"/>
        <v>2800000000</v>
      </c>
      <c r="I15" s="4">
        <f t="shared" si="0"/>
        <v>7600000000</v>
      </c>
    </row>
    <row r="16" spans="1:9" x14ac:dyDescent="0.2">
      <c r="A16" t="s">
        <v>115</v>
      </c>
      <c r="B16">
        <f t="shared" si="1"/>
        <v>14</v>
      </c>
      <c r="C16" s="3">
        <v>45523</v>
      </c>
      <c r="D16" s="4">
        <f t="shared" si="2"/>
        <v>1200000000</v>
      </c>
      <c r="E16" s="4">
        <f t="shared" si="7"/>
        <v>3000000000</v>
      </c>
      <c r="F16" s="4">
        <f t="shared" si="5"/>
        <v>3000000000</v>
      </c>
      <c r="G16" s="4">
        <f t="shared" si="4"/>
        <v>28000000000</v>
      </c>
      <c r="H16" s="4">
        <f t="shared" si="6"/>
        <v>2800000000</v>
      </c>
      <c r="I16" s="4">
        <f t="shared" si="0"/>
        <v>7600000000</v>
      </c>
    </row>
    <row r="17" spans="1:9" x14ac:dyDescent="0.2">
      <c r="A17" t="s">
        <v>115</v>
      </c>
      <c r="B17">
        <f t="shared" si="1"/>
        <v>15</v>
      </c>
      <c r="C17" s="3">
        <v>45524</v>
      </c>
      <c r="D17" s="4">
        <f t="shared" si="2"/>
        <v>1200000000</v>
      </c>
      <c r="E17" s="4">
        <f t="shared" si="7"/>
        <v>3000000000</v>
      </c>
      <c r="F17" s="4">
        <f t="shared" si="5"/>
        <v>3000000000</v>
      </c>
      <c r="G17" s="4">
        <f t="shared" si="4"/>
        <v>28000000000</v>
      </c>
      <c r="H17" s="4">
        <f t="shared" si="6"/>
        <v>2800000000</v>
      </c>
      <c r="I17" s="4">
        <f t="shared" si="0"/>
        <v>7600000000</v>
      </c>
    </row>
    <row r="18" spans="1:9" x14ac:dyDescent="0.2">
      <c r="A18" t="s">
        <v>115</v>
      </c>
      <c r="B18">
        <f t="shared" si="1"/>
        <v>16</v>
      </c>
      <c r="C18" s="3">
        <v>45525</v>
      </c>
      <c r="D18" s="4">
        <f t="shared" si="2"/>
        <v>1200000000</v>
      </c>
      <c r="E18" s="4">
        <f t="shared" si="7"/>
        <v>3000000000</v>
      </c>
      <c r="F18" s="4">
        <f t="shared" si="5"/>
        <v>3000000000</v>
      </c>
      <c r="G18" s="4">
        <f t="shared" si="4"/>
        <v>28000000000</v>
      </c>
      <c r="H18" s="4">
        <f t="shared" si="6"/>
        <v>2800000000</v>
      </c>
      <c r="I18" s="4">
        <f t="shared" si="0"/>
        <v>7600000000</v>
      </c>
    </row>
    <row r="19" spans="1:9" x14ac:dyDescent="0.2">
      <c r="A19" t="s">
        <v>115</v>
      </c>
      <c r="B19">
        <f t="shared" si="1"/>
        <v>17</v>
      </c>
      <c r="C19" s="3">
        <v>45526</v>
      </c>
      <c r="D19" s="4">
        <f t="shared" si="2"/>
        <v>1200000000</v>
      </c>
      <c r="E19" s="4">
        <f t="shared" si="7"/>
        <v>3000000000</v>
      </c>
      <c r="F19" s="4">
        <f t="shared" si="5"/>
        <v>3000000000</v>
      </c>
      <c r="G19" s="4">
        <f t="shared" si="4"/>
        <v>28000000000</v>
      </c>
      <c r="H19" s="4">
        <f t="shared" si="6"/>
        <v>2800000000</v>
      </c>
      <c r="I19" s="4">
        <f t="shared" si="0"/>
        <v>7600000000</v>
      </c>
    </row>
    <row r="20" spans="1:9" x14ac:dyDescent="0.2">
      <c r="A20" t="s">
        <v>115</v>
      </c>
      <c r="B20">
        <f t="shared" si="1"/>
        <v>18</v>
      </c>
      <c r="C20" s="3">
        <v>45527</v>
      </c>
      <c r="D20" s="4">
        <f t="shared" si="2"/>
        <v>1200000000</v>
      </c>
      <c r="E20" s="4">
        <f t="shared" si="7"/>
        <v>3000000000</v>
      </c>
      <c r="F20" s="4">
        <f t="shared" si="5"/>
        <v>3000000000</v>
      </c>
      <c r="G20" s="4">
        <f t="shared" si="4"/>
        <v>28000000000</v>
      </c>
      <c r="H20" s="4">
        <f t="shared" si="6"/>
        <v>2800000000</v>
      </c>
      <c r="I20" s="4">
        <f t="shared" si="0"/>
        <v>7600000000</v>
      </c>
    </row>
    <row r="21" spans="1:9" x14ac:dyDescent="0.2">
      <c r="A21" t="s">
        <v>115</v>
      </c>
      <c r="B21">
        <f t="shared" si="1"/>
        <v>19</v>
      </c>
      <c r="C21" s="3">
        <v>45528</v>
      </c>
      <c r="D21" s="4">
        <f t="shared" si="2"/>
        <v>1200000000</v>
      </c>
      <c r="E21" s="4">
        <f t="shared" si="7"/>
        <v>3000000000</v>
      </c>
      <c r="F21" s="4">
        <f t="shared" si="5"/>
        <v>3000000000</v>
      </c>
      <c r="G21" s="4">
        <f t="shared" si="4"/>
        <v>28000000000</v>
      </c>
      <c r="H21" s="4">
        <f t="shared" si="6"/>
        <v>2800000000</v>
      </c>
      <c r="I21" s="4">
        <f t="shared" si="0"/>
        <v>7600000000</v>
      </c>
    </row>
    <row r="22" spans="1:9" x14ac:dyDescent="0.2">
      <c r="A22" t="s">
        <v>115</v>
      </c>
      <c r="B22">
        <f t="shared" si="1"/>
        <v>20</v>
      </c>
      <c r="C22" s="3">
        <v>45529</v>
      </c>
      <c r="D22" s="4">
        <f t="shared" si="2"/>
        <v>1200000000</v>
      </c>
      <c r="E22" s="4">
        <f t="shared" si="7"/>
        <v>3000000000</v>
      </c>
      <c r="F22" s="4">
        <f t="shared" si="5"/>
        <v>3000000000</v>
      </c>
      <c r="G22" s="4">
        <f t="shared" si="4"/>
        <v>28000000000</v>
      </c>
      <c r="H22" s="4">
        <f t="shared" si="6"/>
        <v>2800000000</v>
      </c>
      <c r="I22" s="4">
        <f t="shared" si="0"/>
        <v>7600000000</v>
      </c>
    </row>
    <row r="23" spans="1:9" x14ac:dyDescent="0.2">
      <c r="A23" t="s">
        <v>115</v>
      </c>
      <c r="B23">
        <f t="shared" si="1"/>
        <v>21</v>
      </c>
      <c r="C23" s="3">
        <v>45530</v>
      </c>
      <c r="D23" s="4">
        <f t="shared" si="2"/>
        <v>1200000000</v>
      </c>
      <c r="E23" s="4">
        <f t="shared" si="7"/>
        <v>3000000000</v>
      </c>
      <c r="F23" s="4">
        <f t="shared" si="5"/>
        <v>3000000000</v>
      </c>
      <c r="G23" s="4">
        <f t="shared" si="4"/>
        <v>28000000000</v>
      </c>
      <c r="H23" s="4">
        <f t="shared" si="6"/>
        <v>2800000000</v>
      </c>
      <c r="I23" s="4">
        <f t="shared" si="0"/>
        <v>7600000000</v>
      </c>
    </row>
    <row r="24" spans="1:9" x14ac:dyDescent="0.2">
      <c r="A24" t="s">
        <v>115</v>
      </c>
      <c r="B24">
        <f t="shared" si="1"/>
        <v>22</v>
      </c>
      <c r="C24" s="3">
        <v>45531</v>
      </c>
      <c r="D24" s="4">
        <f t="shared" si="2"/>
        <v>1200000000</v>
      </c>
      <c r="E24" s="4">
        <f t="shared" si="7"/>
        <v>3000000000</v>
      </c>
      <c r="F24" s="4">
        <f t="shared" si="5"/>
        <v>3000000000</v>
      </c>
      <c r="G24" s="4">
        <f t="shared" si="4"/>
        <v>28000000000</v>
      </c>
      <c r="H24" s="4">
        <f t="shared" si="6"/>
        <v>2800000000</v>
      </c>
      <c r="I24" s="4">
        <f t="shared" si="0"/>
        <v>7600000000</v>
      </c>
    </row>
    <row r="25" spans="1:9" x14ac:dyDescent="0.2">
      <c r="A25" t="s">
        <v>115</v>
      </c>
      <c r="B25">
        <f t="shared" si="1"/>
        <v>23</v>
      </c>
      <c r="C25" s="3">
        <v>45532</v>
      </c>
      <c r="D25" s="4">
        <f t="shared" si="2"/>
        <v>1200000000</v>
      </c>
      <c r="E25" s="4">
        <f t="shared" si="7"/>
        <v>3000000000</v>
      </c>
      <c r="F25" s="4">
        <f t="shared" si="5"/>
        <v>3000000000</v>
      </c>
      <c r="G25" s="4">
        <f t="shared" si="4"/>
        <v>28000000000</v>
      </c>
      <c r="H25" s="4">
        <f t="shared" si="6"/>
        <v>2800000000</v>
      </c>
      <c r="I25" s="4">
        <f t="shared" si="0"/>
        <v>7600000000</v>
      </c>
    </row>
    <row r="26" spans="1:9" x14ac:dyDescent="0.2">
      <c r="A26" t="s">
        <v>115</v>
      </c>
      <c r="B26">
        <f t="shared" si="1"/>
        <v>24</v>
      </c>
      <c r="C26" s="3">
        <v>45533</v>
      </c>
      <c r="D26" s="4">
        <f t="shared" si="2"/>
        <v>1200000000</v>
      </c>
      <c r="E26" s="4">
        <f t="shared" si="7"/>
        <v>3000000000</v>
      </c>
      <c r="F26" s="4">
        <f t="shared" si="5"/>
        <v>3000000000</v>
      </c>
      <c r="G26" s="4">
        <f t="shared" si="4"/>
        <v>28000000000</v>
      </c>
      <c r="H26" s="4">
        <f t="shared" si="6"/>
        <v>2800000000</v>
      </c>
      <c r="I26" s="4">
        <f t="shared" si="0"/>
        <v>7600000000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D8A3-75D0-EC45-B0BC-51347E05F3D7}">
  <dimension ref="A1:K26"/>
  <sheetViews>
    <sheetView workbookViewId="0">
      <selection activeCell="F12" sqref="F1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8" max="11" width="13.6640625" bestFit="1" customWidth="1"/>
    <col min="12" max="12" width="12.6640625" bestFit="1" customWidth="1"/>
    <col min="13" max="13" width="14.6640625" bestFit="1" customWidth="1"/>
  </cols>
  <sheetData>
    <row r="1" spans="1:11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134</v>
      </c>
      <c r="K1" t="s">
        <v>44</v>
      </c>
    </row>
    <row r="2" spans="1:11" x14ac:dyDescent="0.2">
      <c r="A2" t="s">
        <v>133</v>
      </c>
      <c r="B2">
        <v>0</v>
      </c>
      <c r="C2" s="3">
        <v>45546</v>
      </c>
      <c r="D2" s="4">
        <v>3000000000</v>
      </c>
      <c r="F2" s="4">
        <v>2000000000</v>
      </c>
      <c r="K2" s="4">
        <f t="shared" ref="K2:K26" si="0">AVERAGE(D2:J2)</f>
        <v>2500000000</v>
      </c>
    </row>
    <row r="3" spans="1:11" x14ac:dyDescent="0.2">
      <c r="A3" t="s">
        <v>133</v>
      </c>
      <c r="B3">
        <f>B2+1</f>
        <v>1</v>
      </c>
      <c r="C3" s="3">
        <f>C2+1</f>
        <v>45547</v>
      </c>
      <c r="D3" s="4">
        <f>D2</f>
        <v>3000000000</v>
      </c>
      <c r="F3" s="4">
        <f>F2</f>
        <v>2000000000</v>
      </c>
      <c r="G3" s="4">
        <v>9000000000</v>
      </c>
      <c r="I3" s="4">
        <v>3000000000</v>
      </c>
      <c r="K3" s="4">
        <f t="shared" si="0"/>
        <v>4250000000</v>
      </c>
    </row>
    <row r="4" spans="1:11" x14ac:dyDescent="0.2">
      <c r="A4" t="s">
        <v>133</v>
      </c>
      <c r="B4">
        <f t="shared" ref="B4:C19" si="1">B3+1</f>
        <v>2</v>
      </c>
      <c r="C4" s="3">
        <f t="shared" si="1"/>
        <v>45548</v>
      </c>
      <c r="D4" s="4">
        <f t="shared" ref="D4:E19" si="2">D3</f>
        <v>3000000000</v>
      </c>
      <c r="F4" s="4">
        <f>F3</f>
        <v>2000000000</v>
      </c>
      <c r="G4" s="4">
        <f t="shared" ref="G4:I20" si="3">G3</f>
        <v>9000000000</v>
      </c>
      <c r="I4" s="4">
        <f t="shared" ref="I4:I13" si="4">I3</f>
        <v>3000000000</v>
      </c>
      <c r="J4" s="4">
        <v>5000000000</v>
      </c>
      <c r="K4" s="4">
        <f t="shared" si="0"/>
        <v>4400000000</v>
      </c>
    </row>
    <row r="5" spans="1:11" x14ac:dyDescent="0.2">
      <c r="A5" t="s">
        <v>133</v>
      </c>
      <c r="B5">
        <f t="shared" si="1"/>
        <v>3</v>
      </c>
      <c r="C5" s="3">
        <f t="shared" si="1"/>
        <v>45549</v>
      </c>
      <c r="D5" s="4">
        <f t="shared" si="2"/>
        <v>3000000000</v>
      </c>
      <c r="F5" s="4">
        <f>F4</f>
        <v>2000000000</v>
      </c>
      <c r="G5" s="4">
        <f t="shared" si="3"/>
        <v>9000000000</v>
      </c>
      <c r="I5" s="4">
        <f t="shared" si="4"/>
        <v>3000000000</v>
      </c>
      <c r="J5" s="4">
        <f t="shared" ref="J5:J22" si="5">J4</f>
        <v>5000000000</v>
      </c>
      <c r="K5" s="4">
        <f t="shared" si="0"/>
        <v>4400000000</v>
      </c>
    </row>
    <row r="6" spans="1:11" x14ac:dyDescent="0.2">
      <c r="A6" t="s">
        <v>133</v>
      </c>
      <c r="B6">
        <f t="shared" si="1"/>
        <v>4</v>
      </c>
      <c r="C6" s="3">
        <f t="shared" si="1"/>
        <v>45550</v>
      </c>
      <c r="D6" s="4">
        <f t="shared" si="2"/>
        <v>3000000000</v>
      </c>
      <c r="E6" s="4"/>
      <c r="F6" s="4">
        <f t="shared" ref="F6:F26" si="6">F5</f>
        <v>2000000000</v>
      </c>
      <c r="G6" s="4">
        <f t="shared" si="3"/>
        <v>9000000000</v>
      </c>
      <c r="I6" s="4">
        <f t="shared" si="4"/>
        <v>3000000000</v>
      </c>
      <c r="J6" s="4">
        <f t="shared" si="5"/>
        <v>5000000000</v>
      </c>
      <c r="K6" s="4">
        <f t="shared" si="0"/>
        <v>4400000000</v>
      </c>
    </row>
    <row r="7" spans="1:11" x14ac:dyDescent="0.2">
      <c r="A7" t="s">
        <v>133</v>
      </c>
      <c r="B7">
        <f t="shared" si="1"/>
        <v>5</v>
      </c>
      <c r="C7" s="3">
        <f t="shared" si="1"/>
        <v>45551</v>
      </c>
      <c r="D7" s="4">
        <f t="shared" si="2"/>
        <v>3000000000</v>
      </c>
      <c r="E7" s="4"/>
      <c r="F7" s="4">
        <f t="shared" si="6"/>
        <v>2000000000</v>
      </c>
      <c r="G7" s="4">
        <f t="shared" si="3"/>
        <v>9000000000</v>
      </c>
      <c r="H7" s="4">
        <v>3000000000</v>
      </c>
      <c r="I7" s="4">
        <f t="shared" si="4"/>
        <v>3000000000</v>
      </c>
      <c r="J7" s="4">
        <f t="shared" si="5"/>
        <v>5000000000</v>
      </c>
      <c r="K7" s="4">
        <f t="shared" si="0"/>
        <v>4166666666.6666665</v>
      </c>
    </row>
    <row r="8" spans="1:11" x14ac:dyDescent="0.2">
      <c r="A8" t="s">
        <v>133</v>
      </c>
      <c r="B8">
        <f t="shared" si="1"/>
        <v>6</v>
      </c>
      <c r="C8" s="3">
        <f t="shared" si="1"/>
        <v>45552</v>
      </c>
      <c r="D8" s="4">
        <f t="shared" si="2"/>
        <v>3000000000</v>
      </c>
      <c r="E8" s="4"/>
      <c r="F8" s="4">
        <f t="shared" si="6"/>
        <v>2000000000</v>
      </c>
      <c r="G8" s="4">
        <f t="shared" si="3"/>
        <v>9000000000</v>
      </c>
      <c r="H8" s="4">
        <f t="shared" si="3"/>
        <v>3000000000</v>
      </c>
      <c r="I8" s="4">
        <f t="shared" si="4"/>
        <v>3000000000</v>
      </c>
      <c r="J8" s="4">
        <f t="shared" si="5"/>
        <v>5000000000</v>
      </c>
      <c r="K8" s="4">
        <f t="shared" si="0"/>
        <v>4166666666.6666665</v>
      </c>
    </row>
    <row r="9" spans="1:11" x14ac:dyDescent="0.2">
      <c r="A9" t="s">
        <v>133</v>
      </c>
      <c r="B9">
        <f t="shared" si="1"/>
        <v>7</v>
      </c>
      <c r="C9" s="3">
        <f t="shared" si="1"/>
        <v>45553</v>
      </c>
      <c r="D9" s="4">
        <f t="shared" si="2"/>
        <v>3000000000</v>
      </c>
      <c r="E9" s="4">
        <v>4000000000</v>
      </c>
      <c r="F9" s="4">
        <f t="shared" si="6"/>
        <v>2000000000</v>
      </c>
      <c r="G9" s="4">
        <f t="shared" si="3"/>
        <v>9000000000</v>
      </c>
      <c r="H9" s="4">
        <f t="shared" si="3"/>
        <v>3000000000</v>
      </c>
      <c r="I9" s="4">
        <f t="shared" si="4"/>
        <v>3000000000</v>
      </c>
      <c r="J9" s="4">
        <f t="shared" si="5"/>
        <v>5000000000</v>
      </c>
      <c r="K9" s="4">
        <f t="shared" si="0"/>
        <v>4142857142.8571429</v>
      </c>
    </row>
    <row r="10" spans="1:11" x14ac:dyDescent="0.2">
      <c r="A10" t="s">
        <v>133</v>
      </c>
      <c r="B10">
        <f t="shared" si="1"/>
        <v>8</v>
      </c>
      <c r="C10" s="3">
        <f t="shared" si="1"/>
        <v>45554</v>
      </c>
      <c r="D10" s="4">
        <f t="shared" si="2"/>
        <v>3000000000</v>
      </c>
      <c r="E10" s="4">
        <f t="shared" si="2"/>
        <v>4000000000</v>
      </c>
      <c r="F10" s="4">
        <f t="shared" si="6"/>
        <v>2000000000</v>
      </c>
      <c r="G10" s="4">
        <f t="shared" si="3"/>
        <v>9000000000</v>
      </c>
      <c r="H10" s="4">
        <f t="shared" si="3"/>
        <v>3000000000</v>
      </c>
      <c r="I10" s="4">
        <f t="shared" si="4"/>
        <v>3000000000</v>
      </c>
      <c r="J10" s="4">
        <f t="shared" si="5"/>
        <v>5000000000</v>
      </c>
      <c r="K10" s="4">
        <f t="shared" si="0"/>
        <v>4142857142.8571429</v>
      </c>
    </row>
    <row r="11" spans="1:11" x14ac:dyDescent="0.2">
      <c r="A11" t="s">
        <v>133</v>
      </c>
      <c r="B11">
        <f t="shared" si="1"/>
        <v>9</v>
      </c>
      <c r="C11" s="3">
        <f t="shared" si="1"/>
        <v>45555</v>
      </c>
      <c r="D11" s="4">
        <f t="shared" si="2"/>
        <v>3000000000</v>
      </c>
      <c r="E11" s="4">
        <f t="shared" si="2"/>
        <v>4000000000</v>
      </c>
      <c r="F11" s="4">
        <f t="shared" si="6"/>
        <v>2000000000</v>
      </c>
      <c r="G11" s="4">
        <f t="shared" si="3"/>
        <v>9000000000</v>
      </c>
      <c r="H11" s="4">
        <f t="shared" si="3"/>
        <v>3000000000</v>
      </c>
      <c r="I11" s="4">
        <f t="shared" si="4"/>
        <v>3000000000</v>
      </c>
      <c r="J11" s="4">
        <f t="shared" si="5"/>
        <v>5000000000</v>
      </c>
      <c r="K11" s="4">
        <f t="shared" si="0"/>
        <v>4142857142.8571429</v>
      </c>
    </row>
    <row r="12" spans="1:11" x14ac:dyDescent="0.2">
      <c r="A12" t="s">
        <v>133</v>
      </c>
      <c r="B12">
        <f t="shared" si="1"/>
        <v>10</v>
      </c>
      <c r="C12" s="3">
        <f t="shared" si="1"/>
        <v>45556</v>
      </c>
      <c r="D12" s="4">
        <f t="shared" si="2"/>
        <v>3000000000</v>
      </c>
      <c r="E12" s="4">
        <f t="shared" si="2"/>
        <v>4000000000</v>
      </c>
      <c r="F12" s="4">
        <f t="shared" si="6"/>
        <v>2000000000</v>
      </c>
      <c r="G12" s="4">
        <f t="shared" si="3"/>
        <v>9000000000</v>
      </c>
      <c r="H12" s="4">
        <f t="shared" si="3"/>
        <v>3000000000</v>
      </c>
      <c r="I12" s="4">
        <f t="shared" si="4"/>
        <v>3000000000</v>
      </c>
      <c r="J12" s="4">
        <f t="shared" si="5"/>
        <v>5000000000</v>
      </c>
      <c r="K12" s="4">
        <f t="shared" si="0"/>
        <v>4142857142.8571429</v>
      </c>
    </row>
    <row r="13" spans="1:11" x14ac:dyDescent="0.2">
      <c r="A13" t="s">
        <v>133</v>
      </c>
      <c r="B13">
        <f t="shared" si="1"/>
        <v>11</v>
      </c>
      <c r="C13" s="3">
        <f t="shared" si="1"/>
        <v>45557</v>
      </c>
      <c r="D13" s="4">
        <f t="shared" si="2"/>
        <v>3000000000</v>
      </c>
      <c r="E13" s="4">
        <f t="shared" si="2"/>
        <v>4000000000</v>
      </c>
      <c r="F13" s="4">
        <f t="shared" si="6"/>
        <v>2000000000</v>
      </c>
      <c r="G13" s="4">
        <f t="shared" si="3"/>
        <v>9000000000</v>
      </c>
      <c r="H13" s="4">
        <f t="shared" si="3"/>
        <v>3000000000</v>
      </c>
      <c r="I13" s="4">
        <f t="shared" si="4"/>
        <v>3000000000</v>
      </c>
      <c r="J13" s="4">
        <f t="shared" si="5"/>
        <v>5000000000</v>
      </c>
      <c r="K13" s="4">
        <f t="shared" si="0"/>
        <v>4142857142.8571429</v>
      </c>
    </row>
    <row r="14" spans="1:11" x14ac:dyDescent="0.2">
      <c r="A14" t="s">
        <v>133</v>
      </c>
      <c r="B14">
        <f t="shared" si="1"/>
        <v>12</v>
      </c>
      <c r="C14" s="3">
        <f t="shared" si="1"/>
        <v>45558</v>
      </c>
      <c r="D14" s="4">
        <f t="shared" si="2"/>
        <v>3000000000</v>
      </c>
      <c r="E14" s="4">
        <f t="shared" ref="E14" si="7">E13</f>
        <v>4000000000</v>
      </c>
      <c r="F14" s="4">
        <f t="shared" si="6"/>
        <v>2000000000</v>
      </c>
      <c r="G14" s="4">
        <f t="shared" si="3"/>
        <v>9000000000</v>
      </c>
      <c r="H14" s="4">
        <f t="shared" si="3"/>
        <v>3000000000</v>
      </c>
      <c r="I14" s="4">
        <f t="shared" si="3"/>
        <v>3000000000</v>
      </c>
      <c r="J14" s="4">
        <f t="shared" si="5"/>
        <v>5000000000</v>
      </c>
      <c r="K14" s="4">
        <f t="shared" si="0"/>
        <v>4142857142.8571429</v>
      </c>
    </row>
    <row r="15" spans="1:11" x14ac:dyDescent="0.2">
      <c r="A15" t="s">
        <v>133</v>
      </c>
      <c r="B15">
        <f t="shared" si="1"/>
        <v>13</v>
      </c>
      <c r="C15" s="3">
        <f t="shared" si="1"/>
        <v>45559</v>
      </c>
      <c r="D15" s="4">
        <f t="shared" si="2"/>
        <v>3000000000</v>
      </c>
      <c r="E15" s="4">
        <f t="shared" ref="E15" si="8">E14</f>
        <v>4000000000</v>
      </c>
      <c r="F15" s="4">
        <f t="shared" si="6"/>
        <v>2000000000</v>
      </c>
      <c r="G15" s="4">
        <f t="shared" si="3"/>
        <v>9000000000</v>
      </c>
      <c r="H15" s="4">
        <f t="shared" si="3"/>
        <v>3000000000</v>
      </c>
      <c r="I15" s="4">
        <f t="shared" si="3"/>
        <v>3000000000</v>
      </c>
      <c r="J15" s="4">
        <f t="shared" si="5"/>
        <v>5000000000</v>
      </c>
      <c r="K15" s="4">
        <f t="shared" si="0"/>
        <v>4142857142.8571429</v>
      </c>
    </row>
    <row r="16" spans="1:11" x14ac:dyDescent="0.2">
      <c r="A16" t="s">
        <v>133</v>
      </c>
      <c r="B16">
        <f t="shared" si="1"/>
        <v>14</v>
      </c>
      <c r="C16" s="3">
        <f t="shared" si="1"/>
        <v>45560</v>
      </c>
      <c r="D16" s="4">
        <f t="shared" si="2"/>
        <v>3000000000</v>
      </c>
      <c r="E16" s="4">
        <f t="shared" ref="E16" si="9">E15</f>
        <v>4000000000</v>
      </c>
      <c r="F16" s="4">
        <f t="shared" si="6"/>
        <v>2000000000</v>
      </c>
      <c r="G16" s="4">
        <f t="shared" si="3"/>
        <v>9000000000</v>
      </c>
      <c r="H16" s="4">
        <f t="shared" si="3"/>
        <v>3000000000</v>
      </c>
      <c r="I16" s="4">
        <f t="shared" si="3"/>
        <v>3000000000</v>
      </c>
      <c r="J16" s="4">
        <f t="shared" si="5"/>
        <v>5000000000</v>
      </c>
      <c r="K16" s="4">
        <f t="shared" si="0"/>
        <v>4142857142.8571429</v>
      </c>
    </row>
    <row r="17" spans="1:11" x14ac:dyDescent="0.2">
      <c r="A17" t="s">
        <v>133</v>
      </c>
      <c r="B17">
        <f t="shared" si="1"/>
        <v>15</v>
      </c>
      <c r="C17" s="3">
        <f t="shared" si="1"/>
        <v>45561</v>
      </c>
      <c r="D17" s="4">
        <f t="shared" si="2"/>
        <v>3000000000</v>
      </c>
      <c r="E17" s="4">
        <f t="shared" ref="E17" si="10">E16</f>
        <v>4000000000</v>
      </c>
      <c r="F17" s="4">
        <f t="shared" si="6"/>
        <v>2000000000</v>
      </c>
      <c r="G17" s="4">
        <f t="shared" si="3"/>
        <v>9000000000</v>
      </c>
      <c r="H17" s="4">
        <f t="shared" si="3"/>
        <v>3000000000</v>
      </c>
      <c r="I17" s="4">
        <f t="shared" si="3"/>
        <v>3000000000</v>
      </c>
      <c r="J17" s="4">
        <f t="shared" si="5"/>
        <v>5000000000</v>
      </c>
      <c r="K17" s="4">
        <f t="shared" si="0"/>
        <v>4142857142.8571429</v>
      </c>
    </row>
    <row r="18" spans="1:11" x14ac:dyDescent="0.2">
      <c r="A18" t="s">
        <v>133</v>
      </c>
      <c r="B18">
        <f t="shared" si="1"/>
        <v>16</v>
      </c>
      <c r="C18" s="3">
        <f t="shared" si="1"/>
        <v>45562</v>
      </c>
      <c r="D18" s="4">
        <f t="shared" si="2"/>
        <v>3000000000</v>
      </c>
      <c r="E18" s="4">
        <f t="shared" ref="E18" si="11">E17</f>
        <v>4000000000</v>
      </c>
      <c r="F18" s="4">
        <f t="shared" si="6"/>
        <v>2000000000</v>
      </c>
      <c r="G18" s="4">
        <f t="shared" si="3"/>
        <v>9000000000</v>
      </c>
      <c r="H18" s="4">
        <f t="shared" si="3"/>
        <v>3000000000</v>
      </c>
      <c r="I18" s="4">
        <f t="shared" si="3"/>
        <v>3000000000</v>
      </c>
      <c r="J18" s="4">
        <f t="shared" si="5"/>
        <v>5000000000</v>
      </c>
      <c r="K18" s="4">
        <f t="shared" si="0"/>
        <v>4142857142.8571429</v>
      </c>
    </row>
    <row r="19" spans="1:11" x14ac:dyDescent="0.2">
      <c r="A19" t="s">
        <v>133</v>
      </c>
      <c r="B19">
        <f t="shared" si="1"/>
        <v>17</v>
      </c>
      <c r="C19" s="3">
        <f t="shared" si="1"/>
        <v>45563</v>
      </c>
      <c r="D19" s="4">
        <f t="shared" si="2"/>
        <v>3000000000</v>
      </c>
      <c r="E19" s="4">
        <f t="shared" ref="E19" si="12">E18</f>
        <v>4000000000</v>
      </c>
      <c r="F19" s="4">
        <f t="shared" si="6"/>
        <v>2000000000</v>
      </c>
      <c r="G19" s="4">
        <f t="shared" si="3"/>
        <v>9000000000</v>
      </c>
      <c r="H19" s="4">
        <f t="shared" si="3"/>
        <v>3000000000</v>
      </c>
      <c r="I19" s="4">
        <f t="shared" si="3"/>
        <v>3000000000</v>
      </c>
      <c r="J19" s="4">
        <f t="shared" si="5"/>
        <v>5000000000</v>
      </c>
      <c r="K19" s="4">
        <f t="shared" si="0"/>
        <v>4142857142.8571429</v>
      </c>
    </row>
    <row r="20" spans="1:11" x14ac:dyDescent="0.2">
      <c r="A20" t="s">
        <v>133</v>
      </c>
      <c r="B20">
        <f t="shared" ref="B20:C26" si="13">B19+1</f>
        <v>18</v>
      </c>
      <c r="C20" s="3">
        <f t="shared" si="13"/>
        <v>45564</v>
      </c>
      <c r="D20" s="4">
        <f t="shared" ref="D20:J26" si="14">D19</f>
        <v>3000000000</v>
      </c>
      <c r="E20" s="4">
        <f t="shared" si="14"/>
        <v>4000000000</v>
      </c>
      <c r="F20" s="4">
        <f t="shared" si="6"/>
        <v>2000000000</v>
      </c>
      <c r="G20" s="4">
        <f t="shared" si="3"/>
        <v>9000000000</v>
      </c>
      <c r="H20" s="4">
        <f t="shared" si="3"/>
        <v>3000000000</v>
      </c>
      <c r="I20" s="4">
        <f t="shared" si="3"/>
        <v>3000000000</v>
      </c>
      <c r="J20" s="4">
        <f t="shared" si="5"/>
        <v>5000000000</v>
      </c>
      <c r="K20" s="4">
        <f t="shared" si="0"/>
        <v>4142857142.8571429</v>
      </c>
    </row>
    <row r="21" spans="1:11" x14ac:dyDescent="0.2">
      <c r="A21" t="s">
        <v>133</v>
      </c>
      <c r="B21">
        <f t="shared" si="13"/>
        <v>19</v>
      </c>
      <c r="C21" s="3">
        <f t="shared" si="13"/>
        <v>45565</v>
      </c>
      <c r="D21" s="4">
        <f t="shared" si="14"/>
        <v>3000000000</v>
      </c>
      <c r="E21" s="4">
        <f t="shared" si="14"/>
        <v>4000000000</v>
      </c>
      <c r="F21" s="4">
        <f t="shared" si="6"/>
        <v>2000000000</v>
      </c>
      <c r="G21" s="4">
        <f t="shared" si="14"/>
        <v>9000000000</v>
      </c>
      <c r="H21" s="4">
        <f t="shared" si="14"/>
        <v>3000000000</v>
      </c>
      <c r="I21" s="4">
        <f t="shared" si="14"/>
        <v>3000000000</v>
      </c>
      <c r="J21" s="4">
        <f t="shared" si="5"/>
        <v>5000000000</v>
      </c>
      <c r="K21" s="4">
        <f t="shared" si="0"/>
        <v>4142857142.8571429</v>
      </c>
    </row>
    <row r="22" spans="1:11" x14ac:dyDescent="0.2">
      <c r="A22" t="s">
        <v>133</v>
      </c>
      <c r="B22">
        <f t="shared" si="13"/>
        <v>20</v>
      </c>
      <c r="C22" s="3">
        <f t="shared" si="13"/>
        <v>45566</v>
      </c>
      <c r="D22" s="4">
        <f t="shared" si="14"/>
        <v>3000000000</v>
      </c>
      <c r="E22" s="4">
        <f t="shared" si="14"/>
        <v>4000000000</v>
      </c>
      <c r="F22" s="4">
        <f t="shared" si="6"/>
        <v>2000000000</v>
      </c>
      <c r="G22" s="4">
        <f t="shared" si="14"/>
        <v>9000000000</v>
      </c>
      <c r="H22" s="4">
        <f t="shared" si="14"/>
        <v>3000000000</v>
      </c>
      <c r="I22" s="4">
        <f t="shared" si="14"/>
        <v>3000000000</v>
      </c>
      <c r="J22" s="4">
        <f t="shared" si="5"/>
        <v>5000000000</v>
      </c>
      <c r="K22" s="4">
        <f t="shared" si="0"/>
        <v>4142857142.8571429</v>
      </c>
    </row>
    <row r="23" spans="1:11" x14ac:dyDescent="0.2">
      <c r="A23" t="s">
        <v>133</v>
      </c>
      <c r="B23">
        <f t="shared" si="13"/>
        <v>21</v>
      </c>
      <c r="C23" s="3">
        <f t="shared" si="13"/>
        <v>45567</v>
      </c>
      <c r="D23" s="4">
        <f t="shared" si="14"/>
        <v>3000000000</v>
      </c>
      <c r="E23" s="4">
        <f t="shared" si="14"/>
        <v>4000000000</v>
      </c>
      <c r="F23" s="4">
        <f t="shared" si="6"/>
        <v>2000000000</v>
      </c>
      <c r="G23" s="4">
        <f t="shared" si="14"/>
        <v>9000000000</v>
      </c>
      <c r="H23" s="4">
        <f t="shared" si="14"/>
        <v>3000000000</v>
      </c>
      <c r="I23" s="4">
        <f t="shared" si="14"/>
        <v>3000000000</v>
      </c>
      <c r="J23" s="4">
        <f t="shared" si="14"/>
        <v>5000000000</v>
      </c>
      <c r="K23" s="4">
        <f t="shared" si="0"/>
        <v>4142857142.8571429</v>
      </c>
    </row>
    <row r="24" spans="1:11" x14ac:dyDescent="0.2">
      <c r="A24" t="s">
        <v>133</v>
      </c>
      <c r="B24">
        <f t="shared" si="13"/>
        <v>22</v>
      </c>
      <c r="C24" s="3">
        <f t="shared" si="13"/>
        <v>45568</v>
      </c>
      <c r="D24" s="4">
        <f t="shared" si="14"/>
        <v>3000000000</v>
      </c>
      <c r="E24" s="4">
        <f t="shared" si="14"/>
        <v>4000000000</v>
      </c>
      <c r="F24" s="4">
        <f t="shared" si="6"/>
        <v>2000000000</v>
      </c>
      <c r="G24" s="4">
        <f t="shared" si="14"/>
        <v>9000000000</v>
      </c>
      <c r="H24" s="4">
        <f t="shared" si="14"/>
        <v>3000000000</v>
      </c>
      <c r="I24" s="4">
        <f t="shared" si="14"/>
        <v>3000000000</v>
      </c>
      <c r="J24" s="4">
        <f t="shared" si="14"/>
        <v>5000000000</v>
      </c>
      <c r="K24" s="4">
        <f t="shared" si="0"/>
        <v>4142857142.8571429</v>
      </c>
    </row>
    <row r="25" spans="1:11" x14ac:dyDescent="0.2">
      <c r="A25" t="s">
        <v>133</v>
      </c>
      <c r="B25">
        <f t="shared" si="13"/>
        <v>23</v>
      </c>
      <c r="C25" s="3">
        <f t="shared" si="13"/>
        <v>45569</v>
      </c>
      <c r="D25" s="4">
        <f t="shared" si="14"/>
        <v>3000000000</v>
      </c>
      <c r="E25" s="4">
        <f t="shared" si="14"/>
        <v>4000000000</v>
      </c>
      <c r="F25" s="4">
        <f t="shared" si="6"/>
        <v>2000000000</v>
      </c>
      <c r="G25" s="4">
        <f t="shared" si="14"/>
        <v>9000000000</v>
      </c>
      <c r="H25" s="4">
        <f t="shared" si="14"/>
        <v>3000000000</v>
      </c>
      <c r="I25" s="4">
        <f t="shared" si="14"/>
        <v>3000000000</v>
      </c>
      <c r="J25" s="4">
        <f t="shared" si="14"/>
        <v>5000000000</v>
      </c>
      <c r="K25" s="4">
        <f t="shared" si="0"/>
        <v>4142857142.8571429</v>
      </c>
    </row>
    <row r="26" spans="1:11" x14ac:dyDescent="0.2">
      <c r="A26" t="s">
        <v>133</v>
      </c>
      <c r="B26">
        <f t="shared" si="13"/>
        <v>24</v>
      </c>
      <c r="C26" s="3">
        <f t="shared" si="13"/>
        <v>45570</v>
      </c>
      <c r="D26" s="4">
        <f t="shared" si="14"/>
        <v>3000000000</v>
      </c>
      <c r="E26" s="4">
        <f t="shared" si="14"/>
        <v>4000000000</v>
      </c>
      <c r="F26" s="4">
        <f t="shared" si="6"/>
        <v>2000000000</v>
      </c>
      <c r="G26" s="4">
        <f t="shared" si="14"/>
        <v>9000000000</v>
      </c>
      <c r="H26" s="4">
        <f t="shared" si="14"/>
        <v>3000000000</v>
      </c>
      <c r="I26" s="4">
        <f t="shared" si="14"/>
        <v>3000000000</v>
      </c>
      <c r="J26" s="4">
        <f t="shared" si="14"/>
        <v>5000000000</v>
      </c>
      <c r="K26" s="4">
        <f t="shared" si="0"/>
        <v>4142857142.8571429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B3B2-CD47-5E41-A4D1-25424DE29F2E}">
  <dimension ref="A1:M26"/>
  <sheetViews>
    <sheetView workbookViewId="0">
      <selection activeCell="N12" sqref="N12:O1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8" max="13" width="13.6640625" bestFit="1" customWidth="1"/>
    <col min="14" max="14" width="12.6640625" bestFit="1" customWidth="1"/>
    <col min="15" max="15" width="14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116</v>
      </c>
      <c r="K1" t="s">
        <v>128</v>
      </c>
      <c r="L1" t="s">
        <v>48</v>
      </c>
      <c r="M1" t="s">
        <v>44</v>
      </c>
    </row>
    <row r="2" spans="1:13" x14ac:dyDescent="0.2">
      <c r="A2" t="s">
        <v>127</v>
      </c>
      <c r="B2">
        <v>0</v>
      </c>
      <c r="C2" s="3">
        <v>45561</v>
      </c>
      <c r="D2" s="4">
        <v>22500000000</v>
      </c>
      <c r="F2" s="4">
        <v>9000000000</v>
      </c>
      <c r="M2" s="4">
        <f>AVERAGE(D2:L2)</f>
        <v>15750000000</v>
      </c>
    </row>
    <row r="3" spans="1:13" x14ac:dyDescent="0.2">
      <c r="A3" t="s">
        <v>127</v>
      </c>
      <c r="B3">
        <f>B2+1</f>
        <v>1</v>
      </c>
      <c r="C3" s="3">
        <f>C2+1</f>
        <v>45562</v>
      </c>
      <c r="D3" s="4">
        <f>D2</f>
        <v>22500000000</v>
      </c>
      <c r="F3" s="4">
        <f>F2</f>
        <v>9000000000</v>
      </c>
      <c r="M3" s="4">
        <f t="shared" ref="M3:M26" si="0">AVERAGE(D3:L3)</f>
        <v>15750000000</v>
      </c>
    </row>
    <row r="4" spans="1:13" x14ac:dyDescent="0.2">
      <c r="A4" t="s">
        <v>127</v>
      </c>
      <c r="B4">
        <f t="shared" ref="B4:B26" si="1">B3+1</f>
        <v>2</v>
      </c>
      <c r="C4" s="3">
        <f t="shared" ref="C4:C26" si="2">C3+1</f>
        <v>45563</v>
      </c>
      <c r="D4" s="4">
        <f t="shared" ref="D4:D26" si="3">D3</f>
        <v>22500000000</v>
      </c>
      <c r="F4" s="4">
        <f>F3</f>
        <v>9000000000</v>
      </c>
      <c r="G4" s="4">
        <v>107500000000</v>
      </c>
      <c r="I4" s="4">
        <v>8000000000</v>
      </c>
      <c r="M4" s="4">
        <f t="shared" si="0"/>
        <v>36750000000</v>
      </c>
    </row>
    <row r="5" spans="1:13" x14ac:dyDescent="0.2">
      <c r="A5" t="s">
        <v>127</v>
      </c>
      <c r="B5">
        <f t="shared" si="1"/>
        <v>3</v>
      </c>
      <c r="C5" s="3">
        <f t="shared" si="2"/>
        <v>45564</v>
      </c>
      <c r="D5" s="4">
        <f t="shared" si="3"/>
        <v>22500000000</v>
      </c>
      <c r="F5" s="4">
        <f>F4</f>
        <v>9000000000</v>
      </c>
      <c r="G5" s="4">
        <f t="shared" ref="G5:G26" si="4">G4</f>
        <v>107500000000</v>
      </c>
      <c r="I5" s="4">
        <f t="shared" ref="I5:I12" si="5">I4</f>
        <v>8000000000</v>
      </c>
      <c r="M5" s="4">
        <f t="shared" si="0"/>
        <v>36750000000</v>
      </c>
    </row>
    <row r="6" spans="1:13" x14ac:dyDescent="0.2">
      <c r="A6" t="s">
        <v>127</v>
      </c>
      <c r="B6">
        <f t="shared" si="1"/>
        <v>4</v>
      </c>
      <c r="C6" s="3">
        <f t="shared" si="2"/>
        <v>45565</v>
      </c>
      <c r="D6" s="4">
        <f t="shared" si="3"/>
        <v>22500000000</v>
      </c>
      <c r="E6" s="4">
        <v>41000000000</v>
      </c>
      <c r="F6" s="4">
        <v>14000000000</v>
      </c>
      <c r="G6" s="4">
        <f t="shared" si="4"/>
        <v>107500000000</v>
      </c>
      <c r="I6" s="4">
        <f t="shared" si="5"/>
        <v>8000000000</v>
      </c>
      <c r="K6" s="4">
        <v>14000000000</v>
      </c>
      <c r="M6" s="4">
        <f t="shared" si="0"/>
        <v>34500000000</v>
      </c>
    </row>
    <row r="7" spans="1:13" x14ac:dyDescent="0.2">
      <c r="A7" t="s">
        <v>127</v>
      </c>
      <c r="B7">
        <f t="shared" si="1"/>
        <v>5</v>
      </c>
      <c r="C7" s="3">
        <f t="shared" si="2"/>
        <v>45566</v>
      </c>
      <c r="D7" s="4">
        <f t="shared" si="3"/>
        <v>22500000000</v>
      </c>
      <c r="E7" s="4">
        <f t="shared" ref="E7:E13" si="6">E6</f>
        <v>41000000000</v>
      </c>
      <c r="F7" s="4">
        <f t="shared" ref="F7:F26" si="7">F6</f>
        <v>14000000000</v>
      </c>
      <c r="G7" s="4">
        <f t="shared" si="4"/>
        <v>107500000000</v>
      </c>
      <c r="I7" s="4">
        <f t="shared" si="5"/>
        <v>8000000000</v>
      </c>
      <c r="K7" s="4">
        <f t="shared" ref="K7:K26" si="8">K6</f>
        <v>14000000000</v>
      </c>
      <c r="M7" s="4">
        <f t="shared" si="0"/>
        <v>34500000000</v>
      </c>
    </row>
    <row r="8" spans="1:13" x14ac:dyDescent="0.2">
      <c r="A8" t="s">
        <v>127</v>
      </c>
      <c r="B8">
        <f t="shared" si="1"/>
        <v>6</v>
      </c>
      <c r="C8" s="3">
        <f t="shared" si="2"/>
        <v>45567</v>
      </c>
      <c r="D8" s="4">
        <f t="shared" si="3"/>
        <v>22500000000</v>
      </c>
      <c r="E8" s="4">
        <f t="shared" si="6"/>
        <v>41000000000</v>
      </c>
      <c r="F8" s="4">
        <f t="shared" si="7"/>
        <v>14000000000</v>
      </c>
      <c r="G8" s="4">
        <f t="shared" si="4"/>
        <v>107500000000</v>
      </c>
      <c r="I8" s="4">
        <f t="shared" si="5"/>
        <v>8000000000</v>
      </c>
      <c r="K8" s="4">
        <f t="shared" si="8"/>
        <v>14000000000</v>
      </c>
      <c r="M8" s="4">
        <f t="shared" si="0"/>
        <v>34500000000</v>
      </c>
    </row>
    <row r="9" spans="1:13" x14ac:dyDescent="0.2">
      <c r="A9" t="s">
        <v>127</v>
      </c>
      <c r="B9">
        <f t="shared" si="1"/>
        <v>7</v>
      </c>
      <c r="C9" s="3">
        <f t="shared" si="2"/>
        <v>45568</v>
      </c>
      <c r="D9" s="4">
        <f t="shared" si="3"/>
        <v>22500000000</v>
      </c>
      <c r="E9" s="4">
        <f t="shared" si="6"/>
        <v>41000000000</v>
      </c>
      <c r="F9" s="4">
        <f t="shared" si="7"/>
        <v>14000000000</v>
      </c>
      <c r="G9" s="4">
        <f t="shared" si="4"/>
        <v>107500000000</v>
      </c>
      <c r="H9" s="4">
        <v>12800000000</v>
      </c>
      <c r="I9" s="4">
        <f t="shared" si="5"/>
        <v>8000000000</v>
      </c>
      <c r="K9" s="4">
        <f t="shared" si="8"/>
        <v>14000000000</v>
      </c>
      <c r="M9" s="4">
        <f t="shared" si="0"/>
        <v>31400000000</v>
      </c>
    </row>
    <row r="10" spans="1:13" x14ac:dyDescent="0.2">
      <c r="A10" t="s">
        <v>127</v>
      </c>
      <c r="B10">
        <f t="shared" si="1"/>
        <v>8</v>
      </c>
      <c r="C10" s="3">
        <f t="shared" si="2"/>
        <v>45569</v>
      </c>
      <c r="D10" s="4">
        <f t="shared" si="3"/>
        <v>22500000000</v>
      </c>
      <c r="E10" s="4">
        <f t="shared" si="6"/>
        <v>41000000000</v>
      </c>
      <c r="F10" s="4">
        <f t="shared" si="7"/>
        <v>14000000000</v>
      </c>
      <c r="G10" s="4">
        <f t="shared" si="4"/>
        <v>107500000000</v>
      </c>
      <c r="H10" s="4">
        <f t="shared" ref="H10:H26" si="9">H9</f>
        <v>12800000000</v>
      </c>
      <c r="I10" s="4">
        <f t="shared" si="5"/>
        <v>8000000000</v>
      </c>
      <c r="J10" s="4">
        <v>18000000000</v>
      </c>
      <c r="K10" s="4">
        <f t="shared" si="8"/>
        <v>14000000000</v>
      </c>
      <c r="M10" s="4">
        <f t="shared" si="0"/>
        <v>29725000000</v>
      </c>
    </row>
    <row r="11" spans="1:13" x14ac:dyDescent="0.2">
      <c r="A11" t="s">
        <v>127</v>
      </c>
      <c r="B11">
        <f t="shared" si="1"/>
        <v>9</v>
      </c>
      <c r="C11" s="3">
        <f t="shared" si="2"/>
        <v>45570</v>
      </c>
      <c r="D11" s="4">
        <f t="shared" si="3"/>
        <v>22500000000</v>
      </c>
      <c r="E11" s="4">
        <f t="shared" si="6"/>
        <v>41000000000</v>
      </c>
      <c r="F11" s="4">
        <f t="shared" si="7"/>
        <v>14000000000</v>
      </c>
      <c r="G11" s="4">
        <f t="shared" si="4"/>
        <v>107500000000</v>
      </c>
      <c r="H11" s="4">
        <f t="shared" si="9"/>
        <v>12800000000</v>
      </c>
      <c r="I11" s="4">
        <f t="shared" si="5"/>
        <v>8000000000</v>
      </c>
      <c r="J11" s="4">
        <f t="shared" ref="J11:J26" si="10">J10</f>
        <v>18000000000</v>
      </c>
      <c r="K11" s="4">
        <f t="shared" si="8"/>
        <v>14000000000</v>
      </c>
      <c r="M11" s="4">
        <f t="shared" si="0"/>
        <v>29725000000</v>
      </c>
    </row>
    <row r="12" spans="1:13" x14ac:dyDescent="0.2">
      <c r="A12" t="s">
        <v>127</v>
      </c>
      <c r="B12">
        <f t="shared" si="1"/>
        <v>10</v>
      </c>
      <c r="C12" s="3">
        <f t="shared" si="2"/>
        <v>45571</v>
      </c>
      <c r="D12" s="4">
        <f t="shared" si="3"/>
        <v>22500000000</v>
      </c>
      <c r="E12" s="4">
        <f t="shared" si="6"/>
        <v>41000000000</v>
      </c>
      <c r="F12" s="4">
        <f t="shared" si="7"/>
        <v>14000000000</v>
      </c>
      <c r="G12" s="4">
        <f t="shared" si="4"/>
        <v>107500000000</v>
      </c>
      <c r="H12" s="4">
        <f t="shared" si="9"/>
        <v>12800000000</v>
      </c>
      <c r="I12" s="4">
        <f t="shared" si="5"/>
        <v>8000000000</v>
      </c>
      <c r="J12" s="4">
        <f t="shared" si="10"/>
        <v>18000000000</v>
      </c>
      <c r="K12" s="4">
        <f t="shared" si="8"/>
        <v>14000000000</v>
      </c>
      <c r="M12" s="4">
        <f t="shared" si="0"/>
        <v>29725000000</v>
      </c>
    </row>
    <row r="13" spans="1:13" x14ac:dyDescent="0.2">
      <c r="A13" t="s">
        <v>127</v>
      </c>
      <c r="B13">
        <f t="shared" si="1"/>
        <v>11</v>
      </c>
      <c r="C13" s="3">
        <f t="shared" si="2"/>
        <v>45572</v>
      </c>
      <c r="D13" s="4">
        <f t="shared" si="3"/>
        <v>22500000000</v>
      </c>
      <c r="E13" s="4">
        <f t="shared" si="6"/>
        <v>41000000000</v>
      </c>
      <c r="F13" s="4">
        <f t="shared" si="7"/>
        <v>14000000000</v>
      </c>
      <c r="G13" s="4">
        <f t="shared" si="4"/>
        <v>107500000000</v>
      </c>
      <c r="H13" s="4">
        <f t="shared" si="9"/>
        <v>12800000000</v>
      </c>
      <c r="I13" s="4">
        <v>28000000000</v>
      </c>
      <c r="J13" s="4">
        <f t="shared" si="10"/>
        <v>18000000000</v>
      </c>
      <c r="K13" s="4">
        <f t="shared" si="8"/>
        <v>14000000000</v>
      </c>
      <c r="M13" s="4">
        <f t="shared" si="0"/>
        <v>32225000000</v>
      </c>
    </row>
    <row r="14" spans="1:13" x14ac:dyDescent="0.2">
      <c r="A14" t="s">
        <v>127</v>
      </c>
      <c r="B14">
        <f t="shared" si="1"/>
        <v>12</v>
      </c>
      <c r="C14" s="3">
        <f t="shared" si="2"/>
        <v>45573</v>
      </c>
      <c r="D14" s="4">
        <f t="shared" si="3"/>
        <v>22500000000</v>
      </c>
      <c r="E14" s="4">
        <v>22000000000</v>
      </c>
      <c r="F14" s="4">
        <f t="shared" si="7"/>
        <v>14000000000</v>
      </c>
      <c r="G14" s="4">
        <f t="shared" si="4"/>
        <v>107500000000</v>
      </c>
      <c r="H14" s="4">
        <f t="shared" si="9"/>
        <v>12800000000</v>
      </c>
      <c r="I14" s="4">
        <f t="shared" ref="I14:I26" si="11">I13</f>
        <v>28000000000</v>
      </c>
      <c r="J14" s="4">
        <f t="shared" si="10"/>
        <v>18000000000</v>
      </c>
      <c r="K14" s="4">
        <f t="shared" si="8"/>
        <v>14000000000</v>
      </c>
      <c r="M14" s="4">
        <f t="shared" si="0"/>
        <v>29850000000</v>
      </c>
    </row>
    <row r="15" spans="1:13" x14ac:dyDescent="0.2">
      <c r="A15" t="s">
        <v>127</v>
      </c>
      <c r="B15">
        <f t="shared" si="1"/>
        <v>13</v>
      </c>
      <c r="C15" s="3">
        <f t="shared" si="2"/>
        <v>45574</v>
      </c>
      <c r="D15" s="4">
        <f t="shared" si="3"/>
        <v>22500000000</v>
      </c>
      <c r="E15" s="4">
        <f t="shared" ref="E15:E26" si="12">E14</f>
        <v>22000000000</v>
      </c>
      <c r="F15" s="4">
        <f t="shared" si="7"/>
        <v>14000000000</v>
      </c>
      <c r="G15" s="4">
        <f t="shared" si="4"/>
        <v>107500000000</v>
      </c>
      <c r="H15" s="4">
        <f t="shared" si="9"/>
        <v>12800000000</v>
      </c>
      <c r="I15" s="4">
        <f t="shared" si="11"/>
        <v>28000000000</v>
      </c>
      <c r="J15" s="4">
        <f t="shared" si="10"/>
        <v>18000000000</v>
      </c>
      <c r="K15" s="4">
        <f t="shared" si="8"/>
        <v>14000000000</v>
      </c>
      <c r="L15" s="4">
        <v>17000000000</v>
      </c>
      <c r="M15" s="4">
        <f t="shared" si="0"/>
        <v>28422222222.222221</v>
      </c>
    </row>
    <row r="16" spans="1:13" x14ac:dyDescent="0.2">
      <c r="A16" t="s">
        <v>127</v>
      </c>
      <c r="B16">
        <f t="shared" si="1"/>
        <v>14</v>
      </c>
      <c r="C16" s="3">
        <f t="shared" si="2"/>
        <v>45575</v>
      </c>
      <c r="D16" s="4">
        <f t="shared" si="3"/>
        <v>22500000000</v>
      </c>
      <c r="E16" s="4">
        <f t="shared" si="12"/>
        <v>22000000000</v>
      </c>
      <c r="F16" s="4">
        <f t="shared" si="7"/>
        <v>14000000000</v>
      </c>
      <c r="G16" s="4">
        <f t="shared" si="4"/>
        <v>107500000000</v>
      </c>
      <c r="H16" s="4">
        <f t="shared" si="9"/>
        <v>12800000000</v>
      </c>
      <c r="I16" s="4">
        <f t="shared" si="11"/>
        <v>28000000000</v>
      </c>
      <c r="J16" s="4">
        <f t="shared" si="10"/>
        <v>18000000000</v>
      </c>
      <c r="K16" s="4">
        <f t="shared" si="8"/>
        <v>14000000000</v>
      </c>
      <c r="L16" s="4">
        <f t="shared" ref="L16:L26" si="13">L15</f>
        <v>17000000000</v>
      </c>
      <c r="M16" s="4">
        <f t="shared" si="0"/>
        <v>28422222222.222221</v>
      </c>
    </row>
    <row r="17" spans="1:13" x14ac:dyDescent="0.2">
      <c r="A17" t="s">
        <v>127</v>
      </c>
      <c r="B17">
        <f t="shared" si="1"/>
        <v>15</v>
      </c>
      <c r="C17" s="3">
        <f t="shared" si="2"/>
        <v>45576</v>
      </c>
      <c r="D17" s="4">
        <f t="shared" si="3"/>
        <v>22500000000</v>
      </c>
      <c r="E17" s="4">
        <f t="shared" si="12"/>
        <v>22000000000</v>
      </c>
      <c r="F17" s="4">
        <f t="shared" si="7"/>
        <v>14000000000</v>
      </c>
      <c r="G17" s="4">
        <f t="shared" si="4"/>
        <v>107500000000</v>
      </c>
      <c r="H17" s="4">
        <f t="shared" si="9"/>
        <v>12800000000</v>
      </c>
      <c r="I17" s="4">
        <f t="shared" si="11"/>
        <v>28000000000</v>
      </c>
      <c r="J17" s="4">
        <f t="shared" si="10"/>
        <v>18000000000</v>
      </c>
      <c r="K17" s="4">
        <f t="shared" si="8"/>
        <v>14000000000</v>
      </c>
      <c r="L17" s="4">
        <f t="shared" si="13"/>
        <v>17000000000</v>
      </c>
      <c r="M17" s="4">
        <f t="shared" si="0"/>
        <v>28422222222.222221</v>
      </c>
    </row>
    <row r="18" spans="1:13" x14ac:dyDescent="0.2">
      <c r="A18" t="s">
        <v>127</v>
      </c>
      <c r="B18">
        <f t="shared" si="1"/>
        <v>16</v>
      </c>
      <c r="C18" s="3">
        <f t="shared" si="2"/>
        <v>45577</v>
      </c>
      <c r="D18" s="4">
        <f t="shared" si="3"/>
        <v>22500000000</v>
      </c>
      <c r="E18" s="4">
        <f t="shared" si="12"/>
        <v>22000000000</v>
      </c>
      <c r="F18" s="4">
        <f t="shared" si="7"/>
        <v>14000000000</v>
      </c>
      <c r="G18" s="4">
        <f t="shared" si="4"/>
        <v>107500000000</v>
      </c>
      <c r="H18" s="4">
        <f t="shared" si="9"/>
        <v>12800000000</v>
      </c>
      <c r="I18" s="4">
        <f t="shared" si="11"/>
        <v>28000000000</v>
      </c>
      <c r="J18" s="4">
        <f t="shared" si="10"/>
        <v>18000000000</v>
      </c>
      <c r="K18" s="4">
        <f t="shared" si="8"/>
        <v>14000000000</v>
      </c>
      <c r="L18" s="4">
        <f t="shared" si="13"/>
        <v>17000000000</v>
      </c>
      <c r="M18" s="4">
        <f t="shared" si="0"/>
        <v>28422222222.222221</v>
      </c>
    </row>
    <row r="19" spans="1:13" x14ac:dyDescent="0.2">
      <c r="A19" t="s">
        <v>127</v>
      </c>
      <c r="B19">
        <f t="shared" si="1"/>
        <v>17</v>
      </c>
      <c r="C19" s="3">
        <f t="shared" si="2"/>
        <v>45578</v>
      </c>
      <c r="D19" s="4">
        <f t="shared" si="3"/>
        <v>22500000000</v>
      </c>
      <c r="E19" s="4">
        <f t="shared" si="12"/>
        <v>22000000000</v>
      </c>
      <c r="F19" s="4">
        <f t="shared" si="7"/>
        <v>14000000000</v>
      </c>
      <c r="G19" s="4">
        <f t="shared" si="4"/>
        <v>107500000000</v>
      </c>
      <c r="H19" s="4">
        <f t="shared" si="9"/>
        <v>12800000000</v>
      </c>
      <c r="I19" s="4">
        <f t="shared" si="11"/>
        <v>28000000000</v>
      </c>
      <c r="J19" s="4">
        <f t="shared" si="10"/>
        <v>18000000000</v>
      </c>
      <c r="K19" s="4">
        <f t="shared" si="8"/>
        <v>14000000000</v>
      </c>
      <c r="L19" s="4">
        <f t="shared" si="13"/>
        <v>17000000000</v>
      </c>
      <c r="M19" s="4">
        <f t="shared" si="0"/>
        <v>28422222222.222221</v>
      </c>
    </row>
    <row r="20" spans="1:13" x14ac:dyDescent="0.2">
      <c r="A20" t="s">
        <v>127</v>
      </c>
      <c r="B20">
        <f t="shared" si="1"/>
        <v>18</v>
      </c>
      <c r="C20" s="3">
        <f t="shared" si="2"/>
        <v>45579</v>
      </c>
      <c r="D20" s="4">
        <f t="shared" si="3"/>
        <v>22500000000</v>
      </c>
      <c r="E20" s="4">
        <f t="shared" si="12"/>
        <v>22000000000</v>
      </c>
      <c r="F20" s="4">
        <f t="shared" si="7"/>
        <v>14000000000</v>
      </c>
      <c r="G20" s="4">
        <f t="shared" si="4"/>
        <v>107500000000</v>
      </c>
      <c r="H20" s="4">
        <f t="shared" si="9"/>
        <v>12800000000</v>
      </c>
      <c r="I20" s="4">
        <f t="shared" si="11"/>
        <v>28000000000</v>
      </c>
      <c r="J20" s="4">
        <f t="shared" si="10"/>
        <v>18000000000</v>
      </c>
      <c r="K20" s="4">
        <f t="shared" si="8"/>
        <v>14000000000</v>
      </c>
      <c r="L20" s="4">
        <f t="shared" si="13"/>
        <v>17000000000</v>
      </c>
      <c r="M20" s="4">
        <f t="shared" si="0"/>
        <v>28422222222.222221</v>
      </c>
    </row>
    <row r="21" spans="1:13" x14ac:dyDescent="0.2">
      <c r="A21" t="s">
        <v>127</v>
      </c>
      <c r="B21">
        <f t="shared" si="1"/>
        <v>19</v>
      </c>
      <c r="C21" s="3">
        <f t="shared" si="2"/>
        <v>45580</v>
      </c>
      <c r="D21" s="4">
        <f t="shared" si="3"/>
        <v>22500000000</v>
      </c>
      <c r="E21" s="4">
        <f t="shared" si="12"/>
        <v>22000000000</v>
      </c>
      <c r="F21" s="4">
        <f t="shared" si="7"/>
        <v>14000000000</v>
      </c>
      <c r="G21" s="4">
        <f t="shared" si="4"/>
        <v>107500000000</v>
      </c>
      <c r="H21" s="4">
        <f t="shared" si="9"/>
        <v>12800000000</v>
      </c>
      <c r="I21" s="4">
        <f t="shared" si="11"/>
        <v>28000000000</v>
      </c>
      <c r="J21" s="4">
        <f t="shared" si="10"/>
        <v>18000000000</v>
      </c>
      <c r="K21" s="4">
        <f t="shared" si="8"/>
        <v>14000000000</v>
      </c>
      <c r="L21" s="4">
        <f t="shared" si="13"/>
        <v>17000000000</v>
      </c>
      <c r="M21" s="4">
        <f t="shared" si="0"/>
        <v>28422222222.222221</v>
      </c>
    </row>
    <row r="22" spans="1:13" x14ac:dyDescent="0.2">
      <c r="A22" t="s">
        <v>127</v>
      </c>
      <c r="B22">
        <f t="shared" si="1"/>
        <v>20</v>
      </c>
      <c r="C22" s="3">
        <f t="shared" si="2"/>
        <v>45581</v>
      </c>
      <c r="D22" s="4">
        <f t="shared" si="3"/>
        <v>22500000000</v>
      </c>
      <c r="E22" s="4">
        <f t="shared" si="12"/>
        <v>22000000000</v>
      </c>
      <c r="F22" s="4">
        <f t="shared" si="7"/>
        <v>14000000000</v>
      </c>
      <c r="G22" s="4">
        <f t="shared" si="4"/>
        <v>107500000000</v>
      </c>
      <c r="H22" s="4">
        <f t="shared" si="9"/>
        <v>12800000000</v>
      </c>
      <c r="I22" s="4">
        <f t="shared" si="11"/>
        <v>28000000000</v>
      </c>
      <c r="J22" s="4">
        <f t="shared" si="10"/>
        <v>18000000000</v>
      </c>
      <c r="K22" s="4">
        <f t="shared" si="8"/>
        <v>14000000000</v>
      </c>
      <c r="L22" s="4">
        <f t="shared" si="13"/>
        <v>17000000000</v>
      </c>
      <c r="M22" s="4">
        <f t="shared" si="0"/>
        <v>28422222222.222221</v>
      </c>
    </row>
    <row r="23" spans="1:13" x14ac:dyDescent="0.2">
      <c r="A23" t="s">
        <v>127</v>
      </c>
      <c r="B23">
        <f t="shared" si="1"/>
        <v>21</v>
      </c>
      <c r="C23" s="3">
        <f t="shared" si="2"/>
        <v>45582</v>
      </c>
      <c r="D23" s="4">
        <f t="shared" si="3"/>
        <v>22500000000</v>
      </c>
      <c r="E23" s="4">
        <f t="shared" si="12"/>
        <v>22000000000</v>
      </c>
      <c r="F23" s="4">
        <f t="shared" si="7"/>
        <v>14000000000</v>
      </c>
      <c r="G23" s="4">
        <f t="shared" si="4"/>
        <v>107500000000</v>
      </c>
      <c r="H23" s="4">
        <f t="shared" si="9"/>
        <v>12800000000</v>
      </c>
      <c r="I23" s="4">
        <f t="shared" si="11"/>
        <v>28000000000</v>
      </c>
      <c r="J23" s="4">
        <f t="shared" si="10"/>
        <v>18000000000</v>
      </c>
      <c r="K23" s="4">
        <f t="shared" si="8"/>
        <v>14000000000</v>
      </c>
      <c r="L23" s="4">
        <f t="shared" si="13"/>
        <v>17000000000</v>
      </c>
      <c r="M23" s="4">
        <f t="shared" si="0"/>
        <v>28422222222.222221</v>
      </c>
    </row>
    <row r="24" spans="1:13" x14ac:dyDescent="0.2">
      <c r="A24" t="s">
        <v>127</v>
      </c>
      <c r="B24">
        <f t="shared" si="1"/>
        <v>22</v>
      </c>
      <c r="C24" s="3">
        <f t="shared" si="2"/>
        <v>45583</v>
      </c>
      <c r="D24" s="4">
        <f t="shared" si="3"/>
        <v>22500000000</v>
      </c>
      <c r="E24" s="4">
        <f t="shared" si="12"/>
        <v>22000000000</v>
      </c>
      <c r="F24" s="4">
        <f t="shared" si="7"/>
        <v>14000000000</v>
      </c>
      <c r="G24" s="4">
        <f t="shared" si="4"/>
        <v>107500000000</v>
      </c>
      <c r="H24" s="4">
        <f t="shared" si="9"/>
        <v>12800000000</v>
      </c>
      <c r="I24" s="4">
        <f t="shared" si="11"/>
        <v>28000000000</v>
      </c>
      <c r="J24" s="4">
        <f t="shared" si="10"/>
        <v>18000000000</v>
      </c>
      <c r="K24" s="4">
        <f t="shared" si="8"/>
        <v>14000000000</v>
      </c>
      <c r="L24" s="4">
        <f t="shared" si="13"/>
        <v>17000000000</v>
      </c>
      <c r="M24" s="4">
        <f t="shared" si="0"/>
        <v>28422222222.222221</v>
      </c>
    </row>
    <row r="25" spans="1:13" x14ac:dyDescent="0.2">
      <c r="A25" t="s">
        <v>127</v>
      </c>
      <c r="B25">
        <f t="shared" si="1"/>
        <v>23</v>
      </c>
      <c r="C25" s="3">
        <f t="shared" si="2"/>
        <v>45584</v>
      </c>
      <c r="D25" s="4">
        <f t="shared" si="3"/>
        <v>22500000000</v>
      </c>
      <c r="E25" s="4">
        <f t="shared" si="12"/>
        <v>22000000000</v>
      </c>
      <c r="F25" s="4">
        <f t="shared" si="7"/>
        <v>14000000000</v>
      </c>
      <c r="G25" s="4">
        <f t="shared" si="4"/>
        <v>107500000000</v>
      </c>
      <c r="H25" s="4">
        <f t="shared" si="9"/>
        <v>12800000000</v>
      </c>
      <c r="I25" s="4">
        <f t="shared" si="11"/>
        <v>28000000000</v>
      </c>
      <c r="J25" s="4">
        <f t="shared" si="10"/>
        <v>18000000000</v>
      </c>
      <c r="K25" s="4">
        <f t="shared" si="8"/>
        <v>14000000000</v>
      </c>
      <c r="L25" s="4">
        <f t="shared" si="13"/>
        <v>17000000000</v>
      </c>
      <c r="M25" s="4">
        <f t="shared" si="0"/>
        <v>28422222222.222221</v>
      </c>
    </row>
    <row r="26" spans="1:13" x14ac:dyDescent="0.2">
      <c r="A26" t="s">
        <v>127</v>
      </c>
      <c r="B26">
        <f t="shared" si="1"/>
        <v>24</v>
      </c>
      <c r="C26" s="3">
        <f t="shared" si="2"/>
        <v>45585</v>
      </c>
      <c r="D26" s="4">
        <f t="shared" si="3"/>
        <v>22500000000</v>
      </c>
      <c r="E26" s="4">
        <f t="shared" si="12"/>
        <v>22000000000</v>
      </c>
      <c r="F26" s="4">
        <f t="shared" si="7"/>
        <v>14000000000</v>
      </c>
      <c r="G26" s="4">
        <f t="shared" si="4"/>
        <v>107500000000</v>
      </c>
      <c r="H26" s="4">
        <f t="shared" si="9"/>
        <v>12800000000</v>
      </c>
      <c r="I26" s="4">
        <f t="shared" si="11"/>
        <v>28000000000</v>
      </c>
      <c r="J26" s="4">
        <f t="shared" si="10"/>
        <v>18000000000</v>
      </c>
      <c r="K26" s="4">
        <f t="shared" si="8"/>
        <v>14000000000</v>
      </c>
      <c r="L26" s="4">
        <f t="shared" si="13"/>
        <v>17000000000</v>
      </c>
      <c r="M26" s="4">
        <f t="shared" si="0"/>
        <v>28422222222.222221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9FBC-C776-1B4D-BE8A-62914E95BC3E}">
  <dimension ref="A1:P32"/>
  <sheetViews>
    <sheetView tabSelected="1" workbookViewId="0">
      <selection activeCell="P2" sqref="P2"/>
    </sheetView>
  </sheetViews>
  <sheetFormatPr baseColWidth="10" defaultRowHeight="16" x14ac:dyDescent="0.2"/>
  <cols>
    <col min="4" max="6" width="13.6640625" bestFit="1" customWidth="1"/>
    <col min="7" max="7" width="14.6640625" bestFit="1" customWidth="1"/>
    <col min="10" max="13" width="13.6640625" bestFit="1" customWidth="1"/>
    <col min="14" max="14" width="13.6640625" customWidth="1"/>
    <col min="15" max="17" width="13.6640625" bestFit="1" customWidth="1"/>
    <col min="18" max="18" width="14.6640625" bestFit="1" customWidth="1"/>
  </cols>
  <sheetData>
    <row r="1" spans="1:16" x14ac:dyDescent="0.2">
      <c r="A1" t="s">
        <v>73</v>
      </c>
      <c r="B1" t="s">
        <v>74</v>
      </c>
      <c r="C1" t="s">
        <v>75</v>
      </c>
      <c r="D1" t="s">
        <v>66</v>
      </c>
      <c r="E1" t="s">
        <v>39</v>
      </c>
      <c r="F1" t="s">
        <v>126</v>
      </c>
      <c r="G1" t="s">
        <v>76</v>
      </c>
      <c r="H1" t="s">
        <v>63</v>
      </c>
      <c r="I1" t="s">
        <v>65</v>
      </c>
      <c r="J1" t="s">
        <v>79</v>
      </c>
      <c r="K1" t="s">
        <v>130</v>
      </c>
      <c r="L1" t="s">
        <v>131</v>
      </c>
      <c r="M1" t="s">
        <v>132</v>
      </c>
      <c r="N1" t="s">
        <v>116</v>
      </c>
      <c r="O1" t="s">
        <v>48</v>
      </c>
      <c r="P1" t="s">
        <v>44</v>
      </c>
    </row>
    <row r="2" spans="1:16" x14ac:dyDescent="0.2">
      <c r="A2" t="s">
        <v>129</v>
      </c>
      <c r="B2">
        <v>0</v>
      </c>
      <c r="C2" s="3">
        <v>45574</v>
      </c>
      <c r="D2" s="4">
        <v>65000000000</v>
      </c>
      <c r="J2" s="4">
        <v>50000000000</v>
      </c>
      <c r="K2" s="4"/>
      <c r="L2" s="4"/>
      <c r="M2" s="4"/>
      <c r="N2" s="4"/>
      <c r="P2" s="4">
        <f>AVERAGE(D2:O2)</f>
        <v>57500000000</v>
      </c>
    </row>
    <row r="3" spans="1:16" x14ac:dyDescent="0.2">
      <c r="A3" t="s">
        <v>129</v>
      </c>
      <c r="B3">
        <f>B2+1</f>
        <v>1</v>
      </c>
      <c r="C3" s="3">
        <f>C2+1</f>
        <v>45575</v>
      </c>
      <c r="D3" s="4">
        <f>D2</f>
        <v>65000000000</v>
      </c>
      <c r="F3" s="4">
        <v>70000000000</v>
      </c>
      <c r="J3" s="4">
        <v>30000000000</v>
      </c>
      <c r="K3" s="4"/>
      <c r="L3" s="4"/>
      <c r="M3" s="4"/>
      <c r="N3" s="4"/>
      <c r="P3" s="4">
        <f t="shared" ref="P3:P26" si="0">AVERAGE(D3:O3)</f>
        <v>55000000000</v>
      </c>
    </row>
    <row r="4" spans="1:16" x14ac:dyDescent="0.2">
      <c r="A4" t="s">
        <v>129</v>
      </c>
      <c r="B4">
        <f t="shared" ref="B4:B26" si="1">B3+1</f>
        <v>2</v>
      </c>
      <c r="C4" s="3">
        <f t="shared" ref="C4:C26" si="2">C3+1</f>
        <v>45576</v>
      </c>
      <c r="D4" s="4">
        <f t="shared" ref="D4:J26" si="3">D3</f>
        <v>65000000000</v>
      </c>
      <c r="F4" s="4">
        <f t="shared" si="3"/>
        <v>70000000000</v>
      </c>
      <c r="G4" s="4">
        <v>170000000000</v>
      </c>
      <c r="J4" s="4">
        <f t="shared" si="3"/>
        <v>30000000000</v>
      </c>
      <c r="K4" s="4">
        <v>80000000000</v>
      </c>
      <c r="L4" s="4">
        <v>75000000000</v>
      </c>
      <c r="N4" s="4">
        <v>65000000000</v>
      </c>
      <c r="P4" s="4">
        <f t="shared" si="0"/>
        <v>79285714285.714279</v>
      </c>
    </row>
    <row r="5" spans="1:16" x14ac:dyDescent="0.2">
      <c r="A5" t="s">
        <v>129</v>
      </c>
      <c r="B5">
        <f t="shared" si="1"/>
        <v>3</v>
      </c>
      <c r="C5" s="3">
        <f t="shared" si="2"/>
        <v>45577</v>
      </c>
      <c r="D5" s="4">
        <f t="shared" si="3"/>
        <v>65000000000</v>
      </c>
      <c r="F5" s="4">
        <f t="shared" si="3"/>
        <v>70000000000</v>
      </c>
      <c r="G5" s="4">
        <f t="shared" si="3"/>
        <v>170000000000</v>
      </c>
      <c r="J5" s="4">
        <f t="shared" si="3"/>
        <v>30000000000</v>
      </c>
      <c r="K5" s="4">
        <f t="shared" ref="K5:P27" si="4">K4</f>
        <v>80000000000</v>
      </c>
      <c r="L5" s="4">
        <f t="shared" ref="L5:O26" si="5">L4</f>
        <v>75000000000</v>
      </c>
      <c r="N5" s="4">
        <f>N4</f>
        <v>65000000000</v>
      </c>
      <c r="P5" s="4">
        <f t="shared" si="0"/>
        <v>79285714285.714279</v>
      </c>
    </row>
    <row r="6" spans="1:16" x14ac:dyDescent="0.2">
      <c r="A6" t="s">
        <v>129</v>
      </c>
      <c r="B6">
        <f t="shared" si="1"/>
        <v>4</v>
      </c>
      <c r="C6" s="3">
        <f t="shared" si="2"/>
        <v>45578</v>
      </c>
      <c r="D6" s="4">
        <f t="shared" si="3"/>
        <v>65000000000</v>
      </c>
      <c r="F6" s="4">
        <f t="shared" si="3"/>
        <v>70000000000</v>
      </c>
      <c r="G6" s="4">
        <f t="shared" si="3"/>
        <v>170000000000</v>
      </c>
      <c r="J6" s="4">
        <f t="shared" si="3"/>
        <v>30000000000</v>
      </c>
      <c r="K6" s="4">
        <f t="shared" si="4"/>
        <v>80000000000</v>
      </c>
      <c r="L6" s="4">
        <f t="shared" si="5"/>
        <v>75000000000</v>
      </c>
      <c r="N6" s="4">
        <f t="shared" ref="N6:N32" si="6">N5</f>
        <v>65000000000</v>
      </c>
      <c r="P6" s="4">
        <f t="shared" si="0"/>
        <v>79285714285.714279</v>
      </c>
    </row>
    <row r="7" spans="1:16" x14ac:dyDescent="0.2">
      <c r="A7" t="s">
        <v>129</v>
      </c>
      <c r="B7">
        <f t="shared" si="1"/>
        <v>5</v>
      </c>
      <c r="C7" s="3">
        <f t="shared" si="2"/>
        <v>45579</v>
      </c>
      <c r="D7" s="4">
        <f t="shared" si="3"/>
        <v>65000000000</v>
      </c>
      <c r="E7" s="4">
        <v>90000000000</v>
      </c>
      <c r="F7" s="4">
        <f t="shared" si="3"/>
        <v>70000000000</v>
      </c>
      <c r="G7" s="4">
        <f t="shared" si="3"/>
        <v>170000000000</v>
      </c>
      <c r="J7" s="4">
        <f t="shared" si="3"/>
        <v>30000000000</v>
      </c>
      <c r="K7" s="4">
        <f t="shared" si="4"/>
        <v>80000000000</v>
      </c>
      <c r="L7" s="4">
        <f t="shared" si="5"/>
        <v>75000000000</v>
      </c>
      <c r="M7" s="4">
        <v>90000000000</v>
      </c>
      <c r="N7" s="4">
        <f t="shared" si="6"/>
        <v>65000000000</v>
      </c>
      <c r="P7" s="4">
        <f t="shared" si="0"/>
        <v>81666666666.666672</v>
      </c>
    </row>
    <row r="8" spans="1:16" x14ac:dyDescent="0.2">
      <c r="A8" t="s">
        <v>129</v>
      </c>
      <c r="B8">
        <f t="shared" si="1"/>
        <v>6</v>
      </c>
      <c r="C8" s="3">
        <f t="shared" si="2"/>
        <v>45580</v>
      </c>
      <c r="D8" s="4">
        <f t="shared" si="3"/>
        <v>65000000000</v>
      </c>
      <c r="E8" s="4">
        <f t="shared" si="3"/>
        <v>90000000000</v>
      </c>
      <c r="F8" s="4">
        <f t="shared" si="3"/>
        <v>70000000000</v>
      </c>
      <c r="G8" s="4">
        <f t="shared" si="3"/>
        <v>170000000000</v>
      </c>
      <c r="H8" s="4">
        <v>72000000000</v>
      </c>
      <c r="J8" s="4">
        <f t="shared" si="3"/>
        <v>30000000000</v>
      </c>
      <c r="K8" s="4">
        <f t="shared" si="4"/>
        <v>80000000000</v>
      </c>
      <c r="L8" s="4">
        <f t="shared" si="5"/>
        <v>75000000000</v>
      </c>
      <c r="M8" s="4">
        <f t="shared" si="5"/>
        <v>90000000000</v>
      </c>
      <c r="N8" s="4">
        <f t="shared" si="6"/>
        <v>65000000000</v>
      </c>
      <c r="P8" s="4">
        <f t="shared" si="0"/>
        <v>80700000000</v>
      </c>
    </row>
    <row r="9" spans="1:16" x14ac:dyDescent="0.2">
      <c r="A9" t="s">
        <v>129</v>
      </c>
      <c r="B9">
        <f t="shared" si="1"/>
        <v>7</v>
      </c>
      <c r="C9" s="3">
        <f t="shared" si="2"/>
        <v>45581</v>
      </c>
      <c r="D9" s="4">
        <f t="shared" si="3"/>
        <v>65000000000</v>
      </c>
      <c r="E9" s="4">
        <f t="shared" si="3"/>
        <v>90000000000</v>
      </c>
      <c r="F9" s="4">
        <f t="shared" si="3"/>
        <v>70000000000</v>
      </c>
      <c r="G9" s="4">
        <f t="shared" si="3"/>
        <v>170000000000</v>
      </c>
      <c r="H9" s="4">
        <f t="shared" si="3"/>
        <v>72000000000</v>
      </c>
      <c r="J9" s="4">
        <f t="shared" si="3"/>
        <v>30000000000</v>
      </c>
      <c r="K9" s="4">
        <f t="shared" si="4"/>
        <v>80000000000</v>
      </c>
      <c r="L9" s="4">
        <f t="shared" si="5"/>
        <v>75000000000</v>
      </c>
      <c r="M9" s="4">
        <f t="shared" si="5"/>
        <v>90000000000</v>
      </c>
      <c r="N9" s="4">
        <f t="shared" si="6"/>
        <v>65000000000</v>
      </c>
      <c r="O9" s="4">
        <v>80000000000</v>
      </c>
      <c r="P9" s="4">
        <f t="shared" si="0"/>
        <v>80636363636.363632</v>
      </c>
    </row>
    <row r="10" spans="1:16" x14ac:dyDescent="0.2">
      <c r="A10" t="s">
        <v>129</v>
      </c>
      <c r="B10">
        <f t="shared" si="1"/>
        <v>8</v>
      </c>
      <c r="C10" s="3">
        <f t="shared" si="2"/>
        <v>45582</v>
      </c>
      <c r="D10" s="4">
        <f t="shared" si="3"/>
        <v>65000000000</v>
      </c>
      <c r="E10" s="4">
        <v>58000000000</v>
      </c>
      <c r="F10" s="4">
        <f t="shared" si="3"/>
        <v>70000000000</v>
      </c>
      <c r="G10" s="4">
        <f t="shared" si="3"/>
        <v>170000000000</v>
      </c>
      <c r="H10" s="4">
        <f t="shared" si="3"/>
        <v>72000000000</v>
      </c>
      <c r="J10" s="4">
        <f t="shared" si="3"/>
        <v>30000000000</v>
      </c>
      <c r="K10" s="4">
        <f t="shared" si="4"/>
        <v>80000000000</v>
      </c>
      <c r="L10" s="4">
        <f t="shared" si="5"/>
        <v>75000000000</v>
      </c>
      <c r="M10" s="4">
        <f t="shared" si="5"/>
        <v>90000000000</v>
      </c>
      <c r="N10" s="4">
        <f t="shared" si="6"/>
        <v>65000000000</v>
      </c>
      <c r="O10" s="4">
        <f t="shared" si="5"/>
        <v>80000000000</v>
      </c>
      <c r="P10" s="4">
        <f t="shared" si="0"/>
        <v>77727272727.27272</v>
      </c>
    </row>
    <row r="11" spans="1:16" x14ac:dyDescent="0.2">
      <c r="A11" t="s">
        <v>129</v>
      </c>
      <c r="B11">
        <f t="shared" si="1"/>
        <v>9</v>
      </c>
      <c r="C11" s="3">
        <f t="shared" si="2"/>
        <v>45583</v>
      </c>
      <c r="D11" s="4">
        <f t="shared" si="3"/>
        <v>65000000000</v>
      </c>
      <c r="E11" s="4">
        <f t="shared" si="3"/>
        <v>58000000000</v>
      </c>
      <c r="F11" s="4">
        <f t="shared" si="3"/>
        <v>70000000000</v>
      </c>
      <c r="G11" s="4">
        <f t="shared" si="3"/>
        <v>170000000000</v>
      </c>
      <c r="H11" s="4">
        <f t="shared" si="3"/>
        <v>72000000000</v>
      </c>
      <c r="I11" s="4">
        <v>45000000000</v>
      </c>
      <c r="J11" s="4">
        <f t="shared" si="3"/>
        <v>30000000000</v>
      </c>
      <c r="K11" s="4">
        <f t="shared" si="4"/>
        <v>80000000000</v>
      </c>
      <c r="L11" s="4">
        <f t="shared" si="5"/>
        <v>75000000000</v>
      </c>
      <c r="M11" s="4">
        <f t="shared" si="5"/>
        <v>90000000000</v>
      </c>
      <c r="N11" s="4">
        <f t="shared" si="6"/>
        <v>65000000000</v>
      </c>
      <c r="O11" s="4">
        <f t="shared" si="5"/>
        <v>80000000000</v>
      </c>
      <c r="P11" s="4">
        <f t="shared" si="0"/>
        <v>75000000000</v>
      </c>
    </row>
    <row r="12" spans="1:16" x14ac:dyDescent="0.2">
      <c r="A12" t="s">
        <v>129</v>
      </c>
      <c r="B12">
        <f t="shared" si="1"/>
        <v>10</v>
      </c>
      <c r="C12" s="3">
        <f t="shared" si="2"/>
        <v>45584</v>
      </c>
      <c r="D12" s="4">
        <f t="shared" si="3"/>
        <v>65000000000</v>
      </c>
      <c r="E12" s="4">
        <f t="shared" si="3"/>
        <v>58000000000</v>
      </c>
      <c r="F12" s="4">
        <f t="shared" si="3"/>
        <v>70000000000</v>
      </c>
      <c r="G12" s="4">
        <f t="shared" si="3"/>
        <v>170000000000</v>
      </c>
      <c r="H12" s="4">
        <f t="shared" si="3"/>
        <v>72000000000</v>
      </c>
      <c r="I12" s="4">
        <f t="shared" si="3"/>
        <v>45000000000</v>
      </c>
      <c r="J12" s="4">
        <f t="shared" si="3"/>
        <v>30000000000</v>
      </c>
      <c r="K12" s="4">
        <f t="shared" si="4"/>
        <v>80000000000</v>
      </c>
      <c r="L12" s="4">
        <f t="shared" si="5"/>
        <v>75000000000</v>
      </c>
      <c r="M12" s="4">
        <f t="shared" si="5"/>
        <v>90000000000</v>
      </c>
      <c r="N12" s="4">
        <f t="shared" si="6"/>
        <v>65000000000</v>
      </c>
      <c r="O12" s="4">
        <f t="shared" si="5"/>
        <v>80000000000</v>
      </c>
      <c r="P12" s="4">
        <f t="shared" si="0"/>
        <v>75000000000</v>
      </c>
    </row>
    <row r="13" spans="1:16" x14ac:dyDescent="0.2">
      <c r="A13" t="s">
        <v>129</v>
      </c>
      <c r="B13">
        <f t="shared" si="1"/>
        <v>11</v>
      </c>
      <c r="C13" s="3">
        <f t="shared" si="2"/>
        <v>45585</v>
      </c>
      <c r="D13" s="4">
        <f t="shared" si="3"/>
        <v>65000000000</v>
      </c>
      <c r="E13" s="4">
        <f t="shared" si="3"/>
        <v>58000000000</v>
      </c>
      <c r="F13" s="4">
        <f t="shared" si="3"/>
        <v>70000000000</v>
      </c>
      <c r="G13" s="4">
        <f t="shared" si="3"/>
        <v>170000000000</v>
      </c>
      <c r="H13" s="4">
        <f t="shared" si="3"/>
        <v>72000000000</v>
      </c>
      <c r="I13" s="4">
        <f t="shared" si="3"/>
        <v>45000000000</v>
      </c>
      <c r="J13" s="4">
        <f t="shared" si="3"/>
        <v>30000000000</v>
      </c>
      <c r="K13" s="4">
        <f t="shared" si="4"/>
        <v>80000000000</v>
      </c>
      <c r="L13" s="4">
        <f t="shared" si="5"/>
        <v>75000000000</v>
      </c>
      <c r="M13" s="4">
        <f t="shared" si="5"/>
        <v>90000000000</v>
      </c>
      <c r="N13" s="4">
        <f t="shared" si="6"/>
        <v>65000000000</v>
      </c>
      <c r="O13" s="4">
        <f t="shared" si="5"/>
        <v>80000000000</v>
      </c>
      <c r="P13" s="4">
        <f t="shared" si="0"/>
        <v>75000000000</v>
      </c>
    </row>
    <row r="14" spans="1:16" x14ac:dyDescent="0.2">
      <c r="A14" t="s">
        <v>129</v>
      </c>
      <c r="B14">
        <f t="shared" si="1"/>
        <v>12</v>
      </c>
      <c r="C14" s="3">
        <f t="shared" si="2"/>
        <v>45586</v>
      </c>
      <c r="D14" s="4">
        <f t="shared" si="3"/>
        <v>65000000000</v>
      </c>
      <c r="E14" s="4">
        <f t="shared" si="3"/>
        <v>58000000000</v>
      </c>
      <c r="F14" s="4">
        <f t="shared" si="3"/>
        <v>70000000000</v>
      </c>
      <c r="G14" s="4">
        <f t="shared" si="3"/>
        <v>170000000000</v>
      </c>
      <c r="H14" s="4">
        <f t="shared" si="3"/>
        <v>72000000000</v>
      </c>
      <c r="I14" s="4">
        <f t="shared" si="3"/>
        <v>45000000000</v>
      </c>
      <c r="J14" s="4">
        <f t="shared" si="3"/>
        <v>30000000000</v>
      </c>
      <c r="K14" s="4">
        <f t="shared" si="4"/>
        <v>80000000000</v>
      </c>
      <c r="L14" s="4">
        <f t="shared" si="5"/>
        <v>75000000000</v>
      </c>
      <c r="M14" s="4">
        <f t="shared" si="5"/>
        <v>90000000000</v>
      </c>
      <c r="N14" s="4">
        <f t="shared" si="6"/>
        <v>65000000000</v>
      </c>
      <c r="O14" s="4">
        <f t="shared" si="5"/>
        <v>80000000000</v>
      </c>
      <c r="P14" s="4">
        <f t="shared" si="0"/>
        <v>75000000000</v>
      </c>
    </row>
    <row r="15" spans="1:16" x14ac:dyDescent="0.2">
      <c r="A15" t="s">
        <v>129</v>
      </c>
      <c r="B15">
        <f t="shared" si="1"/>
        <v>13</v>
      </c>
      <c r="C15" s="3">
        <f t="shared" si="2"/>
        <v>45587</v>
      </c>
      <c r="D15" s="4">
        <f t="shared" si="3"/>
        <v>65000000000</v>
      </c>
      <c r="E15" s="4">
        <f t="shared" si="3"/>
        <v>58000000000</v>
      </c>
      <c r="F15" s="4">
        <f t="shared" si="3"/>
        <v>70000000000</v>
      </c>
      <c r="G15" s="4">
        <f t="shared" si="3"/>
        <v>170000000000</v>
      </c>
      <c r="H15" s="4">
        <f t="shared" si="3"/>
        <v>72000000000</v>
      </c>
      <c r="I15" s="4">
        <f t="shared" si="3"/>
        <v>45000000000</v>
      </c>
      <c r="J15" s="4">
        <f t="shared" si="3"/>
        <v>30000000000</v>
      </c>
      <c r="K15" s="4">
        <f t="shared" si="4"/>
        <v>80000000000</v>
      </c>
      <c r="L15" s="4">
        <f t="shared" si="5"/>
        <v>75000000000</v>
      </c>
      <c r="M15" s="4">
        <f t="shared" si="5"/>
        <v>90000000000</v>
      </c>
      <c r="N15" s="4">
        <f t="shared" si="6"/>
        <v>65000000000</v>
      </c>
      <c r="O15" s="4">
        <f t="shared" si="5"/>
        <v>80000000000</v>
      </c>
      <c r="P15" s="4">
        <f t="shared" si="0"/>
        <v>75000000000</v>
      </c>
    </row>
    <row r="16" spans="1:16" x14ac:dyDescent="0.2">
      <c r="A16" t="s">
        <v>129</v>
      </c>
      <c r="B16">
        <f t="shared" si="1"/>
        <v>14</v>
      </c>
      <c r="C16" s="3">
        <f t="shared" si="2"/>
        <v>45588</v>
      </c>
      <c r="D16" s="4">
        <f t="shared" si="3"/>
        <v>65000000000</v>
      </c>
      <c r="E16" s="4">
        <f t="shared" si="3"/>
        <v>58000000000</v>
      </c>
      <c r="F16" s="4">
        <f t="shared" si="3"/>
        <v>70000000000</v>
      </c>
      <c r="G16" s="4">
        <f t="shared" si="3"/>
        <v>170000000000</v>
      </c>
      <c r="H16" s="4">
        <f t="shared" si="3"/>
        <v>72000000000</v>
      </c>
      <c r="I16" s="4">
        <f t="shared" si="3"/>
        <v>45000000000</v>
      </c>
      <c r="J16" s="4">
        <f t="shared" si="3"/>
        <v>30000000000</v>
      </c>
      <c r="K16" s="4">
        <f t="shared" si="4"/>
        <v>80000000000</v>
      </c>
      <c r="L16" s="4">
        <f t="shared" si="5"/>
        <v>75000000000</v>
      </c>
      <c r="M16" s="4">
        <f t="shared" si="5"/>
        <v>90000000000</v>
      </c>
      <c r="N16" s="4">
        <f t="shared" si="6"/>
        <v>65000000000</v>
      </c>
      <c r="O16" s="4">
        <f t="shared" si="5"/>
        <v>80000000000</v>
      </c>
      <c r="P16" s="4">
        <f t="shared" si="0"/>
        <v>75000000000</v>
      </c>
    </row>
    <row r="17" spans="1:16" x14ac:dyDescent="0.2">
      <c r="A17" t="s">
        <v>129</v>
      </c>
      <c r="B17">
        <f t="shared" si="1"/>
        <v>15</v>
      </c>
      <c r="C17" s="3">
        <f t="shared" si="2"/>
        <v>45589</v>
      </c>
      <c r="D17" s="4">
        <f t="shared" si="3"/>
        <v>65000000000</v>
      </c>
      <c r="E17" s="4">
        <f t="shared" si="3"/>
        <v>58000000000</v>
      </c>
      <c r="F17" s="4">
        <f t="shared" si="3"/>
        <v>70000000000</v>
      </c>
      <c r="G17" s="4">
        <f t="shared" si="3"/>
        <v>170000000000</v>
      </c>
      <c r="H17" s="4">
        <f t="shared" si="3"/>
        <v>72000000000</v>
      </c>
      <c r="I17" s="4">
        <f t="shared" si="3"/>
        <v>45000000000</v>
      </c>
      <c r="J17" s="4">
        <f t="shared" si="3"/>
        <v>30000000000</v>
      </c>
      <c r="K17" s="4">
        <f t="shared" si="4"/>
        <v>80000000000</v>
      </c>
      <c r="L17" s="4">
        <f t="shared" si="5"/>
        <v>75000000000</v>
      </c>
      <c r="M17" s="4">
        <f t="shared" si="5"/>
        <v>90000000000</v>
      </c>
      <c r="N17" s="4">
        <f t="shared" si="6"/>
        <v>65000000000</v>
      </c>
      <c r="O17" s="4">
        <f t="shared" si="5"/>
        <v>80000000000</v>
      </c>
      <c r="P17" s="4">
        <f t="shared" si="0"/>
        <v>75000000000</v>
      </c>
    </row>
    <row r="18" spans="1:16" x14ac:dyDescent="0.2">
      <c r="A18" t="s">
        <v>129</v>
      </c>
      <c r="B18">
        <f t="shared" si="1"/>
        <v>16</v>
      </c>
      <c r="C18" s="3">
        <f t="shared" si="2"/>
        <v>45590</v>
      </c>
      <c r="D18" s="4">
        <f t="shared" si="3"/>
        <v>65000000000</v>
      </c>
      <c r="E18" s="4">
        <f t="shared" si="3"/>
        <v>58000000000</v>
      </c>
      <c r="F18" s="4">
        <f t="shared" si="3"/>
        <v>70000000000</v>
      </c>
      <c r="G18" s="4">
        <f t="shared" si="3"/>
        <v>170000000000</v>
      </c>
      <c r="H18" s="4">
        <f t="shared" si="3"/>
        <v>72000000000</v>
      </c>
      <c r="I18" s="4">
        <f t="shared" si="3"/>
        <v>45000000000</v>
      </c>
      <c r="J18" s="4">
        <f t="shared" si="3"/>
        <v>30000000000</v>
      </c>
      <c r="K18" s="4">
        <f t="shared" si="4"/>
        <v>80000000000</v>
      </c>
      <c r="L18" s="4">
        <f t="shared" si="5"/>
        <v>75000000000</v>
      </c>
      <c r="M18" s="4">
        <f t="shared" si="5"/>
        <v>90000000000</v>
      </c>
      <c r="N18" s="4">
        <f t="shared" si="6"/>
        <v>65000000000</v>
      </c>
      <c r="O18" s="4">
        <f t="shared" si="5"/>
        <v>80000000000</v>
      </c>
      <c r="P18" s="4">
        <f t="shared" si="0"/>
        <v>75000000000</v>
      </c>
    </row>
    <row r="19" spans="1:16" x14ac:dyDescent="0.2">
      <c r="A19" t="s">
        <v>129</v>
      </c>
      <c r="B19">
        <f t="shared" si="1"/>
        <v>17</v>
      </c>
      <c r="C19" s="3">
        <f t="shared" si="2"/>
        <v>45591</v>
      </c>
      <c r="D19" s="4">
        <f t="shared" si="3"/>
        <v>65000000000</v>
      </c>
      <c r="E19" s="4">
        <f t="shared" si="3"/>
        <v>58000000000</v>
      </c>
      <c r="F19" s="4">
        <f t="shared" si="3"/>
        <v>70000000000</v>
      </c>
      <c r="G19" s="4">
        <f t="shared" si="3"/>
        <v>170000000000</v>
      </c>
      <c r="H19" s="4">
        <f t="shared" si="3"/>
        <v>72000000000</v>
      </c>
      <c r="I19" s="4">
        <f t="shared" si="3"/>
        <v>45000000000</v>
      </c>
      <c r="J19" s="4">
        <f t="shared" si="3"/>
        <v>30000000000</v>
      </c>
      <c r="K19" s="4">
        <f t="shared" si="4"/>
        <v>80000000000</v>
      </c>
      <c r="L19" s="4">
        <f t="shared" si="5"/>
        <v>75000000000</v>
      </c>
      <c r="M19" s="4">
        <f t="shared" si="5"/>
        <v>90000000000</v>
      </c>
      <c r="N19" s="4">
        <f t="shared" si="6"/>
        <v>65000000000</v>
      </c>
      <c r="O19" s="4">
        <f t="shared" si="5"/>
        <v>80000000000</v>
      </c>
      <c r="P19" s="4">
        <f t="shared" si="0"/>
        <v>75000000000</v>
      </c>
    </row>
    <row r="20" spans="1:16" x14ac:dyDescent="0.2">
      <c r="A20" t="s">
        <v>129</v>
      </c>
      <c r="B20">
        <f t="shared" si="1"/>
        <v>18</v>
      </c>
      <c r="C20" s="3">
        <f t="shared" si="2"/>
        <v>45592</v>
      </c>
      <c r="D20" s="4">
        <f t="shared" si="3"/>
        <v>65000000000</v>
      </c>
      <c r="E20" s="4">
        <f t="shared" si="3"/>
        <v>58000000000</v>
      </c>
      <c r="F20" s="4">
        <f t="shared" si="3"/>
        <v>70000000000</v>
      </c>
      <c r="G20" s="4">
        <f t="shared" si="3"/>
        <v>170000000000</v>
      </c>
      <c r="H20" s="4">
        <f t="shared" si="3"/>
        <v>72000000000</v>
      </c>
      <c r="I20" s="4">
        <f t="shared" si="3"/>
        <v>45000000000</v>
      </c>
      <c r="J20" s="4">
        <f t="shared" si="3"/>
        <v>30000000000</v>
      </c>
      <c r="K20" s="4">
        <f t="shared" si="4"/>
        <v>80000000000</v>
      </c>
      <c r="L20" s="4">
        <f t="shared" si="5"/>
        <v>75000000000</v>
      </c>
      <c r="M20" s="4">
        <f t="shared" si="5"/>
        <v>90000000000</v>
      </c>
      <c r="N20" s="4">
        <f t="shared" si="6"/>
        <v>65000000000</v>
      </c>
      <c r="O20" s="4">
        <f t="shared" si="5"/>
        <v>80000000000</v>
      </c>
      <c r="P20" s="4">
        <f t="shared" si="0"/>
        <v>75000000000</v>
      </c>
    </row>
    <row r="21" spans="1:16" x14ac:dyDescent="0.2">
      <c r="A21" t="s">
        <v>129</v>
      </c>
      <c r="B21">
        <f t="shared" si="1"/>
        <v>19</v>
      </c>
      <c r="C21" s="3">
        <f t="shared" si="2"/>
        <v>45593</v>
      </c>
      <c r="D21" s="4">
        <f t="shared" si="3"/>
        <v>65000000000</v>
      </c>
      <c r="E21" s="4">
        <f t="shared" si="3"/>
        <v>58000000000</v>
      </c>
      <c r="F21" s="4">
        <f t="shared" si="3"/>
        <v>70000000000</v>
      </c>
      <c r="G21" s="4">
        <f t="shared" si="3"/>
        <v>170000000000</v>
      </c>
      <c r="H21" s="4">
        <f t="shared" si="3"/>
        <v>72000000000</v>
      </c>
      <c r="I21" s="4">
        <f t="shared" si="3"/>
        <v>45000000000</v>
      </c>
      <c r="J21" s="4">
        <f t="shared" si="3"/>
        <v>30000000000</v>
      </c>
      <c r="K21" s="4">
        <f t="shared" si="4"/>
        <v>80000000000</v>
      </c>
      <c r="L21" s="4">
        <f t="shared" si="5"/>
        <v>75000000000</v>
      </c>
      <c r="M21" s="4">
        <f t="shared" si="5"/>
        <v>90000000000</v>
      </c>
      <c r="N21" s="4">
        <f t="shared" si="6"/>
        <v>65000000000</v>
      </c>
      <c r="O21" s="4">
        <f t="shared" si="5"/>
        <v>80000000000</v>
      </c>
      <c r="P21" s="4">
        <f t="shared" si="0"/>
        <v>75000000000</v>
      </c>
    </row>
    <row r="22" spans="1:16" x14ac:dyDescent="0.2">
      <c r="A22" t="s">
        <v>129</v>
      </c>
      <c r="B22">
        <f t="shared" si="1"/>
        <v>20</v>
      </c>
      <c r="C22" s="3">
        <f t="shared" si="2"/>
        <v>45594</v>
      </c>
      <c r="D22" s="4">
        <f t="shared" si="3"/>
        <v>65000000000</v>
      </c>
      <c r="E22" s="4">
        <f t="shared" si="3"/>
        <v>58000000000</v>
      </c>
      <c r="F22" s="4">
        <f t="shared" si="3"/>
        <v>70000000000</v>
      </c>
      <c r="G22" s="4">
        <f t="shared" si="3"/>
        <v>170000000000</v>
      </c>
      <c r="H22" s="4">
        <f t="shared" si="3"/>
        <v>72000000000</v>
      </c>
      <c r="I22" s="4">
        <f t="shared" si="3"/>
        <v>45000000000</v>
      </c>
      <c r="J22" s="4">
        <f t="shared" si="3"/>
        <v>30000000000</v>
      </c>
      <c r="K22" s="4">
        <f t="shared" si="4"/>
        <v>80000000000</v>
      </c>
      <c r="L22" s="4">
        <f t="shared" si="5"/>
        <v>75000000000</v>
      </c>
      <c r="M22" s="4">
        <f t="shared" si="5"/>
        <v>90000000000</v>
      </c>
      <c r="N22" s="4">
        <f t="shared" si="6"/>
        <v>65000000000</v>
      </c>
      <c r="O22" s="4">
        <f t="shared" si="5"/>
        <v>80000000000</v>
      </c>
      <c r="P22" s="4">
        <f t="shared" si="0"/>
        <v>75000000000</v>
      </c>
    </row>
    <row r="23" spans="1:16" x14ac:dyDescent="0.2">
      <c r="A23" t="s">
        <v>129</v>
      </c>
      <c r="B23">
        <f t="shared" si="1"/>
        <v>21</v>
      </c>
      <c r="C23" s="3">
        <f t="shared" si="2"/>
        <v>45595</v>
      </c>
      <c r="D23" s="4">
        <f t="shared" si="3"/>
        <v>65000000000</v>
      </c>
      <c r="E23" s="4">
        <f t="shared" si="3"/>
        <v>58000000000</v>
      </c>
      <c r="F23" s="4">
        <f t="shared" si="3"/>
        <v>70000000000</v>
      </c>
      <c r="G23" s="4">
        <f t="shared" si="3"/>
        <v>170000000000</v>
      </c>
      <c r="H23" s="4">
        <f t="shared" si="3"/>
        <v>72000000000</v>
      </c>
      <c r="I23" s="4">
        <f t="shared" si="3"/>
        <v>45000000000</v>
      </c>
      <c r="J23" s="4">
        <f t="shared" si="3"/>
        <v>30000000000</v>
      </c>
      <c r="K23" s="4">
        <f t="shared" si="4"/>
        <v>80000000000</v>
      </c>
      <c r="L23" s="4">
        <f t="shared" si="5"/>
        <v>75000000000</v>
      </c>
      <c r="M23" s="4">
        <f t="shared" si="5"/>
        <v>90000000000</v>
      </c>
      <c r="N23" s="4">
        <f t="shared" si="6"/>
        <v>65000000000</v>
      </c>
      <c r="O23" s="4">
        <f t="shared" si="5"/>
        <v>80000000000</v>
      </c>
      <c r="P23" s="4">
        <f t="shared" si="0"/>
        <v>75000000000</v>
      </c>
    </row>
    <row r="24" spans="1:16" x14ac:dyDescent="0.2">
      <c r="A24" t="s">
        <v>129</v>
      </c>
      <c r="B24">
        <f t="shared" si="1"/>
        <v>22</v>
      </c>
      <c r="C24" s="3">
        <f t="shared" si="2"/>
        <v>45596</v>
      </c>
      <c r="D24" s="4">
        <f t="shared" si="3"/>
        <v>65000000000</v>
      </c>
      <c r="E24" s="4">
        <f t="shared" si="3"/>
        <v>58000000000</v>
      </c>
      <c r="F24" s="4">
        <f t="shared" si="3"/>
        <v>70000000000</v>
      </c>
      <c r="G24" s="4">
        <f t="shared" si="3"/>
        <v>170000000000</v>
      </c>
      <c r="H24" s="4">
        <f t="shared" si="3"/>
        <v>72000000000</v>
      </c>
      <c r="I24" s="4">
        <f t="shared" si="3"/>
        <v>45000000000</v>
      </c>
      <c r="J24" s="4">
        <f t="shared" si="3"/>
        <v>30000000000</v>
      </c>
      <c r="K24" s="4">
        <f t="shared" si="4"/>
        <v>80000000000</v>
      </c>
      <c r="L24" s="4">
        <f t="shared" si="5"/>
        <v>75000000000</v>
      </c>
      <c r="M24" s="4">
        <f t="shared" si="5"/>
        <v>90000000000</v>
      </c>
      <c r="N24" s="4">
        <f t="shared" si="6"/>
        <v>65000000000</v>
      </c>
      <c r="O24" s="4">
        <f t="shared" si="5"/>
        <v>80000000000</v>
      </c>
      <c r="P24" s="4">
        <f t="shared" si="0"/>
        <v>75000000000</v>
      </c>
    </row>
    <row r="25" spans="1:16" x14ac:dyDescent="0.2">
      <c r="A25" t="s">
        <v>129</v>
      </c>
      <c r="B25">
        <f t="shared" si="1"/>
        <v>23</v>
      </c>
      <c r="C25" s="3">
        <f t="shared" si="2"/>
        <v>45597</v>
      </c>
      <c r="D25" s="4">
        <f t="shared" si="3"/>
        <v>65000000000</v>
      </c>
      <c r="E25" s="4">
        <f t="shared" si="3"/>
        <v>58000000000</v>
      </c>
      <c r="F25" s="4">
        <f t="shared" si="3"/>
        <v>70000000000</v>
      </c>
      <c r="G25" s="4">
        <f t="shared" si="3"/>
        <v>170000000000</v>
      </c>
      <c r="H25" s="4">
        <f t="shared" si="3"/>
        <v>72000000000</v>
      </c>
      <c r="I25" s="4">
        <f t="shared" si="3"/>
        <v>45000000000</v>
      </c>
      <c r="J25" s="4">
        <f t="shared" si="3"/>
        <v>30000000000</v>
      </c>
      <c r="K25" s="4">
        <f t="shared" si="4"/>
        <v>80000000000</v>
      </c>
      <c r="L25" s="4">
        <f t="shared" si="5"/>
        <v>75000000000</v>
      </c>
      <c r="M25" s="4">
        <f t="shared" si="5"/>
        <v>90000000000</v>
      </c>
      <c r="N25" s="4">
        <f t="shared" si="6"/>
        <v>65000000000</v>
      </c>
      <c r="O25" s="4">
        <f t="shared" si="5"/>
        <v>80000000000</v>
      </c>
      <c r="P25" s="4">
        <f t="shared" si="0"/>
        <v>75000000000</v>
      </c>
    </row>
    <row r="26" spans="1:16" x14ac:dyDescent="0.2">
      <c r="A26" t="s">
        <v>129</v>
      </c>
      <c r="B26">
        <f t="shared" si="1"/>
        <v>24</v>
      </c>
      <c r="C26" s="3">
        <f t="shared" si="2"/>
        <v>45598</v>
      </c>
      <c r="D26" s="4">
        <f t="shared" si="3"/>
        <v>65000000000</v>
      </c>
      <c r="E26" s="4">
        <f t="shared" si="3"/>
        <v>58000000000</v>
      </c>
      <c r="F26" s="4">
        <f t="shared" si="3"/>
        <v>70000000000</v>
      </c>
      <c r="G26" s="4">
        <f t="shared" si="3"/>
        <v>170000000000</v>
      </c>
      <c r="H26" s="4">
        <f t="shared" si="3"/>
        <v>72000000000</v>
      </c>
      <c r="I26" s="4">
        <f t="shared" si="3"/>
        <v>45000000000</v>
      </c>
      <c r="J26" s="4">
        <f t="shared" si="3"/>
        <v>30000000000</v>
      </c>
      <c r="K26" s="4">
        <f t="shared" si="4"/>
        <v>80000000000</v>
      </c>
      <c r="L26" s="4">
        <f t="shared" si="5"/>
        <v>75000000000</v>
      </c>
      <c r="M26" s="4">
        <f t="shared" si="5"/>
        <v>90000000000</v>
      </c>
      <c r="N26" s="4">
        <f t="shared" si="6"/>
        <v>65000000000</v>
      </c>
      <c r="O26" s="4">
        <f t="shared" si="5"/>
        <v>80000000000</v>
      </c>
      <c r="P26" s="4">
        <f t="shared" si="0"/>
        <v>75000000000</v>
      </c>
    </row>
    <row r="27" spans="1:16" x14ac:dyDescent="0.2">
      <c r="A27" t="s">
        <v>129</v>
      </c>
      <c r="B27">
        <f>B26+1</f>
        <v>25</v>
      </c>
      <c r="C27" s="3">
        <f>C26+1</f>
        <v>45599</v>
      </c>
      <c r="D27" s="4">
        <f>D26</f>
        <v>65000000000</v>
      </c>
      <c r="E27" s="4">
        <f t="shared" ref="E27:E32" si="7">E26</f>
        <v>58000000000</v>
      </c>
      <c r="F27" s="4">
        <f t="shared" ref="F27:F32" si="8">F26</f>
        <v>70000000000</v>
      </c>
      <c r="G27" s="4">
        <f t="shared" ref="G27:G32" si="9">G26</f>
        <v>170000000000</v>
      </c>
      <c r="H27" s="4">
        <f t="shared" ref="H27:H32" si="10">H26</f>
        <v>72000000000</v>
      </c>
      <c r="I27" s="4">
        <f t="shared" ref="I27:I32" si="11">I26</f>
        <v>45000000000</v>
      </c>
      <c r="J27" s="4">
        <f t="shared" ref="J27:J32" si="12">J26</f>
        <v>30000000000</v>
      </c>
      <c r="K27" s="4">
        <f t="shared" si="4"/>
        <v>80000000000</v>
      </c>
      <c r="L27" s="4">
        <f t="shared" si="4"/>
        <v>75000000000</v>
      </c>
      <c r="M27" s="4">
        <f t="shared" si="4"/>
        <v>90000000000</v>
      </c>
      <c r="N27" s="4">
        <f t="shared" si="6"/>
        <v>65000000000</v>
      </c>
      <c r="O27" s="4">
        <f t="shared" si="4"/>
        <v>80000000000</v>
      </c>
      <c r="P27" s="4">
        <f t="shared" si="4"/>
        <v>75000000000</v>
      </c>
    </row>
    <row r="28" spans="1:16" x14ac:dyDescent="0.2">
      <c r="A28" t="s">
        <v>129</v>
      </c>
      <c r="B28">
        <f t="shared" ref="B28:B32" si="13">B27+1</f>
        <v>26</v>
      </c>
      <c r="C28" s="3">
        <f t="shared" ref="C28:C32" si="14">C27+1</f>
        <v>45600</v>
      </c>
      <c r="D28" s="4">
        <f t="shared" ref="D28:D32" si="15">D27</f>
        <v>65000000000</v>
      </c>
      <c r="E28" s="4">
        <f t="shared" si="7"/>
        <v>58000000000</v>
      </c>
      <c r="F28" s="4">
        <f t="shared" si="8"/>
        <v>70000000000</v>
      </c>
      <c r="G28" s="4">
        <f t="shared" si="9"/>
        <v>170000000000</v>
      </c>
      <c r="H28" s="4">
        <f t="shared" si="10"/>
        <v>72000000000</v>
      </c>
      <c r="I28" s="4">
        <f t="shared" si="11"/>
        <v>45000000000</v>
      </c>
      <c r="J28" s="4">
        <f t="shared" si="12"/>
        <v>30000000000</v>
      </c>
      <c r="K28" s="4">
        <f t="shared" ref="K28:K32" si="16">K27</f>
        <v>80000000000</v>
      </c>
      <c r="L28" s="4">
        <f t="shared" ref="L28:L32" si="17">L27</f>
        <v>75000000000</v>
      </c>
      <c r="M28" s="4">
        <f t="shared" ref="M28:M32" si="18">M27</f>
        <v>90000000000</v>
      </c>
      <c r="N28" s="4">
        <f t="shared" si="6"/>
        <v>65000000000</v>
      </c>
      <c r="O28" s="4">
        <f t="shared" ref="O28:O32" si="19">O27</f>
        <v>80000000000</v>
      </c>
      <c r="P28" s="4">
        <f t="shared" ref="P28:P32" si="20">P27</f>
        <v>75000000000</v>
      </c>
    </row>
    <row r="29" spans="1:16" x14ac:dyDescent="0.2">
      <c r="A29" t="s">
        <v>129</v>
      </c>
      <c r="B29">
        <f t="shared" si="13"/>
        <v>27</v>
      </c>
      <c r="C29" s="3">
        <f t="shared" si="14"/>
        <v>45601</v>
      </c>
      <c r="D29" s="4">
        <f t="shared" si="15"/>
        <v>65000000000</v>
      </c>
      <c r="E29" s="4">
        <f t="shared" si="7"/>
        <v>58000000000</v>
      </c>
      <c r="F29" s="4">
        <f t="shared" si="8"/>
        <v>70000000000</v>
      </c>
      <c r="G29" s="4">
        <f t="shared" si="9"/>
        <v>170000000000</v>
      </c>
      <c r="H29" s="4">
        <f t="shared" si="10"/>
        <v>72000000000</v>
      </c>
      <c r="I29" s="4">
        <f t="shared" si="11"/>
        <v>45000000000</v>
      </c>
      <c r="J29" s="4">
        <f t="shared" si="12"/>
        <v>30000000000</v>
      </c>
      <c r="K29" s="4">
        <f t="shared" si="16"/>
        <v>80000000000</v>
      </c>
      <c r="L29" s="4">
        <f t="shared" si="17"/>
        <v>75000000000</v>
      </c>
      <c r="M29" s="4">
        <f t="shared" si="18"/>
        <v>90000000000</v>
      </c>
      <c r="N29" s="4">
        <f t="shared" si="6"/>
        <v>65000000000</v>
      </c>
      <c r="O29" s="4">
        <f t="shared" si="19"/>
        <v>80000000000</v>
      </c>
      <c r="P29" s="4">
        <f t="shared" si="20"/>
        <v>75000000000</v>
      </c>
    </row>
    <row r="30" spans="1:16" x14ac:dyDescent="0.2">
      <c r="A30" t="s">
        <v>129</v>
      </c>
      <c r="B30">
        <f t="shared" si="13"/>
        <v>28</v>
      </c>
      <c r="C30" s="3">
        <f t="shared" si="14"/>
        <v>45602</v>
      </c>
      <c r="D30" s="4">
        <f t="shared" si="15"/>
        <v>65000000000</v>
      </c>
      <c r="E30" s="4">
        <f t="shared" si="7"/>
        <v>58000000000</v>
      </c>
      <c r="F30" s="4">
        <f t="shared" si="8"/>
        <v>70000000000</v>
      </c>
      <c r="G30" s="4">
        <f t="shared" si="9"/>
        <v>170000000000</v>
      </c>
      <c r="H30" s="4">
        <f t="shared" si="10"/>
        <v>72000000000</v>
      </c>
      <c r="I30" s="4">
        <f t="shared" si="11"/>
        <v>45000000000</v>
      </c>
      <c r="J30" s="4">
        <f t="shared" si="12"/>
        <v>30000000000</v>
      </c>
      <c r="K30" s="4">
        <f t="shared" si="16"/>
        <v>80000000000</v>
      </c>
      <c r="L30" s="4">
        <f t="shared" si="17"/>
        <v>75000000000</v>
      </c>
      <c r="M30" s="4">
        <f t="shared" si="18"/>
        <v>90000000000</v>
      </c>
      <c r="N30" s="4">
        <f t="shared" si="6"/>
        <v>65000000000</v>
      </c>
      <c r="O30" s="4">
        <f t="shared" si="19"/>
        <v>80000000000</v>
      </c>
      <c r="P30" s="4">
        <f t="shared" si="20"/>
        <v>75000000000</v>
      </c>
    </row>
    <row r="31" spans="1:16" x14ac:dyDescent="0.2">
      <c r="A31" t="s">
        <v>129</v>
      </c>
      <c r="B31">
        <f t="shared" si="13"/>
        <v>29</v>
      </c>
      <c r="C31" s="3">
        <f t="shared" si="14"/>
        <v>45603</v>
      </c>
      <c r="D31" s="4">
        <f t="shared" si="15"/>
        <v>65000000000</v>
      </c>
      <c r="E31" s="4">
        <f t="shared" si="7"/>
        <v>58000000000</v>
      </c>
      <c r="F31" s="4">
        <f t="shared" si="8"/>
        <v>70000000000</v>
      </c>
      <c r="G31" s="4">
        <f t="shared" si="9"/>
        <v>170000000000</v>
      </c>
      <c r="H31" s="4">
        <f t="shared" si="10"/>
        <v>72000000000</v>
      </c>
      <c r="I31" s="4">
        <f t="shared" si="11"/>
        <v>45000000000</v>
      </c>
      <c r="J31" s="4">
        <f t="shared" si="12"/>
        <v>30000000000</v>
      </c>
      <c r="K31" s="4">
        <f t="shared" si="16"/>
        <v>80000000000</v>
      </c>
      <c r="L31" s="4">
        <f t="shared" si="17"/>
        <v>75000000000</v>
      </c>
      <c r="M31" s="4">
        <f t="shared" si="18"/>
        <v>90000000000</v>
      </c>
      <c r="N31" s="4">
        <f t="shared" si="6"/>
        <v>65000000000</v>
      </c>
      <c r="O31" s="4">
        <f t="shared" si="19"/>
        <v>80000000000</v>
      </c>
      <c r="P31" s="4">
        <f t="shared" si="20"/>
        <v>75000000000</v>
      </c>
    </row>
    <row r="32" spans="1:16" x14ac:dyDescent="0.2">
      <c r="A32" t="s">
        <v>129</v>
      </c>
      <c r="B32">
        <f t="shared" si="13"/>
        <v>30</v>
      </c>
      <c r="C32" s="3">
        <f t="shared" si="14"/>
        <v>45604</v>
      </c>
      <c r="D32" s="4">
        <f t="shared" si="15"/>
        <v>65000000000</v>
      </c>
      <c r="E32" s="4">
        <f t="shared" si="7"/>
        <v>58000000000</v>
      </c>
      <c r="F32" s="4">
        <f t="shared" si="8"/>
        <v>70000000000</v>
      </c>
      <c r="G32" s="4">
        <f t="shared" si="9"/>
        <v>170000000000</v>
      </c>
      <c r="H32" s="4">
        <f t="shared" si="10"/>
        <v>72000000000</v>
      </c>
      <c r="I32" s="4">
        <f t="shared" si="11"/>
        <v>45000000000</v>
      </c>
      <c r="J32" s="4">
        <f t="shared" si="12"/>
        <v>30000000000</v>
      </c>
      <c r="K32" s="4">
        <f t="shared" si="16"/>
        <v>80000000000</v>
      </c>
      <c r="L32" s="4">
        <f t="shared" si="17"/>
        <v>75000000000</v>
      </c>
      <c r="M32" s="4">
        <f t="shared" si="18"/>
        <v>90000000000</v>
      </c>
      <c r="N32" s="4">
        <f t="shared" si="6"/>
        <v>65000000000</v>
      </c>
      <c r="O32" s="4">
        <f t="shared" si="19"/>
        <v>80000000000</v>
      </c>
      <c r="P32" s="4">
        <f t="shared" si="20"/>
        <v>75000000000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93D4-DC6A-CB41-B89E-E09F32253E02}">
  <sheetPr>
    <tabColor rgb="FF92D050"/>
  </sheetPr>
  <dimension ref="A1:J50"/>
  <sheetViews>
    <sheetView workbookViewId="0">
      <selection activeCell="J1" sqref="J1"/>
    </sheetView>
  </sheetViews>
  <sheetFormatPr baseColWidth="10" defaultRowHeight="16" x14ac:dyDescent="0.2"/>
  <cols>
    <col min="4" max="4" width="12.6640625" bestFit="1" customWidth="1"/>
    <col min="5" max="5" width="14" bestFit="1" customWidth="1"/>
    <col min="6" max="6" width="12.5" bestFit="1" customWidth="1"/>
    <col min="7" max="9" width="14" bestFit="1" customWidth="1"/>
    <col min="10" max="10" width="12.6640625" bestFit="1" customWidth="1"/>
  </cols>
  <sheetData>
    <row r="1" spans="1:10" x14ac:dyDescent="0.2">
      <c r="A1" t="s">
        <v>73</v>
      </c>
      <c r="B1" t="s">
        <v>74</v>
      </c>
      <c r="C1" t="s">
        <v>75</v>
      </c>
      <c r="D1" t="s">
        <v>39</v>
      </c>
      <c r="E1" t="s">
        <v>40</v>
      </c>
      <c r="F1" t="s">
        <v>41</v>
      </c>
      <c r="G1" t="s">
        <v>42</v>
      </c>
      <c r="H1" t="s">
        <v>48</v>
      </c>
      <c r="I1" t="s">
        <v>43</v>
      </c>
      <c r="J1" t="s">
        <v>44</v>
      </c>
    </row>
    <row r="2" spans="1:10" x14ac:dyDescent="0.2">
      <c r="A2" t="s">
        <v>50</v>
      </c>
      <c r="B2">
        <v>0</v>
      </c>
      <c r="C2" s="3">
        <v>37532</v>
      </c>
      <c r="D2" s="4">
        <v>2000000000</v>
      </c>
      <c r="J2" s="4">
        <f>AVERAGE(D2:I2)</f>
        <v>2000000000</v>
      </c>
    </row>
    <row r="3" spans="1:10" x14ac:dyDescent="0.2">
      <c r="A3" t="s">
        <v>50</v>
      </c>
      <c r="B3">
        <v>1</v>
      </c>
      <c r="C3" s="3">
        <f>C2+1</f>
        <v>37533</v>
      </c>
      <c r="D3" s="4">
        <v>2000000000</v>
      </c>
      <c r="E3" s="5">
        <v>1200000000</v>
      </c>
      <c r="J3" s="4">
        <f t="shared" ref="J3:J50" si="0">AVERAGE(D3:I3)</f>
        <v>1600000000</v>
      </c>
    </row>
    <row r="4" spans="1:10" x14ac:dyDescent="0.2">
      <c r="A4" t="s">
        <v>50</v>
      </c>
      <c r="B4">
        <f>B3+1</f>
        <v>2</v>
      </c>
      <c r="C4" s="3">
        <f t="shared" ref="C4:C50" si="1">C3+1</f>
        <v>37534</v>
      </c>
      <c r="D4" s="4">
        <v>2000000000</v>
      </c>
      <c r="E4" s="4">
        <f t="shared" ref="E4:I50" si="2">E3</f>
        <v>1200000000</v>
      </c>
      <c r="F4" s="5">
        <v>200000000</v>
      </c>
      <c r="J4" s="4">
        <f t="shared" si="0"/>
        <v>1133333333.3333333</v>
      </c>
    </row>
    <row r="5" spans="1:10" x14ac:dyDescent="0.2">
      <c r="A5" t="s">
        <v>50</v>
      </c>
      <c r="B5">
        <f t="shared" ref="B5:B50" si="3">B4+1</f>
        <v>3</v>
      </c>
      <c r="C5" s="3">
        <f t="shared" si="1"/>
        <v>37535</v>
      </c>
      <c r="D5" s="4">
        <v>2000000000</v>
      </c>
      <c r="E5" s="4">
        <f t="shared" si="2"/>
        <v>1200000000</v>
      </c>
      <c r="F5" s="4">
        <f t="shared" si="2"/>
        <v>200000000</v>
      </c>
      <c r="J5" s="4">
        <f t="shared" si="0"/>
        <v>1133333333.3333333</v>
      </c>
    </row>
    <row r="6" spans="1:10" x14ac:dyDescent="0.2">
      <c r="A6" t="s">
        <v>50</v>
      </c>
      <c r="B6">
        <f t="shared" si="3"/>
        <v>4</v>
      </c>
      <c r="C6" s="3">
        <f t="shared" si="1"/>
        <v>37536</v>
      </c>
      <c r="D6" s="4">
        <v>2000000000</v>
      </c>
      <c r="E6" s="4">
        <f t="shared" si="2"/>
        <v>1200000000</v>
      </c>
      <c r="F6" s="4">
        <f t="shared" si="2"/>
        <v>200000000</v>
      </c>
      <c r="G6" s="5">
        <v>200000000</v>
      </c>
      <c r="H6" s="5">
        <v>1100000000</v>
      </c>
      <c r="J6" s="4">
        <f t="shared" si="0"/>
        <v>940000000</v>
      </c>
    </row>
    <row r="7" spans="1:10" x14ac:dyDescent="0.2">
      <c r="A7" t="s">
        <v>50</v>
      </c>
      <c r="B7">
        <f t="shared" si="3"/>
        <v>5</v>
      </c>
      <c r="C7" s="3">
        <f t="shared" si="1"/>
        <v>37537</v>
      </c>
      <c r="D7" s="4">
        <v>2000000000</v>
      </c>
      <c r="E7" s="4">
        <f t="shared" si="2"/>
        <v>1200000000</v>
      </c>
      <c r="F7" s="5">
        <v>400000000</v>
      </c>
      <c r="G7" s="4">
        <f t="shared" si="2"/>
        <v>200000000</v>
      </c>
      <c r="H7" s="4">
        <f t="shared" si="2"/>
        <v>1100000000</v>
      </c>
      <c r="I7" s="5">
        <v>1000000000</v>
      </c>
      <c r="J7" s="4">
        <f t="shared" si="0"/>
        <v>983333333.33333337</v>
      </c>
    </row>
    <row r="8" spans="1:10" x14ac:dyDescent="0.2">
      <c r="A8" t="s">
        <v>50</v>
      </c>
      <c r="B8">
        <f t="shared" si="3"/>
        <v>6</v>
      </c>
      <c r="C8" s="3">
        <f t="shared" si="1"/>
        <v>37538</v>
      </c>
      <c r="D8" s="4">
        <v>2000000000</v>
      </c>
      <c r="E8" s="4">
        <f t="shared" si="2"/>
        <v>1200000000</v>
      </c>
      <c r="F8" s="4">
        <f t="shared" si="2"/>
        <v>400000000</v>
      </c>
      <c r="G8" s="4">
        <f t="shared" si="2"/>
        <v>200000000</v>
      </c>
      <c r="H8" s="4">
        <f t="shared" si="2"/>
        <v>1100000000</v>
      </c>
      <c r="I8" s="4">
        <f t="shared" si="2"/>
        <v>1000000000</v>
      </c>
      <c r="J8" s="4">
        <f t="shared" si="0"/>
        <v>983333333.33333337</v>
      </c>
    </row>
    <row r="9" spans="1:10" x14ac:dyDescent="0.2">
      <c r="A9" t="s">
        <v>50</v>
      </c>
      <c r="B9">
        <f t="shared" si="3"/>
        <v>7</v>
      </c>
      <c r="C9" s="3">
        <f t="shared" si="1"/>
        <v>37539</v>
      </c>
      <c r="D9" s="4">
        <v>2000000000</v>
      </c>
      <c r="E9" s="4">
        <f t="shared" si="2"/>
        <v>1200000000</v>
      </c>
      <c r="F9" s="4">
        <f t="shared" si="2"/>
        <v>400000000</v>
      </c>
      <c r="G9" s="5">
        <v>340000000</v>
      </c>
      <c r="H9" s="4">
        <f t="shared" si="2"/>
        <v>1100000000</v>
      </c>
      <c r="I9" s="4">
        <f t="shared" si="2"/>
        <v>1000000000</v>
      </c>
      <c r="J9" s="4">
        <f t="shared" si="0"/>
        <v>1006666666.6666666</v>
      </c>
    </row>
    <row r="10" spans="1:10" x14ac:dyDescent="0.2">
      <c r="A10" t="s">
        <v>50</v>
      </c>
      <c r="B10">
        <f t="shared" si="3"/>
        <v>8</v>
      </c>
      <c r="C10" s="3">
        <f t="shared" si="1"/>
        <v>37540</v>
      </c>
      <c r="D10" s="4">
        <v>2000000000</v>
      </c>
      <c r="E10" s="4">
        <f t="shared" si="2"/>
        <v>1200000000</v>
      </c>
      <c r="F10" s="4">
        <f t="shared" si="2"/>
        <v>400000000</v>
      </c>
      <c r="G10" s="4">
        <f t="shared" ref="G10:G15" si="4">G9</f>
        <v>340000000</v>
      </c>
      <c r="H10" s="4">
        <f t="shared" si="2"/>
        <v>1100000000</v>
      </c>
      <c r="I10" s="4">
        <f t="shared" si="2"/>
        <v>1000000000</v>
      </c>
      <c r="J10" s="4">
        <f t="shared" si="0"/>
        <v>1006666666.6666666</v>
      </c>
    </row>
    <row r="11" spans="1:10" x14ac:dyDescent="0.2">
      <c r="A11" t="s">
        <v>50</v>
      </c>
      <c r="B11">
        <f t="shared" si="3"/>
        <v>9</v>
      </c>
      <c r="C11" s="3">
        <f t="shared" si="1"/>
        <v>37541</v>
      </c>
      <c r="D11" s="4">
        <v>2000000000</v>
      </c>
      <c r="E11" s="4">
        <f t="shared" si="2"/>
        <v>1200000000</v>
      </c>
      <c r="F11" s="4">
        <f t="shared" si="2"/>
        <v>400000000</v>
      </c>
      <c r="G11" s="4">
        <f t="shared" si="4"/>
        <v>340000000</v>
      </c>
      <c r="H11" s="4">
        <f t="shared" si="2"/>
        <v>1100000000</v>
      </c>
      <c r="I11" s="4">
        <f t="shared" si="2"/>
        <v>1000000000</v>
      </c>
      <c r="J11" s="4">
        <f t="shared" si="0"/>
        <v>1006666666.6666666</v>
      </c>
    </row>
    <row r="12" spans="1:10" x14ac:dyDescent="0.2">
      <c r="A12" t="s">
        <v>50</v>
      </c>
      <c r="B12">
        <f t="shared" si="3"/>
        <v>10</v>
      </c>
      <c r="C12" s="3">
        <f t="shared" si="1"/>
        <v>37542</v>
      </c>
      <c r="D12" s="4">
        <v>2000000000</v>
      </c>
      <c r="E12" s="4">
        <f t="shared" si="2"/>
        <v>1200000000</v>
      </c>
      <c r="F12" s="4">
        <f t="shared" si="2"/>
        <v>400000000</v>
      </c>
      <c r="G12" s="4">
        <f t="shared" si="4"/>
        <v>340000000</v>
      </c>
      <c r="H12" s="4">
        <f t="shared" si="2"/>
        <v>1100000000</v>
      </c>
      <c r="I12" s="4">
        <f t="shared" si="2"/>
        <v>1000000000</v>
      </c>
      <c r="J12" s="4">
        <f t="shared" si="0"/>
        <v>1006666666.6666666</v>
      </c>
    </row>
    <row r="13" spans="1:10" x14ac:dyDescent="0.2">
      <c r="A13" t="s">
        <v>50</v>
      </c>
      <c r="B13">
        <f t="shared" si="3"/>
        <v>11</v>
      </c>
      <c r="C13" s="3">
        <f t="shared" si="1"/>
        <v>37543</v>
      </c>
      <c r="D13" s="4">
        <v>2000000000</v>
      </c>
      <c r="E13" s="4">
        <f t="shared" si="2"/>
        <v>1200000000</v>
      </c>
      <c r="F13" s="4">
        <f t="shared" si="2"/>
        <v>400000000</v>
      </c>
      <c r="G13" s="4">
        <f t="shared" si="4"/>
        <v>340000000</v>
      </c>
      <c r="H13" s="4">
        <f t="shared" ref="H13:H15" si="5">H12</f>
        <v>1100000000</v>
      </c>
      <c r="I13" s="4">
        <f t="shared" si="2"/>
        <v>1000000000</v>
      </c>
      <c r="J13" s="4">
        <f t="shared" si="0"/>
        <v>1006666666.6666666</v>
      </c>
    </row>
    <row r="14" spans="1:10" x14ac:dyDescent="0.2">
      <c r="A14" t="s">
        <v>50</v>
      </c>
      <c r="B14">
        <f t="shared" si="3"/>
        <v>12</v>
      </c>
      <c r="C14" s="3">
        <f t="shared" si="1"/>
        <v>37544</v>
      </c>
      <c r="D14" s="4">
        <v>2000000000</v>
      </c>
      <c r="E14" s="4">
        <f t="shared" si="2"/>
        <v>1200000000</v>
      </c>
      <c r="F14" s="4">
        <f t="shared" si="2"/>
        <v>400000000</v>
      </c>
      <c r="G14" s="4">
        <f t="shared" si="4"/>
        <v>340000000</v>
      </c>
      <c r="H14" s="4">
        <f t="shared" si="5"/>
        <v>1100000000</v>
      </c>
      <c r="I14" s="4">
        <f t="shared" si="2"/>
        <v>1000000000</v>
      </c>
      <c r="J14" s="4">
        <f t="shared" si="0"/>
        <v>1006666666.6666666</v>
      </c>
    </row>
    <row r="15" spans="1:10" x14ac:dyDescent="0.2">
      <c r="A15" t="s">
        <v>50</v>
      </c>
      <c r="B15">
        <f t="shared" si="3"/>
        <v>13</v>
      </c>
      <c r="C15" s="3">
        <f t="shared" si="1"/>
        <v>37545</v>
      </c>
      <c r="D15" s="4">
        <v>2000000000</v>
      </c>
      <c r="E15" s="4">
        <f t="shared" si="2"/>
        <v>1200000000</v>
      </c>
      <c r="F15" s="4">
        <f t="shared" si="2"/>
        <v>400000000</v>
      </c>
      <c r="G15" s="4">
        <f t="shared" si="4"/>
        <v>340000000</v>
      </c>
      <c r="H15" s="4">
        <f t="shared" si="5"/>
        <v>1100000000</v>
      </c>
      <c r="I15" s="4">
        <f t="shared" si="2"/>
        <v>1000000000</v>
      </c>
      <c r="J15" s="4">
        <f t="shared" si="0"/>
        <v>1006666666.6666666</v>
      </c>
    </row>
    <row r="16" spans="1:10" x14ac:dyDescent="0.2">
      <c r="A16" t="s">
        <v>50</v>
      </c>
      <c r="B16">
        <f t="shared" si="3"/>
        <v>14</v>
      </c>
      <c r="C16" s="3">
        <f t="shared" si="1"/>
        <v>37546</v>
      </c>
      <c r="D16" s="4">
        <v>2000000000</v>
      </c>
      <c r="E16" s="4">
        <f t="shared" si="2"/>
        <v>1200000000</v>
      </c>
      <c r="F16" s="4">
        <f t="shared" si="2"/>
        <v>400000000</v>
      </c>
      <c r="G16" s="5">
        <v>670000000</v>
      </c>
      <c r="H16" s="5">
        <v>1100000000</v>
      </c>
      <c r="I16" s="4">
        <f t="shared" si="2"/>
        <v>1000000000</v>
      </c>
      <c r="J16" s="4">
        <f t="shared" si="0"/>
        <v>1061666666.6666666</v>
      </c>
    </row>
    <row r="17" spans="1:10" x14ac:dyDescent="0.2">
      <c r="A17" t="s">
        <v>50</v>
      </c>
      <c r="B17">
        <f t="shared" si="3"/>
        <v>15</v>
      </c>
      <c r="C17" s="3">
        <f t="shared" si="1"/>
        <v>37547</v>
      </c>
      <c r="D17" s="4">
        <v>2000000000</v>
      </c>
      <c r="E17" s="4">
        <f t="shared" si="2"/>
        <v>1200000000</v>
      </c>
      <c r="F17" s="4">
        <f t="shared" si="2"/>
        <v>400000000</v>
      </c>
      <c r="G17" s="4">
        <f t="shared" si="2"/>
        <v>670000000</v>
      </c>
      <c r="H17" s="4">
        <f t="shared" si="2"/>
        <v>1100000000</v>
      </c>
      <c r="I17" s="4">
        <f t="shared" si="2"/>
        <v>1000000000</v>
      </c>
      <c r="J17" s="4">
        <f t="shared" si="0"/>
        <v>1061666666.6666666</v>
      </c>
    </row>
    <row r="18" spans="1:10" x14ac:dyDescent="0.2">
      <c r="A18" t="s">
        <v>50</v>
      </c>
      <c r="B18">
        <f t="shared" si="3"/>
        <v>16</v>
      </c>
      <c r="C18" s="3">
        <f t="shared" si="1"/>
        <v>37548</v>
      </c>
      <c r="D18" s="4">
        <v>2000000000</v>
      </c>
      <c r="E18" s="4">
        <f t="shared" si="2"/>
        <v>1200000000</v>
      </c>
      <c r="F18" s="4">
        <f t="shared" si="2"/>
        <v>400000000</v>
      </c>
      <c r="G18" s="4">
        <f t="shared" si="2"/>
        <v>670000000</v>
      </c>
      <c r="H18" s="4">
        <f t="shared" si="2"/>
        <v>1100000000</v>
      </c>
      <c r="I18" s="4">
        <f t="shared" si="2"/>
        <v>1000000000</v>
      </c>
      <c r="J18" s="4">
        <f t="shared" si="0"/>
        <v>1061666666.6666666</v>
      </c>
    </row>
    <row r="19" spans="1:10" x14ac:dyDescent="0.2">
      <c r="A19" t="s">
        <v>50</v>
      </c>
      <c r="B19">
        <f t="shared" si="3"/>
        <v>17</v>
      </c>
      <c r="C19" s="3">
        <f t="shared" si="1"/>
        <v>37549</v>
      </c>
      <c r="D19" s="4">
        <v>2000000000</v>
      </c>
      <c r="E19" s="4">
        <f t="shared" si="2"/>
        <v>1200000000</v>
      </c>
      <c r="F19" s="4">
        <f t="shared" si="2"/>
        <v>400000000</v>
      </c>
      <c r="G19" s="4">
        <f t="shared" si="2"/>
        <v>670000000</v>
      </c>
      <c r="H19" s="4">
        <f t="shared" si="2"/>
        <v>1100000000</v>
      </c>
      <c r="I19" s="4">
        <f t="shared" si="2"/>
        <v>1000000000</v>
      </c>
      <c r="J19" s="4">
        <f t="shared" si="0"/>
        <v>1061666666.6666666</v>
      </c>
    </row>
    <row r="20" spans="1:10" x14ac:dyDescent="0.2">
      <c r="A20" t="s">
        <v>50</v>
      </c>
      <c r="B20">
        <f t="shared" si="3"/>
        <v>18</v>
      </c>
      <c r="C20" s="3">
        <f t="shared" si="1"/>
        <v>37550</v>
      </c>
      <c r="D20" s="4">
        <v>2000000000</v>
      </c>
      <c r="E20" s="4">
        <f t="shared" si="2"/>
        <v>1200000000</v>
      </c>
      <c r="F20" s="4">
        <f t="shared" si="2"/>
        <v>400000000</v>
      </c>
      <c r="G20" s="4">
        <f t="shared" si="2"/>
        <v>670000000</v>
      </c>
      <c r="H20" s="4">
        <f t="shared" si="2"/>
        <v>1100000000</v>
      </c>
      <c r="I20" s="4">
        <f t="shared" si="2"/>
        <v>1000000000</v>
      </c>
      <c r="J20" s="4">
        <f t="shared" si="0"/>
        <v>1061666666.6666666</v>
      </c>
    </row>
    <row r="21" spans="1:10" x14ac:dyDescent="0.2">
      <c r="A21" t="s">
        <v>50</v>
      </c>
      <c r="B21">
        <f t="shared" si="3"/>
        <v>19</v>
      </c>
      <c r="C21" s="3">
        <f t="shared" si="1"/>
        <v>37551</v>
      </c>
      <c r="D21" s="4">
        <v>2000000000</v>
      </c>
      <c r="E21" s="4">
        <f t="shared" si="2"/>
        <v>1200000000</v>
      </c>
      <c r="F21" s="4">
        <f t="shared" si="2"/>
        <v>400000000</v>
      </c>
      <c r="G21" s="4">
        <f t="shared" si="2"/>
        <v>670000000</v>
      </c>
      <c r="H21" s="4">
        <f t="shared" si="2"/>
        <v>1100000000</v>
      </c>
      <c r="I21" s="4">
        <f t="shared" si="2"/>
        <v>1000000000</v>
      </c>
      <c r="J21" s="4">
        <f t="shared" si="0"/>
        <v>1061666666.6666666</v>
      </c>
    </row>
    <row r="22" spans="1:10" x14ac:dyDescent="0.2">
      <c r="A22" t="s">
        <v>50</v>
      </c>
      <c r="B22">
        <f t="shared" si="3"/>
        <v>20</v>
      </c>
      <c r="C22" s="3">
        <f t="shared" si="1"/>
        <v>37552</v>
      </c>
      <c r="D22" s="4">
        <v>2000000000</v>
      </c>
      <c r="E22" s="4">
        <f t="shared" si="2"/>
        <v>1200000000</v>
      </c>
      <c r="F22" s="4">
        <f t="shared" si="2"/>
        <v>400000000</v>
      </c>
      <c r="G22" s="4">
        <f t="shared" si="2"/>
        <v>670000000</v>
      </c>
      <c r="H22" s="4">
        <f t="shared" si="2"/>
        <v>1100000000</v>
      </c>
      <c r="I22" s="4">
        <f t="shared" si="2"/>
        <v>1000000000</v>
      </c>
      <c r="J22" s="4">
        <f t="shared" si="0"/>
        <v>1061666666.6666666</v>
      </c>
    </row>
    <row r="23" spans="1:10" x14ac:dyDescent="0.2">
      <c r="A23" t="s">
        <v>50</v>
      </c>
      <c r="B23">
        <f t="shared" si="3"/>
        <v>21</v>
      </c>
      <c r="C23" s="3">
        <f t="shared" si="1"/>
        <v>37553</v>
      </c>
      <c r="D23" s="4">
        <v>2000000000</v>
      </c>
      <c r="E23" s="4">
        <f t="shared" si="2"/>
        <v>1200000000</v>
      </c>
      <c r="F23" s="4">
        <f t="shared" si="2"/>
        <v>400000000</v>
      </c>
      <c r="G23" s="5">
        <v>1000000000</v>
      </c>
      <c r="H23" s="4">
        <f t="shared" si="2"/>
        <v>1100000000</v>
      </c>
      <c r="I23" s="4">
        <f t="shared" si="2"/>
        <v>1000000000</v>
      </c>
      <c r="J23" s="4">
        <f t="shared" si="0"/>
        <v>1116666666.6666667</v>
      </c>
    </row>
    <row r="24" spans="1:10" x14ac:dyDescent="0.2">
      <c r="A24" t="s">
        <v>50</v>
      </c>
      <c r="B24">
        <f t="shared" si="3"/>
        <v>22</v>
      </c>
      <c r="C24" s="3">
        <f t="shared" si="1"/>
        <v>37554</v>
      </c>
      <c r="D24" s="4">
        <v>2000000000</v>
      </c>
      <c r="E24" s="4">
        <f t="shared" si="2"/>
        <v>1200000000</v>
      </c>
      <c r="F24" s="4">
        <f t="shared" si="2"/>
        <v>400000000</v>
      </c>
      <c r="G24" s="4">
        <f t="shared" si="2"/>
        <v>1000000000</v>
      </c>
      <c r="H24" s="4">
        <f t="shared" si="2"/>
        <v>1100000000</v>
      </c>
      <c r="I24" s="4">
        <f t="shared" si="2"/>
        <v>1000000000</v>
      </c>
      <c r="J24" s="4">
        <f t="shared" si="0"/>
        <v>1116666666.6666667</v>
      </c>
    </row>
    <row r="25" spans="1:10" x14ac:dyDescent="0.2">
      <c r="A25" t="s">
        <v>50</v>
      </c>
      <c r="B25">
        <f t="shared" si="3"/>
        <v>23</v>
      </c>
      <c r="C25" s="3">
        <f t="shared" si="1"/>
        <v>37555</v>
      </c>
      <c r="D25" s="4">
        <v>2000000000</v>
      </c>
      <c r="E25" s="4">
        <f t="shared" si="2"/>
        <v>1200000000</v>
      </c>
      <c r="F25" s="4">
        <f t="shared" si="2"/>
        <v>400000000</v>
      </c>
      <c r="G25" s="4">
        <f t="shared" si="2"/>
        <v>1000000000</v>
      </c>
      <c r="H25" s="4">
        <f t="shared" si="2"/>
        <v>1100000000</v>
      </c>
      <c r="I25" s="4">
        <f t="shared" si="2"/>
        <v>1000000000</v>
      </c>
      <c r="J25" s="4">
        <f t="shared" si="0"/>
        <v>1116666666.6666667</v>
      </c>
    </row>
    <row r="26" spans="1:10" x14ac:dyDescent="0.2">
      <c r="A26" t="s">
        <v>50</v>
      </c>
      <c r="B26">
        <f t="shared" si="3"/>
        <v>24</v>
      </c>
      <c r="C26" s="3">
        <f t="shared" si="1"/>
        <v>37556</v>
      </c>
      <c r="D26" s="4">
        <v>2000000000</v>
      </c>
      <c r="E26" s="4">
        <f t="shared" si="2"/>
        <v>1200000000</v>
      </c>
      <c r="F26" s="4">
        <f t="shared" si="2"/>
        <v>400000000</v>
      </c>
      <c r="G26" s="4">
        <f t="shared" si="2"/>
        <v>1000000000</v>
      </c>
      <c r="H26" s="4">
        <f t="shared" si="2"/>
        <v>1100000000</v>
      </c>
      <c r="I26" s="4">
        <f t="shared" si="2"/>
        <v>1000000000</v>
      </c>
      <c r="J26" s="4">
        <f t="shared" si="0"/>
        <v>1116666666.6666667</v>
      </c>
    </row>
    <row r="27" spans="1:10" x14ac:dyDescent="0.2">
      <c r="A27" t="s">
        <v>50</v>
      </c>
      <c r="B27">
        <f t="shared" si="3"/>
        <v>25</v>
      </c>
      <c r="C27" s="3">
        <f t="shared" si="1"/>
        <v>37557</v>
      </c>
      <c r="D27" s="4">
        <v>2000000000</v>
      </c>
      <c r="E27" s="4">
        <f t="shared" si="2"/>
        <v>1200000000</v>
      </c>
      <c r="F27" s="4">
        <f t="shared" si="2"/>
        <v>400000000</v>
      </c>
      <c r="G27" s="4">
        <f t="shared" si="2"/>
        <v>1000000000</v>
      </c>
      <c r="H27" s="4">
        <f t="shared" si="2"/>
        <v>1100000000</v>
      </c>
      <c r="I27" s="4">
        <f t="shared" si="2"/>
        <v>1000000000</v>
      </c>
      <c r="J27" s="4">
        <f t="shared" si="0"/>
        <v>1116666666.6666667</v>
      </c>
    </row>
    <row r="28" spans="1:10" x14ac:dyDescent="0.2">
      <c r="A28" t="s">
        <v>50</v>
      </c>
      <c r="B28">
        <f t="shared" si="3"/>
        <v>26</v>
      </c>
      <c r="C28" s="3">
        <f t="shared" si="1"/>
        <v>37558</v>
      </c>
      <c r="D28" s="4">
        <v>2000000000</v>
      </c>
      <c r="E28" s="4">
        <f t="shared" si="2"/>
        <v>1200000000</v>
      </c>
      <c r="F28" s="4">
        <f t="shared" si="2"/>
        <v>400000000</v>
      </c>
      <c r="G28" s="4">
        <f t="shared" si="2"/>
        <v>1000000000</v>
      </c>
      <c r="H28" s="4">
        <f t="shared" si="2"/>
        <v>1100000000</v>
      </c>
      <c r="I28" s="4">
        <f t="shared" si="2"/>
        <v>1000000000</v>
      </c>
      <c r="J28" s="4">
        <f t="shared" si="0"/>
        <v>1116666666.6666667</v>
      </c>
    </row>
    <row r="29" spans="1:10" x14ac:dyDescent="0.2">
      <c r="A29" t="s">
        <v>50</v>
      </c>
      <c r="B29">
        <f t="shared" si="3"/>
        <v>27</v>
      </c>
      <c r="C29" s="3">
        <f t="shared" si="1"/>
        <v>37559</v>
      </c>
      <c r="D29" s="4">
        <v>2000000000</v>
      </c>
      <c r="E29" s="4">
        <f t="shared" si="2"/>
        <v>1200000000</v>
      </c>
      <c r="F29" s="4">
        <f t="shared" si="2"/>
        <v>400000000</v>
      </c>
      <c r="G29" s="4">
        <f t="shared" si="2"/>
        <v>1000000000</v>
      </c>
      <c r="H29" s="4">
        <f t="shared" si="2"/>
        <v>1100000000</v>
      </c>
      <c r="I29" s="4">
        <f t="shared" si="2"/>
        <v>1000000000</v>
      </c>
      <c r="J29" s="4">
        <f t="shared" si="0"/>
        <v>1116666666.6666667</v>
      </c>
    </row>
    <row r="30" spans="1:10" x14ac:dyDescent="0.2">
      <c r="A30" t="s">
        <v>50</v>
      </c>
      <c r="B30">
        <f t="shared" si="3"/>
        <v>28</v>
      </c>
      <c r="C30" s="3">
        <f t="shared" si="1"/>
        <v>37560</v>
      </c>
      <c r="D30" s="4">
        <v>2000000000</v>
      </c>
      <c r="E30" s="4">
        <f t="shared" si="2"/>
        <v>1200000000</v>
      </c>
      <c r="F30" s="4">
        <f t="shared" si="2"/>
        <v>400000000</v>
      </c>
      <c r="G30" s="4">
        <f t="shared" si="2"/>
        <v>1000000000</v>
      </c>
      <c r="H30" s="4">
        <f t="shared" si="2"/>
        <v>1100000000</v>
      </c>
      <c r="I30" s="4">
        <f t="shared" si="2"/>
        <v>1000000000</v>
      </c>
      <c r="J30" s="4">
        <f t="shared" si="0"/>
        <v>1116666666.6666667</v>
      </c>
    </row>
    <row r="31" spans="1:10" x14ac:dyDescent="0.2">
      <c r="A31" t="s">
        <v>50</v>
      </c>
      <c r="B31">
        <f t="shared" si="3"/>
        <v>29</v>
      </c>
      <c r="C31" s="3">
        <f t="shared" si="1"/>
        <v>37561</v>
      </c>
      <c r="D31" s="4">
        <v>2000000000</v>
      </c>
      <c r="E31" s="5">
        <v>670000000</v>
      </c>
      <c r="F31" s="4">
        <f t="shared" si="2"/>
        <v>400000000</v>
      </c>
      <c r="G31" s="4">
        <f t="shared" si="2"/>
        <v>1000000000</v>
      </c>
      <c r="H31" s="4">
        <f t="shared" si="2"/>
        <v>1100000000</v>
      </c>
      <c r="I31" s="4">
        <f t="shared" si="2"/>
        <v>1000000000</v>
      </c>
      <c r="J31" s="4">
        <f t="shared" si="0"/>
        <v>1028333333.3333334</v>
      </c>
    </row>
    <row r="32" spans="1:10" x14ac:dyDescent="0.2">
      <c r="A32" t="s">
        <v>50</v>
      </c>
      <c r="B32">
        <f t="shared" si="3"/>
        <v>30</v>
      </c>
      <c r="C32" s="3">
        <f t="shared" si="1"/>
        <v>37562</v>
      </c>
      <c r="D32" s="4">
        <v>2000000000</v>
      </c>
      <c r="E32" s="4">
        <f t="shared" si="2"/>
        <v>670000000</v>
      </c>
      <c r="F32" s="4">
        <f t="shared" si="2"/>
        <v>400000000</v>
      </c>
      <c r="G32" s="4">
        <f t="shared" si="2"/>
        <v>1000000000</v>
      </c>
      <c r="H32" s="4">
        <f t="shared" si="2"/>
        <v>1100000000</v>
      </c>
      <c r="I32" s="4">
        <f t="shared" si="2"/>
        <v>1000000000</v>
      </c>
      <c r="J32" s="4">
        <f t="shared" si="0"/>
        <v>1028333333.3333334</v>
      </c>
    </row>
    <row r="33" spans="1:10" x14ac:dyDescent="0.2">
      <c r="A33" t="s">
        <v>50</v>
      </c>
      <c r="B33">
        <f t="shared" si="3"/>
        <v>31</v>
      </c>
      <c r="C33" s="3">
        <f t="shared" si="1"/>
        <v>37563</v>
      </c>
      <c r="D33" s="4">
        <v>2000000000</v>
      </c>
      <c r="E33" s="4">
        <f t="shared" si="2"/>
        <v>670000000</v>
      </c>
      <c r="F33" s="4">
        <f t="shared" si="2"/>
        <v>400000000</v>
      </c>
      <c r="G33" s="4">
        <f t="shared" si="2"/>
        <v>1000000000</v>
      </c>
      <c r="H33" s="4">
        <f t="shared" si="2"/>
        <v>1100000000</v>
      </c>
      <c r="I33" s="4">
        <f t="shared" si="2"/>
        <v>1000000000</v>
      </c>
      <c r="J33" s="4">
        <f t="shared" si="0"/>
        <v>1028333333.3333334</v>
      </c>
    </row>
    <row r="34" spans="1:10" x14ac:dyDescent="0.2">
      <c r="A34" t="s">
        <v>50</v>
      </c>
      <c r="B34">
        <f t="shared" si="3"/>
        <v>32</v>
      </c>
      <c r="C34" s="3">
        <f t="shared" si="1"/>
        <v>37564</v>
      </c>
      <c r="D34" s="4">
        <v>2000000000</v>
      </c>
      <c r="E34" s="4">
        <f t="shared" si="2"/>
        <v>670000000</v>
      </c>
      <c r="F34" s="4">
        <f t="shared" si="2"/>
        <v>400000000</v>
      </c>
      <c r="G34" s="4">
        <f t="shared" si="2"/>
        <v>1000000000</v>
      </c>
      <c r="H34" s="4">
        <f t="shared" si="2"/>
        <v>1100000000</v>
      </c>
      <c r="I34" s="4">
        <f t="shared" si="2"/>
        <v>1000000000</v>
      </c>
      <c r="J34" s="4">
        <f t="shared" si="0"/>
        <v>1028333333.3333334</v>
      </c>
    </row>
    <row r="35" spans="1:10" x14ac:dyDescent="0.2">
      <c r="A35" t="s">
        <v>50</v>
      </c>
      <c r="B35">
        <f t="shared" si="3"/>
        <v>33</v>
      </c>
      <c r="C35" s="3">
        <f t="shared" si="1"/>
        <v>37565</v>
      </c>
      <c r="D35" s="4">
        <v>2000000000</v>
      </c>
      <c r="E35" s="4">
        <f t="shared" si="2"/>
        <v>670000000</v>
      </c>
      <c r="F35" s="4">
        <f t="shared" si="2"/>
        <v>400000000</v>
      </c>
      <c r="G35" s="4">
        <f t="shared" si="2"/>
        <v>1000000000</v>
      </c>
      <c r="H35" s="4">
        <f t="shared" si="2"/>
        <v>1100000000</v>
      </c>
      <c r="I35" s="4">
        <f t="shared" si="2"/>
        <v>1000000000</v>
      </c>
      <c r="J35" s="4">
        <f t="shared" si="0"/>
        <v>1028333333.3333334</v>
      </c>
    </row>
    <row r="36" spans="1:10" x14ac:dyDescent="0.2">
      <c r="A36" t="s">
        <v>50</v>
      </c>
      <c r="B36">
        <f t="shared" si="3"/>
        <v>34</v>
      </c>
      <c r="C36" s="3">
        <f t="shared" si="1"/>
        <v>37566</v>
      </c>
      <c r="D36" s="4">
        <v>2000000000</v>
      </c>
      <c r="E36" s="4">
        <f t="shared" si="2"/>
        <v>670000000</v>
      </c>
      <c r="F36" s="4">
        <f t="shared" si="2"/>
        <v>400000000</v>
      </c>
      <c r="G36" s="4">
        <f t="shared" si="2"/>
        <v>1000000000</v>
      </c>
      <c r="H36" s="4">
        <f t="shared" si="2"/>
        <v>1100000000</v>
      </c>
      <c r="I36" s="4">
        <f t="shared" si="2"/>
        <v>1000000000</v>
      </c>
      <c r="J36" s="4">
        <f t="shared" si="0"/>
        <v>1028333333.3333334</v>
      </c>
    </row>
    <row r="37" spans="1:10" x14ac:dyDescent="0.2">
      <c r="A37" t="s">
        <v>50</v>
      </c>
      <c r="B37">
        <f t="shared" si="3"/>
        <v>35</v>
      </c>
      <c r="C37" s="3">
        <f t="shared" si="1"/>
        <v>37567</v>
      </c>
      <c r="D37" s="4">
        <v>2000000000</v>
      </c>
      <c r="E37" s="4">
        <f t="shared" si="2"/>
        <v>670000000</v>
      </c>
      <c r="F37" s="4">
        <f t="shared" si="2"/>
        <v>400000000</v>
      </c>
      <c r="G37" s="4">
        <f t="shared" si="2"/>
        <v>1000000000</v>
      </c>
      <c r="H37" s="4">
        <f t="shared" si="2"/>
        <v>1100000000</v>
      </c>
      <c r="I37" s="4">
        <f t="shared" si="2"/>
        <v>1000000000</v>
      </c>
      <c r="J37" s="4">
        <f t="shared" si="0"/>
        <v>1028333333.3333334</v>
      </c>
    </row>
    <row r="38" spans="1:10" x14ac:dyDescent="0.2">
      <c r="A38" t="s">
        <v>50</v>
      </c>
      <c r="B38">
        <f t="shared" si="3"/>
        <v>36</v>
      </c>
      <c r="C38" s="3">
        <f t="shared" si="1"/>
        <v>37568</v>
      </c>
      <c r="D38" s="4">
        <v>2000000000</v>
      </c>
      <c r="E38" s="4">
        <f t="shared" si="2"/>
        <v>670000000</v>
      </c>
      <c r="F38" s="4">
        <f t="shared" si="2"/>
        <v>400000000</v>
      </c>
      <c r="G38" s="4">
        <f t="shared" si="2"/>
        <v>1000000000</v>
      </c>
      <c r="H38" s="4">
        <f t="shared" si="2"/>
        <v>1100000000</v>
      </c>
      <c r="I38" s="4">
        <f t="shared" si="2"/>
        <v>1000000000</v>
      </c>
      <c r="J38" s="4">
        <f t="shared" si="0"/>
        <v>1028333333.3333334</v>
      </c>
    </row>
    <row r="39" spans="1:10" x14ac:dyDescent="0.2">
      <c r="A39" t="s">
        <v>50</v>
      </c>
      <c r="B39">
        <f t="shared" si="3"/>
        <v>37</v>
      </c>
      <c r="C39" s="3">
        <f t="shared" si="1"/>
        <v>37569</v>
      </c>
      <c r="D39" s="4">
        <v>2000000000</v>
      </c>
      <c r="E39" s="4">
        <f t="shared" si="2"/>
        <v>670000000</v>
      </c>
      <c r="F39" s="4">
        <f t="shared" si="2"/>
        <v>400000000</v>
      </c>
      <c r="G39" s="4">
        <f t="shared" si="2"/>
        <v>1000000000</v>
      </c>
      <c r="H39" s="4">
        <f t="shared" si="2"/>
        <v>1100000000</v>
      </c>
      <c r="I39" s="4">
        <f t="shared" si="2"/>
        <v>1000000000</v>
      </c>
      <c r="J39" s="4">
        <f t="shared" si="0"/>
        <v>1028333333.3333334</v>
      </c>
    </row>
    <row r="40" spans="1:10" x14ac:dyDescent="0.2">
      <c r="A40" t="s">
        <v>50</v>
      </c>
      <c r="B40">
        <f t="shared" si="3"/>
        <v>38</v>
      </c>
      <c r="C40" s="3">
        <f t="shared" si="1"/>
        <v>37570</v>
      </c>
      <c r="D40" s="4">
        <v>2000000000</v>
      </c>
      <c r="E40" s="4">
        <f t="shared" si="2"/>
        <v>670000000</v>
      </c>
      <c r="F40" s="4">
        <f t="shared" si="2"/>
        <v>400000000</v>
      </c>
      <c r="G40" s="4">
        <f t="shared" si="2"/>
        <v>1000000000</v>
      </c>
      <c r="H40" s="4">
        <f t="shared" si="2"/>
        <v>1100000000</v>
      </c>
      <c r="I40" s="4">
        <f t="shared" si="2"/>
        <v>1000000000</v>
      </c>
      <c r="J40" s="4">
        <f t="shared" si="0"/>
        <v>1028333333.3333334</v>
      </c>
    </row>
    <row r="41" spans="1:10" x14ac:dyDescent="0.2">
      <c r="A41" t="s">
        <v>50</v>
      </c>
      <c r="B41">
        <f t="shared" si="3"/>
        <v>39</v>
      </c>
      <c r="C41" s="3">
        <f t="shared" si="1"/>
        <v>37571</v>
      </c>
      <c r="D41" s="4">
        <v>2000000000</v>
      </c>
      <c r="E41" s="4">
        <f t="shared" si="2"/>
        <v>670000000</v>
      </c>
      <c r="F41" s="4">
        <f t="shared" si="2"/>
        <v>400000000</v>
      </c>
      <c r="G41" s="4">
        <f t="shared" si="2"/>
        <v>1000000000</v>
      </c>
      <c r="H41" s="4">
        <f t="shared" si="2"/>
        <v>1100000000</v>
      </c>
      <c r="I41" s="4">
        <f t="shared" si="2"/>
        <v>1000000000</v>
      </c>
      <c r="J41" s="4">
        <f t="shared" si="0"/>
        <v>1028333333.3333334</v>
      </c>
    </row>
    <row r="42" spans="1:10" x14ac:dyDescent="0.2">
      <c r="A42" t="s">
        <v>50</v>
      </c>
      <c r="B42">
        <f t="shared" si="3"/>
        <v>40</v>
      </c>
      <c r="C42" s="3">
        <f t="shared" si="1"/>
        <v>37572</v>
      </c>
      <c r="D42" s="4">
        <v>2000000000</v>
      </c>
      <c r="E42" s="4">
        <f t="shared" si="2"/>
        <v>670000000</v>
      </c>
      <c r="F42" s="4">
        <f t="shared" si="2"/>
        <v>400000000</v>
      </c>
      <c r="G42" s="4">
        <f t="shared" si="2"/>
        <v>1000000000</v>
      </c>
      <c r="H42" s="4">
        <f t="shared" si="2"/>
        <v>1100000000</v>
      </c>
      <c r="I42" s="4">
        <f t="shared" si="2"/>
        <v>1000000000</v>
      </c>
      <c r="J42" s="4">
        <f t="shared" si="0"/>
        <v>1028333333.3333334</v>
      </c>
    </row>
    <row r="43" spans="1:10" x14ac:dyDescent="0.2">
      <c r="A43" t="s">
        <v>50</v>
      </c>
      <c r="B43">
        <f t="shared" si="3"/>
        <v>41</v>
      </c>
      <c r="C43" s="3">
        <f t="shared" si="1"/>
        <v>37573</v>
      </c>
      <c r="D43" s="4">
        <v>2000000000</v>
      </c>
      <c r="E43" s="4">
        <f t="shared" si="2"/>
        <v>670000000</v>
      </c>
      <c r="F43" s="4">
        <f t="shared" si="2"/>
        <v>400000000</v>
      </c>
      <c r="G43" s="4">
        <f t="shared" si="2"/>
        <v>1000000000</v>
      </c>
      <c r="H43" s="4">
        <f t="shared" si="2"/>
        <v>1100000000</v>
      </c>
      <c r="I43" s="4">
        <f t="shared" si="2"/>
        <v>1000000000</v>
      </c>
      <c r="J43" s="4">
        <f t="shared" si="0"/>
        <v>1028333333.3333334</v>
      </c>
    </row>
    <row r="44" spans="1:10" x14ac:dyDescent="0.2">
      <c r="A44" t="s">
        <v>50</v>
      </c>
      <c r="B44">
        <f t="shared" si="3"/>
        <v>42</v>
      </c>
      <c r="C44" s="3">
        <f t="shared" si="1"/>
        <v>37574</v>
      </c>
      <c r="D44" s="4">
        <v>2000000000</v>
      </c>
      <c r="E44" s="4">
        <f t="shared" si="2"/>
        <v>670000000</v>
      </c>
      <c r="F44" s="4">
        <f t="shared" si="2"/>
        <v>400000000</v>
      </c>
      <c r="G44" s="4">
        <f t="shared" si="2"/>
        <v>1000000000</v>
      </c>
      <c r="H44" s="4">
        <f t="shared" si="2"/>
        <v>1100000000</v>
      </c>
      <c r="I44" s="4">
        <f t="shared" si="2"/>
        <v>1000000000</v>
      </c>
      <c r="J44" s="4">
        <f t="shared" si="0"/>
        <v>1028333333.3333334</v>
      </c>
    </row>
    <row r="45" spans="1:10" x14ac:dyDescent="0.2">
      <c r="A45" t="s">
        <v>50</v>
      </c>
      <c r="B45">
        <f t="shared" si="3"/>
        <v>43</v>
      </c>
      <c r="C45" s="3">
        <f t="shared" si="1"/>
        <v>37575</v>
      </c>
      <c r="D45" s="4">
        <v>2000000000</v>
      </c>
      <c r="E45" s="4">
        <f t="shared" si="2"/>
        <v>670000000</v>
      </c>
      <c r="F45" s="4">
        <f t="shared" si="2"/>
        <v>400000000</v>
      </c>
      <c r="G45" s="4">
        <f t="shared" si="2"/>
        <v>1000000000</v>
      </c>
      <c r="H45" s="4">
        <f t="shared" si="2"/>
        <v>1100000000</v>
      </c>
      <c r="I45" s="4">
        <f t="shared" si="2"/>
        <v>1000000000</v>
      </c>
      <c r="J45" s="4">
        <f t="shared" si="0"/>
        <v>1028333333.3333334</v>
      </c>
    </row>
    <row r="46" spans="1:10" x14ac:dyDescent="0.2">
      <c r="A46" t="s">
        <v>50</v>
      </c>
      <c r="B46">
        <f t="shared" si="3"/>
        <v>44</v>
      </c>
      <c r="C46" s="3">
        <f t="shared" si="1"/>
        <v>37576</v>
      </c>
      <c r="D46" s="4">
        <v>2000000000</v>
      </c>
      <c r="E46" s="4">
        <f t="shared" si="2"/>
        <v>670000000</v>
      </c>
      <c r="F46" s="4">
        <f t="shared" si="2"/>
        <v>400000000</v>
      </c>
      <c r="G46" s="4">
        <f t="shared" si="2"/>
        <v>1000000000</v>
      </c>
      <c r="H46" s="4">
        <f t="shared" si="2"/>
        <v>1100000000</v>
      </c>
      <c r="I46" s="4">
        <f t="shared" si="2"/>
        <v>1000000000</v>
      </c>
      <c r="J46" s="4">
        <f t="shared" si="0"/>
        <v>1028333333.3333334</v>
      </c>
    </row>
    <row r="47" spans="1:10" x14ac:dyDescent="0.2">
      <c r="A47" t="s">
        <v>50</v>
      </c>
      <c r="B47">
        <f t="shared" si="3"/>
        <v>45</v>
      </c>
      <c r="C47" s="3">
        <f t="shared" si="1"/>
        <v>37577</v>
      </c>
      <c r="D47" s="4">
        <v>2000000000</v>
      </c>
      <c r="E47" s="4">
        <f t="shared" si="2"/>
        <v>670000000</v>
      </c>
      <c r="F47" s="4">
        <f t="shared" si="2"/>
        <v>400000000</v>
      </c>
      <c r="G47" s="4">
        <f t="shared" si="2"/>
        <v>1000000000</v>
      </c>
      <c r="H47" s="4">
        <f t="shared" si="2"/>
        <v>1100000000</v>
      </c>
      <c r="I47" s="4">
        <f t="shared" si="2"/>
        <v>1000000000</v>
      </c>
      <c r="J47" s="4">
        <f t="shared" si="0"/>
        <v>1028333333.3333334</v>
      </c>
    </row>
    <row r="48" spans="1:10" x14ac:dyDescent="0.2">
      <c r="A48" t="s">
        <v>50</v>
      </c>
      <c r="B48">
        <f t="shared" si="3"/>
        <v>46</v>
      </c>
      <c r="C48" s="3">
        <f t="shared" si="1"/>
        <v>37578</v>
      </c>
      <c r="D48" s="4">
        <v>2000000000</v>
      </c>
      <c r="E48" s="4">
        <f t="shared" si="2"/>
        <v>670000000</v>
      </c>
      <c r="F48" s="4">
        <f t="shared" si="2"/>
        <v>400000000</v>
      </c>
      <c r="G48" s="4">
        <f t="shared" si="2"/>
        <v>1000000000</v>
      </c>
      <c r="H48" s="4">
        <f t="shared" si="2"/>
        <v>1100000000</v>
      </c>
      <c r="I48" s="4">
        <f t="shared" si="2"/>
        <v>1000000000</v>
      </c>
      <c r="J48" s="4">
        <f t="shared" si="0"/>
        <v>1028333333.3333334</v>
      </c>
    </row>
    <row r="49" spans="1:10" x14ac:dyDescent="0.2">
      <c r="A49" t="s">
        <v>50</v>
      </c>
      <c r="B49">
        <f t="shared" si="3"/>
        <v>47</v>
      </c>
      <c r="C49" s="3">
        <f t="shared" si="1"/>
        <v>37579</v>
      </c>
      <c r="D49" s="4">
        <v>2000000000</v>
      </c>
      <c r="E49" s="4">
        <f t="shared" si="2"/>
        <v>670000000</v>
      </c>
      <c r="F49" s="4">
        <f t="shared" si="2"/>
        <v>400000000</v>
      </c>
      <c r="G49" s="4">
        <f t="shared" si="2"/>
        <v>1000000000</v>
      </c>
      <c r="H49" s="4">
        <f t="shared" si="2"/>
        <v>1100000000</v>
      </c>
      <c r="I49" s="4">
        <f t="shared" si="2"/>
        <v>1000000000</v>
      </c>
      <c r="J49" s="4">
        <f t="shared" si="0"/>
        <v>1028333333.3333334</v>
      </c>
    </row>
    <row r="50" spans="1:10" x14ac:dyDescent="0.2">
      <c r="A50" t="s">
        <v>50</v>
      </c>
      <c r="B50">
        <f t="shared" si="3"/>
        <v>48</v>
      </c>
      <c r="C50" s="3">
        <f t="shared" si="1"/>
        <v>37580</v>
      </c>
      <c r="D50" s="4">
        <v>2000000000</v>
      </c>
      <c r="E50" s="4">
        <f t="shared" si="2"/>
        <v>670000000</v>
      </c>
      <c r="F50" s="5">
        <v>700000000</v>
      </c>
      <c r="G50" s="4">
        <f t="shared" si="2"/>
        <v>1000000000</v>
      </c>
      <c r="H50" s="4">
        <f t="shared" si="2"/>
        <v>1100000000</v>
      </c>
      <c r="I50" s="4">
        <f t="shared" si="2"/>
        <v>1000000000</v>
      </c>
      <c r="J50" s="4">
        <f t="shared" si="0"/>
        <v>1078333333.3333333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50FC-59EF-7241-907A-211BA43299EE}">
  <sheetPr>
    <tabColor rgb="FF92D050"/>
  </sheetPr>
  <dimension ref="A1:E18"/>
  <sheetViews>
    <sheetView workbookViewId="0">
      <selection activeCell="E11" sqref="E11:E18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75</v>
      </c>
      <c r="D1" t="s">
        <v>41</v>
      </c>
      <c r="E1" t="s">
        <v>44</v>
      </c>
    </row>
    <row r="2" spans="1:5" x14ac:dyDescent="0.2">
      <c r="A2" t="s">
        <v>97</v>
      </c>
      <c r="B2">
        <v>0</v>
      </c>
      <c r="C2" s="3">
        <v>37801</v>
      </c>
    </row>
    <row r="3" spans="1:5" x14ac:dyDescent="0.2">
      <c r="A3" t="s">
        <v>97</v>
      </c>
      <c r="B3">
        <v>1</v>
      </c>
      <c r="C3" s="3">
        <v>37802</v>
      </c>
    </row>
    <row r="4" spans="1:5" x14ac:dyDescent="0.2">
      <c r="A4" t="s">
        <v>97</v>
      </c>
      <c r="B4">
        <v>2</v>
      </c>
      <c r="C4" s="3">
        <v>37803</v>
      </c>
    </row>
    <row r="5" spans="1:5" x14ac:dyDescent="0.2">
      <c r="A5" t="s">
        <v>97</v>
      </c>
      <c r="B5">
        <v>3</v>
      </c>
      <c r="C5" s="3">
        <v>37804</v>
      </c>
    </row>
    <row r="6" spans="1:5" x14ac:dyDescent="0.2">
      <c r="A6" t="s">
        <v>97</v>
      </c>
      <c r="B6">
        <v>4</v>
      </c>
      <c r="C6" s="3">
        <v>37805</v>
      </c>
    </row>
    <row r="7" spans="1:5" x14ac:dyDescent="0.2">
      <c r="A7" t="s">
        <v>97</v>
      </c>
      <c r="B7">
        <v>5</v>
      </c>
      <c r="C7" s="3">
        <v>37806</v>
      </c>
    </row>
    <row r="8" spans="1:5" x14ac:dyDescent="0.2">
      <c r="A8" t="s">
        <v>97</v>
      </c>
      <c r="B8">
        <v>6</v>
      </c>
      <c r="C8" s="3">
        <v>37807</v>
      </c>
    </row>
    <row r="9" spans="1:5" x14ac:dyDescent="0.2">
      <c r="A9" t="s">
        <v>97</v>
      </c>
      <c r="B9">
        <v>7</v>
      </c>
      <c r="C9" s="3">
        <v>37808</v>
      </c>
    </row>
    <row r="10" spans="1:5" x14ac:dyDescent="0.2">
      <c r="A10" t="s">
        <v>97</v>
      </c>
      <c r="B10">
        <v>8</v>
      </c>
      <c r="C10" s="3">
        <v>37809</v>
      </c>
    </row>
    <row r="11" spans="1:5" x14ac:dyDescent="0.2">
      <c r="A11" t="s">
        <v>97</v>
      </c>
      <c r="B11">
        <v>9</v>
      </c>
      <c r="C11" s="3">
        <v>37810</v>
      </c>
      <c r="D11" s="4">
        <f>16000000*2</f>
        <v>32000000</v>
      </c>
      <c r="E11" s="4">
        <f>D11</f>
        <v>32000000</v>
      </c>
    </row>
    <row r="12" spans="1:5" x14ac:dyDescent="0.2">
      <c r="A12" t="s">
        <v>97</v>
      </c>
      <c r="B12">
        <v>10</v>
      </c>
      <c r="C12" s="3">
        <v>37811</v>
      </c>
      <c r="D12" s="4">
        <f>16000000*2</f>
        <v>32000000</v>
      </c>
      <c r="E12" s="4">
        <f t="shared" ref="E12:E18" si="0">D12</f>
        <v>32000000</v>
      </c>
    </row>
    <row r="13" spans="1:5" x14ac:dyDescent="0.2">
      <c r="A13" t="s">
        <v>97</v>
      </c>
      <c r="B13">
        <v>11</v>
      </c>
      <c r="C13" s="3">
        <v>37812</v>
      </c>
      <c r="D13" s="4">
        <f t="shared" ref="D13:D16" si="1">16000000*2</f>
        <v>32000000</v>
      </c>
      <c r="E13" s="4">
        <f t="shared" si="0"/>
        <v>32000000</v>
      </c>
    </row>
    <row r="14" spans="1:5" x14ac:dyDescent="0.2">
      <c r="A14" t="s">
        <v>97</v>
      </c>
      <c r="B14">
        <v>12</v>
      </c>
      <c r="C14" s="3">
        <v>37813</v>
      </c>
      <c r="D14" s="4">
        <f t="shared" si="1"/>
        <v>32000000</v>
      </c>
      <c r="E14" s="4">
        <f t="shared" si="0"/>
        <v>32000000</v>
      </c>
    </row>
    <row r="15" spans="1:5" x14ac:dyDescent="0.2">
      <c r="A15" t="s">
        <v>97</v>
      </c>
      <c r="B15">
        <v>13</v>
      </c>
      <c r="C15" s="3">
        <v>37814</v>
      </c>
      <c r="D15" s="4">
        <f t="shared" si="1"/>
        <v>32000000</v>
      </c>
      <c r="E15" s="4">
        <f t="shared" si="0"/>
        <v>32000000</v>
      </c>
    </row>
    <row r="16" spans="1:5" x14ac:dyDescent="0.2">
      <c r="A16" t="s">
        <v>97</v>
      </c>
      <c r="B16">
        <v>14</v>
      </c>
      <c r="C16" s="3">
        <v>37815</v>
      </c>
      <c r="D16" s="4">
        <f t="shared" si="1"/>
        <v>32000000</v>
      </c>
      <c r="E16" s="4">
        <f t="shared" si="0"/>
        <v>32000000</v>
      </c>
    </row>
    <row r="17" spans="1:5" x14ac:dyDescent="0.2">
      <c r="A17" t="s">
        <v>97</v>
      </c>
      <c r="B17">
        <v>15</v>
      </c>
      <c r="C17" s="3">
        <v>37816</v>
      </c>
      <c r="D17" s="4">
        <f>16000000*2</f>
        <v>32000000</v>
      </c>
      <c r="E17" s="4">
        <f t="shared" si="0"/>
        <v>32000000</v>
      </c>
    </row>
    <row r="18" spans="1:5" x14ac:dyDescent="0.2">
      <c r="A18" t="s">
        <v>97</v>
      </c>
      <c r="B18">
        <v>16</v>
      </c>
      <c r="C18" s="3">
        <v>37817</v>
      </c>
      <c r="D18" s="4">
        <f>16000000*2</f>
        <v>32000000</v>
      </c>
      <c r="E18" s="4">
        <f t="shared" si="0"/>
        <v>32000000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1A6A-56A9-A74C-9E02-674294CF3E44}">
  <sheetPr>
    <tabColor rgb="FF92D050"/>
  </sheetPr>
  <dimension ref="A1:H50"/>
  <sheetViews>
    <sheetView workbookViewId="0">
      <selection activeCell="F1" sqref="F1"/>
    </sheetView>
  </sheetViews>
  <sheetFormatPr baseColWidth="10" defaultRowHeight="16" x14ac:dyDescent="0.2"/>
  <cols>
    <col min="5" max="5" width="12.5" bestFit="1" customWidth="1"/>
    <col min="6" max="6" width="15.33203125" bestFit="1" customWidth="1"/>
    <col min="7" max="7" width="12.5" bestFit="1" customWidth="1"/>
  </cols>
  <sheetData>
    <row r="1" spans="1:8" x14ac:dyDescent="0.2">
      <c r="A1" t="s">
        <v>73</v>
      </c>
      <c r="B1" t="s">
        <v>74</v>
      </c>
      <c r="C1" t="s">
        <v>75</v>
      </c>
      <c r="D1" t="s">
        <v>57</v>
      </c>
      <c r="E1" t="s">
        <v>45</v>
      </c>
      <c r="F1" t="s">
        <v>56</v>
      </c>
      <c r="G1" t="s">
        <v>41</v>
      </c>
      <c r="H1" t="s">
        <v>44</v>
      </c>
    </row>
    <row r="2" spans="1:8" x14ac:dyDescent="0.2">
      <c r="A2" t="s">
        <v>0</v>
      </c>
      <c r="B2">
        <v>0</v>
      </c>
      <c r="C2" s="3">
        <v>37817</v>
      </c>
    </row>
    <row r="3" spans="1:8" x14ac:dyDescent="0.2">
      <c r="A3" t="s">
        <v>0</v>
      </c>
      <c r="B3">
        <f>B2+1</f>
        <v>1</v>
      </c>
      <c r="C3" s="3">
        <f>C2+1</f>
        <v>37818</v>
      </c>
    </row>
    <row r="4" spans="1:8" x14ac:dyDescent="0.2">
      <c r="A4" t="s">
        <v>0</v>
      </c>
      <c r="B4">
        <f t="shared" ref="B4:B23" si="0">B3+1</f>
        <v>2</v>
      </c>
      <c r="C4" s="3">
        <f t="shared" ref="C4:C23" si="1">C3+1</f>
        <v>37819</v>
      </c>
      <c r="D4" s="4">
        <v>34000000</v>
      </c>
      <c r="H4" s="4">
        <f>AVERAGE(D4:G4)</f>
        <v>34000000</v>
      </c>
    </row>
    <row r="5" spans="1:8" x14ac:dyDescent="0.2">
      <c r="A5" t="s">
        <v>0</v>
      </c>
      <c r="B5">
        <f t="shared" si="0"/>
        <v>3</v>
      </c>
      <c r="C5" s="3">
        <f t="shared" si="1"/>
        <v>37820</v>
      </c>
      <c r="D5" s="4">
        <v>34000000</v>
      </c>
      <c r="E5" s="5">
        <f>2*25000000</f>
        <v>50000000</v>
      </c>
      <c r="F5" s="5">
        <v>140000000</v>
      </c>
      <c r="H5" s="4">
        <f t="shared" ref="H5:H50" si="2">AVERAGE(D5:G5)</f>
        <v>74666666.666666672</v>
      </c>
    </row>
    <row r="6" spans="1:8" x14ac:dyDescent="0.2">
      <c r="A6" t="s">
        <v>0</v>
      </c>
      <c r="B6">
        <f t="shared" si="0"/>
        <v>4</v>
      </c>
      <c r="C6" s="3">
        <f t="shared" si="1"/>
        <v>37821</v>
      </c>
      <c r="D6" s="4">
        <f t="shared" ref="D6:F9" si="3">D5</f>
        <v>34000000</v>
      </c>
      <c r="E6" s="4">
        <f t="shared" si="3"/>
        <v>50000000</v>
      </c>
      <c r="F6" s="4">
        <f t="shared" si="3"/>
        <v>140000000</v>
      </c>
      <c r="H6" s="4">
        <f t="shared" si="2"/>
        <v>74666666.666666672</v>
      </c>
    </row>
    <row r="7" spans="1:8" x14ac:dyDescent="0.2">
      <c r="A7" t="s">
        <v>0</v>
      </c>
      <c r="B7">
        <f t="shared" si="0"/>
        <v>5</v>
      </c>
      <c r="C7" s="3">
        <f t="shared" si="1"/>
        <v>37822</v>
      </c>
      <c r="D7" s="4">
        <f t="shared" si="3"/>
        <v>34000000</v>
      </c>
      <c r="E7" s="4">
        <f t="shared" si="3"/>
        <v>50000000</v>
      </c>
      <c r="F7" s="5">
        <v>140000000</v>
      </c>
      <c r="H7" s="4">
        <f t="shared" si="2"/>
        <v>74666666.666666672</v>
      </c>
    </row>
    <row r="8" spans="1:8" x14ac:dyDescent="0.2">
      <c r="A8" t="s">
        <v>0</v>
      </c>
      <c r="B8">
        <f t="shared" si="0"/>
        <v>6</v>
      </c>
      <c r="C8" s="3">
        <f t="shared" si="1"/>
        <v>37823</v>
      </c>
      <c r="D8" s="4">
        <f t="shared" si="3"/>
        <v>34000000</v>
      </c>
      <c r="E8" s="5">
        <v>160000000</v>
      </c>
      <c r="F8" s="4">
        <f t="shared" ref="F8" si="4">F7</f>
        <v>140000000</v>
      </c>
      <c r="H8" s="4">
        <f t="shared" si="2"/>
        <v>111333333.33333333</v>
      </c>
    </row>
    <row r="9" spans="1:8" x14ac:dyDescent="0.2">
      <c r="A9" t="s">
        <v>0</v>
      </c>
      <c r="B9">
        <f t="shared" si="0"/>
        <v>7</v>
      </c>
      <c r="C9" s="3">
        <f t="shared" si="1"/>
        <v>37824</v>
      </c>
      <c r="D9" s="4">
        <f t="shared" si="3"/>
        <v>34000000</v>
      </c>
      <c r="E9" s="5">
        <v>160000000</v>
      </c>
      <c r="F9" s="4">
        <f t="shared" ref="F9" si="5">F8</f>
        <v>140000000</v>
      </c>
      <c r="H9" s="4">
        <f t="shared" si="2"/>
        <v>111333333.33333333</v>
      </c>
    </row>
    <row r="10" spans="1:8" x14ac:dyDescent="0.2">
      <c r="A10" t="s">
        <v>0</v>
      </c>
      <c r="B10">
        <f t="shared" si="0"/>
        <v>8</v>
      </c>
      <c r="C10" s="3">
        <f t="shared" si="1"/>
        <v>37825</v>
      </c>
      <c r="D10" s="4">
        <v>34000000</v>
      </c>
      <c r="E10" s="4">
        <f t="shared" ref="E10:F12" si="6">E9</f>
        <v>160000000</v>
      </c>
      <c r="F10" s="4">
        <f t="shared" si="6"/>
        <v>140000000</v>
      </c>
      <c r="G10" s="5">
        <f>80000000*2</f>
        <v>160000000</v>
      </c>
      <c r="H10" s="4">
        <f t="shared" si="2"/>
        <v>123500000</v>
      </c>
    </row>
    <row r="11" spans="1:8" x14ac:dyDescent="0.2">
      <c r="A11" t="s">
        <v>0</v>
      </c>
      <c r="B11">
        <f t="shared" si="0"/>
        <v>9</v>
      </c>
      <c r="C11" s="3">
        <f t="shared" si="1"/>
        <v>37826</v>
      </c>
      <c r="D11" s="4">
        <f t="shared" ref="D11:D12" si="7">D10</f>
        <v>34000000</v>
      </c>
      <c r="E11" s="4">
        <f t="shared" si="6"/>
        <v>160000000</v>
      </c>
      <c r="F11" s="4">
        <f t="shared" si="6"/>
        <v>140000000</v>
      </c>
      <c r="G11" s="5">
        <f>50000000*2</f>
        <v>100000000</v>
      </c>
      <c r="H11" s="4">
        <f t="shared" si="2"/>
        <v>108500000</v>
      </c>
    </row>
    <row r="12" spans="1:8" x14ac:dyDescent="0.2">
      <c r="A12" t="s">
        <v>0</v>
      </c>
      <c r="B12">
        <f t="shared" si="0"/>
        <v>10</v>
      </c>
      <c r="C12" s="3">
        <f t="shared" si="1"/>
        <v>37827</v>
      </c>
      <c r="D12" s="4">
        <f t="shared" si="7"/>
        <v>34000000</v>
      </c>
      <c r="E12" s="4">
        <f t="shared" si="6"/>
        <v>160000000</v>
      </c>
      <c r="F12" s="4">
        <f t="shared" si="6"/>
        <v>140000000</v>
      </c>
      <c r="G12" s="4">
        <f t="shared" ref="G12" si="8">G11</f>
        <v>100000000</v>
      </c>
      <c r="H12" s="4">
        <f t="shared" si="2"/>
        <v>108500000</v>
      </c>
    </row>
    <row r="13" spans="1:8" x14ac:dyDescent="0.2">
      <c r="A13" t="s">
        <v>0</v>
      </c>
      <c r="B13">
        <f t="shared" si="0"/>
        <v>11</v>
      </c>
      <c r="C13" s="3">
        <f t="shared" si="1"/>
        <v>37828</v>
      </c>
      <c r="D13" s="4">
        <f t="shared" ref="D13:G19" si="9">D12</f>
        <v>34000000</v>
      </c>
      <c r="E13" s="4">
        <f t="shared" ref="E13:E14" si="10">E12</f>
        <v>160000000</v>
      </c>
      <c r="F13" s="4">
        <f t="shared" ref="F13:F14" si="11">F12</f>
        <v>140000000</v>
      </c>
      <c r="G13" s="4">
        <f t="shared" ref="G13:G14" si="12">G12</f>
        <v>100000000</v>
      </c>
      <c r="H13" s="4">
        <f t="shared" si="2"/>
        <v>108500000</v>
      </c>
    </row>
    <row r="14" spans="1:8" x14ac:dyDescent="0.2">
      <c r="A14" t="s">
        <v>0</v>
      </c>
      <c r="B14">
        <f t="shared" si="0"/>
        <v>12</v>
      </c>
      <c r="C14" s="3">
        <f t="shared" si="1"/>
        <v>37829</v>
      </c>
      <c r="D14" s="4">
        <f t="shared" si="9"/>
        <v>34000000</v>
      </c>
      <c r="E14" s="4">
        <f t="shared" si="10"/>
        <v>160000000</v>
      </c>
      <c r="F14" s="4">
        <f t="shared" si="11"/>
        <v>140000000</v>
      </c>
      <c r="G14" s="4">
        <f t="shared" si="12"/>
        <v>100000000</v>
      </c>
      <c r="H14" s="4">
        <f t="shared" si="2"/>
        <v>108500000</v>
      </c>
    </row>
    <row r="15" spans="1:8" x14ac:dyDescent="0.2">
      <c r="A15" t="s">
        <v>0</v>
      </c>
      <c r="B15">
        <f t="shared" si="0"/>
        <v>13</v>
      </c>
      <c r="C15" s="3">
        <f t="shared" si="1"/>
        <v>37830</v>
      </c>
      <c r="D15" s="4">
        <f t="shared" si="9"/>
        <v>34000000</v>
      </c>
      <c r="E15" s="5">
        <f>2*80000000</f>
        <v>160000000</v>
      </c>
      <c r="F15" s="4">
        <f t="shared" si="9"/>
        <v>140000000</v>
      </c>
      <c r="G15" s="4">
        <f t="shared" si="9"/>
        <v>100000000</v>
      </c>
      <c r="H15" s="4">
        <f t="shared" si="2"/>
        <v>108500000</v>
      </c>
    </row>
    <row r="16" spans="1:8" x14ac:dyDescent="0.2">
      <c r="A16" t="s">
        <v>0</v>
      </c>
      <c r="B16">
        <f t="shared" si="0"/>
        <v>14</v>
      </c>
      <c r="C16" s="3">
        <f t="shared" si="1"/>
        <v>37831</v>
      </c>
      <c r="D16" s="4">
        <f t="shared" ref="D16" si="13">D15</f>
        <v>34000000</v>
      </c>
      <c r="E16" s="4">
        <f t="shared" ref="E16" si="14">E15</f>
        <v>160000000</v>
      </c>
      <c r="F16" s="4">
        <f t="shared" ref="F16" si="15">F15</f>
        <v>140000000</v>
      </c>
      <c r="G16" s="4">
        <f t="shared" ref="G16" si="16">G15</f>
        <v>100000000</v>
      </c>
      <c r="H16" s="4">
        <f t="shared" si="2"/>
        <v>108500000</v>
      </c>
    </row>
    <row r="17" spans="1:8" x14ac:dyDescent="0.2">
      <c r="A17" t="s">
        <v>0</v>
      </c>
      <c r="B17">
        <f t="shared" si="0"/>
        <v>15</v>
      </c>
      <c r="C17" s="3">
        <f t="shared" si="1"/>
        <v>37832</v>
      </c>
      <c r="D17" s="4">
        <f t="shared" si="9"/>
        <v>34000000</v>
      </c>
      <c r="E17" s="4">
        <f t="shared" si="9"/>
        <v>160000000</v>
      </c>
      <c r="F17" s="4">
        <f t="shared" si="9"/>
        <v>140000000</v>
      </c>
      <c r="G17" s="5">
        <f>80000000*2</f>
        <v>160000000</v>
      </c>
      <c r="H17" s="4">
        <f t="shared" si="2"/>
        <v>123500000</v>
      </c>
    </row>
    <row r="18" spans="1:8" x14ac:dyDescent="0.2">
      <c r="A18" t="s">
        <v>0</v>
      </c>
      <c r="B18">
        <f t="shared" si="0"/>
        <v>16</v>
      </c>
      <c r="C18" s="3">
        <f t="shared" si="1"/>
        <v>37833</v>
      </c>
      <c r="D18" s="4">
        <f t="shared" ref="D18" si="17">D17</f>
        <v>34000000</v>
      </c>
      <c r="E18" s="4">
        <f t="shared" ref="E18" si="18">E17</f>
        <v>160000000</v>
      </c>
      <c r="F18" s="4">
        <f t="shared" ref="F18" si="19">F17</f>
        <v>140000000</v>
      </c>
      <c r="G18" s="4">
        <f t="shared" ref="G18" si="20">G17</f>
        <v>160000000</v>
      </c>
      <c r="H18" s="4">
        <f t="shared" si="2"/>
        <v>123500000</v>
      </c>
    </row>
    <row r="19" spans="1:8" x14ac:dyDescent="0.2">
      <c r="A19" t="s">
        <v>0</v>
      </c>
      <c r="B19">
        <f t="shared" si="0"/>
        <v>17</v>
      </c>
      <c r="C19" s="3">
        <f t="shared" si="1"/>
        <v>37834</v>
      </c>
      <c r="D19" s="4">
        <f t="shared" si="9"/>
        <v>34000000</v>
      </c>
      <c r="E19" s="5">
        <v>200000000</v>
      </c>
      <c r="F19" s="4">
        <f t="shared" si="9"/>
        <v>140000000</v>
      </c>
      <c r="G19" s="4">
        <f t="shared" si="9"/>
        <v>160000000</v>
      </c>
      <c r="H19" s="4">
        <f t="shared" si="2"/>
        <v>133500000</v>
      </c>
    </row>
    <row r="20" spans="1:8" x14ac:dyDescent="0.2">
      <c r="A20" t="s">
        <v>0</v>
      </c>
      <c r="B20">
        <f t="shared" si="0"/>
        <v>18</v>
      </c>
      <c r="C20" s="3">
        <f t="shared" si="1"/>
        <v>37835</v>
      </c>
      <c r="D20" s="4">
        <f t="shared" ref="D20:D31" si="21">D19</f>
        <v>34000000</v>
      </c>
      <c r="E20" s="4">
        <f t="shared" ref="E20:E30" si="22">E19</f>
        <v>200000000</v>
      </c>
      <c r="F20" s="4">
        <f t="shared" ref="F20:F31" si="23">F19</f>
        <v>140000000</v>
      </c>
      <c r="G20" s="4">
        <f t="shared" ref="G20:G31" si="24">G19</f>
        <v>160000000</v>
      </c>
      <c r="H20" s="4">
        <f t="shared" si="2"/>
        <v>133500000</v>
      </c>
    </row>
    <row r="21" spans="1:8" x14ac:dyDescent="0.2">
      <c r="A21" t="s">
        <v>0</v>
      </c>
      <c r="B21">
        <f t="shared" si="0"/>
        <v>19</v>
      </c>
      <c r="C21" s="3">
        <f t="shared" si="1"/>
        <v>37836</v>
      </c>
      <c r="D21" s="4">
        <f t="shared" si="21"/>
        <v>34000000</v>
      </c>
      <c r="E21" s="4">
        <f t="shared" si="22"/>
        <v>200000000</v>
      </c>
      <c r="F21" s="4">
        <f t="shared" si="23"/>
        <v>140000000</v>
      </c>
      <c r="G21" s="4">
        <f t="shared" si="24"/>
        <v>160000000</v>
      </c>
      <c r="H21" s="4">
        <f t="shared" si="2"/>
        <v>133500000</v>
      </c>
    </row>
    <row r="22" spans="1:8" x14ac:dyDescent="0.2">
      <c r="A22" t="s">
        <v>0</v>
      </c>
      <c r="B22">
        <f t="shared" si="0"/>
        <v>20</v>
      </c>
      <c r="C22" s="3">
        <f t="shared" si="1"/>
        <v>37837</v>
      </c>
      <c r="D22" s="4">
        <f t="shared" si="21"/>
        <v>34000000</v>
      </c>
      <c r="E22" s="4">
        <f t="shared" si="22"/>
        <v>200000000</v>
      </c>
      <c r="F22" s="4">
        <f t="shared" si="23"/>
        <v>140000000</v>
      </c>
      <c r="G22" s="4">
        <f t="shared" si="24"/>
        <v>160000000</v>
      </c>
      <c r="H22" s="4">
        <f t="shared" si="2"/>
        <v>133500000</v>
      </c>
    </row>
    <row r="23" spans="1:8" x14ac:dyDescent="0.2">
      <c r="A23" t="s">
        <v>0</v>
      </c>
      <c r="B23">
        <f t="shared" si="0"/>
        <v>21</v>
      </c>
      <c r="C23" s="3">
        <f t="shared" si="1"/>
        <v>37838</v>
      </c>
      <c r="D23" s="4">
        <f t="shared" si="21"/>
        <v>34000000</v>
      </c>
      <c r="E23" s="4">
        <f t="shared" si="22"/>
        <v>200000000</v>
      </c>
      <c r="F23" s="4">
        <f t="shared" si="23"/>
        <v>140000000</v>
      </c>
      <c r="G23" s="4">
        <f t="shared" si="24"/>
        <v>160000000</v>
      </c>
      <c r="H23" s="4">
        <f t="shared" si="2"/>
        <v>133500000</v>
      </c>
    </row>
    <row r="24" spans="1:8" x14ac:dyDescent="0.2">
      <c r="A24" t="s">
        <v>0</v>
      </c>
      <c r="B24">
        <f t="shared" ref="B24:B50" si="25">B23+1</f>
        <v>22</v>
      </c>
      <c r="C24" s="3">
        <f t="shared" ref="C24:C50" si="26">C23+1</f>
        <v>37839</v>
      </c>
      <c r="D24" s="4">
        <f t="shared" si="21"/>
        <v>34000000</v>
      </c>
      <c r="E24" s="4">
        <f t="shared" si="22"/>
        <v>200000000</v>
      </c>
      <c r="F24" s="4">
        <f t="shared" si="23"/>
        <v>140000000</v>
      </c>
      <c r="G24" s="4">
        <f t="shared" si="24"/>
        <v>160000000</v>
      </c>
      <c r="H24" s="4">
        <f t="shared" si="2"/>
        <v>133500000</v>
      </c>
    </row>
    <row r="25" spans="1:8" x14ac:dyDescent="0.2">
      <c r="A25" t="s">
        <v>0</v>
      </c>
      <c r="B25">
        <f t="shared" si="25"/>
        <v>23</v>
      </c>
      <c r="C25" s="3">
        <f t="shared" si="26"/>
        <v>37840</v>
      </c>
      <c r="D25" s="4">
        <f t="shared" si="21"/>
        <v>34000000</v>
      </c>
      <c r="E25" s="4">
        <f t="shared" si="22"/>
        <v>200000000</v>
      </c>
      <c r="F25" s="4">
        <f t="shared" si="23"/>
        <v>140000000</v>
      </c>
      <c r="G25" s="4">
        <f t="shared" si="24"/>
        <v>160000000</v>
      </c>
      <c r="H25" s="4">
        <f t="shared" si="2"/>
        <v>133500000</v>
      </c>
    </row>
    <row r="26" spans="1:8" x14ac:dyDescent="0.2">
      <c r="A26" t="s">
        <v>0</v>
      </c>
      <c r="B26">
        <f t="shared" si="25"/>
        <v>24</v>
      </c>
      <c r="C26" s="3">
        <f t="shared" si="26"/>
        <v>37841</v>
      </c>
      <c r="D26" s="4">
        <f t="shared" si="21"/>
        <v>34000000</v>
      </c>
      <c r="E26" s="4">
        <f t="shared" si="22"/>
        <v>200000000</v>
      </c>
      <c r="F26" s="4">
        <f t="shared" si="23"/>
        <v>140000000</v>
      </c>
      <c r="G26" s="4">
        <f t="shared" si="24"/>
        <v>160000000</v>
      </c>
      <c r="H26" s="4">
        <f t="shared" si="2"/>
        <v>133500000</v>
      </c>
    </row>
    <row r="27" spans="1:8" x14ac:dyDescent="0.2">
      <c r="A27" t="s">
        <v>0</v>
      </c>
      <c r="B27">
        <f t="shared" si="25"/>
        <v>25</v>
      </c>
      <c r="C27" s="3">
        <f t="shared" si="26"/>
        <v>37842</v>
      </c>
      <c r="D27" s="4">
        <f t="shared" si="21"/>
        <v>34000000</v>
      </c>
      <c r="E27" s="4">
        <f t="shared" si="22"/>
        <v>200000000</v>
      </c>
      <c r="F27" s="4">
        <f t="shared" si="23"/>
        <v>140000000</v>
      </c>
      <c r="G27" s="4">
        <f t="shared" si="24"/>
        <v>160000000</v>
      </c>
      <c r="H27" s="4">
        <f t="shared" si="2"/>
        <v>133500000</v>
      </c>
    </row>
    <row r="28" spans="1:8" x14ac:dyDescent="0.2">
      <c r="A28" t="s">
        <v>0</v>
      </c>
      <c r="B28">
        <f t="shared" si="25"/>
        <v>26</v>
      </c>
      <c r="C28" s="3">
        <f t="shared" si="26"/>
        <v>37843</v>
      </c>
      <c r="D28" s="4">
        <f t="shared" si="21"/>
        <v>34000000</v>
      </c>
      <c r="E28" s="4">
        <f t="shared" si="22"/>
        <v>200000000</v>
      </c>
      <c r="F28" s="4">
        <f t="shared" si="23"/>
        <v>140000000</v>
      </c>
      <c r="G28" s="4">
        <f t="shared" si="24"/>
        <v>160000000</v>
      </c>
      <c r="H28" s="4">
        <f t="shared" si="2"/>
        <v>133500000</v>
      </c>
    </row>
    <row r="29" spans="1:8" x14ac:dyDescent="0.2">
      <c r="A29" t="s">
        <v>0</v>
      </c>
      <c r="B29">
        <f t="shared" si="25"/>
        <v>27</v>
      </c>
      <c r="C29" s="3">
        <f t="shared" si="26"/>
        <v>37844</v>
      </c>
      <c r="D29" s="4">
        <f t="shared" si="21"/>
        <v>34000000</v>
      </c>
      <c r="E29" s="4">
        <f t="shared" si="22"/>
        <v>200000000</v>
      </c>
      <c r="F29" s="4">
        <f t="shared" si="23"/>
        <v>140000000</v>
      </c>
      <c r="G29" s="4">
        <f t="shared" si="24"/>
        <v>160000000</v>
      </c>
      <c r="H29" s="4">
        <f t="shared" si="2"/>
        <v>133500000</v>
      </c>
    </row>
    <row r="30" spans="1:8" x14ac:dyDescent="0.2">
      <c r="A30" t="s">
        <v>0</v>
      </c>
      <c r="B30">
        <f t="shared" si="25"/>
        <v>28</v>
      </c>
      <c r="C30" s="3">
        <f t="shared" si="26"/>
        <v>37845</v>
      </c>
      <c r="D30" s="4">
        <f t="shared" si="21"/>
        <v>34000000</v>
      </c>
      <c r="E30" s="4">
        <f t="shared" si="22"/>
        <v>200000000</v>
      </c>
      <c r="F30" s="4">
        <f t="shared" si="23"/>
        <v>140000000</v>
      </c>
      <c r="G30" s="4">
        <f t="shared" si="24"/>
        <v>160000000</v>
      </c>
      <c r="H30" s="4">
        <f t="shared" si="2"/>
        <v>133500000</v>
      </c>
    </row>
    <row r="31" spans="1:8" x14ac:dyDescent="0.2">
      <c r="A31" t="s">
        <v>0</v>
      </c>
      <c r="B31">
        <f t="shared" si="25"/>
        <v>29</v>
      </c>
      <c r="C31" s="3">
        <f t="shared" si="26"/>
        <v>37846</v>
      </c>
      <c r="D31" s="4">
        <f t="shared" si="21"/>
        <v>34000000</v>
      </c>
      <c r="E31" s="5">
        <f>2*90000000</f>
        <v>180000000</v>
      </c>
      <c r="F31" s="4">
        <f t="shared" si="23"/>
        <v>140000000</v>
      </c>
      <c r="G31" s="4">
        <f t="shared" si="24"/>
        <v>160000000</v>
      </c>
      <c r="H31" s="4">
        <f t="shared" si="2"/>
        <v>128500000</v>
      </c>
    </row>
    <row r="32" spans="1:8" x14ac:dyDescent="0.2">
      <c r="A32" t="s">
        <v>0</v>
      </c>
      <c r="B32">
        <f t="shared" si="25"/>
        <v>30</v>
      </c>
      <c r="C32" s="3">
        <f t="shared" si="26"/>
        <v>37847</v>
      </c>
      <c r="D32" s="4">
        <f t="shared" ref="D32:D50" si="27">D31</f>
        <v>34000000</v>
      </c>
      <c r="E32" s="4">
        <f t="shared" ref="E32:E50" si="28">E31</f>
        <v>180000000</v>
      </c>
      <c r="F32" s="4">
        <f t="shared" ref="F32:F50" si="29">F31</f>
        <v>140000000</v>
      </c>
      <c r="G32" s="4">
        <f t="shared" ref="G32:G50" si="30">G31</f>
        <v>160000000</v>
      </c>
      <c r="H32" s="4">
        <f t="shared" si="2"/>
        <v>128500000</v>
      </c>
    </row>
    <row r="33" spans="1:8" x14ac:dyDescent="0.2">
      <c r="A33" t="s">
        <v>0</v>
      </c>
      <c r="B33">
        <f t="shared" si="25"/>
        <v>31</v>
      </c>
      <c r="C33" s="3">
        <f t="shared" si="26"/>
        <v>37848</v>
      </c>
      <c r="D33" s="4">
        <f t="shared" si="27"/>
        <v>34000000</v>
      </c>
      <c r="E33" s="4">
        <f t="shared" si="28"/>
        <v>180000000</v>
      </c>
      <c r="F33" s="4">
        <f t="shared" si="29"/>
        <v>140000000</v>
      </c>
      <c r="G33" s="4">
        <f t="shared" si="30"/>
        <v>160000000</v>
      </c>
      <c r="H33" s="4">
        <f t="shared" si="2"/>
        <v>128500000</v>
      </c>
    </row>
    <row r="34" spans="1:8" x14ac:dyDescent="0.2">
      <c r="A34" t="s">
        <v>0</v>
      </c>
      <c r="B34">
        <f t="shared" si="25"/>
        <v>32</v>
      </c>
      <c r="C34" s="3">
        <f t="shared" si="26"/>
        <v>37849</v>
      </c>
      <c r="D34" s="4">
        <f t="shared" si="27"/>
        <v>34000000</v>
      </c>
      <c r="E34" s="4">
        <f t="shared" si="28"/>
        <v>180000000</v>
      </c>
      <c r="F34" s="4">
        <f t="shared" si="29"/>
        <v>140000000</v>
      </c>
      <c r="G34" s="4">
        <f t="shared" si="30"/>
        <v>160000000</v>
      </c>
      <c r="H34" s="4">
        <f t="shared" si="2"/>
        <v>128500000</v>
      </c>
    </row>
    <row r="35" spans="1:8" x14ac:dyDescent="0.2">
      <c r="A35" t="s">
        <v>0</v>
      </c>
      <c r="B35">
        <f t="shared" si="25"/>
        <v>33</v>
      </c>
      <c r="C35" s="3">
        <f t="shared" si="26"/>
        <v>37850</v>
      </c>
      <c r="D35" s="4">
        <f t="shared" si="27"/>
        <v>34000000</v>
      </c>
      <c r="E35" s="4">
        <f t="shared" si="28"/>
        <v>180000000</v>
      </c>
      <c r="F35" s="4">
        <f t="shared" si="29"/>
        <v>140000000</v>
      </c>
      <c r="G35" s="4">
        <f t="shared" si="30"/>
        <v>160000000</v>
      </c>
      <c r="H35" s="4">
        <f t="shared" si="2"/>
        <v>128500000</v>
      </c>
    </row>
    <row r="36" spans="1:8" x14ac:dyDescent="0.2">
      <c r="A36" t="s">
        <v>0</v>
      </c>
      <c r="B36">
        <f t="shared" si="25"/>
        <v>34</v>
      </c>
      <c r="C36" s="3">
        <f t="shared" si="26"/>
        <v>37851</v>
      </c>
      <c r="D36" s="4">
        <f t="shared" si="27"/>
        <v>34000000</v>
      </c>
      <c r="E36" s="4">
        <f t="shared" si="28"/>
        <v>180000000</v>
      </c>
      <c r="F36" s="4">
        <f t="shared" si="29"/>
        <v>140000000</v>
      </c>
      <c r="G36" s="4">
        <f t="shared" si="30"/>
        <v>160000000</v>
      </c>
      <c r="H36" s="4">
        <f t="shared" si="2"/>
        <v>128500000</v>
      </c>
    </row>
    <row r="37" spans="1:8" x14ac:dyDescent="0.2">
      <c r="A37" t="s">
        <v>0</v>
      </c>
      <c r="B37">
        <f t="shared" si="25"/>
        <v>35</v>
      </c>
      <c r="C37" s="3">
        <f t="shared" si="26"/>
        <v>37852</v>
      </c>
      <c r="D37" s="4">
        <f t="shared" si="27"/>
        <v>34000000</v>
      </c>
      <c r="E37" s="4">
        <f t="shared" si="28"/>
        <v>180000000</v>
      </c>
      <c r="F37" s="4">
        <f t="shared" si="29"/>
        <v>140000000</v>
      </c>
      <c r="G37" s="4">
        <f t="shared" si="30"/>
        <v>160000000</v>
      </c>
      <c r="H37" s="4">
        <f t="shared" si="2"/>
        <v>128500000</v>
      </c>
    </row>
    <row r="38" spans="1:8" x14ac:dyDescent="0.2">
      <c r="A38" t="s">
        <v>0</v>
      </c>
      <c r="B38">
        <f t="shared" si="25"/>
        <v>36</v>
      </c>
      <c r="C38" s="3">
        <f t="shared" si="26"/>
        <v>37853</v>
      </c>
      <c r="D38" s="4">
        <f t="shared" si="27"/>
        <v>34000000</v>
      </c>
      <c r="E38" s="4">
        <f t="shared" si="28"/>
        <v>180000000</v>
      </c>
      <c r="F38" s="4">
        <f t="shared" si="29"/>
        <v>140000000</v>
      </c>
      <c r="G38" s="4">
        <f t="shared" si="30"/>
        <v>160000000</v>
      </c>
      <c r="H38" s="4">
        <f t="shared" si="2"/>
        <v>128500000</v>
      </c>
    </row>
    <row r="39" spans="1:8" x14ac:dyDescent="0.2">
      <c r="A39" t="s">
        <v>0</v>
      </c>
      <c r="B39">
        <f t="shared" si="25"/>
        <v>37</v>
      </c>
      <c r="C39" s="3">
        <f t="shared" si="26"/>
        <v>37854</v>
      </c>
      <c r="D39" s="4">
        <f t="shared" si="27"/>
        <v>34000000</v>
      </c>
      <c r="E39" s="4">
        <f t="shared" si="28"/>
        <v>180000000</v>
      </c>
      <c r="F39" s="4">
        <f t="shared" si="29"/>
        <v>140000000</v>
      </c>
      <c r="G39" s="4">
        <f t="shared" si="30"/>
        <v>160000000</v>
      </c>
      <c r="H39" s="4">
        <f t="shared" si="2"/>
        <v>128500000</v>
      </c>
    </row>
    <row r="40" spans="1:8" x14ac:dyDescent="0.2">
      <c r="A40" t="s">
        <v>0</v>
      </c>
      <c r="B40">
        <f t="shared" si="25"/>
        <v>38</v>
      </c>
      <c r="C40" s="3">
        <f t="shared" si="26"/>
        <v>37855</v>
      </c>
      <c r="D40" s="4">
        <f t="shared" si="27"/>
        <v>34000000</v>
      </c>
      <c r="E40" s="4">
        <f t="shared" si="28"/>
        <v>180000000</v>
      </c>
      <c r="F40" s="4">
        <f t="shared" si="29"/>
        <v>140000000</v>
      </c>
      <c r="G40" s="4">
        <f t="shared" si="30"/>
        <v>160000000</v>
      </c>
      <c r="H40" s="4">
        <f t="shared" si="2"/>
        <v>128500000</v>
      </c>
    </row>
    <row r="41" spans="1:8" x14ac:dyDescent="0.2">
      <c r="A41" t="s">
        <v>0</v>
      </c>
      <c r="B41">
        <f t="shared" si="25"/>
        <v>39</v>
      </c>
      <c r="C41" s="3">
        <f t="shared" si="26"/>
        <v>37856</v>
      </c>
      <c r="D41" s="4">
        <f t="shared" si="27"/>
        <v>34000000</v>
      </c>
      <c r="E41" s="4">
        <f t="shared" si="28"/>
        <v>180000000</v>
      </c>
      <c r="F41" s="4">
        <f t="shared" si="29"/>
        <v>140000000</v>
      </c>
      <c r="G41" s="4">
        <f t="shared" si="30"/>
        <v>160000000</v>
      </c>
      <c r="H41" s="4">
        <f t="shared" si="2"/>
        <v>128500000</v>
      </c>
    </row>
    <row r="42" spans="1:8" x14ac:dyDescent="0.2">
      <c r="A42" t="s">
        <v>0</v>
      </c>
      <c r="B42">
        <f t="shared" si="25"/>
        <v>40</v>
      </c>
      <c r="C42" s="3">
        <f t="shared" si="26"/>
        <v>37857</v>
      </c>
      <c r="D42" s="4">
        <f t="shared" si="27"/>
        <v>34000000</v>
      </c>
      <c r="E42" s="4">
        <f t="shared" si="28"/>
        <v>180000000</v>
      </c>
      <c r="F42" s="4">
        <f t="shared" si="29"/>
        <v>140000000</v>
      </c>
      <c r="G42" s="4">
        <f t="shared" si="30"/>
        <v>160000000</v>
      </c>
      <c r="H42" s="4">
        <f t="shared" si="2"/>
        <v>128500000</v>
      </c>
    </row>
    <row r="43" spans="1:8" x14ac:dyDescent="0.2">
      <c r="A43" t="s">
        <v>0</v>
      </c>
      <c r="B43">
        <f t="shared" si="25"/>
        <v>41</v>
      </c>
      <c r="C43" s="3">
        <f t="shared" si="26"/>
        <v>37858</v>
      </c>
      <c r="D43" s="4">
        <f t="shared" si="27"/>
        <v>34000000</v>
      </c>
      <c r="E43" s="4">
        <f t="shared" si="28"/>
        <v>180000000</v>
      </c>
      <c r="F43" s="4">
        <f t="shared" si="29"/>
        <v>140000000</v>
      </c>
      <c r="G43" s="4">
        <f t="shared" si="30"/>
        <v>160000000</v>
      </c>
      <c r="H43" s="4">
        <f t="shared" si="2"/>
        <v>128500000</v>
      </c>
    </row>
    <row r="44" spans="1:8" x14ac:dyDescent="0.2">
      <c r="A44" t="s">
        <v>0</v>
      </c>
      <c r="B44">
        <f t="shared" si="25"/>
        <v>42</v>
      </c>
      <c r="C44" s="3">
        <f t="shared" si="26"/>
        <v>37859</v>
      </c>
      <c r="D44" s="4">
        <f t="shared" si="27"/>
        <v>34000000</v>
      </c>
      <c r="E44" s="4">
        <f t="shared" si="28"/>
        <v>180000000</v>
      </c>
      <c r="F44" s="4">
        <f t="shared" si="29"/>
        <v>140000000</v>
      </c>
      <c r="G44" s="4">
        <f t="shared" si="30"/>
        <v>160000000</v>
      </c>
      <c r="H44" s="4">
        <f t="shared" si="2"/>
        <v>128500000</v>
      </c>
    </row>
    <row r="45" spans="1:8" x14ac:dyDescent="0.2">
      <c r="A45" t="s">
        <v>0</v>
      </c>
      <c r="B45">
        <f t="shared" si="25"/>
        <v>43</v>
      </c>
      <c r="C45" s="3">
        <f t="shared" si="26"/>
        <v>37860</v>
      </c>
      <c r="D45" s="4">
        <f t="shared" si="27"/>
        <v>34000000</v>
      </c>
      <c r="E45" s="4">
        <f t="shared" si="28"/>
        <v>180000000</v>
      </c>
      <c r="F45" s="4">
        <f t="shared" si="29"/>
        <v>140000000</v>
      </c>
      <c r="G45" s="4">
        <f t="shared" si="30"/>
        <v>160000000</v>
      </c>
      <c r="H45" s="4">
        <f t="shared" si="2"/>
        <v>128500000</v>
      </c>
    </row>
    <row r="46" spans="1:8" x14ac:dyDescent="0.2">
      <c r="A46" t="s">
        <v>0</v>
      </c>
      <c r="B46">
        <f t="shared" si="25"/>
        <v>44</v>
      </c>
      <c r="C46" s="3">
        <f t="shared" si="26"/>
        <v>37861</v>
      </c>
      <c r="D46" s="4">
        <f t="shared" si="27"/>
        <v>34000000</v>
      </c>
      <c r="E46" s="4">
        <f t="shared" si="28"/>
        <v>180000000</v>
      </c>
      <c r="F46" s="4">
        <f t="shared" si="29"/>
        <v>140000000</v>
      </c>
      <c r="G46" s="4">
        <f t="shared" si="30"/>
        <v>160000000</v>
      </c>
      <c r="H46" s="4">
        <f t="shared" si="2"/>
        <v>128500000</v>
      </c>
    </row>
    <row r="47" spans="1:8" x14ac:dyDescent="0.2">
      <c r="A47" t="s">
        <v>0</v>
      </c>
      <c r="B47">
        <f t="shared" si="25"/>
        <v>45</v>
      </c>
      <c r="C47" s="3">
        <f t="shared" si="26"/>
        <v>37862</v>
      </c>
      <c r="D47" s="4">
        <f t="shared" si="27"/>
        <v>34000000</v>
      </c>
      <c r="E47" s="4">
        <f t="shared" si="28"/>
        <v>180000000</v>
      </c>
      <c r="F47" s="4">
        <f t="shared" si="29"/>
        <v>140000000</v>
      </c>
      <c r="G47" s="4">
        <f t="shared" si="30"/>
        <v>160000000</v>
      </c>
      <c r="H47" s="4">
        <f t="shared" si="2"/>
        <v>128500000</v>
      </c>
    </row>
    <row r="48" spans="1:8" x14ac:dyDescent="0.2">
      <c r="A48" t="s">
        <v>0</v>
      </c>
      <c r="B48">
        <f t="shared" si="25"/>
        <v>46</v>
      </c>
      <c r="C48" s="3">
        <f t="shared" si="26"/>
        <v>37863</v>
      </c>
      <c r="D48" s="4">
        <f t="shared" si="27"/>
        <v>34000000</v>
      </c>
      <c r="E48" s="4">
        <f t="shared" si="28"/>
        <v>180000000</v>
      </c>
      <c r="F48" s="4">
        <f t="shared" si="29"/>
        <v>140000000</v>
      </c>
      <c r="G48" s="4">
        <f t="shared" si="30"/>
        <v>160000000</v>
      </c>
      <c r="H48" s="4">
        <f t="shared" si="2"/>
        <v>128500000</v>
      </c>
    </row>
    <row r="49" spans="1:8" x14ac:dyDescent="0.2">
      <c r="A49" t="s">
        <v>0</v>
      </c>
      <c r="B49">
        <f t="shared" si="25"/>
        <v>47</v>
      </c>
      <c r="C49" s="3">
        <f t="shared" si="26"/>
        <v>37864</v>
      </c>
      <c r="D49" s="4">
        <f t="shared" si="27"/>
        <v>34000000</v>
      </c>
      <c r="E49" s="4">
        <f t="shared" si="28"/>
        <v>180000000</v>
      </c>
      <c r="F49" s="4">
        <f t="shared" si="29"/>
        <v>140000000</v>
      </c>
      <c r="G49" s="4">
        <f t="shared" si="30"/>
        <v>160000000</v>
      </c>
      <c r="H49" s="4">
        <f t="shared" si="2"/>
        <v>128500000</v>
      </c>
    </row>
    <row r="50" spans="1:8" x14ac:dyDescent="0.2">
      <c r="A50" t="s">
        <v>0</v>
      </c>
      <c r="B50">
        <f t="shared" si="25"/>
        <v>48</v>
      </c>
      <c r="C50" s="3">
        <f t="shared" si="26"/>
        <v>37865</v>
      </c>
      <c r="D50" s="4">
        <f t="shared" si="27"/>
        <v>34000000</v>
      </c>
      <c r="E50" s="4">
        <f t="shared" si="28"/>
        <v>180000000</v>
      </c>
      <c r="F50" s="4">
        <f t="shared" si="29"/>
        <v>140000000</v>
      </c>
      <c r="G50" s="4">
        <f t="shared" si="30"/>
        <v>160000000</v>
      </c>
      <c r="H50" s="4">
        <f t="shared" si="2"/>
        <v>128500000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AL012001</vt:lpstr>
      <vt:lpstr>AL032001</vt:lpstr>
      <vt:lpstr>AL082001</vt:lpstr>
      <vt:lpstr>AL062002</vt:lpstr>
      <vt:lpstr>AL082002</vt:lpstr>
      <vt:lpstr>AL102002</vt:lpstr>
      <vt:lpstr>AL132002</vt:lpstr>
      <vt:lpstr>AL032003</vt:lpstr>
      <vt:lpstr>AL042003</vt:lpstr>
      <vt:lpstr>AL132003</vt:lpstr>
      <vt:lpstr>AL012004</vt:lpstr>
      <vt:lpstr>AL022004</vt:lpstr>
      <vt:lpstr>AL032004</vt:lpstr>
      <vt:lpstr>AL062004</vt:lpstr>
      <vt:lpstr>AL072004</vt:lpstr>
      <vt:lpstr>AL092004</vt:lpstr>
      <vt:lpstr>AL112004</vt:lpstr>
      <vt:lpstr>AL032005</vt:lpstr>
      <vt:lpstr>AL042005</vt:lpstr>
      <vt:lpstr>AL122005</vt:lpstr>
      <vt:lpstr>AL162005</vt:lpstr>
      <vt:lpstr>AL182005</vt:lpstr>
      <vt:lpstr>AL252005</vt:lpstr>
      <vt:lpstr>AL062006</vt:lpstr>
      <vt:lpstr>AL092007</vt:lpstr>
      <vt:lpstr>AL042008</vt:lpstr>
      <vt:lpstr>AL062008</vt:lpstr>
      <vt:lpstr>AL072008</vt:lpstr>
      <vt:lpstr>AL092008</vt:lpstr>
      <vt:lpstr>AL102010</vt:lpstr>
      <vt:lpstr>AL092011</vt:lpstr>
      <vt:lpstr>AL132011</vt:lpstr>
      <vt:lpstr>AL042012</vt:lpstr>
      <vt:lpstr>AL092012</vt:lpstr>
      <vt:lpstr>AL182012</vt:lpstr>
      <vt:lpstr>AL092016</vt:lpstr>
      <vt:lpstr>AL142016</vt:lpstr>
      <vt:lpstr>AL092017</vt:lpstr>
      <vt:lpstr>AL112017</vt:lpstr>
      <vt:lpstr>AL162017</vt:lpstr>
      <vt:lpstr>AL012018</vt:lpstr>
      <vt:lpstr>AL062018</vt:lpstr>
      <vt:lpstr>AL072018</vt:lpstr>
      <vt:lpstr>AL142018</vt:lpstr>
      <vt:lpstr>AL022019</vt:lpstr>
      <vt:lpstr>AL052019</vt:lpstr>
      <vt:lpstr>AL112019</vt:lpstr>
      <vt:lpstr>AL082020</vt:lpstr>
      <vt:lpstr>AL092020</vt:lpstr>
      <vt:lpstr>AL132020</vt:lpstr>
      <vt:lpstr>AL192020</vt:lpstr>
      <vt:lpstr>AL262020</vt:lpstr>
      <vt:lpstr>AL282020</vt:lpstr>
      <vt:lpstr>AL092021</vt:lpstr>
      <vt:lpstr>AL142021</vt:lpstr>
      <vt:lpstr>AL092022</vt:lpstr>
      <vt:lpstr>AL172022</vt:lpstr>
      <vt:lpstr>AL102023</vt:lpstr>
      <vt:lpstr>AL022024</vt:lpstr>
      <vt:lpstr>AL042024</vt:lpstr>
      <vt:lpstr>AL062024</vt:lpstr>
      <vt:lpstr>AL092024</vt:lpstr>
      <vt:lpstr>AL142024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Martinez</dc:creator>
  <cp:lastModifiedBy>Andrew Martinez</cp:lastModifiedBy>
  <dcterms:created xsi:type="dcterms:W3CDTF">2023-08-13T18:46:58Z</dcterms:created>
  <dcterms:modified xsi:type="dcterms:W3CDTF">2025-10-20T21:02:46Z</dcterms:modified>
</cp:coreProperties>
</file>