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esktop\Github\AnotherTestWebsite\Data\"/>
    </mc:Choice>
  </mc:AlternateContent>
  <xr:revisionPtr revIDLastSave="0" documentId="13_ncr:1_{1E1B5062-A927-49CD-815E-B44204FFF29F}" xr6:coauthVersionLast="47" xr6:coauthVersionMax="47" xr10:uidLastSave="{00000000-0000-0000-0000-000000000000}"/>
  <bookViews>
    <workbookView xWindow="-96" yWindow="-96" windowWidth="23232" windowHeight="12432" xr2:uid="{A51906BB-D682-47F9-A211-EEA2AAA96200}"/>
  </bookViews>
  <sheets>
    <sheet name="Salaries" sheetId="4" r:id="rId1"/>
    <sheet name="FanGraphs Leaderboard (1)" sheetId="2" r:id="rId2"/>
    <sheet name="Sheet1" sheetId="1" r:id="rId3"/>
    <sheet name="Sheet2" sheetId="3" r:id="rId4"/>
  </sheets>
  <definedNames>
    <definedName name="_xlnm._FilterDatabase" localSheetId="0" hidden="1">Salaries!$A$1:$G$376</definedName>
    <definedName name="_xlnm._FilterDatabase" localSheetId="2" hidden="1">Sheet1!$A$1:$G$376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2" i="2"/>
  <c r="I376" i="4"/>
  <c r="H376" i="4" s="1"/>
  <c r="I375" i="4"/>
  <c r="H375" i="4" s="1"/>
  <c r="I374" i="4"/>
  <c r="H374" i="4" s="1"/>
  <c r="I373" i="4"/>
  <c r="H373" i="4" s="1"/>
  <c r="I372" i="4"/>
  <c r="H372" i="4" s="1"/>
  <c r="I371" i="4"/>
  <c r="H371" i="4" s="1"/>
  <c r="I370" i="4"/>
  <c r="H370" i="4" s="1"/>
  <c r="I369" i="4"/>
  <c r="H369" i="4" s="1"/>
  <c r="I368" i="4"/>
  <c r="H368" i="4" s="1"/>
  <c r="I367" i="4"/>
  <c r="H367" i="4" s="1"/>
  <c r="I366" i="4"/>
  <c r="H366" i="4"/>
  <c r="I365" i="4"/>
  <c r="H365" i="4" s="1"/>
  <c r="I364" i="4"/>
  <c r="H364" i="4" s="1"/>
  <c r="I363" i="4"/>
  <c r="H363" i="4" s="1"/>
  <c r="I362" i="4"/>
  <c r="H362" i="4" s="1"/>
  <c r="I361" i="4"/>
  <c r="H361" i="4" s="1"/>
  <c r="I360" i="4"/>
  <c r="H360" i="4" s="1"/>
  <c r="I359" i="4"/>
  <c r="H359" i="4" s="1"/>
  <c r="I358" i="4"/>
  <c r="H358" i="4" s="1"/>
  <c r="I357" i="4"/>
  <c r="H357" i="4" s="1"/>
  <c r="I356" i="4"/>
  <c r="H356" i="4" s="1"/>
  <c r="I355" i="4"/>
  <c r="H355" i="4" s="1"/>
  <c r="I354" i="4"/>
  <c r="H354" i="4" s="1"/>
  <c r="I353" i="4"/>
  <c r="H353" i="4"/>
  <c r="I352" i="4"/>
  <c r="H352" i="4" s="1"/>
  <c r="I351" i="4"/>
  <c r="H351" i="4" s="1"/>
  <c r="I350" i="4"/>
  <c r="H350" i="4" s="1"/>
  <c r="I349" i="4"/>
  <c r="H349" i="4" s="1"/>
  <c r="I348" i="4"/>
  <c r="H348" i="4" s="1"/>
  <c r="I347" i="4"/>
  <c r="H347" i="4" s="1"/>
  <c r="I346" i="4"/>
  <c r="H346" i="4" s="1"/>
  <c r="I345" i="4"/>
  <c r="H345" i="4" s="1"/>
  <c r="I344" i="4"/>
  <c r="H344" i="4" s="1"/>
  <c r="I343" i="4"/>
  <c r="H343" i="4" s="1"/>
  <c r="I342" i="4"/>
  <c r="H342" i="4" s="1"/>
  <c r="I341" i="4"/>
  <c r="H341" i="4" s="1"/>
  <c r="I340" i="4"/>
  <c r="H340" i="4" s="1"/>
  <c r="I339" i="4"/>
  <c r="H339" i="4" s="1"/>
  <c r="I338" i="4"/>
  <c r="H338" i="4" s="1"/>
  <c r="I337" i="4"/>
  <c r="H337" i="4" s="1"/>
  <c r="I336" i="4"/>
  <c r="H336" i="4" s="1"/>
  <c r="I335" i="4"/>
  <c r="H335" i="4" s="1"/>
  <c r="I334" i="4"/>
  <c r="H334" i="4" s="1"/>
  <c r="I333" i="4"/>
  <c r="H333" i="4" s="1"/>
  <c r="I332" i="4"/>
  <c r="H332" i="4" s="1"/>
  <c r="I331" i="4"/>
  <c r="H331" i="4" s="1"/>
  <c r="I330" i="4"/>
  <c r="H330" i="4" s="1"/>
  <c r="I329" i="4"/>
  <c r="H329" i="4"/>
  <c r="I328" i="4"/>
  <c r="H328" i="4" s="1"/>
  <c r="I327" i="4"/>
  <c r="H327" i="4" s="1"/>
  <c r="I326" i="4"/>
  <c r="H326" i="4" s="1"/>
  <c r="I325" i="4"/>
  <c r="H325" i="4" s="1"/>
  <c r="I324" i="4"/>
  <c r="H324" i="4" s="1"/>
  <c r="I323" i="4"/>
  <c r="H323" i="4" s="1"/>
  <c r="I322" i="4"/>
  <c r="H322" i="4" s="1"/>
  <c r="I321" i="4"/>
  <c r="H321" i="4" s="1"/>
  <c r="I320" i="4"/>
  <c r="H320" i="4" s="1"/>
  <c r="I319" i="4"/>
  <c r="H319" i="4" s="1"/>
  <c r="I318" i="4"/>
  <c r="H318" i="4" s="1"/>
  <c r="I317" i="4"/>
  <c r="H317" i="4" s="1"/>
  <c r="I316" i="4"/>
  <c r="H316" i="4" s="1"/>
  <c r="I315" i="4"/>
  <c r="H315" i="4" s="1"/>
  <c r="I314" i="4"/>
  <c r="H314" i="4" s="1"/>
  <c r="I313" i="4"/>
  <c r="H313" i="4" s="1"/>
  <c r="I312" i="4"/>
  <c r="H312" i="4" s="1"/>
  <c r="I311" i="4"/>
  <c r="H311" i="4" s="1"/>
  <c r="I310" i="4"/>
  <c r="H310" i="4" s="1"/>
  <c r="I309" i="4"/>
  <c r="H309" i="4" s="1"/>
  <c r="I308" i="4"/>
  <c r="H308" i="4" s="1"/>
  <c r="I307" i="4"/>
  <c r="H307" i="4" s="1"/>
  <c r="I306" i="4"/>
  <c r="H306" i="4" s="1"/>
  <c r="I305" i="4"/>
  <c r="H305" i="4" s="1"/>
  <c r="I304" i="4"/>
  <c r="H304" i="4" s="1"/>
  <c r="I303" i="4"/>
  <c r="H303" i="4" s="1"/>
  <c r="I302" i="4"/>
  <c r="H302" i="4" s="1"/>
  <c r="I301" i="4"/>
  <c r="H301" i="4" s="1"/>
  <c r="I300" i="4"/>
  <c r="H300" i="4" s="1"/>
  <c r="I299" i="4"/>
  <c r="H299" i="4" s="1"/>
  <c r="I298" i="4"/>
  <c r="H298" i="4" s="1"/>
  <c r="I297" i="4"/>
  <c r="H297" i="4" s="1"/>
  <c r="I296" i="4"/>
  <c r="H296" i="4" s="1"/>
  <c r="I295" i="4"/>
  <c r="H295" i="4" s="1"/>
  <c r="I294" i="4"/>
  <c r="H294" i="4"/>
  <c r="I293" i="4"/>
  <c r="H293" i="4" s="1"/>
  <c r="I292" i="4"/>
  <c r="H292" i="4" s="1"/>
  <c r="I291" i="4"/>
  <c r="H291" i="4" s="1"/>
  <c r="I290" i="4"/>
  <c r="H290" i="4" s="1"/>
  <c r="I289" i="4"/>
  <c r="H289" i="4" s="1"/>
  <c r="I288" i="4"/>
  <c r="H288" i="4" s="1"/>
  <c r="I287" i="4"/>
  <c r="H287" i="4" s="1"/>
  <c r="I286" i="4"/>
  <c r="H286" i="4" s="1"/>
  <c r="I285" i="4"/>
  <c r="H285" i="4" s="1"/>
  <c r="I284" i="4"/>
  <c r="H284" i="4" s="1"/>
  <c r="I283" i="4"/>
  <c r="H283" i="4" s="1"/>
  <c r="I282" i="4"/>
  <c r="H282" i="4" s="1"/>
  <c r="I281" i="4"/>
  <c r="H281" i="4" s="1"/>
  <c r="I280" i="4"/>
  <c r="H280" i="4" s="1"/>
  <c r="I279" i="4"/>
  <c r="H279" i="4" s="1"/>
  <c r="I278" i="4"/>
  <c r="H278" i="4" s="1"/>
  <c r="I277" i="4"/>
  <c r="H277" i="4" s="1"/>
  <c r="I276" i="4"/>
  <c r="H276" i="4" s="1"/>
  <c r="I275" i="4"/>
  <c r="H275" i="4" s="1"/>
  <c r="I274" i="4"/>
  <c r="H274" i="4" s="1"/>
  <c r="I273" i="4"/>
  <c r="H273" i="4" s="1"/>
  <c r="I272" i="4"/>
  <c r="H272" i="4" s="1"/>
  <c r="I271" i="4"/>
  <c r="H271" i="4" s="1"/>
  <c r="I270" i="4"/>
  <c r="H270" i="4" s="1"/>
  <c r="I269" i="4"/>
  <c r="H269" i="4" s="1"/>
  <c r="I268" i="4"/>
  <c r="H268" i="4" s="1"/>
  <c r="I267" i="4"/>
  <c r="H267" i="4" s="1"/>
  <c r="I266" i="4"/>
  <c r="H266" i="4" s="1"/>
  <c r="I265" i="4"/>
  <c r="H265" i="4" s="1"/>
  <c r="I264" i="4"/>
  <c r="H264" i="4" s="1"/>
  <c r="I263" i="4"/>
  <c r="H263" i="4" s="1"/>
  <c r="I262" i="4"/>
  <c r="H262" i="4" s="1"/>
  <c r="I261" i="4"/>
  <c r="H261" i="4" s="1"/>
  <c r="I260" i="4"/>
  <c r="H260" i="4" s="1"/>
  <c r="I259" i="4"/>
  <c r="H259" i="4" s="1"/>
  <c r="I258" i="4"/>
  <c r="H258" i="4" s="1"/>
  <c r="I257" i="4"/>
  <c r="H257" i="4" s="1"/>
  <c r="I256" i="4"/>
  <c r="H256" i="4" s="1"/>
  <c r="I255" i="4"/>
  <c r="H255" i="4" s="1"/>
  <c r="I254" i="4"/>
  <c r="H254" i="4" s="1"/>
  <c r="I253" i="4"/>
  <c r="H253" i="4" s="1"/>
  <c r="I252" i="4"/>
  <c r="H252" i="4" s="1"/>
  <c r="I251" i="4"/>
  <c r="H251" i="4" s="1"/>
  <c r="I250" i="4"/>
  <c r="H250" i="4" s="1"/>
  <c r="I249" i="4"/>
  <c r="H249" i="4" s="1"/>
  <c r="I248" i="4"/>
  <c r="H248" i="4" s="1"/>
  <c r="I247" i="4"/>
  <c r="H247" i="4" s="1"/>
  <c r="I246" i="4"/>
  <c r="H246" i="4"/>
  <c r="I245" i="4"/>
  <c r="H245" i="4" s="1"/>
  <c r="I244" i="4"/>
  <c r="H244" i="4" s="1"/>
  <c r="I243" i="4"/>
  <c r="H243" i="4" s="1"/>
  <c r="I242" i="4"/>
  <c r="H242" i="4" s="1"/>
  <c r="I241" i="4"/>
  <c r="H241" i="4" s="1"/>
  <c r="I240" i="4"/>
  <c r="H240" i="4" s="1"/>
  <c r="I239" i="4"/>
  <c r="H239" i="4" s="1"/>
  <c r="I238" i="4"/>
  <c r="H238" i="4" s="1"/>
  <c r="I237" i="4"/>
  <c r="H237" i="4" s="1"/>
  <c r="I236" i="4"/>
  <c r="H236" i="4" s="1"/>
  <c r="I235" i="4"/>
  <c r="H235" i="4" s="1"/>
  <c r="I234" i="4"/>
  <c r="H234" i="4" s="1"/>
  <c r="I233" i="4"/>
  <c r="H233" i="4" s="1"/>
  <c r="I232" i="4"/>
  <c r="H232" i="4" s="1"/>
  <c r="I231" i="4"/>
  <c r="H231" i="4" s="1"/>
  <c r="I230" i="4"/>
  <c r="H230" i="4" s="1"/>
  <c r="I229" i="4"/>
  <c r="H229" i="4" s="1"/>
  <c r="I228" i="4"/>
  <c r="H228" i="4" s="1"/>
  <c r="I227" i="4"/>
  <c r="H227" i="4" s="1"/>
  <c r="I226" i="4"/>
  <c r="H226" i="4" s="1"/>
  <c r="I225" i="4"/>
  <c r="H225" i="4" s="1"/>
  <c r="I224" i="4"/>
  <c r="H224" i="4" s="1"/>
  <c r="I223" i="4"/>
  <c r="H223" i="4"/>
  <c r="I222" i="4"/>
  <c r="H222" i="4" s="1"/>
  <c r="I221" i="4"/>
  <c r="H221" i="4" s="1"/>
  <c r="I220" i="4"/>
  <c r="H220" i="4" s="1"/>
  <c r="I219" i="4"/>
  <c r="H219" i="4" s="1"/>
  <c r="I218" i="4"/>
  <c r="H218" i="4" s="1"/>
  <c r="I217" i="4"/>
  <c r="H217" i="4" s="1"/>
  <c r="I216" i="4"/>
  <c r="H216" i="4" s="1"/>
  <c r="I215" i="4"/>
  <c r="H215" i="4" s="1"/>
  <c r="I214" i="4"/>
  <c r="H214" i="4" s="1"/>
  <c r="I213" i="4"/>
  <c r="H213" i="4" s="1"/>
  <c r="I212" i="4"/>
  <c r="H212" i="4" s="1"/>
  <c r="I211" i="4"/>
  <c r="H211" i="4" s="1"/>
  <c r="I210" i="4"/>
  <c r="H210" i="4" s="1"/>
  <c r="I209" i="4"/>
  <c r="H209" i="4" s="1"/>
  <c r="I208" i="4"/>
  <c r="H208" i="4" s="1"/>
  <c r="I207" i="4"/>
  <c r="H207" i="4" s="1"/>
  <c r="I206" i="4"/>
  <c r="H206" i="4"/>
  <c r="I205" i="4"/>
  <c r="H205" i="4" s="1"/>
  <c r="I204" i="4"/>
  <c r="H204" i="4" s="1"/>
  <c r="I203" i="4"/>
  <c r="H203" i="4" s="1"/>
  <c r="I202" i="4"/>
  <c r="H202" i="4" s="1"/>
  <c r="I201" i="4"/>
  <c r="H201" i="4" s="1"/>
  <c r="I200" i="4"/>
  <c r="H200" i="4" s="1"/>
  <c r="I199" i="4"/>
  <c r="H199" i="4" s="1"/>
  <c r="I198" i="4"/>
  <c r="H198" i="4" s="1"/>
  <c r="I197" i="4"/>
  <c r="H197" i="4" s="1"/>
  <c r="I196" i="4"/>
  <c r="H196" i="4" s="1"/>
  <c r="I195" i="4"/>
  <c r="H195" i="4" s="1"/>
  <c r="I194" i="4"/>
  <c r="H194" i="4" s="1"/>
  <c r="I193" i="4"/>
  <c r="H193" i="4" s="1"/>
  <c r="I192" i="4"/>
  <c r="H192" i="4" s="1"/>
  <c r="I191" i="4"/>
  <c r="H191" i="4"/>
  <c r="I190" i="4"/>
  <c r="H190" i="4" s="1"/>
  <c r="I189" i="4"/>
  <c r="H189" i="4" s="1"/>
  <c r="I188" i="4"/>
  <c r="H188" i="4" s="1"/>
  <c r="I187" i="4"/>
  <c r="H187" i="4" s="1"/>
  <c r="I186" i="4"/>
  <c r="H186" i="4" s="1"/>
  <c r="I185" i="4"/>
  <c r="H185" i="4" s="1"/>
  <c r="I184" i="4"/>
  <c r="H184" i="4" s="1"/>
  <c r="I183" i="4"/>
  <c r="H183" i="4" s="1"/>
  <c r="I182" i="4"/>
  <c r="H182" i="4" s="1"/>
  <c r="I181" i="4"/>
  <c r="H181" i="4" s="1"/>
  <c r="I180" i="4"/>
  <c r="H180" i="4" s="1"/>
  <c r="I179" i="4"/>
  <c r="H179" i="4" s="1"/>
  <c r="I178" i="4"/>
  <c r="H178" i="4" s="1"/>
  <c r="I177" i="4"/>
  <c r="H177" i="4" s="1"/>
  <c r="I176" i="4"/>
  <c r="H176" i="4" s="1"/>
  <c r="I175" i="4"/>
  <c r="H175" i="4" s="1"/>
  <c r="I174" i="4"/>
  <c r="H174" i="4" s="1"/>
  <c r="I173" i="4"/>
  <c r="H173" i="4" s="1"/>
  <c r="I172" i="4"/>
  <c r="H172" i="4" s="1"/>
  <c r="I171" i="4"/>
  <c r="H171" i="4" s="1"/>
  <c r="I170" i="4"/>
  <c r="H170" i="4" s="1"/>
  <c r="I169" i="4"/>
  <c r="H169" i="4" s="1"/>
  <c r="I168" i="4"/>
  <c r="H168" i="4" s="1"/>
  <c r="I167" i="4"/>
  <c r="H167" i="4" s="1"/>
  <c r="I166" i="4"/>
  <c r="H166" i="4" s="1"/>
  <c r="I165" i="4"/>
  <c r="H165" i="4" s="1"/>
  <c r="I164" i="4"/>
  <c r="H164" i="4" s="1"/>
  <c r="I163" i="4"/>
  <c r="H163" i="4" s="1"/>
  <c r="I162" i="4"/>
  <c r="H162" i="4" s="1"/>
  <c r="I161" i="4"/>
  <c r="H161" i="4" s="1"/>
  <c r="I160" i="4"/>
  <c r="H160" i="4" s="1"/>
  <c r="I159" i="4"/>
  <c r="H159" i="4" s="1"/>
  <c r="I158" i="4"/>
  <c r="H158" i="4" s="1"/>
  <c r="I157" i="4"/>
  <c r="H157" i="4" s="1"/>
  <c r="I156" i="4"/>
  <c r="H156" i="4" s="1"/>
  <c r="I155" i="4"/>
  <c r="H155" i="4" s="1"/>
  <c r="I154" i="4"/>
  <c r="H154" i="4" s="1"/>
  <c r="I153" i="4"/>
  <c r="H153" i="4" s="1"/>
  <c r="I152" i="4"/>
  <c r="H152" i="4" s="1"/>
  <c r="I151" i="4"/>
  <c r="H151" i="4" s="1"/>
  <c r="I150" i="4"/>
  <c r="H150" i="4" s="1"/>
  <c r="I149" i="4"/>
  <c r="H149" i="4" s="1"/>
  <c r="I148" i="4"/>
  <c r="H148" i="4" s="1"/>
  <c r="I147" i="4"/>
  <c r="H147" i="4" s="1"/>
  <c r="I146" i="4"/>
  <c r="H146" i="4" s="1"/>
  <c r="I145" i="4"/>
  <c r="H145" i="4" s="1"/>
  <c r="I144" i="4"/>
  <c r="H144" i="4" s="1"/>
  <c r="I143" i="4"/>
  <c r="H143" i="4"/>
  <c r="I142" i="4"/>
  <c r="H142" i="4" s="1"/>
  <c r="I141" i="4"/>
  <c r="H141" i="4" s="1"/>
  <c r="I140" i="4"/>
  <c r="H140" i="4" s="1"/>
  <c r="I139" i="4"/>
  <c r="H139" i="4" s="1"/>
  <c r="I138" i="4"/>
  <c r="H138" i="4" s="1"/>
  <c r="I137" i="4"/>
  <c r="H137" i="4" s="1"/>
  <c r="I136" i="4"/>
  <c r="H136" i="4" s="1"/>
  <c r="I135" i="4"/>
  <c r="H135" i="4" s="1"/>
  <c r="I134" i="4"/>
  <c r="H134" i="4" s="1"/>
  <c r="I133" i="4"/>
  <c r="H133" i="4" s="1"/>
  <c r="I132" i="4"/>
  <c r="H132" i="4" s="1"/>
  <c r="I131" i="4"/>
  <c r="H131" i="4" s="1"/>
  <c r="I130" i="4"/>
  <c r="H130" i="4" s="1"/>
  <c r="I129" i="4"/>
  <c r="H129" i="4" s="1"/>
  <c r="I128" i="4"/>
  <c r="H128" i="4" s="1"/>
  <c r="I127" i="4"/>
  <c r="H127" i="4" s="1"/>
  <c r="I126" i="4"/>
  <c r="H126" i="4" s="1"/>
  <c r="I125" i="4"/>
  <c r="H125" i="4" s="1"/>
  <c r="I124" i="4"/>
  <c r="H124" i="4" s="1"/>
  <c r="I123" i="4"/>
  <c r="H123" i="4" s="1"/>
  <c r="I122" i="4"/>
  <c r="H122" i="4" s="1"/>
  <c r="I121" i="4"/>
  <c r="H121" i="4" s="1"/>
  <c r="I120" i="4"/>
  <c r="H120" i="4" s="1"/>
  <c r="I119" i="4"/>
  <c r="H119" i="4" s="1"/>
  <c r="I118" i="4"/>
  <c r="H118" i="4" s="1"/>
  <c r="I117" i="4"/>
  <c r="H117" i="4" s="1"/>
  <c r="I116" i="4"/>
  <c r="H116" i="4" s="1"/>
  <c r="I115" i="4"/>
  <c r="H115" i="4" s="1"/>
  <c r="I114" i="4"/>
  <c r="H114" i="4" s="1"/>
  <c r="I113" i="4"/>
  <c r="H113" i="4" s="1"/>
  <c r="I112" i="4"/>
  <c r="H112" i="4" s="1"/>
  <c r="I111" i="4"/>
  <c r="H111" i="4"/>
  <c r="I110" i="4"/>
  <c r="H110" i="4" s="1"/>
  <c r="I109" i="4"/>
  <c r="H109" i="4" s="1"/>
  <c r="I108" i="4"/>
  <c r="H108" i="4" s="1"/>
  <c r="I107" i="4"/>
  <c r="H107" i="4" s="1"/>
  <c r="I106" i="4"/>
  <c r="H106" i="4" s="1"/>
  <c r="I105" i="4"/>
  <c r="H105" i="4" s="1"/>
  <c r="I104" i="4"/>
  <c r="H104" i="4" s="1"/>
  <c r="I103" i="4"/>
  <c r="H103" i="4" s="1"/>
  <c r="I102" i="4"/>
  <c r="H102" i="4" s="1"/>
  <c r="I101" i="4"/>
  <c r="H101" i="4" s="1"/>
  <c r="I100" i="4"/>
  <c r="H100" i="4" s="1"/>
  <c r="I99" i="4"/>
  <c r="H99" i="4" s="1"/>
  <c r="I98" i="4"/>
  <c r="H98" i="4" s="1"/>
  <c r="I97" i="4"/>
  <c r="H97" i="4" s="1"/>
  <c r="I96" i="4"/>
  <c r="H96" i="4" s="1"/>
  <c r="I95" i="4"/>
  <c r="H95" i="4"/>
  <c r="I94" i="4"/>
  <c r="H94" i="4" s="1"/>
  <c r="I93" i="4"/>
  <c r="H93" i="4" s="1"/>
  <c r="I92" i="4"/>
  <c r="H92" i="4" s="1"/>
  <c r="I91" i="4"/>
  <c r="H91" i="4" s="1"/>
  <c r="I90" i="4"/>
  <c r="H90" i="4" s="1"/>
  <c r="I89" i="4"/>
  <c r="H89" i="4" s="1"/>
  <c r="I88" i="4"/>
  <c r="H88" i="4" s="1"/>
  <c r="I87" i="4"/>
  <c r="H87" i="4" s="1"/>
  <c r="I86" i="4"/>
  <c r="H86" i="4" s="1"/>
  <c r="I85" i="4"/>
  <c r="H85" i="4" s="1"/>
  <c r="I84" i="4"/>
  <c r="H84" i="4" s="1"/>
  <c r="I83" i="4"/>
  <c r="H83" i="4" s="1"/>
  <c r="I82" i="4"/>
  <c r="H82" i="4" s="1"/>
  <c r="I81" i="4"/>
  <c r="H81" i="4" s="1"/>
  <c r="I80" i="4"/>
  <c r="H80" i="4" s="1"/>
  <c r="I79" i="4"/>
  <c r="H79" i="4" s="1"/>
  <c r="I78" i="4"/>
  <c r="H78" i="4" s="1"/>
  <c r="I77" i="4"/>
  <c r="H77" i="4" s="1"/>
  <c r="I76" i="4"/>
  <c r="H76" i="4" s="1"/>
  <c r="I75" i="4"/>
  <c r="H75" i="4" s="1"/>
  <c r="I74" i="4"/>
  <c r="H74" i="4" s="1"/>
  <c r="I73" i="4"/>
  <c r="H73" i="4" s="1"/>
  <c r="I72" i="4"/>
  <c r="H72" i="4" s="1"/>
  <c r="I71" i="4"/>
  <c r="H71" i="4" s="1"/>
  <c r="I70" i="4"/>
  <c r="H70" i="4" s="1"/>
  <c r="I69" i="4"/>
  <c r="H69" i="4" s="1"/>
  <c r="I68" i="4"/>
  <c r="H68" i="4" s="1"/>
  <c r="I67" i="4"/>
  <c r="H67" i="4" s="1"/>
  <c r="I66" i="4"/>
  <c r="H66" i="4" s="1"/>
  <c r="I65" i="4"/>
  <c r="H65" i="4" s="1"/>
  <c r="I64" i="4"/>
  <c r="H64" i="4" s="1"/>
  <c r="I63" i="4"/>
  <c r="H63" i="4" s="1"/>
  <c r="I62" i="4"/>
  <c r="H62" i="4" s="1"/>
  <c r="I61" i="4"/>
  <c r="H61" i="4" s="1"/>
  <c r="I60" i="4"/>
  <c r="H60" i="4" s="1"/>
  <c r="I59" i="4"/>
  <c r="H59" i="4" s="1"/>
  <c r="I58" i="4"/>
  <c r="H58" i="4" s="1"/>
  <c r="I57" i="4"/>
  <c r="H57" i="4" s="1"/>
  <c r="I56" i="4"/>
  <c r="H56" i="4" s="1"/>
  <c r="I55" i="4"/>
  <c r="H55" i="4" s="1"/>
  <c r="I54" i="4"/>
  <c r="H54" i="4" s="1"/>
  <c r="I53" i="4"/>
  <c r="H53" i="4" s="1"/>
  <c r="I52" i="4"/>
  <c r="H52" i="4" s="1"/>
  <c r="I51" i="4"/>
  <c r="H51" i="4" s="1"/>
  <c r="I50" i="4"/>
  <c r="H50" i="4" s="1"/>
  <c r="I49" i="4"/>
  <c r="H49" i="4" s="1"/>
  <c r="I48" i="4"/>
  <c r="H48" i="4" s="1"/>
  <c r="I47" i="4"/>
  <c r="H47" i="4" s="1"/>
  <c r="I46" i="4"/>
  <c r="H46" i="4" s="1"/>
  <c r="I45" i="4"/>
  <c r="H45" i="4" s="1"/>
  <c r="I44" i="4"/>
  <c r="H44" i="4" s="1"/>
  <c r="I43" i="4"/>
  <c r="H43" i="4" s="1"/>
  <c r="I42" i="4"/>
  <c r="H42" i="4" s="1"/>
  <c r="I41" i="4"/>
  <c r="H41" i="4" s="1"/>
  <c r="I40" i="4"/>
  <c r="H40" i="4" s="1"/>
  <c r="I39" i="4"/>
  <c r="H39" i="4" s="1"/>
  <c r="I38" i="4"/>
  <c r="H38" i="4" s="1"/>
  <c r="I37" i="4"/>
  <c r="H37" i="4" s="1"/>
  <c r="I36" i="4"/>
  <c r="H36" i="4" s="1"/>
  <c r="I35" i="4"/>
  <c r="H35" i="4" s="1"/>
  <c r="I34" i="4"/>
  <c r="H34" i="4" s="1"/>
  <c r="I33" i="4"/>
  <c r="H33" i="4" s="1"/>
  <c r="I32" i="4"/>
  <c r="H32" i="4" s="1"/>
  <c r="I31" i="4"/>
  <c r="H31" i="4" s="1"/>
  <c r="I30" i="4"/>
  <c r="H30" i="4"/>
  <c r="I29" i="4"/>
  <c r="H29" i="4" s="1"/>
  <c r="I28" i="4"/>
  <c r="H28" i="4" s="1"/>
  <c r="I27" i="4"/>
  <c r="H27" i="4" s="1"/>
  <c r="I26" i="4"/>
  <c r="H26" i="4" s="1"/>
  <c r="I25" i="4"/>
  <c r="H25" i="4" s="1"/>
  <c r="I24" i="4"/>
  <c r="H24" i="4" s="1"/>
  <c r="I23" i="4"/>
  <c r="H23" i="4"/>
  <c r="I22" i="4"/>
  <c r="H22" i="4" s="1"/>
  <c r="I21" i="4"/>
  <c r="H21" i="4"/>
  <c r="I20" i="4"/>
  <c r="H20" i="4" s="1"/>
  <c r="I19" i="4"/>
  <c r="H19" i="4" s="1"/>
  <c r="I18" i="4"/>
  <c r="H18" i="4" s="1"/>
  <c r="I17" i="4"/>
  <c r="H17" i="4" s="1"/>
  <c r="I16" i="4"/>
  <c r="H16" i="4" s="1"/>
  <c r="I15" i="4"/>
  <c r="H15" i="4" s="1"/>
  <c r="I14" i="4"/>
  <c r="H14" i="4" s="1"/>
  <c r="I13" i="4"/>
  <c r="H13" i="4" s="1"/>
  <c r="I12" i="4"/>
  <c r="H12" i="4" s="1"/>
  <c r="I11" i="4"/>
  <c r="H11" i="4" s="1"/>
  <c r="I10" i="4"/>
  <c r="H10" i="4" s="1"/>
  <c r="I9" i="4"/>
  <c r="H9" i="4"/>
  <c r="I8" i="4"/>
  <c r="H8" i="4" s="1"/>
  <c r="I7" i="4"/>
  <c r="H7" i="4" s="1"/>
  <c r="I6" i="4"/>
  <c r="H6" i="4" s="1"/>
  <c r="I5" i="4"/>
  <c r="H5" i="4" s="1"/>
  <c r="I4" i="4"/>
  <c r="H4" i="4" s="1"/>
  <c r="T3" i="4"/>
  <c r="I3" i="4"/>
  <c r="H3" i="4" s="1"/>
  <c r="I2" i="4"/>
  <c r="H2" i="4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2" i="1"/>
  <c r="T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BE6AAD-924E-44CC-AB30-9BE157A21644}" keepAlive="1" name="Query - FanGraphs Leaderboard (1)" description="Connection to the 'FanGraphs Leaderboard (1)' query in the workbook." type="5" refreshedVersion="0" background="1">
    <dbPr connection="Provider=Microsoft.Mashup.OleDb.1;Data Source=$Workbook$;Location=&quot;FanGraphs Leaderboard (1)&quot;;Extended Properties=&quot;&quot;" command="SELECT * FROM [FanGraphs Leaderboard (1)]"/>
  </connection>
</connections>
</file>

<file path=xl/sharedStrings.xml><?xml version="1.0" encoding="utf-8"?>
<sst xmlns="http://schemas.openxmlformats.org/spreadsheetml/2006/main" count="6857" uniqueCount="1727">
  <si>
    <t>PLAYER</t>
  </si>
  <si>
    <t>POS</t>
  </si>
  <si>
    <t>AGE</t>
  </si>
  <si>
    <t>SALARY</t>
  </si>
  <si>
    <t>Mike Trout</t>
  </si>
  <si>
    <t>CF</t>
  </si>
  <si>
    <t>Gerrit Cole</t>
  </si>
  <si>
    <t>SP</t>
  </si>
  <si>
    <t>Jacob deGrom</t>
  </si>
  <si>
    <t>Nolan Arenado</t>
  </si>
  <si>
    <t>3B</t>
  </si>
  <si>
    <t>Stephen Strasburg</t>
  </si>
  <si>
    <t>Zack Greinke</t>
  </si>
  <si>
    <t>Max Scherzer</t>
  </si>
  <si>
    <t>Justin Verlander</t>
  </si>
  <si>
    <t>Manny Machado</t>
  </si>
  <si>
    <t>David Price</t>
  </si>
  <si>
    <t>Trevor Bauer</t>
  </si>
  <si>
    <t>Clayton Kershaw</t>
  </si>
  <si>
    <t>Miguel Cabrera</t>
  </si>
  <si>
    <t>DH</t>
  </si>
  <si>
    <t>Chris Sale</t>
  </si>
  <si>
    <t>Jose Altuve</t>
  </si>
  <si>
    <t>2B</t>
  </si>
  <si>
    <t>Giancarlo Stanton</t>
  </si>
  <si>
    <t>Anthony Rendon</t>
  </si>
  <si>
    <t>Bryce Harper</t>
  </si>
  <si>
    <t>RF</t>
  </si>
  <si>
    <t>Paul Goldschmidt</t>
  </si>
  <si>
    <t>1B</t>
  </si>
  <si>
    <t>Joey Votto</t>
  </si>
  <si>
    <t>Patrick Corbin</t>
  </si>
  <si>
    <t>George Springer</t>
  </si>
  <si>
    <t>Jason Heyward</t>
  </si>
  <si>
    <t>Justin Upton</t>
  </si>
  <si>
    <t>LF</t>
  </si>
  <si>
    <t>Zack Wheeler</t>
  </si>
  <si>
    <t>Wil Myers</t>
  </si>
  <si>
    <t>Mookie Betts</t>
  </si>
  <si>
    <t>Freddie Freeman</t>
  </si>
  <si>
    <t>Francisco Lindor</t>
  </si>
  <si>
    <t>SS</t>
  </si>
  <si>
    <t>Buster Posey</t>
  </si>
  <si>
    <t>C</t>
  </si>
  <si>
    <t>Yu Darvish</t>
  </si>
  <si>
    <t>Charlie Blackmon</t>
  </si>
  <si>
    <t>Johnny Cueto</t>
  </si>
  <si>
    <t>Eric Hosmer</t>
  </si>
  <si>
    <t>Josh Donaldson</t>
  </si>
  <si>
    <t>Andrew McCutchen</t>
  </si>
  <si>
    <t>J.T. Realmuto</t>
  </si>
  <si>
    <t>Hyun-Jin Ryu</t>
  </si>
  <si>
    <t>Xander Bogaerts</t>
  </si>
  <si>
    <t>Kenley Jansen</t>
  </si>
  <si>
    <t>RP</t>
  </si>
  <si>
    <t>Kris Bryant</t>
  </si>
  <si>
    <t>J.D. Martinez</t>
  </si>
  <si>
    <t>Madison Bumgarner</t>
  </si>
  <si>
    <t>Kevin Gausman</t>
  </si>
  <si>
    <t>Marcus Stroman</t>
  </si>
  <si>
    <t>Evan Longoria</t>
  </si>
  <si>
    <t>Matt Carpenter</t>
  </si>
  <si>
    <t>Trevor Story</t>
  </si>
  <si>
    <t>Kyle Seager</t>
  </si>
  <si>
    <t>Yasmani Grandal</t>
  </si>
  <si>
    <t>Marcus Semien</t>
  </si>
  <si>
    <t>Dallas Keuchel</t>
  </si>
  <si>
    <t>A.J. Pollock</t>
  </si>
  <si>
    <t>Jose Abreu</t>
  </si>
  <si>
    <t>Brandon Belt</t>
  </si>
  <si>
    <t>Aroldis Chapman</t>
  </si>
  <si>
    <t>RP/CL</t>
  </si>
  <si>
    <t>Nathan Eovaldi</t>
  </si>
  <si>
    <t>Miles Mikolas</t>
  </si>
  <si>
    <t>Dexter Fowler</t>
  </si>
  <si>
    <t>Anthony Rizzo</t>
  </si>
  <si>
    <t>Yusei Kikuchi</t>
  </si>
  <si>
    <t>Cody Bellinger</t>
  </si>
  <si>
    <t>Lorenzo Cain</t>
  </si>
  <si>
    <t>Craig Kimbrel</t>
  </si>
  <si>
    <t>Michael Brantley</t>
  </si>
  <si>
    <t>Marcell Ozuna</t>
  </si>
  <si>
    <t>Danny Duffy</t>
  </si>
  <si>
    <t>Brandon Crawford</t>
  </si>
  <si>
    <t>Alex Cobb</t>
  </si>
  <si>
    <t>D.J. LeMahieu</t>
  </si>
  <si>
    <t>Charlie Morton</t>
  </si>
  <si>
    <t>Jean Segura</t>
  </si>
  <si>
    <t>Salvador Perez</t>
  </si>
  <si>
    <t>Nick Castellanos</t>
  </si>
  <si>
    <t>Mike Moustakas</t>
  </si>
  <si>
    <t>Kyle Hendricks</t>
  </si>
  <si>
    <t>Christian Yelich</t>
  </si>
  <si>
    <t>Corey Seager</t>
  </si>
  <si>
    <t>Nelson Cruz</t>
  </si>
  <si>
    <t>Zack Britton</t>
  </si>
  <si>
    <t>Will Smith</t>
  </si>
  <si>
    <t>Trea Turner</t>
  </si>
  <si>
    <t>Didi Gregorius</t>
  </si>
  <si>
    <t>Alex Bregman</t>
  </si>
  <si>
    <t>Starling Marte</t>
  </si>
  <si>
    <t>Rougned Odor</t>
  </si>
  <si>
    <t>Aaron Nola</t>
  </si>
  <si>
    <t>Michael Conforto</t>
  </si>
  <si>
    <t>Andrew Miller</t>
  </si>
  <si>
    <t>Carlos Carrasco</t>
  </si>
  <si>
    <t>Justin Turner</t>
  </si>
  <si>
    <t>Carlos Martinez</t>
  </si>
  <si>
    <t>Carlos Correa</t>
  </si>
  <si>
    <t>Jeurys Familia</t>
  </si>
  <si>
    <t>Kevin Kiermaier</t>
  </si>
  <si>
    <t>Javier Baez</t>
  </si>
  <si>
    <t>Kyle Gibson</t>
  </si>
  <si>
    <t>Liam Hendriks</t>
  </si>
  <si>
    <t>Blake Snell</t>
  </si>
  <si>
    <t>Trevor Rosenthal</t>
  </si>
  <si>
    <t>Miguel Sano</t>
  </si>
  <si>
    <t>Corey Kluber</t>
  </si>
  <si>
    <t>Drew Smyly</t>
  </si>
  <si>
    <t>Eugenio Suarez</t>
  </si>
  <si>
    <t>Aaron Hicks</t>
  </si>
  <si>
    <t>Avisail Garcia</t>
  </si>
  <si>
    <t>Luis Severino</t>
  </si>
  <si>
    <t>Andrelton Simmons</t>
  </si>
  <si>
    <t>Brad Hand</t>
  </si>
  <si>
    <t>Odubel Herrera</t>
  </si>
  <si>
    <t>Randal Grichuk</t>
  </si>
  <si>
    <t>Aaron Judge</t>
  </si>
  <si>
    <t>Sonny Gray</t>
  </si>
  <si>
    <t>Michael Pineda</t>
  </si>
  <si>
    <t>Taijuan Walker</t>
  </si>
  <si>
    <t>Noah Syndergaard</t>
  </si>
  <si>
    <t>Corey Dickerson</t>
  </si>
  <si>
    <t>Garrett Richards</t>
  </si>
  <si>
    <t>Jose Ramirez</t>
  </si>
  <si>
    <t>Lance Lynn</t>
  </si>
  <si>
    <t>Raisel Iglesias</t>
  </si>
  <si>
    <t>Yadier Molina</t>
  </si>
  <si>
    <t>Jake Odorizzi</t>
  </si>
  <si>
    <t>Max Muncy</t>
  </si>
  <si>
    <t>Tommy Pham</t>
  </si>
  <si>
    <t>Elvis Andrus</t>
  </si>
  <si>
    <t>Ryan Pressly</t>
  </si>
  <si>
    <t>Zach Davies</t>
  </si>
  <si>
    <t>Juan Soto</t>
  </si>
  <si>
    <t>Yulieski Gurriel</t>
  </si>
  <si>
    <t>James Paxton</t>
  </si>
  <si>
    <t>Joe Kelly</t>
  </si>
  <si>
    <t>Dylan Bundy</t>
  </si>
  <si>
    <t>Eduardo Rodriguez</t>
  </si>
  <si>
    <t>Jorge Soler</t>
  </si>
  <si>
    <t>Wade Miley</t>
  </si>
  <si>
    <t>James McCann</t>
  </si>
  <si>
    <t>Nick Ahmed</t>
  </si>
  <si>
    <t>Will Harris</t>
  </si>
  <si>
    <t>Robbie Ray</t>
  </si>
  <si>
    <t>Jordan Lyles</t>
  </si>
  <si>
    <t>Kole Calhoun</t>
  </si>
  <si>
    <t>Drew Pomeranz</t>
  </si>
  <si>
    <t>J.A. Happ</t>
  </si>
  <si>
    <t>Adam Wainwright</t>
  </si>
  <si>
    <t>Travis d'Arnaud</t>
  </si>
  <si>
    <t>Eddie Rosario</t>
  </si>
  <si>
    <t>Trevor May</t>
  </si>
  <si>
    <t>Ian Desmond</t>
  </si>
  <si>
    <t>Blake Treinen</t>
  </si>
  <si>
    <t>Jack Leiter</t>
  </si>
  <si>
    <t>German Marquez</t>
  </si>
  <si>
    <t>Chris Taylor</t>
  </si>
  <si>
    <t>Felipe Vazquez</t>
  </si>
  <si>
    <t>Stephen Piscotty</t>
  </si>
  <si>
    <t>David Peralta</t>
  </si>
  <si>
    <t>Kolten Wong</t>
  </si>
  <si>
    <t>Eduardo Escobar</t>
  </si>
  <si>
    <t>Whit Merrifield</t>
  </si>
  <si>
    <t>Carlos Santana</t>
  </si>
  <si>
    <t>Tim Anderson</t>
  </si>
  <si>
    <t>Adam Ottavino</t>
  </si>
  <si>
    <t>Lance McCullers</t>
  </si>
  <si>
    <t>Shogo Akiyama</t>
  </si>
  <si>
    <t>Mike Minor</t>
  </si>
  <si>
    <t>Ha-seong Kim</t>
  </si>
  <si>
    <t>Kyle Schwarber</t>
  </si>
  <si>
    <t>Chris Martin</t>
  </si>
  <si>
    <t>Edwin Diaz</t>
  </si>
  <si>
    <t>Mark Canha</t>
  </si>
  <si>
    <t>Jackson Jobe</t>
  </si>
  <si>
    <t>P</t>
  </si>
  <si>
    <t>Yoan Moncada</t>
  </si>
  <si>
    <t>Jordan Lawlar</t>
  </si>
  <si>
    <t>Josh Hader</t>
  </si>
  <si>
    <t>Marcelo Mayer</t>
  </si>
  <si>
    <t>Willson Contreras</t>
  </si>
  <si>
    <t>Andrew Benintendi</t>
  </si>
  <si>
    <t>Matt Boyd</t>
  </si>
  <si>
    <t>Chris Archer</t>
  </si>
  <si>
    <t>Jackie Bradley Jr.</t>
  </si>
  <si>
    <t>Henry Davis</t>
  </si>
  <si>
    <t>Max Kepler</t>
  </si>
  <si>
    <t>Matt Chapman</t>
  </si>
  <si>
    <t>Josh Bell</t>
  </si>
  <si>
    <t>Gary Sanchez</t>
  </si>
  <si>
    <t>Christian Vazquez</t>
  </si>
  <si>
    <t>Joey Gallo</t>
  </si>
  <si>
    <t>Anthony DeSclafani</t>
  </si>
  <si>
    <t>Archie Bradley</t>
  </si>
  <si>
    <t>Ketel Marte</t>
  </si>
  <si>
    <t>Yan Gomes</t>
  </si>
  <si>
    <t>Daniel Hudson</t>
  </si>
  <si>
    <t>Enrique Hernandez</t>
  </si>
  <si>
    <t>Taylor Rogers</t>
  </si>
  <si>
    <t>Dansby Swanson</t>
  </si>
  <si>
    <t>Jon Gray</t>
  </si>
  <si>
    <t>Dellin Betances</t>
  </si>
  <si>
    <t>Sean Manaea</t>
  </si>
  <si>
    <t>Kenta Maeda</t>
  </si>
  <si>
    <t>Jose Berrios</t>
  </si>
  <si>
    <t>Kirby Yates</t>
  </si>
  <si>
    <t>Robbie Grossman</t>
  </si>
  <si>
    <t>Roberto Perez</t>
  </si>
  <si>
    <t>Marco Gonzales</t>
  </si>
  <si>
    <t>Corey Knebel</t>
  </si>
  <si>
    <t>Steven Matz</t>
  </si>
  <si>
    <t>Byron Buxton</t>
  </si>
  <si>
    <t>Kyle Freeland</t>
  </si>
  <si>
    <t>Hector Neris</t>
  </si>
  <si>
    <t>Brady House</t>
  </si>
  <si>
    <t>Alex Wood</t>
  </si>
  <si>
    <t>Miguel Rojas</t>
  </si>
  <si>
    <t>Matt Olson</t>
  </si>
  <si>
    <t>Cesar Hernandez</t>
  </si>
  <si>
    <t>Alex Colome</t>
  </si>
  <si>
    <t>Ronald Acuna Jr.</t>
  </si>
  <si>
    <t>Benny Montgomery</t>
  </si>
  <si>
    <t>OF</t>
  </si>
  <si>
    <t>Colton Cowser</t>
  </si>
  <si>
    <t>Chris Bassitt</t>
  </si>
  <si>
    <t>Rhys Hoskins</t>
  </si>
  <si>
    <t>Trey Mancini</t>
  </si>
  <si>
    <t>Pedro Baez</t>
  </si>
  <si>
    <t>Luke Voit</t>
  </si>
  <si>
    <t>Brandon Nimmo</t>
  </si>
  <si>
    <t>Giovanny Urshela</t>
  </si>
  <si>
    <t>Matt McLain</t>
  </si>
  <si>
    <t>Rafael Devers</t>
  </si>
  <si>
    <t>Khalil Watson</t>
  </si>
  <si>
    <t>Jesus Aguilar</t>
  </si>
  <si>
    <t>Jonathan Schoop</t>
  </si>
  <si>
    <t>Jose Leclerc</t>
  </si>
  <si>
    <t>Craig Stammen</t>
  </si>
  <si>
    <t>Matt Barnes</t>
  </si>
  <si>
    <t>Martin Perez</t>
  </si>
  <si>
    <t>Joc Pederson</t>
  </si>
  <si>
    <t>Zach Eflin</t>
  </si>
  <si>
    <t>Joe Musgrove</t>
  </si>
  <si>
    <t>Michael Lorenzen</t>
  </si>
  <si>
    <t>Harry Ford</t>
  </si>
  <si>
    <t>Jorge Polanco</t>
  </si>
  <si>
    <t>Jurickson Profar</t>
  </si>
  <si>
    <t>Eloy Jimenez</t>
  </si>
  <si>
    <t>Teoscar Hernandez</t>
  </si>
  <si>
    <t>Adam Frazier</t>
  </si>
  <si>
    <t>Merrill Kelly</t>
  </si>
  <si>
    <t>Luis Castillo</t>
  </si>
  <si>
    <t>Dinelson Lamet</t>
  </si>
  <si>
    <t>Tucker Barnhart</t>
  </si>
  <si>
    <t>Paul DeJong</t>
  </si>
  <si>
    <t>Lucas Giolito</t>
  </si>
  <si>
    <t>Ian Happ</t>
  </si>
  <si>
    <t>Mychal Givens</t>
  </si>
  <si>
    <t>Tyler Glasnow</t>
  </si>
  <si>
    <t>Jake Diekman</t>
  </si>
  <si>
    <t>Mark Melancon</t>
  </si>
  <si>
    <t>Sal Frelick</t>
  </si>
  <si>
    <t>Kwang-hyun Kim</t>
  </si>
  <si>
    <t>Pedro Leon</t>
  </si>
  <si>
    <t>Gleyber Torres</t>
  </si>
  <si>
    <t>Scott Oberg</t>
  </si>
  <si>
    <t>Joe Smith</t>
  </si>
  <si>
    <t>Lourdes Gurriel Jr.</t>
  </si>
  <si>
    <t>Armando Cruz</t>
  </si>
  <si>
    <t>Andrew Painter</t>
  </si>
  <si>
    <t>Jack Flaherty</t>
  </si>
  <si>
    <t>Sam Bachman</t>
  </si>
  <si>
    <t>Brian Anderson</t>
  </si>
  <si>
    <t>Greg Holland</t>
  </si>
  <si>
    <t>Walker Buehler</t>
  </si>
  <si>
    <t>Hunter Renfroe</t>
  </si>
  <si>
    <t>Will Bednar</t>
  </si>
  <si>
    <t>Kevin Pillar</t>
  </si>
  <si>
    <t>Julio Urias</t>
  </si>
  <si>
    <t>Jonathan Villar</t>
  </si>
  <si>
    <t>Frank Mozzicato</t>
  </si>
  <si>
    <t>Brad Miller</t>
  </si>
  <si>
    <t>Joakim Soria</t>
  </si>
  <si>
    <t>Yiddi Cappe</t>
  </si>
  <si>
    <t>Michael Fiers</t>
  </si>
  <si>
    <t>Mike Clevinger</t>
  </si>
  <si>
    <t>Leury Garcia</t>
  </si>
  <si>
    <t>Luis Robert</t>
  </si>
  <si>
    <t>Jason Castro</t>
  </si>
  <si>
    <t>Martin Maldonado</t>
  </si>
  <si>
    <t>Max Fried</t>
  </si>
  <si>
    <t>Stephen Vogt</t>
  </si>
  <si>
    <t>Daniel Norris</t>
  </si>
  <si>
    <t>Jose Urena</t>
  </si>
  <si>
    <t>Manuel Margot</t>
  </si>
  <si>
    <t>Brad Keller</t>
  </si>
  <si>
    <t>Austin Hedges</t>
  </si>
  <si>
    <t>Brandon Woodruff</t>
  </si>
  <si>
    <t>Donovan Solano</t>
  </si>
  <si>
    <t>Aaron Loup</t>
  </si>
  <si>
    <t>Gunnar Hoglund</t>
  </si>
  <si>
    <t>Jesse Winker</t>
  </si>
  <si>
    <t>Jordan Wicks</t>
  </si>
  <si>
    <t>Michael Fulmer</t>
  </si>
  <si>
    <t>Colson Montgomery</t>
  </si>
  <si>
    <t>Mitch Haniger</t>
  </si>
  <si>
    <t>Cristian Hernandez</t>
  </si>
  <si>
    <t>Matt Moore</t>
  </si>
  <si>
    <t>Wilmer Flores</t>
  </si>
  <si>
    <t>Ross Stripling</t>
  </si>
  <si>
    <t>Julio Teheran</t>
  </si>
  <si>
    <t>Carlos Colmenarez</t>
  </si>
  <si>
    <t>Michael Wacha</t>
  </si>
  <si>
    <t>Shohei Ohtani</t>
  </si>
  <si>
    <t>Yusmeiro Petit</t>
  </si>
  <si>
    <t>Carlos Rodon</t>
  </si>
  <si>
    <t>Bubba Chandler</t>
  </si>
  <si>
    <t>Aledmys Diaz</t>
  </si>
  <si>
    <t>Trey Sweeney</t>
  </si>
  <si>
    <t>Ozzie Albies</t>
  </si>
  <si>
    <t>Antonio Senzatela</t>
  </si>
  <si>
    <t>Ben Kudrna</t>
  </si>
  <si>
    <t>Cristian Santana</t>
  </si>
  <si>
    <t>Daniel Bard</t>
  </si>
  <si>
    <t>Seth Lugo</t>
  </si>
  <si>
    <t>Justin Wilson</t>
  </si>
  <si>
    <t>Jeimer Candelario</t>
  </si>
  <si>
    <t>Brett Gardner</t>
  </si>
  <si>
    <t>Trevor Williams</t>
  </si>
  <si>
    <t>Colin Moran</t>
  </si>
  <si>
    <t>Michael Soroka</t>
  </si>
  <si>
    <t>Anthony Solometo</t>
  </si>
  <si>
    <t>Izaac Pacheco</t>
  </si>
  <si>
    <t>Andrew Chafin</t>
  </si>
  <si>
    <t>Michael McGreevy</t>
  </si>
  <si>
    <t>Ryan Cusick</t>
  </si>
  <si>
    <t>Wilman Diaz</t>
  </si>
  <si>
    <t>James Wood</t>
  </si>
  <si>
    <t>Dominic Smith</t>
  </si>
  <si>
    <t>Adalberto Mondesi</t>
  </si>
  <si>
    <t>Rich Hill</t>
  </si>
  <si>
    <t>Hunter Dozier</t>
  </si>
  <si>
    <t>Joe Mack</t>
  </si>
  <si>
    <t>Ty Madden</t>
  </si>
  <si>
    <t>Blake Parker</t>
  </si>
  <si>
    <t>Brandon Lowe</t>
  </si>
  <si>
    <t>Pedro Pineda</t>
  </si>
  <si>
    <t>Sergio Romo</t>
  </si>
  <si>
    <t>Brett Anderson</t>
  </si>
  <si>
    <t>Omar Narvaez</t>
  </si>
  <si>
    <t>Chase Petty</t>
  </si>
  <si>
    <t>Joely Rodriguez</t>
  </si>
  <si>
    <t>Tyler Anderson</t>
  </si>
  <si>
    <t>Bryan Shaw</t>
  </si>
  <si>
    <t>Ji-Man Choi</t>
  </si>
  <si>
    <t>Amed Rosario</t>
  </si>
  <si>
    <t>Jay Allen II</t>
  </si>
  <si>
    <t>Ryan McMahon</t>
  </si>
  <si>
    <t>Manuel Beltre</t>
  </si>
  <si>
    <t>Shalin Polanco</t>
  </si>
  <si>
    <t>Carson Williams</t>
  </si>
  <si>
    <t>Ryan Yarbrough</t>
  </si>
  <si>
    <t>Chad Pinder</t>
  </si>
  <si>
    <t>Gavin Williams</t>
  </si>
  <si>
    <t>Tommy Hunter</t>
  </si>
  <si>
    <t>Joe Wendle</t>
  </si>
  <si>
    <t>Mitch Moreland</t>
  </si>
  <si>
    <t>Joshua Baez</t>
  </si>
  <si>
    <t>Rafael Montero</t>
  </si>
  <si>
    <t>Jameson Taillon</t>
  </si>
  <si>
    <t>Tyler Black</t>
  </si>
  <si>
    <t>Tyler Mahle</t>
  </si>
  <si>
    <t>Danny De Andrade</t>
  </si>
  <si>
    <t>Tyler Duffey</t>
  </si>
  <si>
    <t>Maddux Bruns</t>
  </si>
  <si>
    <t>Ian Kennedy</t>
  </si>
  <si>
    <t>Chad Green</t>
  </si>
  <si>
    <t>Cooper Kinney</t>
  </si>
  <si>
    <t>Chad Kuhl</t>
  </si>
  <si>
    <t>Jordan Montgomery</t>
  </si>
  <si>
    <t>WAR</t>
  </si>
  <si>
    <t>Name</t>
  </si>
  <si>
    <t>playerid</t>
  </si>
  <si>
    <t>Team</t>
  </si>
  <si>
    <t>Pos</t>
  </si>
  <si>
    <t>PA</t>
  </si>
  <si>
    <t>IP</t>
  </si>
  <si>
    <t>Primary WAR</t>
  </si>
  <si>
    <t>Total WAR</t>
  </si>
  <si>
    <t>Angels</t>
  </si>
  <si>
    <t>Corbin Burnes</t>
  </si>
  <si>
    <t>Brewers</t>
  </si>
  <si>
    <t>Phillies</t>
  </si>
  <si>
    <t>- - -</t>
  </si>
  <si>
    <t>2B/SS</t>
  </si>
  <si>
    <t>Vladimir Guerrero Jr.</t>
  </si>
  <si>
    <t>Blue Jays</t>
  </si>
  <si>
    <t>Nationals</t>
  </si>
  <si>
    <t>Cleveland</t>
  </si>
  <si>
    <t>Fernando Tatis Jr.</t>
  </si>
  <si>
    <t>Padres</t>
  </si>
  <si>
    <t>Astros</t>
  </si>
  <si>
    <t>Red Sox</t>
  </si>
  <si>
    <t>Dodgers</t>
  </si>
  <si>
    <t>Yankees</t>
  </si>
  <si>
    <t>Bryan Reynolds</t>
  </si>
  <si>
    <t>Pirates</t>
  </si>
  <si>
    <t>Giants</t>
  </si>
  <si>
    <t>Mets</t>
  </si>
  <si>
    <t>Tyler O'Neill</t>
  </si>
  <si>
    <t>Cardinals</t>
  </si>
  <si>
    <t>Cedric Mullins II</t>
  </si>
  <si>
    <t>Orioles</t>
  </si>
  <si>
    <t>Rays</t>
  </si>
  <si>
    <t>Athletics</t>
  </si>
  <si>
    <t>Bo Bichette</t>
  </si>
  <si>
    <t>White Sox</t>
  </si>
  <si>
    <t>Kyle Tucker</t>
  </si>
  <si>
    <t>Braves</t>
  </si>
  <si>
    <t>Dylan Cease</t>
  </si>
  <si>
    <t>Mike Zunino</t>
  </si>
  <si>
    <t>Jake Cronenworth</t>
  </si>
  <si>
    <t>Nicky Lopez</t>
  </si>
  <si>
    <t>Royals</t>
  </si>
  <si>
    <t>Logan Webb</t>
  </si>
  <si>
    <t>Austin Riley</t>
  </si>
  <si>
    <t>Reds</t>
  </si>
  <si>
    <t>Twins</t>
  </si>
  <si>
    <t>Rockies</t>
  </si>
  <si>
    <t>Willy Adames</t>
  </si>
  <si>
    <t>Frankie Montas</t>
  </si>
  <si>
    <t>Trevor Rogers</t>
  </si>
  <si>
    <t>Marlins</t>
  </si>
  <si>
    <t>2B/CF</t>
  </si>
  <si>
    <t>Jonathan India</t>
  </si>
  <si>
    <t>Sandy Alcantara</t>
  </si>
  <si>
    <t>RF/LF</t>
  </si>
  <si>
    <t>Freddy Peralta</t>
  </si>
  <si>
    <t>Myles Straw</t>
  </si>
  <si>
    <t>Yordan Alvarez</t>
  </si>
  <si>
    <t>LF/DH</t>
  </si>
  <si>
    <t>3B/LF</t>
  </si>
  <si>
    <t>Ty France</t>
  </si>
  <si>
    <t>Mariners</t>
  </si>
  <si>
    <t>Harrison Bader</t>
  </si>
  <si>
    <t>Yuli Gurriel</t>
  </si>
  <si>
    <t>Randy Arozarena</t>
  </si>
  <si>
    <t>Ranger Suarez</t>
  </si>
  <si>
    <t>Sean Murphy</t>
  </si>
  <si>
    <t>Lance McCullers Jr.</t>
  </si>
  <si>
    <t>Tigers</t>
  </si>
  <si>
    <t>J.P. Crawford</t>
  </si>
  <si>
    <t>Luis Garcia</t>
  </si>
  <si>
    <t>Pete Alonso</t>
  </si>
  <si>
    <t>Chris Flexen</t>
  </si>
  <si>
    <t>2B/3B</t>
  </si>
  <si>
    <t>Max Stassi</t>
  </si>
  <si>
    <t>Diamondbacks</t>
  </si>
  <si>
    <t>Adolis Garcia</t>
  </si>
  <si>
    <t>Rangers</t>
  </si>
  <si>
    <t>RF/CF</t>
  </si>
  <si>
    <t>Dylan Carlson</t>
  </si>
  <si>
    <t>Jared Walsh</t>
  </si>
  <si>
    <t>Tony Kemp</t>
  </si>
  <si>
    <t>2B/LF</t>
  </si>
  <si>
    <t>Luis Urias</t>
  </si>
  <si>
    <t>3B/SS</t>
  </si>
  <si>
    <t>Joey Wendle</t>
  </si>
  <si>
    <t>Jacob Stallings</t>
  </si>
  <si>
    <t>John Means</t>
  </si>
  <si>
    <t>Shane Bieber</t>
  </si>
  <si>
    <t>Darin Ruf</t>
  </si>
  <si>
    <t>1B/LF</t>
  </si>
  <si>
    <t>Shane McClanahan</t>
  </si>
  <si>
    <t>Wander Franco</t>
  </si>
  <si>
    <t>DJ LeMahieu</t>
  </si>
  <si>
    <t>1B/2B</t>
  </si>
  <si>
    <t>CF/DH</t>
  </si>
  <si>
    <t>Jonathan Loaisiga</t>
  </si>
  <si>
    <t>Adam Duvall</t>
  </si>
  <si>
    <t>Austin Hays</t>
  </si>
  <si>
    <t>C.J. Cron</t>
  </si>
  <si>
    <t>Tommy Edman</t>
  </si>
  <si>
    <t>Isiah Kiner-Falefa</t>
  </si>
  <si>
    <t>Patrick Wisdom</t>
  </si>
  <si>
    <t>Cubs</t>
  </si>
  <si>
    <t>Mike Yastrzemski</t>
  </si>
  <si>
    <t>Logan Gilbert</t>
  </si>
  <si>
    <t>Giovanny Gallegos</t>
  </si>
  <si>
    <t>Tanner Houck</t>
  </si>
  <si>
    <t>3B/DH</t>
  </si>
  <si>
    <t>Santiago Espinal</t>
  </si>
  <si>
    <t>Emmanuel Clase</t>
  </si>
  <si>
    <t>Scott Barlow</t>
  </si>
  <si>
    <t>Pablo Lopez</t>
  </si>
  <si>
    <t>Steven Duggar</t>
  </si>
  <si>
    <t>Nick Pivetta</t>
  </si>
  <si>
    <t>Ramon Laureano</t>
  </si>
  <si>
    <t>Mitch Garver</t>
  </si>
  <si>
    <t>Cole Irvin</t>
  </si>
  <si>
    <t>Trent Grisham</t>
  </si>
  <si>
    <t>Frank Schwindel</t>
  </si>
  <si>
    <t>Josh Rojas</t>
  </si>
  <si>
    <t>Brady Singer</t>
  </si>
  <si>
    <t>Austin Meadows</t>
  </si>
  <si>
    <t>Alex Verdugo</t>
  </si>
  <si>
    <t>CF/LF</t>
  </si>
  <si>
    <t>Eric Lauer</t>
  </si>
  <si>
    <t>Alek Manoah</t>
  </si>
  <si>
    <t>Tyler Stephenson</t>
  </si>
  <si>
    <t>Daulton Varsho</t>
  </si>
  <si>
    <t>C/CF</t>
  </si>
  <si>
    <t>Cal Quantrill</t>
  </si>
  <si>
    <t>PH/PR</t>
  </si>
  <si>
    <t>Akil Baddoo</t>
  </si>
  <si>
    <t>Chas McCormick</t>
  </si>
  <si>
    <t>Michael A. Taylor</t>
  </si>
  <si>
    <t>Jose Urquidy</t>
  </si>
  <si>
    <t>Framber Valdez</t>
  </si>
  <si>
    <t>Collin McHugh</t>
  </si>
  <si>
    <t>Dane Dunning</t>
  </si>
  <si>
    <t>Yandy Diaz</t>
  </si>
  <si>
    <t>1B/3B</t>
  </si>
  <si>
    <t>Luis Arraez</t>
  </si>
  <si>
    <t>Matt Harvey</t>
  </si>
  <si>
    <t>Brett Phillips</t>
  </si>
  <si>
    <t>Huascar Ynoa</t>
  </si>
  <si>
    <t>Austin Slater</t>
  </si>
  <si>
    <t>Carson Kelly</t>
  </si>
  <si>
    <t>Alcides Escobar</t>
  </si>
  <si>
    <t>Zac Gallen</t>
  </si>
  <si>
    <t>Joe Ross</t>
  </si>
  <si>
    <t>Michael Kopech</t>
  </si>
  <si>
    <t>Nestor Cortes</t>
  </si>
  <si>
    <t>Ian Anderson</t>
  </si>
  <si>
    <t>Kyle Farmer</t>
  </si>
  <si>
    <t>Ramon Urias</t>
  </si>
  <si>
    <t>Rafael Ortega</t>
  </si>
  <si>
    <t>Brendan Rodgers</t>
  </si>
  <si>
    <t>Edmundo Sosa</t>
  </si>
  <si>
    <t>Garrett Whitlock</t>
  </si>
  <si>
    <t>Ryan Tepera</t>
  </si>
  <si>
    <t>Elias Diaz</t>
  </si>
  <si>
    <t>Jazz Chisholm Jr.</t>
  </si>
  <si>
    <t>LaMonte Wade Jr.</t>
  </si>
  <si>
    <t>Freddy Galvis</t>
  </si>
  <si>
    <t>Nathaniel Lowe</t>
  </si>
  <si>
    <t>J.D. Davis</t>
  </si>
  <si>
    <t>Chris Paddack</t>
  </si>
  <si>
    <t>Patrick Sandoval</t>
  </si>
  <si>
    <t>Josh Harrison</t>
  </si>
  <si>
    <t>Matthew Boyd</t>
  </si>
  <si>
    <t>Spencer Turnbull</t>
  </si>
  <si>
    <t>Ke'Bryan Hayes</t>
  </si>
  <si>
    <t>Adrian Houser</t>
  </si>
  <si>
    <t>Manny Pina</t>
  </si>
  <si>
    <t>Dylan Floro</t>
  </si>
  <si>
    <t>Matt Duffy</t>
  </si>
  <si>
    <t>Cole Sulser</t>
  </si>
  <si>
    <t>Drew Rasmussen</t>
  </si>
  <si>
    <t>Lucas Luetge</t>
  </si>
  <si>
    <t>Andrew Kittredge</t>
  </si>
  <si>
    <t>Tyrone Taylor</t>
  </si>
  <si>
    <t>Paul Sewald</t>
  </si>
  <si>
    <t>Ryan Mountcastle</t>
  </si>
  <si>
    <t>1B/DH</t>
  </si>
  <si>
    <t>Danny Jansen</t>
  </si>
  <si>
    <t>Connor Joe</t>
  </si>
  <si>
    <t>Tyler Naquin</t>
  </si>
  <si>
    <t>Devin Williams</t>
  </si>
  <si>
    <t>Casey Mize</t>
  </si>
  <si>
    <t>Garrett Crochet</t>
  </si>
  <si>
    <t>Reese McGuire</t>
  </si>
  <si>
    <t>Franmil Reyes</t>
  </si>
  <si>
    <t>Nick Madrigal</t>
  </si>
  <si>
    <t>Francisco Mejia</t>
  </si>
  <si>
    <t>James Kaprielian</t>
  </si>
  <si>
    <t>Drew Steckenrider</t>
  </si>
  <si>
    <t>Zach Thompson</t>
  </si>
  <si>
    <t>Domingo German</t>
  </si>
  <si>
    <t>A.J. Minter</t>
  </si>
  <si>
    <t>Tyler Rogers</t>
  </si>
  <si>
    <t>Lucas Sims</t>
  </si>
  <si>
    <t>Jose Suarez</t>
  </si>
  <si>
    <t>Abraham Toro</t>
  </si>
  <si>
    <t>Aaron Bummer</t>
  </si>
  <si>
    <t>Ben Gamel</t>
  </si>
  <si>
    <t>Jordan Romano</t>
  </si>
  <si>
    <t>Adam Engel</t>
  </si>
  <si>
    <t>Triston McKenzie</t>
  </si>
  <si>
    <t>Paolo Espino</t>
  </si>
  <si>
    <t>David Bednar</t>
  </si>
  <si>
    <t>Genesis Cabrera</t>
  </si>
  <si>
    <t>Andrew Heaney</t>
  </si>
  <si>
    <t>Adam Cimber</t>
  </si>
  <si>
    <t>Austin Gomber</t>
  </si>
  <si>
    <t>Mitch Keller</t>
  </si>
  <si>
    <t>Nick Solak</t>
  </si>
  <si>
    <t>Christian Arroyo</t>
  </si>
  <si>
    <t>Jose Alvarez</t>
  </si>
  <si>
    <t>Casey Sadler</t>
  </si>
  <si>
    <t>Jake McGee</t>
  </si>
  <si>
    <t>Garrett Cooper</t>
  </si>
  <si>
    <t>1B/RF</t>
  </si>
  <si>
    <t>Kendall Graveman</t>
  </si>
  <si>
    <t>Matt Wisler</t>
  </si>
  <si>
    <t>Tyler Matzek</t>
  </si>
  <si>
    <t>Jake Meyers</t>
  </si>
  <si>
    <t>Clay Holmes</t>
  </si>
  <si>
    <t>Zach Plesac</t>
  </si>
  <si>
    <t>Seth Brown</t>
  </si>
  <si>
    <t>Jonah Heim</t>
  </si>
  <si>
    <t>Bradley Zimmer</t>
  </si>
  <si>
    <t>Jose Iglesias</t>
  </si>
  <si>
    <t>Eric Haase</t>
  </si>
  <si>
    <t>Andy Ibanez</t>
  </si>
  <si>
    <t>Gavin Lux</t>
  </si>
  <si>
    <t>Tyler Alexander</t>
  </si>
  <si>
    <t>Josh Taylor</t>
  </si>
  <si>
    <t>Bailey Ober</t>
  </si>
  <si>
    <t>Jake Rogers</t>
  </si>
  <si>
    <t>Richard Bleier</t>
  </si>
  <si>
    <t>Josh Staumont</t>
  </si>
  <si>
    <t>Gio Urshela</t>
  </si>
  <si>
    <t>Tom Murphy</t>
  </si>
  <si>
    <t>Pete Fairbanks</t>
  </si>
  <si>
    <t>Brandon Marsh</t>
  </si>
  <si>
    <t>Anthony Bender</t>
  </si>
  <si>
    <t>Austin Nola</t>
  </si>
  <si>
    <t>Tyler Wells</t>
  </si>
  <si>
    <t>Tylor Megill</t>
  </si>
  <si>
    <t>Jesse Chavez</t>
  </si>
  <si>
    <t>Tim Mayza</t>
  </si>
  <si>
    <t>Tyler Wade</t>
  </si>
  <si>
    <t>Jimmy Nelson</t>
  </si>
  <si>
    <t>Carlos Hernandez</t>
  </si>
  <si>
    <t>Luis Cessa</t>
  </si>
  <si>
    <t>Dominic Leone</t>
  </si>
  <si>
    <t>Adbert Alzolay</t>
  </si>
  <si>
    <t>Tomas Nido</t>
  </si>
  <si>
    <t>Jace Peterson</t>
  </si>
  <si>
    <t>Caleb Thielbar</t>
  </si>
  <si>
    <t>Steve Cishek</t>
  </si>
  <si>
    <t>Jed Lowrie</t>
  </si>
  <si>
    <t>2B/DH</t>
  </si>
  <si>
    <t>Thairo Estrada</t>
  </si>
  <si>
    <t>Matt Manning</t>
  </si>
  <si>
    <t>Nico Hoerner</t>
  </si>
  <si>
    <t>Pierce Johnson</t>
  </si>
  <si>
    <t>Matt Beaty</t>
  </si>
  <si>
    <t>1B/RF/LF</t>
  </si>
  <si>
    <t>Brad Boxberger</t>
  </si>
  <si>
    <t>Aaron Civale</t>
  </si>
  <si>
    <t>Alec Mills</t>
  </si>
  <si>
    <t>Tejay Antone</t>
  </si>
  <si>
    <t>Brooks Raley</t>
  </si>
  <si>
    <t>Jorge Lopez</t>
  </si>
  <si>
    <t>Bryan De La Cruz</t>
  </si>
  <si>
    <t>RF/CF/LF</t>
  </si>
  <si>
    <t>Austin Barnes</t>
  </si>
  <si>
    <t>Andres Gimenez</t>
  </si>
  <si>
    <t>Erick Fedde</t>
  </si>
  <si>
    <t>Tony Watson</t>
  </si>
  <si>
    <t>Richard Rodriguez</t>
  </si>
  <si>
    <t>Austin Warren</t>
  </si>
  <si>
    <t>Wily Peralta</t>
  </si>
  <si>
    <t>Connor Brogdon</t>
  </si>
  <si>
    <t>Codi Heuer</t>
  </si>
  <si>
    <t>Mike Mayers</t>
  </si>
  <si>
    <t>Chris Stratton</t>
  </si>
  <si>
    <t>Michael King</t>
  </si>
  <si>
    <t>Tarik Skubal</t>
  </si>
  <si>
    <t>Joe Mantiply</t>
  </si>
  <si>
    <t>Reynaldo Lopez</t>
  </si>
  <si>
    <t>Diego Castillo</t>
  </si>
  <si>
    <t>Joey Lucchesi</t>
  </si>
  <si>
    <t>Bobby Dalbec</t>
  </si>
  <si>
    <t>Cristian Javier</t>
  </si>
  <si>
    <t>Kyle Muller</t>
  </si>
  <si>
    <t>Phil Maton</t>
  </si>
  <si>
    <t>Alejandro Kirk</t>
  </si>
  <si>
    <t>Anthony Santander</t>
  </si>
  <si>
    <t>Luke Jackson</t>
  </si>
  <si>
    <t>Luis Patino</t>
  </si>
  <si>
    <t>Spencer Patton</t>
  </si>
  <si>
    <t>Ryan Thompson</t>
  </si>
  <si>
    <t>Jorge Alfaro</t>
  </si>
  <si>
    <t>Ryan Jeffers</t>
  </si>
  <si>
    <t>Paul Fry</t>
  </si>
  <si>
    <t>Luke Weaver</t>
  </si>
  <si>
    <t>Lou Trivino</t>
  </si>
  <si>
    <t>Jose Trevino</t>
  </si>
  <si>
    <t>Nick Sandlin</t>
  </si>
  <si>
    <t>Tres Barrera</t>
  </si>
  <si>
    <t>Jesus Sanchez</t>
  </si>
  <si>
    <t>Tony Gonsolin</t>
  </si>
  <si>
    <t>Keegan Akin</t>
  </si>
  <si>
    <t>Dietrich Enns</t>
  </si>
  <si>
    <t>2B/3B/SS</t>
  </si>
  <si>
    <t>Lars Nootbaar</t>
  </si>
  <si>
    <t>Jack Mayfield</t>
  </si>
  <si>
    <t>Kyle Higashioka</t>
  </si>
  <si>
    <t>John King</t>
  </si>
  <si>
    <t>Jose Cisnero</t>
  </si>
  <si>
    <t>Charlie Culberson</t>
  </si>
  <si>
    <t>Brett Martin</t>
  </si>
  <si>
    <t>Glenn Otto</t>
  </si>
  <si>
    <t>Taylor Clarke</t>
  </si>
  <si>
    <t>Carlos Estevez</t>
  </si>
  <si>
    <t>Hanser Alberto</t>
  </si>
  <si>
    <t>Joe Ryan</t>
  </si>
  <si>
    <t>Nick Maton</t>
  </si>
  <si>
    <t>Oscar Mercado</t>
  </si>
  <si>
    <t>Justin Dunn</t>
  </si>
  <si>
    <t>Art Warren</t>
  </si>
  <si>
    <t>Guillermo Heredia</t>
  </si>
  <si>
    <t>Yonathan Daza</t>
  </si>
  <si>
    <t>Noe Ramirez</t>
  </si>
  <si>
    <t>Kevin Plawecki</t>
  </si>
  <si>
    <t>Lane Thomas</t>
  </si>
  <si>
    <t>Chris Owings</t>
  </si>
  <si>
    <t>Taylor Ward</t>
  </si>
  <si>
    <t>Jeff McNeil</t>
  </si>
  <si>
    <t>Daniel Lynch</t>
  </si>
  <si>
    <t>Chris Rodriguez</t>
  </si>
  <si>
    <t>Yonny Hernandez</t>
  </si>
  <si>
    <t>Ronald Torreyes</t>
  </si>
  <si>
    <t>Harold Castro</t>
  </si>
  <si>
    <t>Sam Hilliard</t>
  </si>
  <si>
    <t>Josh Fleming</t>
  </si>
  <si>
    <t>Dom Nunez</t>
  </si>
  <si>
    <t>Dillon Peters</t>
  </si>
  <si>
    <t>Robert Stephenson</t>
  </si>
  <si>
    <t>Domingo Tapia</t>
  </si>
  <si>
    <t>Vladimir Gutierrez</t>
  </si>
  <si>
    <t>Trevor Cahill</t>
  </si>
  <si>
    <t>Matt Vierling</t>
  </si>
  <si>
    <t>1B/CF</t>
  </si>
  <si>
    <t>Greg Allen</t>
  </si>
  <si>
    <t>Jose Ruiz</t>
  </si>
  <si>
    <t>Trayce Thompson</t>
  </si>
  <si>
    <t>Jorge Mateo</t>
  </si>
  <si>
    <t>Jose Quijada</t>
  </si>
  <si>
    <t>Jordan Luplow</t>
  </si>
  <si>
    <t>Garrett Hampson</t>
  </si>
  <si>
    <t>Jakob Junis</t>
  </si>
  <si>
    <t>Phil Bickford</t>
  </si>
  <si>
    <t>Curt Casali</t>
  </si>
  <si>
    <t>Cam Gallagher</t>
  </si>
  <si>
    <t>Spencer Howard</t>
  </si>
  <si>
    <t>Jake Fraley</t>
  </si>
  <si>
    <t>Dustin Garneau</t>
  </si>
  <si>
    <t>Brent Suter</t>
  </si>
  <si>
    <t>Robinson Chirinos</t>
  </si>
  <si>
    <t>Anthony Misiewicz</t>
  </si>
  <si>
    <t>Dustin May</t>
  </si>
  <si>
    <t>Tommy La Stella</t>
  </si>
  <si>
    <t>Taylor Walls</t>
  </si>
  <si>
    <t>Gregory Soto</t>
  </si>
  <si>
    <t>Louis Head</t>
  </si>
  <si>
    <t>Ryne Stanek</t>
  </si>
  <si>
    <t>Sam Coonrod</t>
  </si>
  <si>
    <t>Jose Quintana</t>
  </si>
  <si>
    <t>Yu Chang</t>
  </si>
  <si>
    <t>Jaime Barria</t>
  </si>
  <si>
    <t>Erik Swanson</t>
  </si>
  <si>
    <t>Sam Hentges</t>
  </si>
  <si>
    <t>Reiver Sanmartin</t>
  </si>
  <si>
    <t>Luis Gil</t>
  </si>
  <si>
    <t>Raimel Tapia</t>
  </si>
  <si>
    <t>Gavin Sheets</t>
  </si>
  <si>
    <t>RF/DH</t>
  </si>
  <si>
    <t>Dillon Tate</t>
  </si>
  <si>
    <t>Mitch White</t>
  </si>
  <si>
    <t>Deolis Guerra</t>
  </si>
  <si>
    <t>Conner Greene</t>
  </si>
  <si>
    <t>Rowan Wick</t>
  </si>
  <si>
    <t>Starlin Castro</t>
  </si>
  <si>
    <t>Aaron Ashby</t>
  </si>
  <si>
    <t>Pablo Reyes</t>
  </si>
  <si>
    <t>D.J. Stewart</t>
  </si>
  <si>
    <t>Luis Guillorme</t>
  </si>
  <si>
    <t>Tyler Gilbert</t>
  </si>
  <si>
    <t>Joe Barlow</t>
  </si>
  <si>
    <t>Jarlin Garcia</t>
  </si>
  <si>
    <t>David Phelps</t>
  </si>
  <si>
    <t>Eli Morgan</t>
  </si>
  <si>
    <t>Yimi Garcia</t>
  </si>
  <si>
    <t>Brad Wieck</t>
  </si>
  <si>
    <t>Ryan Zimmerman</t>
  </si>
  <si>
    <t>Chris Ellis</t>
  </si>
  <si>
    <t>Joel Payamps</t>
  </si>
  <si>
    <t>Wilmer Difo</t>
  </si>
  <si>
    <t>Kyle Isbel</t>
  </si>
  <si>
    <t>Kodi Whitley</t>
  </si>
  <si>
    <t>Tanner Scott</t>
  </si>
  <si>
    <t>Sean Doolittle</t>
  </si>
  <si>
    <t>Kervin Castro</t>
  </si>
  <si>
    <t>Bruce Zimmermann</t>
  </si>
  <si>
    <t>Travis Jankowski</t>
  </si>
  <si>
    <t>Jharel Cotton</t>
  </si>
  <si>
    <t>Derek Holland</t>
  </si>
  <si>
    <t>Hector Santiago</t>
  </si>
  <si>
    <t>Nick Fortes</t>
  </si>
  <si>
    <t>C/DH</t>
  </si>
  <si>
    <t>Kyle Funkhouser</t>
  </si>
  <si>
    <t>Keibert Ruiz</t>
  </si>
  <si>
    <t>Dakota Hudson</t>
  </si>
  <si>
    <t>Humberto Castellanos</t>
  </si>
  <si>
    <t>David Fletcher</t>
  </si>
  <si>
    <t>Kevin Newman</t>
  </si>
  <si>
    <t>Kyle Lewis</t>
  </si>
  <si>
    <t>Jon Lester</t>
  </si>
  <si>
    <t>JT Chargois</t>
  </si>
  <si>
    <t>John Gant</t>
  </si>
  <si>
    <t>David Peterson</t>
  </si>
  <si>
    <t>Hunter Strickland</t>
  </si>
  <si>
    <t>Estevan Florial</t>
  </si>
  <si>
    <t>Bobby Bradley</t>
  </si>
  <si>
    <t>Billy Hamilton</t>
  </si>
  <si>
    <t>Ernie Clement</t>
  </si>
  <si>
    <t>Billy McKinney</t>
  </si>
  <si>
    <t>Pavin Smith</t>
  </si>
  <si>
    <t>Jake Burger</t>
  </si>
  <si>
    <t>Max Kranick</t>
  </si>
  <si>
    <t>Andrew Vaughn</t>
  </si>
  <si>
    <t>Christian Walker</t>
  </si>
  <si>
    <t>JT Brubaker</t>
  </si>
  <si>
    <t>Zack Littell</t>
  </si>
  <si>
    <t>Jorge Alcala</t>
  </si>
  <si>
    <t>John Hicks</t>
  </si>
  <si>
    <t>Sergio Alcantara</t>
  </si>
  <si>
    <t>Trevor Richards</t>
  </si>
  <si>
    <t>Jose Siri</t>
  </si>
  <si>
    <t>Aaron Sanchez</t>
  </si>
  <si>
    <t>Geraldo Perdomo</t>
  </si>
  <si>
    <t>Breyvic Valera</t>
  </si>
  <si>
    <t>Chi Chi Gonzalez</t>
  </si>
  <si>
    <t>Jake Woodford</t>
  </si>
  <si>
    <t>Josh Sborz</t>
  </si>
  <si>
    <t>Jimmy Herget</t>
  </si>
  <si>
    <t>Derek Hill</t>
  </si>
  <si>
    <t>Jake Brentz</t>
  </si>
  <si>
    <t>Danny Coulombe</t>
  </si>
  <si>
    <t>Delino DeShields</t>
  </si>
  <si>
    <t>Braxton Garrett</t>
  </si>
  <si>
    <t>Sean Newcomb</t>
  </si>
  <si>
    <t>Ryan Helsley</t>
  </si>
  <si>
    <t>Brusdar Graterol</t>
  </si>
  <si>
    <t>Luis Gonzalez</t>
  </si>
  <si>
    <t>Camilo Doval</t>
  </si>
  <si>
    <t>Bailey Falter</t>
  </si>
  <si>
    <t>Luis Torrens</t>
  </si>
  <si>
    <t>Jose Rondon</t>
  </si>
  <si>
    <t>3B/RF</t>
  </si>
  <si>
    <t>Victor Reyes</t>
  </si>
  <si>
    <t>Heath Hembree</t>
  </si>
  <si>
    <t>Jake McCarthy</t>
  </si>
  <si>
    <t>DJ Peters</t>
  </si>
  <si>
    <t>Steven Brault</t>
  </si>
  <si>
    <t>Alex Kirilloff</t>
  </si>
  <si>
    <t>T.J. McFarland</t>
  </si>
  <si>
    <t>Austin Adams</t>
  </si>
  <si>
    <t>Jon Berti</t>
  </si>
  <si>
    <t>Ehire Adrianza</t>
  </si>
  <si>
    <t>Brandon Bielak</t>
  </si>
  <si>
    <t>J.P. Feyereisen</t>
  </si>
  <si>
    <t>Jake Faria</t>
  </si>
  <si>
    <t>Zach Pop</t>
  </si>
  <si>
    <t>Kyle Garlick</t>
  </si>
  <si>
    <t>Ryan Burr</t>
  </si>
  <si>
    <t>Cody Stashak</t>
  </si>
  <si>
    <t>Connor Wong</t>
  </si>
  <si>
    <t>Kris Bubic</t>
  </si>
  <si>
    <t>J.B. Wendelken</t>
  </si>
  <si>
    <t>Jeffrey Springs</t>
  </si>
  <si>
    <t>Juan Minaya</t>
  </si>
  <si>
    <t>Alex Vesia</t>
  </si>
  <si>
    <t>Jose Peraza</t>
  </si>
  <si>
    <t>Tayler Saucedo</t>
  </si>
  <si>
    <t>Anthony Castro</t>
  </si>
  <si>
    <t>Cesar Valdez</t>
  </si>
  <si>
    <t>Luke Maile</t>
  </si>
  <si>
    <t>Tony Santillan</t>
  </si>
  <si>
    <t>Brandon Drury</t>
  </si>
  <si>
    <t>Sean Reid-Foley</t>
  </si>
  <si>
    <t>Dylan Coleman</t>
  </si>
  <si>
    <t>James Karinchak</t>
  </si>
  <si>
    <t>Grayson Greiner</t>
  </si>
  <si>
    <t>Jordan Sheffield</t>
  </si>
  <si>
    <t>Dylan Moore</t>
  </si>
  <si>
    <t>Yadiel Hernandez</t>
  </si>
  <si>
    <t>Lucas Gilbreath</t>
  </si>
  <si>
    <t>Justin Bruihl</t>
  </si>
  <si>
    <t>Tyler Kinley</t>
  </si>
  <si>
    <t>Shane Baz</t>
  </si>
  <si>
    <t>Max Schrock</t>
  </si>
  <si>
    <t>Wandy Peralta</t>
  </si>
  <si>
    <t>Sammy Long</t>
  </si>
  <si>
    <t>John Curtiss</t>
  </si>
  <si>
    <t>Sean Poppen</t>
  </si>
  <si>
    <t>Richard Lovelady</t>
  </si>
  <si>
    <t>Trevor Larnach</t>
  </si>
  <si>
    <t>Austin Allen</t>
  </si>
  <si>
    <t>Anthony Gose</t>
  </si>
  <si>
    <t>Danny Mendick</t>
  </si>
  <si>
    <t>Patrick Murphy</t>
  </si>
  <si>
    <t>Alex Avila</t>
  </si>
  <si>
    <t>Jose De Leon</t>
  </si>
  <si>
    <t>Stephen Ridings</t>
  </si>
  <si>
    <t>Gabe Speier</t>
  </si>
  <si>
    <t>Scott Effross</t>
  </si>
  <si>
    <t>Roman Quinn</t>
  </si>
  <si>
    <t>Angel Zerpa</t>
  </si>
  <si>
    <t>Connor Overton</t>
  </si>
  <si>
    <t>Jake Cousins</t>
  </si>
  <si>
    <t>Charlie Barnes</t>
  </si>
  <si>
    <t>Alfonso Rivas III</t>
  </si>
  <si>
    <t>Alex Dickerson</t>
  </si>
  <si>
    <t>Michael Hermosillo</t>
  </si>
  <si>
    <t>Seth Beer</t>
  </si>
  <si>
    <t>Brian Goodwin</t>
  </si>
  <si>
    <t>Andrew Wantz</t>
  </si>
  <si>
    <t>Ronald Bolanos</t>
  </si>
  <si>
    <t>Yoshi Tsutsugo</t>
  </si>
  <si>
    <t>Jake Reed</t>
  </si>
  <si>
    <t>Ben Rortvedt</t>
  </si>
  <si>
    <t>Conner Menez</t>
  </si>
  <si>
    <t>Tyler Nevin</t>
  </si>
  <si>
    <t>Gabe Klobosits</t>
  </si>
  <si>
    <t>Tyler Chatwood</t>
  </si>
  <si>
    <t>Fernando Abad</t>
  </si>
  <si>
    <t>A.J. Puk</t>
  </si>
  <si>
    <t>Drew Anderson</t>
  </si>
  <si>
    <t>Andrew Vasquez</t>
  </si>
  <si>
    <t>Josh Lowe</t>
  </si>
  <si>
    <t>Jhon Romero</t>
  </si>
  <si>
    <t>Alex Reyes</t>
  </si>
  <si>
    <t>Austin Dean</t>
  </si>
  <si>
    <t>Nick Vincent</t>
  </si>
  <si>
    <t>Kirby Snead</t>
  </si>
  <si>
    <t>Anthony Alford</t>
  </si>
  <si>
    <t>Austin Davis</t>
  </si>
  <si>
    <t>Roansy Contreras</t>
  </si>
  <si>
    <t>Corey Oswalt</t>
  </si>
  <si>
    <t>Daniel Johnson</t>
  </si>
  <si>
    <t>Nick Nelson</t>
  </si>
  <si>
    <t>Drew Hutchison</t>
  </si>
  <si>
    <t>Matt Strahm</t>
  </si>
  <si>
    <t>Hansel Robles</t>
  </si>
  <si>
    <t>Peter Solomon</t>
  </si>
  <si>
    <t>Tucker Davidson</t>
  </si>
  <si>
    <t>Kyle Finnegan</t>
  </si>
  <si>
    <t>Jordan Yamamoto</t>
  </si>
  <si>
    <t>Jason Adam</t>
  </si>
  <si>
    <t>Jeff Hoffman</t>
  </si>
  <si>
    <t>Chris Mazza</t>
  </si>
  <si>
    <t>Nick Gordon</t>
  </si>
  <si>
    <t>Jake Lamb</t>
  </si>
  <si>
    <t>Steven Okert</t>
  </si>
  <si>
    <t>Will Vest</t>
  </si>
  <si>
    <t>Jo Adell</t>
  </si>
  <si>
    <t>Seby Zavala</t>
  </si>
  <si>
    <t>Phil Gosselin</t>
  </si>
  <si>
    <t>Taylor Hearn</t>
  </si>
  <si>
    <t>Webster Rivas</t>
  </si>
  <si>
    <t>Cristopher Sanchez</t>
  </si>
  <si>
    <t>Edwin Uceta</t>
  </si>
  <si>
    <t>John Schreiber</t>
  </si>
  <si>
    <t>Tommy Milone</t>
  </si>
  <si>
    <t>Griffin Canning</t>
  </si>
  <si>
    <t>Cal Raleigh</t>
  </si>
  <si>
    <t>Oneil Cruz</t>
  </si>
  <si>
    <t>Rene Rivera</t>
  </si>
  <si>
    <t>Adonis Medina</t>
  </si>
  <si>
    <t>Alex De Goti</t>
  </si>
  <si>
    <t>Ryan Sherriff</t>
  </si>
  <si>
    <t>Burch Smith</t>
  </si>
  <si>
    <t>Deivi Garcia</t>
  </si>
  <si>
    <t>Caleb Smith</t>
  </si>
  <si>
    <t>Bryan Abreu</t>
  </si>
  <si>
    <t>Blake Taylor</t>
  </si>
  <si>
    <t>Miguel Del Pozo</t>
  </si>
  <si>
    <t>Kohl Stewart</t>
  </si>
  <si>
    <t>Victor Gonzalez</t>
  </si>
  <si>
    <t>Evan Phillips</t>
  </si>
  <si>
    <t>Evan Marshall</t>
  </si>
  <si>
    <t>Daulton Jefferies</t>
  </si>
  <si>
    <t>Adam Conley</t>
  </si>
  <si>
    <t>Zac Lowther</t>
  </si>
  <si>
    <t>Edward Olivares</t>
  </si>
  <si>
    <t>Alex Lange</t>
  </si>
  <si>
    <t>Jovani Moran</t>
  </si>
  <si>
    <t>Antonio Santos</t>
  </si>
  <si>
    <t>Ian Krol</t>
  </si>
  <si>
    <t>Duane Underwood Jr.</t>
  </si>
  <si>
    <t>Daniel Vogelbach</t>
  </si>
  <si>
    <t>Dusten Knight</t>
  </si>
  <si>
    <t>JT Riddle</t>
  </si>
  <si>
    <t>Andy Young</t>
  </si>
  <si>
    <t>Jonathan Lucroy</t>
  </si>
  <si>
    <t>Erick Castillo</t>
  </si>
  <si>
    <t>Hunter Harvey</t>
  </si>
  <si>
    <t>Oliver Perez</t>
  </si>
  <si>
    <t>Jacob Webb</t>
  </si>
  <si>
    <t>Kyle McGowin</t>
  </si>
  <si>
    <t>Ender Inciarte</t>
  </si>
  <si>
    <t>Jordan Holloway</t>
  </si>
  <si>
    <t>Taylor Davis</t>
  </si>
  <si>
    <t>David Robertson</t>
  </si>
  <si>
    <t>Francisco Perez</t>
  </si>
  <si>
    <t>Leody Taveras</t>
  </si>
  <si>
    <t>A.J. Cole</t>
  </si>
  <si>
    <t>Sean Guenther</t>
  </si>
  <si>
    <t>Rafael Dolis</t>
  </si>
  <si>
    <t>Bryan Mitchell</t>
  </si>
  <si>
    <t>Jose Devers</t>
  </si>
  <si>
    <t>Romy Gonzalez</t>
  </si>
  <si>
    <t>Ervin Santana</t>
  </si>
  <si>
    <t>AJ Ramos</t>
  </si>
  <si>
    <t>Ivan Castillo</t>
  </si>
  <si>
    <t>Nabil Crismatt</t>
  </si>
  <si>
    <t>Aristides Aquino</t>
  </si>
  <si>
    <t>Jhonathan Diaz</t>
  </si>
  <si>
    <t>James Norwood</t>
  </si>
  <si>
    <t>Miguel Castro</t>
  </si>
  <si>
    <t>Jhoulys Chacin</t>
  </si>
  <si>
    <t>Caleb Baragar</t>
  </si>
  <si>
    <t>Yermin Mercedes</t>
  </si>
  <si>
    <t>Matt Andriese</t>
  </si>
  <si>
    <t>Asdrubal Cabrera</t>
  </si>
  <si>
    <t>Jakson Reetz</t>
  </si>
  <si>
    <t>Erasmo Ramirez</t>
  </si>
  <si>
    <t>Patrick Kivlehan</t>
  </si>
  <si>
    <t>Hoy Park</t>
  </si>
  <si>
    <t>Eduard Bazardo</t>
  </si>
  <si>
    <t>Robert Gsellman</t>
  </si>
  <si>
    <t>Andy Burns</t>
  </si>
  <si>
    <t>1B/2B/3B</t>
  </si>
  <si>
    <t>Javy Guerra</t>
  </si>
  <si>
    <t>Miguel Aguilar</t>
  </si>
  <si>
    <t>Riley Adams</t>
  </si>
  <si>
    <t>Niko Goodrum</t>
  </si>
  <si>
    <t>Joe Biagini</t>
  </si>
  <si>
    <t>Jay Jackson</t>
  </si>
  <si>
    <t>Harold Ramirez</t>
  </si>
  <si>
    <t>Ben Bowden</t>
  </si>
  <si>
    <t>Daniel Camarena</t>
  </si>
  <si>
    <t>Jonathan Arauz</t>
  </si>
  <si>
    <t>Mario Feliciano</t>
  </si>
  <si>
    <t>Devin Smeltzer</t>
  </si>
  <si>
    <t>Blaine Hardy</t>
  </si>
  <si>
    <t>Drew Smith</t>
  </si>
  <si>
    <t>James Hoyt</t>
  </si>
  <si>
    <t>Payton Henry</t>
  </si>
  <si>
    <t>Stephen Gonsalves</t>
  </si>
  <si>
    <t>Jordy Mercer</t>
  </si>
  <si>
    <t>Matt Peacock</t>
  </si>
  <si>
    <t>Ryan LaMarre</t>
  </si>
  <si>
    <t>Andrew Bellatti</t>
  </si>
  <si>
    <t>Justin Lawrence</t>
  </si>
  <si>
    <t>Josh James</t>
  </si>
  <si>
    <t>Edgar Santana</t>
  </si>
  <si>
    <t>Joan Adon</t>
  </si>
  <si>
    <t>Bryan Baker</t>
  </si>
  <si>
    <t>Dennis Santana</t>
  </si>
  <si>
    <t>Cooper Criswell</t>
  </si>
  <si>
    <t>Nick Ramirez</t>
  </si>
  <si>
    <t>Kyle Crick</t>
  </si>
  <si>
    <t>Josh Tomlin</t>
  </si>
  <si>
    <t>Seranthony Dominguez</t>
  </si>
  <si>
    <t>Tanner Anderson</t>
  </si>
  <si>
    <t>Chaz Roe</t>
  </si>
  <si>
    <t>Austin Voth</t>
  </si>
  <si>
    <t>Johan Oviedo</t>
  </si>
  <si>
    <t>Joey Bart</t>
  </si>
  <si>
    <t>Pedro Strop</t>
  </si>
  <si>
    <t>DJ Johnson</t>
  </si>
  <si>
    <t>Alex McRae</t>
  </si>
  <si>
    <t>Derek Fisher</t>
  </si>
  <si>
    <t>Sean Nolin</t>
  </si>
  <si>
    <t>J.D. Hammer</t>
  </si>
  <si>
    <t>Jason Martin</t>
  </si>
  <si>
    <t>Andres Machado</t>
  </si>
  <si>
    <t>Angel Rondon</t>
  </si>
  <si>
    <t>Grant Dayton</t>
  </si>
  <si>
    <t>Lewis Thorpe</t>
  </si>
  <si>
    <t>T.J. Friedl</t>
  </si>
  <si>
    <t>Luis Marte</t>
  </si>
  <si>
    <t>Andre Jackson</t>
  </si>
  <si>
    <t>Dillon Thomas</t>
  </si>
  <si>
    <t>Seth Martinez</t>
  </si>
  <si>
    <t>Kevin Quackenbush</t>
  </si>
  <si>
    <t>Nick Ciuffo</t>
  </si>
  <si>
    <t>John Andreoli</t>
  </si>
  <si>
    <t>Ryan Weathers</t>
  </si>
  <si>
    <t>Jordan Hicks</t>
  </si>
  <si>
    <t>Monte Harrison</t>
  </si>
  <si>
    <t>Tyler Beede</t>
  </si>
  <si>
    <t>Pete Kozma</t>
  </si>
  <si>
    <t>Deven Marrero</t>
  </si>
  <si>
    <t>Reymin Guduan</t>
  </si>
  <si>
    <t>Yefry Ramirez</t>
  </si>
  <si>
    <t>Humberto Mejia</t>
  </si>
  <si>
    <t>Eric Campbell</t>
  </si>
  <si>
    <t>Nick Allgeyer</t>
  </si>
  <si>
    <t>Wyatt Mills</t>
  </si>
  <si>
    <t>Tzu-Wei Lin</t>
  </si>
  <si>
    <t>Joey Krehbiel</t>
  </si>
  <si>
    <t>Keynan Middleton</t>
  </si>
  <si>
    <t>Kyle Dohy</t>
  </si>
  <si>
    <t>Ali Sanchez</t>
  </si>
  <si>
    <t>Jack Kruger</t>
  </si>
  <si>
    <t>Bernardo Flores Jr.</t>
  </si>
  <si>
    <t>Jonathan Stiever</t>
  </si>
  <si>
    <t>Stephen Tarpley</t>
  </si>
  <si>
    <t>Rob Refsnyder</t>
  </si>
  <si>
    <t>Tyler Ivey</t>
  </si>
  <si>
    <t>Travis Blankenhorn</t>
  </si>
  <si>
    <t>Brandon Brennan</t>
  </si>
  <si>
    <t>Michael Feliz</t>
  </si>
  <si>
    <t>Carson Fulmer</t>
  </si>
  <si>
    <t>Raynel Espinal</t>
  </si>
  <si>
    <t>Jon Jay</t>
  </si>
  <si>
    <t>Scott Blewett</t>
  </si>
  <si>
    <t>Nick Margevicius</t>
  </si>
  <si>
    <t>Oliver Ortega</t>
  </si>
  <si>
    <t>Rafael Marchan</t>
  </si>
  <si>
    <t>Akeem Bostick</t>
  </si>
  <si>
    <t>Corey Ray</t>
  </si>
  <si>
    <t>Isaac Mattson</t>
  </si>
  <si>
    <t>Yacksel Rios</t>
  </si>
  <si>
    <t>Jacob Nottingham</t>
  </si>
  <si>
    <t>C/1B/DH</t>
  </si>
  <si>
    <t>Mike Wright Jr.</t>
  </si>
  <si>
    <t>Ryan McBroom</t>
  </si>
  <si>
    <t>Brody Koerner</t>
  </si>
  <si>
    <t>Daniel Castano</t>
  </si>
  <si>
    <t>Dauri Moreta</t>
  </si>
  <si>
    <t>Nate Pearson</t>
  </si>
  <si>
    <t>Jacob Wilson</t>
  </si>
  <si>
    <t>Darren O'Day</t>
  </si>
  <si>
    <t>Derek Law</t>
  </si>
  <si>
    <t>Seth Elledge</t>
  </si>
  <si>
    <t>Kyle Nelson</t>
  </si>
  <si>
    <t>Andres Munoz</t>
  </si>
  <si>
    <t>Kaleb Ort</t>
  </si>
  <si>
    <t>Mason Williams</t>
  </si>
  <si>
    <t>Otto Lopez</t>
  </si>
  <si>
    <t>Tyler Ladendorf</t>
  </si>
  <si>
    <t>Cody Wilson</t>
  </si>
  <si>
    <t>Demarcus Evans</t>
  </si>
  <si>
    <t>Nick Snyder</t>
  </si>
  <si>
    <t>Josh Palacios</t>
  </si>
  <si>
    <t>John Axford</t>
  </si>
  <si>
    <t>Jon Heasley</t>
  </si>
  <si>
    <t>Scott Alexander</t>
  </si>
  <si>
    <t>Damon Jones</t>
  </si>
  <si>
    <t>Shaun Anderson</t>
  </si>
  <si>
    <t>Andrew Velazquez</t>
  </si>
  <si>
    <t>Roel Ramirez</t>
  </si>
  <si>
    <t>Matt Thaiss</t>
  </si>
  <si>
    <t>Nick Tropeano</t>
  </si>
  <si>
    <t>Dillon Maples</t>
  </si>
  <si>
    <t>Dylan Lee</t>
  </si>
  <si>
    <t>Jose Marte</t>
  </si>
  <si>
    <t>William Contreras</t>
  </si>
  <si>
    <t>Taylor Motter</t>
  </si>
  <si>
    <t>Anthony Kay</t>
  </si>
  <si>
    <t>Zac Rosscup</t>
  </si>
  <si>
    <t>Jose Barrero</t>
  </si>
  <si>
    <t>SS/CF</t>
  </si>
  <si>
    <t>Felix Pena</t>
  </si>
  <si>
    <t>Brian Miller</t>
  </si>
  <si>
    <t>Ryan Lavarnway</t>
  </si>
  <si>
    <t>Garrett Stubbs</t>
  </si>
  <si>
    <t>Paul Blackburn</t>
  </si>
  <si>
    <t>Joseph Odom</t>
  </si>
  <si>
    <t>Reyes Moronta</t>
  </si>
  <si>
    <t>Clarke Schmidt</t>
  </si>
  <si>
    <t>Hunter Wood</t>
  </si>
  <si>
    <t>Brady Lail</t>
  </si>
  <si>
    <t>Colten Brewer</t>
  </si>
  <si>
    <t>Tyler Payne</t>
  </si>
  <si>
    <t>Lewin Diaz</t>
  </si>
  <si>
    <t>Patrick Weigel</t>
  </si>
  <si>
    <t>Konner Wade</t>
  </si>
  <si>
    <t>Pedro Avila</t>
  </si>
  <si>
    <t>Brandon Dickson</t>
  </si>
  <si>
    <t>Junior Guerra</t>
  </si>
  <si>
    <t>Luis Barrera</t>
  </si>
  <si>
    <t>Rob Brantly</t>
  </si>
  <si>
    <t>David Paulino</t>
  </si>
  <si>
    <t>Donovan Walton</t>
  </si>
  <si>
    <t>Taylor Williams</t>
  </si>
  <si>
    <t>Jesse Biddle</t>
  </si>
  <si>
    <t>Wilfredo Tovar</t>
  </si>
  <si>
    <t>Ryan Hartman</t>
  </si>
  <si>
    <t>Sam Moll</t>
  </si>
  <si>
    <t>A.J. Alexy</t>
  </si>
  <si>
    <t>Luis Frias</t>
  </si>
  <si>
    <t>Asher Wojciechowski</t>
  </si>
  <si>
    <t>Jimmy Lambert</t>
  </si>
  <si>
    <t>Aaron Fletcher</t>
  </si>
  <si>
    <t>Thomas Hatch</t>
  </si>
  <si>
    <t>Luis Avilan</t>
  </si>
  <si>
    <t>Ashton Goudeau</t>
  </si>
  <si>
    <t>Jorge Guzman</t>
  </si>
  <si>
    <t>Kyle Tyler</t>
  </si>
  <si>
    <t>Taylor Trammell</t>
  </si>
  <si>
    <t>Adrian Sanchez</t>
  </si>
  <si>
    <t>Ty Tice</t>
  </si>
  <si>
    <t>Travis Lakins Sr.</t>
  </si>
  <si>
    <t>Yohel Pozo</t>
  </si>
  <si>
    <t>Jandel Gustave</t>
  </si>
  <si>
    <t>Kevin Padlo</t>
  </si>
  <si>
    <t>John Brebbia</t>
  </si>
  <si>
    <t>Mike Kickham</t>
  </si>
  <si>
    <t>Ramon Rosso</t>
  </si>
  <si>
    <t>Colin Rea</t>
  </si>
  <si>
    <t>Sam Clay</t>
  </si>
  <si>
    <t>Braden Bishop</t>
  </si>
  <si>
    <t>Eric Hanhold</t>
  </si>
  <si>
    <t>Dan Altavilla</t>
  </si>
  <si>
    <t>Taylor Jones</t>
  </si>
  <si>
    <t>1B/LF/DH</t>
  </si>
  <si>
    <t>Trey Amburgey</t>
  </si>
  <si>
    <t>Hunter Owen</t>
  </si>
  <si>
    <t>Jared Hoying</t>
  </si>
  <si>
    <t>Ryan Brasier</t>
  </si>
  <si>
    <t>Cody Poteet</t>
  </si>
  <si>
    <t>Amir Garrett</t>
  </si>
  <si>
    <t>Geoff Hartlieb</t>
  </si>
  <si>
    <t>Sean Kazmar jr.</t>
  </si>
  <si>
    <t>Ryne Harper</t>
  </si>
  <si>
    <t>Elvis Peguero</t>
  </si>
  <si>
    <t>Michael Chavis</t>
  </si>
  <si>
    <t>Jack Lopez</t>
  </si>
  <si>
    <t>Stuart Fairchild</t>
  </si>
  <si>
    <t>Bryse Wilson</t>
  </si>
  <si>
    <t>Preston Guilmet</t>
  </si>
  <si>
    <t>Ronnie Dawson</t>
  </si>
  <si>
    <t>Jaylin Davis</t>
  </si>
  <si>
    <t>Tyler Clippard</t>
  </si>
  <si>
    <t>Humberto Arteaga</t>
  </si>
  <si>
    <t>Keone Kela</t>
  </si>
  <si>
    <t>Spenser Watkins</t>
  </si>
  <si>
    <t>Trevor Hildenberger</t>
  </si>
  <si>
    <t>Jordan Zimmermann</t>
  </si>
  <si>
    <t>Josh Rogers</t>
  </si>
  <si>
    <t>David Hale</t>
  </si>
  <si>
    <t>Alex Blandino</t>
  </si>
  <si>
    <t>Alexander Wells</t>
  </si>
  <si>
    <t>Kyle Lobstein</t>
  </si>
  <si>
    <t>Elieser Hernandez</t>
  </si>
  <si>
    <t>Scott Hurst</t>
  </si>
  <si>
    <t>Chasen Shreve</t>
  </si>
  <si>
    <t>Taylor Gushue</t>
  </si>
  <si>
    <t>C/1B</t>
  </si>
  <si>
    <t>Daniel Zamora</t>
  </si>
  <si>
    <t>Andrew Stevenson</t>
  </si>
  <si>
    <t>Yohan Ramirez</t>
  </si>
  <si>
    <t>Reiss Knehr</t>
  </si>
  <si>
    <t>Daz Cameron</t>
  </si>
  <si>
    <t>Eli White</t>
  </si>
  <si>
    <t>Ryan Vilade</t>
  </si>
  <si>
    <t>Julian Fernandez</t>
  </si>
  <si>
    <t>Enyel De Los Santos</t>
  </si>
  <si>
    <t>Jason Foley</t>
  </si>
  <si>
    <t>Austin Pruitt</t>
  </si>
  <si>
    <t>Shawn Morimando</t>
  </si>
  <si>
    <t>Sam Selman</t>
  </si>
  <si>
    <t>Justin Steele</t>
  </si>
  <si>
    <t>Pablo Sandoval</t>
  </si>
  <si>
    <t>Brad Brach</t>
  </si>
  <si>
    <t>Ralph Garza</t>
  </si>
  <si>
    <t>Kutter Crawford</t>
  </si>
  <si>
    <t>Brian O'Grady</t>
  </si>
  <si>
    <t>Miguel Diaz</t>
  </si>
  <si>
    <t>Luke Williams</t>
  </si>
  <si>
    <t>Ryan Meisinger</t>
  </si>
  <si>
    <t>Cody Reed</t>
  </si>
  <si>
    <t>Ian Gibaut</t>
  </si>
  <si>
    <t>Luke Farrell</t>
  </si>
  <si>
    <t>Thomas Eshelman</t>
  </si>
  <si>
    <t>Aaron Northcraft</t>
  </si>
  <si>
    <t>Vinny Nittoli</t>
  </si>
  <si>
    <t>Reid Detmers</t>
  </si>
  <si>
    <t>Ben Rowen</t>
  </si>
  <si>
    <t>Jay Flaa</t>
  </si>
  <si>
    <t>Michael Rucker</t>
  </si>
  <si>
    <t>Junior Fernandez</t>
  </si>
  <si>
    <t>Abraham Almonte</t>
  </si>
  <si>
    <t>Phillips Valdez</t>
  </si>
  <si>
    <t>Pedro Severino</t>
  </si>
  <si>
    <t>Janson Junk</t>
  </si>
  <si>
    <t>Wade LeBlanc</t>
  </si>
  <si>
    <t>Manny Barreda</t>
  </si>
  <si>
    <t>Renato Nunez</t>
  </si>
  <si>
    <t>Kyle Cody</t>
  </si>
  <si>
    <t>Austin Brice</t>
  </si>
  <si>
    <t>Nick Martini</t>
  </si>
  <si>
    <t>Connor Seabold</t>
  </si>
  <si>
    <t>Spencer Strider</t>
  </si>
  <si>
    <t>Thomas Szapucki</t>
  </si>
  <si>
    <t>Domingo Acevedo</t>
  </si>
  <si>
    <t>Rodolfo Castro</t>
  </si>
  <si>
    <t>Jimmie Sherfy</t>
  </si>
  <si>
    <t>Robert Dugger</t>
  </si>
  <si>
    <t>Shea Spitzbarth</t>
  </si>
  <si>
    <t>Ryan Dorow</t>
  </si>
  <si>
    <t>Ljay Newsome</t>
  </si>
  <si>
    <t>Stefan Crichton</t>
  </si>
  <si>
    <t>Anthony Swarzak</t>
  </si>
  <si>
    <t>Scott Heineman</t>
  </si>
  <si>
    <t>Cavan Biggio</t>
  </si>
  <si>
    <t>Jace Fry</t>
  </si>
  <si>
    <t>Packy Naughton</t>
  </si>
  <si>
    <t>Drew Carlton</t>
  </si>
  <si>
    <t>Stephen Nogosek</t>
  </si>
  <si>
    <t>Cole Tucker</t>
  </si>
  <si>
    <t>SS/RF</t>
  </si>
  <si>
    <t>Nick Senzel</t>
  </si>
  <si>
    <t>Patrick Mazeika</t>
  </si>
  <si>
    <t>Kent Emanuel</t>
  </si>
  <si>
    <t>Mauricio Dubon</t>
  </si>
  <si>
    <t>2B/SS/CF</t>
  </si>
  <si>
    <t>Tyler Webb</t>
  </si>
  <si>
    <t>R.J. Alaniz</t>
  </si>
  <si>
    <t>Sam Howard</t>
  </si>
  <si>
    <t>Matt Foster</t>
  </si>
  <si>
    <t>Peter Lambert</t>
  </si>
  <si>
    <t>Rony Garcia</t>
  </si>
  <si>
    <t>Yoan Lopez</t>
  </si>
  <si>
    <t>Emmanuel Rivera</t>
  </si>
  <si>
    <t>Josiah Gray</t>
  </si>
  <si>
    <t>Enoli Paredes</t>
  </si>
  <si>
    <t>Jose Rojas</t>
  </si>
  <si>
    <t>Daniel Robertson</t>
  </si>
  <si>
    <t>Troy Stokes Jr.</t>
  </si>
  <si>
    <t>Ryan Castellani</t>
  </si>
  <si>
    <t>Anderson Tejeda</t>
  </si>
  <si>
    <t>Anthony Banda</t>
  </si>
  <si>
    <t>Brent Rooker</t>
  </si>
  <si>
    <t>Alberto Baldonado</t>
  </si>
  <si>
    <t>Kyle Zimmer</t>
  </si>
  <si>
    <t>Mason Thompson</t>
  </si>
  <si>
    <t>Zack Burdi</t>
  </si>
  <si>
    <t>Garrett Cleavinger</t>
  </si>
  <si>
    <t>Joe Jimenez</t>
  </si>
  <si>
    <t>Jesus Luzardo</t>
  </si>
  <si>
    <t>Mike Brosseau</t>
  </si>
  <si>
    <t>Jake Newberry</t>
  </si>
  <si>
    <t>Miguel Sanchez</t>
  </si>
  <si>
    <t>Tim Lopes</t>
  </si>
  <si>
    <t>Marcos Diplan</t>
  </si>
  <si>
    <t>Lewis Brinson</t>
  </si>
  <si>
    <t>Kevin Smith</t>
  </si>
  <si>
    <t>Keury Mella</t>
  </si>
  <si>
    <t>Chadwick Tromp</t>
  </si>
  <si>
    <t>Jake Latz</t>
  </si>
  <si>
    <t>Jake Hager</t>
  </si>
  <si>
    <t>Neftali Feliz</t>
  </si>
  <si>
    <t>Adrian Morejon</t>
  </si>
  <si>
    <t>Mickey Jannis</t>
  </si>
  <si>
    <t>Jacob Robson</t>
  </si>
  <si>
    <t>Paul Campbell</t>
  </si>
  <si>
    <t>Magneuris Sierra</t>
  </si>
  <si>
    <t>Alex Claudio</t>
  </si>
  <si>
    <t>Mike Baumann</t>
  </si>
  <si>
    <t>Chris Gittens</t>
  </si>
  <si>
    <t>Jeff Mathis</t>
  </si>
  <si>
    <t>Nivaldo Rodriguez</t>
  </si>
  <si>
    <t>Tony Wolters</t>
  </si>
  <si>
    <t>Zach Reks</t>
  </si>
  <si>
    <t>Justin Topa</t>
  </si>
  <si>
    <t>Tanner Roark</t>
  </si>
  <si>
    <t>Nick Williams</t>
  </si>
  <si>
    <t>Alejo Lopez</t>
  </si>
  <si>
    <t>Albert Pujols</t>
  </si>
  <si>
    <t>Mike Ford</t>
  </si>
  <si>
    <t>Tommy Nance</t>
  </si>
  <si>
    <t>Mike Tauchman</t>
  </si>
  <si>
    <t>Riley Smith</t>
  </si>
  <si>
    <t>Kyle Wright</t>
  </si>
  <si>
    <t>Alec Bettinger</t>
  </si>
  <si>
    <t>Jake Petricka</t>
  </si>
  <si>
    <t>Brad Peacock</t>
  </si>
  <si>
    <t>Danny Santana</t>
  </si>
  <si>
    <t>Ronald Guzman</t>
  </si>
  <si>
    <t>Adam Haseley</t>
  </si>
  <si>
    <t>Scott Kazmir</t>
  </si>
  <si>
    <t>Yairo Munoz</t>
  </si>
  <si>
    <t>Johneshwy Fargas</t>
  </si>
  <si>
    <t>Cody Ponce</t>
  </si>
  <si>
    <t>Justin Garza</t>
  </si>
  <si>
    <t>Jake Marisnick</t>
  </si>
  <si>
    <t>Chris Devenski</t>
  </si>
  <si>
    <t>Darwinzon Hernandez</t>
  </si>
  <si>
    <t>Travis Shaw</t>
  </si>
  <si>
    <t>Aramis Garcia</t>
  </si>
  <si>
    <t>Jorge Bonifacio</t>
  </si>
  <si>
    <t>Nick Anderson</t>
  </si>
  <si>
    <t>Travis Bergen</t>
  </si>
  <si>
    <t>Jarrod Dyson</t>
  </si>
  <si>
    <t>Tim Hill</t>
  </si>
  <si>
    <t>Rowdy Tellez</t>
  </si>
  <si>
    <t>Taylor Widener</t>
  </si>
  <si>
    <t>Hoby Milner</t>
  </si>
  <si>
    <t>Anthony Bemboom</t>
  </si>
  <si>
    <t>Alec Bohm</t>
  </si>
  <si>
    <t>Yennsy Diaz</t>
  </si>
  <si>
    <t>Keegan Thompson</t>
  </si>
  <si>
    <t>Brent Honeywell</t>
  </si>
  <si>
    <t>Miguel Andujar</t>
  </si>
  <si>
    <t>Adam Kolarek</t>
  </si>
  <si>
    <t>Ross Detwiler</t>
  </si>
  <si>
    <t>Wyatt Mathisen</t>
  </si>
  <si>
    <t>Hernan Perez</t>
  </si>
  <si>
    <t>Jordan Weems</t>
  </si>
  <si>
    <t>Josh Reddick</t>
  </si>
  <si>
    <t>Angel Perdomo</t>
  </si>
  <si>
    <t>Randy Dobnak</t>
  </si>
  <si>
    <t>Trent Giambrone</t>
  </si>
  <si>
    <t>Carl Edwards Jr.</t>
  </si>
  <si>
    <t>Matt Bush</t>
  </si>
  <si>
    <t>Rex Brothers</t>
  </si>
  <si>
    <t>Eddy Alvarez</t>
  </si>
  <si>
    <t>Justus Sheffield</t>
  </si>
  <si>
    <t>Seth Frankoff</t>
  </si>
  <si>
    <t>Riley O'Brien</t>
  </si>
  <si>
    <t>Alan Trejo</t>
  </si>
  <si>
    <t>Hans Crouse</t>
  </si>
  <si>
    <t>Jeremy Beasley</t>
  </si>
  <si>
    <t>Luis Madero</t>
  </si>
  <si>
    <t>Sebastian Rivero</t>
  </si>
  <si>
    <t>Trevor Megill</t>
  </si>
  <si>
    <t>Steven Souza Jr.</t>
  </si>
  <si>
    <t>Nick Heath</t>
  </si>
  <si>
    <t>Jose Alvarado</t>
  </si>
  <si>
    <t>Manuel Rodriguez</t>
  </si>
  <si>
    <t>Dustin Fowler</t>
  </si>
  <si>
    <t>Mickey Moniak</t>
  </si>
  <si>
    <t>J.B. Bukauskas</t>
  </si>
  <si>
    <t>Darien Nunez</t>
  </si>
  <si>
    <t>Max Moroff</t>
  </si>
  <si>
    <t>Ryan Feltner</t>
  </si>
  <si>
    <t>Khalil Lee</t>
  </si>
  <si>
    <t>Hirokazu Sawamura</t>
  </si>
  <si>
    <t>Kyle Ryan</t>
  </si>
  <si>
    <t>Jackson Kowar</t>
  </si>
  <si>
    <t>Ryan Borucki</t>
  </si>
  <si>
    <t>Touki Toussaint</t>
  </si>
  <si>
    <t>Brock Holt</t>
  </si>
  <si>
    <t>Brandon Waddell</t>
  </si>
  <si>
    <t>Vince Velasquez</t>
  </si>
  <si>
    <t>Wade Davis</t>
  </si>
  <si>
    <t>Mark Payton</t>
  </si>
  <si>
    <t>Henry Ramos</t>
  </si>
  <si>
    <t>Jose Godoy</t>
  </si>
  <si>
    <t>Juan Lagares</t>
  </si>
  <si>
    <t>Zack Godley</t>
  </si>
  <si>
    <t>Nick Neidert</t>
  </si>
  <si>
    <t>Brandon Workman</t>
  </si>
  <si>
    <t>Mike Fiers</t>
  </si>
  <si>
    <t>Kyle Barraclough</t>
  </si>
  <si>
    <t>Jefry Rodriguez</t>
  </si>
  <si>
    <t>Cam Bedrosian</t>
  </si>
  <si>
    <t>Adam Eaton</t>
  </si>
  <si>
    <t>Mike Freeman</t>
  </si>
  <si>
    <t>1B/SS</t>
  </si>
  <si>
    <t>Chad Wallach</t>
  </si>
  <si>
    <t>Joshua Fuentes</t>
  </si>
  <si>
    <t>Luis Oviedo</t>
  </si>
  <si>
    <t>Jose Lobaton</t>
  </si>
  <si>
    <t>Ryan Weber</t>
  </si>
  <si>
    <t>Brandon Kintzler</t>
  </si>
  <si>
    <t>Julian Merryweather</t>
  </si>
  <si>
    <t>Kolby Allard</t>
  </si>
  <si>
    <t>Robert Stock</t>
  </si>
  <si>
    <t>Adam Morgan</t>
  </si>
  <si>
    <t>Jacob Barnes</t>
  </si>
  <si>
    <t>Colton Welker</t>
  </si>
  <si>
    <t>Nick Wittgren</t>
  </si>
  <si>
    <t>Isaac Paredes</t>
  </si>
  <si>
    <t>Shawn Armstrong</t>
  </si>
  <si>
    <t>Tyler Zuber</t>
  </si>
  <si>
    <t>Bryan Holaday</t>
  </si>
  <si>
    <t>Darren McCaughan</t>
  </si>
  <si>
    <t>Johan Camargo</t>
  </si>
  <si>
    <t>Cionel Perez</t>
  </si>
  <si>
    <t>Chase De Jong</t>
  </si>
  <si>
    <t>Mauricio Llovera</t>
  </si>
  <si>
    <t>Dean Kremer</t>
  </si>
  <si>
    <t>Jake Cave</t>
  </si>
  <si>
    <t>Ryan McKenna</t>
  </si>
  <si>
    <t>Adrian Sampson</t>
  </si>
  <si>
    <t>Nick Mears</t>
  </si>
  <si>
    <t>Josh Lindblom</t>
  </si>
  <si>
    <t>Maikel Franco</t>
  </si>
  <si>
    <t>Jay Bruce</t>
  </si>
  <si>
    <t>Andre Scrubb</t>
  </si>
  <si>
    <t>Jesus Tinoco</t>
  </si>
  <si>
    <t>Jose Marmolejos</t>
  </si>
  <si>
    <t>Tanner Rainey</t>
  </si>
  <si>
    <t>Andrew Romine</t>
  </si>
  <si>
    <t>Scott Kingery</t>
  </si>
  <si>
    <t>2B/RF</t>
  </si>
  <si>
    <t>Tucupita Marcano</t>
  </si>
  <si>
    <t>P.J. Higgins</t>
  </si>
  <si>
    <t>Orlando Arcia</t>
  </si>
  <si>
    <t>Sal Romano</t>
  </si>
  <si>
    <t>Jesse Hahn</t>
  </si>
  <si>
    <t>Aaron Slegers</t>
  </si>
  <si>
    <t>Will Craig</t>
  </si>
  <si>
    <t>Matt Adams</t>
  </si>
  <si>
    <t>Jared Oliva</t>
  </si>
  <si>
    <t>Khris Davis</t>
  </si>
  <si>
    <t>Cameron Maybin</t>
  </si>
  <si>
    <t>Trent Thornton</t>
  </si>
  <si>
    <t>Edward Cabrera</t>
  </si>
  <si>
    <t>Jason Vosler</t>
  </si>
  <si>
    <t>Greg Deichmann</t>
  </si>
  <si>
    <t>Mac Sceroler</t>
  </si>
  <si>
    <t>Willi Castro</t>
  </si>
  <si>
    <t>Jon Duplantier</t>
  </si>
  <si>
    <t>Josh Osich</t>
  </si>
  <si>
    <t>Todd Frazier</t>
  </si>
  <si>
    <t>1B/3B/DH</t>
  </si>
  <si>
    <t>Austin Romine</t>
  </si>
  <si>
    <t>Wilson Ramos</t>
  </si>
  <si>
    <t>Kurt Suzuki</t>
  </si>
  <si>
    <t>Eric Yardley</t>
  </si>
  <si>
    <t>Jonathan Davis</t>
  </si>
  <si>
    <t>Shane Greene</t>
  </si>
  <si>
    <t>Anthony Bass</t>
  </si>
  <si>
    <t>Justin Miller</t>
  </si>
  <si>
    <t>Gerardo Parra</t>
  </si>
  <si>
    <t>Shelby Miller</t>
  </si>
  <si>
    <t>Kevin Ginkel</t>
  </si>
  <si>
    <t>Rio Ruiz</t>
  </si>
  <si>
    <t>Hyeon-jong Yang</t>
  </si>
  <si>
    <t>Luke Raley</t>
  </si>
  <si>
    <t>Brett de Geus</t>
  </si>
  <si>
    <t>John Nogowski</t>
  </si>
  <si>
    <t>Wil Crowe</t>
  </si>
  <si>
    <t>Emilio Pagan</t>
  </si>
  <si>
    <t>Vimael Machin</t>
  </si>
  <si>
    <t>Sam Haggerty</t>
  </si>
  <si>
    <t>Jake Jewell</t>
  </si>
  <si>
    <t>Ryan Hendrix</t>
  </si>
  <si>
    <t>Scott Schebler</t>
  </si>
  <si>
    <t>Logan Allen</t>
  </si>
  <si>
    <t>JoJo Romero</t>
  </si>
  <si>
    <t>Chase Anderson</t>
  </si>
  <si>
    <t>Luis Rengifo</t>
  </si>
  <si>
    <t>Wander Suero</t>
  </si>
  <si>
    <t>Drew Ellis</t>
  </si>
  <si>
    <t>Alex Jackson</t>
  </si>
  <si>
    <t>Brandyn Sittinger</t>
  </si>
  <si>
    <t>Richie Martin</t>
  </si>
  <si>
    <t>Edgar Garcia</t>
  </si>
  <si>
    <t>Cory Abbott</t>
  </si>
  <si>
    <t>Vidal Brujan</t>
  </si>
  <si>
    <t>Eric Sogard</t>
  </si>
  <si>
    <t>Beau Burrows</t>
  </si>
  <si>
    <t>Trevor Stephan</t>
  </si>
  <si>
    <t>Corbin Martin</t>
  </si>
  <si>
    <t>Ryan Buchter</t>
  </si>
  <si>
    <t>Zach McKinstry</t>
  </si>
  <si>
    <t>Miguel Yajure</t>
  </si>
  <si>
    <t>Kean Wong</t>
  </si>
  <si>
    <t>Kevan Smith</t>
  </si>
  <si>
    <t>Dan Winkler</t>
  </si>
  <si>
    <t>Daniel Ponce de Leon</t>
  </si>
  <si>
    <t>Skye Bolt</t>
  </si>
  <si>
    <t>Phillip Evans</t>
  </si>
  <si>
    <t>Buck Farmer</t>
  </si>
  <si>
    <t>Shed Long Jr.</t>
  </si>
  <si>
    <t>Yency Almonte</t>
  </si>
  <si>
    <t>Wes Benjamin</t>
  </si>
  <si>
    <t>JC Mejia</t>
  </si>
  <si>
    <t>Victor Robles</t>
  </si>
  <si>
    <t>Edwin Rios</t>
  </si>
  <si>
    <t>Josh VanMeter</t>
  </si>
  <si>
    <t>Nomar Mazara</t>
  </si>
  <si>
    <t>Jarren Duran</t>
  </si>
  <si>
    <t>Gregory Santos</t>
  </si>
  <si>
    <t>Albert Abreu</t>
  </si>
  <si>
    <t>Josh Naylor</t>
  </si>
  <si>
    <t>Willie Calhoun</t>
  </si>
  <si>
    <t>Jake Arrieta</t>
  </si>
  <si>
    <t>Kelvin Gutierrez</t>
  </si>
  <si>
    <t>Jerad Eickhoff</t>
  </si>
  <si>
    <t>Matt Joyce</t>
  </si>
  <si>
    <t>Ka'ai Tom</t>
  </si>
  <si>
    <t>Luis Campusano</t>
  </si>
  <si>
    <t>David Bote</t>
  </si>
  <si>
    <t>Jahmai Jones</t>
  </si>
  <si>
    <t>Sheldon Neuse</t>
  </si>
  <si>
    <t>Andrew Albers</t>
  </si>
  <si>
    <t>Stevie Wilkerson</t>
  </si>
  <si>
    <t>Kyle Keller</t>
  </si>
  <si>
    <t>T.J. Zeuch</t>
  </si>
  <si>
    <t>Kohei Arihara</t>
  </si>
  <si>
    <t>Chance Sisco</t>
  </si>
  <si>
    <t>Gilberto Celestino</t>
  </si>
  <si>
    <t>Zack Short</t>
  </si>
  <si>
    <t>Victor Caratini</t>
  </si>
  <si>
    <t>Brooks Kriske</t>
  </si>
  <si>
    <t>Curtis Terry</t>
  </si>
  <si>
    <t>Marwin Gonzalez</t>
  </si>
  <si>
    <t>Jake Bauers</t>
  </si>
  <si>
    <t>Robel Garcia</t>
  </si>
  <si>
    <t>Tim Locastro</t>
  </si>
  <si>
    <t>Cristian Pache</t>
  </si>
  <si>
    <t>Isan Diaz</t>
  </si>
  <si>
    <t>Matt Shoemaker</t>
  </si>
  <si>
    <t>Evan White</t>
  </si>
  <si>
    <t>Jarred Kelenic</t>
  </si>
  <si>
    <t>Carter Kieboom</t>
  </si>
  <si>
    <t>Zack Collins</t>
  </si>
  <si>
    <t>Drew Butera</t>
  </si>
  <si>
    <t>Erik Gonzalez</t>
  </si>
  <si>
    <t>Albert Almora Jr.</t>
  </si>
  <si>
    <t>Keston Hiura</t>
  </si>
  <si>
    <t>Ryan O'Hearn</t>
  </si>
  <si>
    <t>1B/RF/DH</t>
  </si>
  <si>
    <t>Griffin Jax</t>
  </si>
  <si>
    <t>Franchy Cordero</t>
  </si>
  <si>
    <t>Ildemaro Vargas</t>
  </si>
  <si>
    <t>David Dahl</t>
  </si>
  <si>
    <t>Justin Williams</t>
  </si>
  <si>
    <t>Sandy Leon</t>
  </si>
  <si>
    <t>Mike Foltynewicz</t>
  </si>
  <si>
    <t>Michael Perez</t>
  </si>
  <si>
    <t>Nate Jones</t>
  </si>
  <si>
    <t>Domingo Leyba</t>
  </si>
  <si>
    <t>Bryan Garcia</t>
  </si>
  <si>
    <t>Clint Frazier</t>
  </si>
  <si>
    <t>Willians Astudillo</t>
  </si>
  <si>
    <t>Pat Valaika</t>
  </si>
  <si>
    <t>Andrew Knizner</t>
  </si>
  <si>
    <t>JaCoby Jones</t>
  </si>
  <si>
    <t>David Hess</t>
  </si>
  <si>
    <t>Austin Wynns</t>
  </si>
  <si>
    <t>Alex Young</t>
  </si>
  <si>
    <t>Andrew Knapp</t>
  </si>
  <si>
    <t>Owen Miller</t>
  </si>
  <si>
    <t>Gregory Polanco</t>
  </si>
  <si>
    <t>Joe Panik</t>
  </si>
  <si>
    <t>Adam Plutko</t>
  </si>
  <si>
    <t>Percentage</t>
  </si>
  <si>
    <t>Team Payroll</t>
  </si>
  <si>
    <t>Los Angeles Dodgers</t>
  </si>
  <si>
    <t>New York Yankees</t>
  </si>
  <si>
    <t>New York Mets</t>
  </si>
  <si>
    <t>Houston Astros</t>
  </si>
  <si>
    <t>Philadelphia Phillies</t>
  </si>
  <si>
    <t>Boston Red Sox</t>
  </si>
  <si>
    <t>Los Angeles Angels</t>
  </si>
  <si>
    <t>San Diego Padres</t>
  </si>
  <si>
    <t>San Francisco Giants</t>
  </si>
  <si>
    <t>St. Louis Cardinals</t>
  </si>
  <si>
    <t>Atlanta Braves</t>
  </si>
  <si>
    <t>Toronto Blue Jays</t>
  </si>
  <si>
    <t>Chicago Cubs</t>
  </si>
  <si>
    <t>Washington Nationals</t>
  </si>
  <si>
    <t>Chicago White Sox</t>
  </si>
  <si>
    <t>Cincinnati Reds</t>
  </si>
  <si>
    <t>Minnesota Twins</t>
  </si>
  <si>
    <t>Colorado Rockies</t>
  </si>
  <si>
    <t>Milwaukee Brewers</t>
  </si>
  <si>
    <t>Texas Rangers</t>
  </si>
  <si>
    <t>Arizona Diamondbacks</t>
  </si>
  <si>
    <t>Oakland Athletics</t>
  </si>
  <si>
    <t>Kansas City Royals</t>
  </si>
  <si>
    <t>Detroit Tigers</t>
  </si>
  <si>
    <t>Seattle Mariners</t>
  </si>
  <si>
    <t>Tampa Bay Rays</t>
  </si>
  <si>
    <t>Miami Marlins</t>
  </si>
  <si>
    <t>Pittsburgh Pirates</t>
  </si>
  <si>
    <t>Cleveland Indians</t>
  </si>
  <si>
    <t>Baltimore Orioles</t>
  </si>
  <si>
    <t>LAD</t>
  </si>
  <si>
    <t>NYY</t>
  </si>
  <si>
    <t>NYM</t>
  </si>
  <si>
    <t>LAA</t>
  </si>
  <si>
    <t>HOU</t>
  </si>
  <si>
    <t>PHI</t>
  </si>
  <si>
    <t>BOS</t>
  </si>
  <si>
    <t>SD</t>
  </si>
  <si>
    <t>SF</t>
  </si>
  <si>
    <t>STL</t>
  </si>
  <si>
    <t>ATL</t>
  </si>
  <si>
    <t>TOR</t>
  </si>
  <si>
    <t>CHC</t>
  </si>
  <si>
    <t>CHW</t>
  </si>
  <si>
    <t>CIN</t>
  </si>
  <si>
    <t>WSH</t>
  </si>
  <si>
    <t>MIN</t>
  </si>
  <si>
    <t>COL</t>
  </si>
  <si>
    <t>MIL</t>
  </si>
  <si>
    <t>TEX</t>
  </si>
  <si>
    <t>ARI</t>
  </si>
  <si>
    <t>OAK</t>
  </si>
  <si>
    <t>KC</t>
  </si>
  <si>
    <t>DET</t>
  </si>
  <si>
    <t>SEA</t>
  </si>
  <si>
    <t>TB</t>
  </si>
  <si>
    <t>MIA</t>
  </si>
  <si>
    <t>PIT</t>
  </si>
  <si>
    <t>CLE</t>
  </si>
  <si>
    <t>BAL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</si>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</sst>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6" fontId="0" fillId="0" borderId="0" xfId="0" applyNumberFormat="1"/>
    <xf numFmtId="0" fontId="0" fillId="0" borderId="0" xfId="0" applyNumberFormat="1"/>
    <xf numFmtId="0" fontId="0" fillId="0" borderId="2" xfId="0" applyFont="1" applyBorder="1"/>
    <xf numFmtId="0" fontId="0" fillId="0" borderId="3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NumberFormat="1" applyFont="1" applyFill="1" applyBorder="1"/>
    <xf numFmtId="0" fontId="0" fillId="3" borderId="5" xfId="0" applyFont="1" applyFill="1" applyBorder="1"/>
    <xf numFmtId="0" fontId="0" fillId="3" borderId="5" xfId="0" applyNumberFormat="1" applyFont="1" applyFill="1" applyBorder="1"/>
    <xf numFmtId="0" fontId="0" fillId="3" borderId="6" xfId="0" applyFont="1" applyFill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5" xfId="0" applyNumberFormat="1" applyFont="1" applyBorder="1"/>
    <xf numFmtId="0" fontId="0" fillId="0" borderId="6" xfId="0" applyFont="1" applyBorder="1"/>
    <xf numFmtId="0" fontId="0" fillId="0" borderId="1" xfId="0" applyNumberFormat="1" applyFont="1" applyBorder="1"/>
    <xf numFmtId="0" fontId="0" fillId="0" borderId="2" xfId="0" applyNumberFormat="1" applyFont="1" applyBorder="1"/>
    <xf numFmtId="49" fontId="0" fillId="0" borderId="0" xfId="0" applyNumberFormat="1"/>
    <xf numFmtId="44" fontId="0" fillId="0" borderId="0" xfId="1" applyFont="1"/>
    <xf numFmtId="164" fontId="0" fillId="0" borderId="0" xfId="1" applyNumberFormat="1" applyFont="1"/>
    <xf numFmtId="165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12E8-5D95-4FD1-A499-1DD5FEA7352A}">
  <dimension ref="A1:T376"/>
  <sheetViews>
    <sheetView tabSelected="1" workbookViewId="0">
      <selection activeCell="F72" sqref="F72"/>
    </sheetView>
  </sheetViews>
  <sheetFormatPr defaultRowHeight="14.4" x14ac:dyDescent="0.55000000000000004"/>
  <cols>
    <col min="2" max="2" width="16.9453125" customWidth="1"/>
    <col min="3" max="3" width="15.41796875" style="2" bestFit="1" customWidth="1"/>
    <col min="7" max="7" width="11.20703125" bestFit="1" customWidth="1"/>
    <col min="8" max="8" width="9.5234375" bestFit="1" customWidth="1"/>
    <col min="9" max="9" width="15.3125" bestFit="1" customWidth="1"/>
    <col min="11" max="11" width="4.68359375" bestFit="1" customWidth="1"/>
    <col min="12" max="12" width="12.20703125" bestFit="1" customWidth="1"/>
    <col min="13" max="13" width="15.3125" bestFit="1" customWidth="1"/>
  </cols>
  <sheetData>
    <row r="1" spans="1:20" x14ac:dyDescent="0.55000000000000004">
      <c r="B1" t="s">
        <v>0</v>
      </c>
      <c r="C1" s="2" t="s">
        <v>1726</v>
      </c>
      <c r="D1" t="s">
        <v>1</v>
      </c>
      <c r="E1" t="s">
        <v>2</v>
      </c>
      <c r="F1" t="s">
        <v>392</v>
      </c>
      <c r="G1" t="s">
        <v>3</v>
      </c>
      <c r="H1" t="s">
        <v>1664</v>
      </c>
      <c r="I1" t="s">
        <v>1665</v>
      </c>
    </row>
    <row r="2" spans="1:20" x14ac:dyDescent="0.55000000000000004">
      <c r="A2">
        <v>1</v>
      </c>
      <c r="B2" t="s">
        <v>4</v>
      </c>
      <c r="C2" s="2" t="s">
        <v>1699</v>
      </c>
      <c r="D2" t="s">
        <v>5</v>
      </c>
      <c r="E2">
        <v>29</v>
      </c>
      <c r="F2">
        <f>_xlfn.XLOOKUP(B2, 'FanGraphs Leaderboard (1)'!$B$2:$B$1509, 'FanGraphs Leaderboard (1)'!$I$2:$I$1509)</f>
        <v>2.2999999999999998</v>
      </c>
      <c r="G2" s="1">
        <v>37166667</v>
      </c>
      <c r="H2" s="21">
        <f>G2/I2</f>
        <v>0.20608127578554974</v>
      </c>
      <c r="I2" s="19">
        <f>_xlfn.XLOOKUP(C2, Sheet2!$C$1:$C$30, Sheet2!$D$1:$D$30)</f>
        <v>180349558</v>
      </c>
      <c r="K2" s="18"/>
      <c r="L2" s="1"/>
    </row>
    <row r="3" spans="1:20" x14ac:dyDescent="0.55000000000000004">
      <c r="A3">
        <v>2</v>
      </c>
      <c r="B3" t="s">
        <v>6</v>
      </c>
      <c r="C3" s="2" t="s">
        <v>1697</v>
      </c>
      <c r="D3" t="s">
        <v>7</v>
      </c>
      <c r="E3">
        <v>30</v>
      </c>
      <c r="F3">
        <f>_xlfn.XLOOKUP(B3, 'FanGraphs Leaderboard (1)'!$B$2:$B$1509, 'FanGraphs Leaderboard (1)'!$I$2:$I$1509)</f>
        <v>5.3</v>
      </c>
      <c r="G3" s="1">
        <v>36000000</v>
      </c>
      <c r="H3" s="21">
        <f t="shared" ref="H3:H66" si="0">G3/I3</f>
        <v>0.17503779831856064</v>
      </c>
      <c r="I3" s="19">
        <f>_xlfn.XLOOKUP(C3, Sheet2!$C$1:$C$30, Sheet2!$D$1:$D$30)</f>
        <v>205669863</v>
      </c>
      <c r="K3" s="18"/>
      <c r="L3" s="1"/>
      <c r="T3">
        <f>_xlfn.XLOOKUP(S3, O3:O5,P3:P5)</f>
        <v>0</v>
      </c>
    </row>
    <row r="4" spans="1:20" x14ac:dyDescent="0.55000000000000004">
      <c r="B4" t="s">
        <v>8</v>
      </c>
      <c r="C4" s="2" t="s">
        <v>1698</v>
      </c>
      <c r="D4" t="s">
        <v>7</v>
      </c>
      <c r="E4">
        <v>33</v>
      </c>
      <c r="F4">
        <f>_xlfn.XLOOKUP(B4, 'FanGraphs Leaderboard (1)'!$B$2:$B$1509, 'FanGraphs Leaderboard (1)'!$I$2:$I$1509)</f>
        <v>5.4</v>
      </c>
      <c r="G4" s="1">
        <v>36000000</v>
      </c>
      <c r="H4" s="21">
        <f t="shared" si="0"/>
        <v>0.17893605605219673</v>
      </c>
      <c r="I4" s="19">
        <f>_xlfn.XLOOKUP(C4, Sheet2!$C$1:$C$30, Sheet2!$D$1:$D$30)</f>
        <v>201189189</v>
      </c>
      <c r="K4" s="18"/>
      <c r="L4" s="1"/>
      <c r="M4" s="20"/>
    </row>
    <row r="5" spans="1:20" x14ac:dyDescent="0.55000000000000004">
      <c r="A5">
        <v>4</v>
      </c>
      <c r="B5" t="s">
        <v>9</v>
      </c>
      <c r="C5" s="2" t="s">
        <v>1705</v>
      </c>
      <c r="D5" t="s">
        <v>10</v>
      </c>
      <c r="E5">
        <v>30</v>
      </c>
      <c r="F5">
        <f>_xlfn.XLOOKUP(B5, 'FanGraphs Leaderboard (1)'!$B$2:$B$1509, 'FanGraphs Leaderboard (1)'!$I$2:$I$1509)</f>
        <v>4</v>
      </c>
      <c r="G5" s="1">
        <v>35025000</v>
      </c>
      <c r="H5" s="21">
        <f t="shared" si="0"/>
        <v>0.20426314355618394</v>
      </c>
      <c r="I5" s="19">
        <f>_xlfn.XLOOKUP(C5, Sheet2!$C$1:$C$30, Sheet2!$D$1:$D$30)</f>
        <v>171469994</v>
      </c>
      <c r="K5" s="18"/>
      <c r="L5" s="1"/>
      <c r="M5" s="20"/>
    </row>
    <row r="6" spans="1:20" x14ac:dyDescent="0.55000000000000004">
      <c r="A6">
        <v>5</v>
      </c>
      <c r="B6" t="s">
        <v>11</v>
      </c>
      <c r="C6" s="2" t="s">
        <v>1711</v>
      </c>
      <c r="D6" t="s">
        <v>7</v>
      </c>
      <c r="E6">
        <v>32</v>
      </c>
      <c r="F6">
        <f>_xlfn.XLOOKUP(B6, 'FanGraphs Leaderboard (1)'!$B$2:$B$1509, 'FanGraphs Leaderboard (1)'!$I$2:$I$1509)</f>
        <v>0.1</v>
      </c>
      <c r="G6" s="1">
        <v>35000000</v>
      </c>
      <c r="H6" s="21">
        <f t="shared" si="0"/>
        <v>0.24239775705892569</v>
      </c>
      <c r="I6" s="19">
        <f>_xlfn.XLOOKUP(C6, Sheet2!$C$1:$C$30, Sheet2!$D$1:$D$30)</f>
        <v>144390775</v>
      </c>
      <c r="K6" s="18"/>
      <c r="L6" s="1"/>
    </row>
    <row r="7" spans="1:20" x14ac:dyDescent="0.55000000000000004">
      <c r="B7" t="s">
        <v>12</v>
      </c>
      <c r="C7" s="2" t="s">
        <v>1700</v>
      </c>
      <c r="D7" t="s">
        <v>7</v>
      </c>
      <c r="E7">
        <v>37</v>
      </c>
      <c r="F7">
        <f>_xlfn.XLOOKUP(B7, 'FanGraphs Leaderboard (1)'!$B$2:$B$1509, 'FanGraphs Leaderboard (1)'!$I$2:$I$1509)</f>
        <v>1.3</v>
      </c>
      <c r="G7" s="1">
        <v>35000000</v>
      </c>
      <c r="H7" s="21">
        <f t="shared" si="0"/>
        <v>0.17997445709946552</v>
      </c>
      <c r="I7" s="19">
        <f>_xlfn.XLOOKUP(C7, Sheet2!$C$1:$C$30, Sheet2!$D$1:$D$30)</f>
        <v>194472041</v>
      </c>
      <c r="K7" s="18"/>
      <c r="L7" s="1"/>
    </row>
    <row r="8" spans="1:20" x14ac:dyDescent="0.55000000000000004">
      <c r="A8">
        <v>7</v>
      </c>
      <c r="B8" t="s">
        <v>13</v>
      </c>
      <c r="C8" s="2" t="s">
        <v>1696</v>
      </c>
      <c r="D8" t="s">
        <v>7</v>
      </c>
      <c r="E8">
        <v>36</v>
      </c>
      <c r="F8">
        <f>_xlfn.XLOOKUP(B8, 'FanGraphs Leaderboard (1)'!$B$2:$B$1509, 'FanGraphs Leaderboard (1)'!$I$2:$I$1509)</f>
        <v>4.7</v>
      </c>
      <c r="G8" s="1">
        <v>34603480</v>
      </c>
      <c r="H8" s="21">
        <f t="shared" si="0"/>
        <v>0.12759356136488548</v>
      </c>
      <c r="I8" s="19">
        <f>_xlfn.XLOOKUP(C8, Sheet2!$C$1:$C$30, Sheet2!$D$1:$D$30)</f>
        <v>271200832</v>
      </c>
      <c r="K8" s="18"/>
      <c r="L8" s="1"/>
    </row>
    <row r="9" spans="1:20" x14ac:dyDescent="0.55000000000000004">
      <c r="A9">
        <v>8</v>
      </c>
      <c r="B9" t="s">
        <v>14</v>
      </c>
      <c r="C9" s="2" t="s">
        <v>1700</v>
      </c>
      <c r="D9" t="s">
        <v>7</v>
      </c>
      <c r="E9">
        <v>38</v>
      </c>
      <c r="F9" t="e">
        <f>_xlfn.XLOOKUP(B9, 'FanGraphs Leaderboard (1)'!$B$2:$B$1509, 'FanGraphs Leaderboard (1)'!$I$2:$I$1509)</f>
        <v>#N/A</v>
      </c>
      <c r="G9" s="1">
        <v>33000000</v>
      </c>
      <c r="H9" s="21">
        <f t="shared" si="0"/>
        <v>0.16969020240806748</v>
      </c>
      <c r="I9" s="19">
        <f>_xlfn.XLOOKUP(C9, Sheet2!$C$1:$C$30, Sheet2!$D$1:$D$30)</f>
        <v>194472041</v>
      </c>
      <c r="K9" s="18"/>
      <c r="L9" s="1"/>
    </row>
    <row r="10" spans="1:20" x14ac:dyDescent="0.55000000000000004">
      <c r="A10">
        <v>9</v>
      </c>
      <c r="B10" t="s">
        <v>15</v>
      </c>
      <c r="C10" s="2" t="s">
        <v>1703</v>
      </c>
      <c r="D10" t="s">
        <v>10</v>
      </c>
      <c r="E10">
        <v>28</v>
      </c>
      <c r="F10">
        <f>_xlfn.XLOOKUP(B10, 'FanGraphs Leaderboard (1)'!$B$2:$B$1509, 'FanGraphs Leaderboard (1)'!$I$2:$I$1509)</f>
        <v>4.4000000000000004</v>
      </c>
      <c r="G10" s="1">
        <v>32000000</v>
      </c>
      <c r="H10" s="21">
        <f t="shared" si="0"/>
        <v>0.17801090085353558</v>
      </c>
      <c r="I10" s="19">
        <f>_xlfn.XLOOKUP(C10, Sheet2!$C$1:$C$30, Sheet2!$D$1:$D$30)</f>
        <v>179764272</v>
      </c>
      <c r="K10" s="18"/>
      <c r="L10" s="1"/>
    </row>
    <row r="11" spans="1:20" x14ac:dyDescent="0.55000000000000004">
      <c r="B11" t="s">
        <v>16</v>
      </c>
      <c r="C11" s="2" t="s">
        <v>1696</v>
      </c>
      <c r="D11" t="s">
        <v>7</v>
      </c>
      <c r="E11">
        <v>35</v>
      </c>
      <c r="F11">
        <f>_xlfn.XLOOKUP(B11, 'FanGraphs Leaderboard (1)'!$B$2:$B$1509, 'FanGraphs Leaderboard (1)'!$I$2:$I$1509)</f>
        <v>0.9</v>
      </c>
      <c r="G11" s="1">
        <v>32000000</v>
      </c>
      <c r="H11" s="21">
        <f t="shared" si="0"/>
        <v>0.11799373830829546</v>
      </c>
      <c r="I11" s="19">
        <f>_xlfn.XLOOKUP(C11, Sheet2!$C$1:$C$30, Sheet2!$D$1:$D$30)</f>
        <v>271200832</v>
      </c>
      <c r="K11" s="18"/>
      <c r="L11" s="1"/>
    </row>
    <row r="12" spans="1:20" x14ac:dyDescent="0.55000000000000004">
      <c r="A12">
        <v>11</v>
      </c>
      <c r="B12" t="s">
        <v>17</v>
      </c>
      <c r="C12" s="2" t="s">
        <v>1696</v>
      </c>
      <c r="D12" t="s">
        <v>7</v>
      </c>
      <c r="E12">
        <v>30</v>
      </c>
      <c r="F12">
        <f>_xlfn.XLOOKUP(B12, 'FanGraphs Leaderboard (1)'!$B$2:$B$1509, 'FanGraphs Leaderboard (1)'!$I$2:$I$1509)</f>
        <v>1.5</v>
      </c>
      <c r="G12" s="1">
        <v>31333333</v>
      </c>
      <c r="H12" s="21">
        <f t="shared" si="0"/>
        <v>0.1155355341977712</v>
      </c>
      <c r="I12" s="19">
        <f>_xlfn.XLOOKUP(C12, Sheet2!$C$1:$C$30, Sheet2!$D$1:$D$30)</f>
        <v>271200832</v>
      </c>
      <c r="K12" s="18"/>
      <c r="L12" s="1"/>
    </row>
    <row r="13" spans="1:20" x14ac:dyDescent="0.55000000000000004">
      <c r="A13">
        <v>12</v>
      </c>
      <c r="B13" t="s">
        <v>18</v>
      </c>
      <c r="C13" s="2" t="s">
        <v>1696</v>
      </c>
      <c r="D13" t="s">
        <v>7</v>
      </c>
      <c r="E13">
        <v>33</v>
      </c>
      <c r="F13">
        <f>_xlfn.XLOOKUP(B13, 'FanGraphs Leaderboard (1)'!$B$2:$B$1509, 'FanGraphs Leaderboard (1)'!$I$2:$I$1509)</f>
        <v>3.6</v>
      </c>
      <c r="G13" s="1">
        <v>31000000</v>
      </c>
      <c r="H13" s="21">
        <f t="shared" si="0"/>
        <v>0.11430643398616122</v>
      </c>
      <c r="I13" s="19">
        <f>_xlfn.XLOOKUP(C13, Sheet2!$C$1:$C$30, Sheet2!$D$1:$D$30)</f>
        <v>271200832</v>
      </c>
      <c r="K13" s="18"/>
      <c r="L13" s="1"/>
    </row>
    <row r="14" spans="1:20" x14ac:dyDescent="0.55000000000000004">
      <c r="A14">
        <v>13</v>
      </c>
      <c r="B14" t="s">
        <v>19</v>
      </c>
      <c r="C14" s="2" t="s">
        <v>1719</v>
      </c>
      <c r="D14" t="s">
        <v>20</v>
      </c>
      <c r="E14">
        <v>38</v>
      </c>
      <c r="F14">
        <f>_xlfn.XLOOKUP(B14, 'FanGraphs Leaderboard (1)'!$B$2:$B$1509, 'FanGraphs Leaderboard (1)'!$I$2:$I$1509)</f>
        <v>-0.7</v>
      </c>
      <c r="G14" s="1">
        <v>30000000</v>
      </c>
      <c r="H14" s="21">
        <f t="shared" si="0"/>
        <v>0.34742752213127792</v>
      </c>
      <c r="I14" s="19">
        <f>_xlfn.XLOOKUP(C14, Sheet2!$C$1:$C$30, Sheet2!$D$1:$D$30)</f>
        <v>86348945</v>
      </c>
      <c r="K14" s="18"/>
      <c r="L14" s="1"/>
    </row>
    <row r="15" spans="1:20" x14ac:dyDescent="0.55000000000000004">
      <c r="B15" t="s">
        <v>21</v>
      </c>
      <c r="C15" s="2" t="s">
        <v>1702</v>
      </c>
      <c r="D15" t="s">
        <v>7</v>
      </c>
      <c r="E15">
        <v>32</v>
      </c>
      <c r="F15">
        <f>_xlfn.XLOOKUP(B15, 'FanGraphs Leaderboard (1)'!$B$2:$B$1509, 'FanGraphs Leaderboard (1)'!$I$2:$I$1509)</f>
        <v>0.8</v>
      </c>
      <c r="G15" s="1">
        <v>30000000</v>
      </c>
      <c r="H15" s="21">
        <f t="shared" si="0"/>
        <v>0.1593811294495924</v>
      </c>
      <c r="I15" s="19">
        <f>_xlfn.XLOOKUP(C15, Sheet2!$C$1:$C$30, Sheet2!$D$1:$D$30)</f>
        <v>188228055</v>
      </c>
      <c r="K15" s="18"/>
      <c r="L15" s="1"/>
    </row>
    <row r="16" spans="1:20" x14ac:dyDescent="0.55000000000000004">
      <c r="A16">
        <v>15</v>
      </c>
      <c r="B16" t="s">
        <v>22</v>
      </c>
      <c r="C16" s="2" t="s">
        <v>1700</v>
      </c>
      <c r="D16" t="s">
        <v>23</v>
      </c>
      <c r="E16">
        <v>31</v>
      </c>
      <c r="F16">
        <f>_xlfn.XLOOKUP(B16, 'FanGraphs Leaderboard (1)'!$B$2:$B$1509, 'FanGraphs Leaderboard (1)'!$I$2:$I$1509)</f>
        <v>5.2</v>
      </c>
      <c r="G16" s="1">
        <v>29000000</v>
      </c>
      <c r="H16" s="21">
        <f t="shared" si="0"/>
        <v>0.14912169302527142</v>
      </c>
      <c r="I16" s="19">
        <f>_xlfn.XLOOKUP(C16, Sheet2!$C$1:$C$30, Sheet2!$D$1:$D$30)</f>
        <v>194472041</v>
      </c>
      <c r="K16" s="18"/>
      <c r="L16" s="1"/>
    </row>
    <row r="17" spans="1:12" x14ac:dyDescent="0.55000000000000004">
      <c r="B17" t="s">
        <v>24</v>
      </c>
      <c r="C17" s="2" t="s">
        <v>1697</v>
      </c>
      <c r="D17" t="s">
        <v>20</v>
      </c>
      <c r="E17">
        <v>31</v>
      </c>
      <c r="F17">
        <f>_xlfn.XLOOKUP(B17, 'FanGraphs Leaderboard (1)'!$B$2:$B$1509, 'FanGraphs Leaderboard (1)'!$I$2:$I$1509)</f>
        <v>2.6</v>
      </c>
      <c r="G17" s="1">
        <v>29000000</v>
      </c>
      <c r="H17" s="21">
        <f t="shared" si="0"/>
        <v>0.14100267086772941</v>
      </c>
      <c r="I17" s="19">
        <f>_xlfn.XLOOKUP(C17, Sheet2!$C$1:$C$30, Sheet2!$D$1:$D$30)</f>
        <v>205669863</v>
      </c>
      <c r="K17" s="18"/>
      <c r="L17" s="1"/>
    </row>
    <row r="18" spans="1:12" x14ac:dyDescent="0.55000000000000004">
      <c r="A18">
        <v>17</v>
      </c>
      <c r="B18" t="s">
        <v>25</v>
      </c>
      <c r="C18" s="2" t="s">
        <v>1699</v>
      </c>
      <c r="D18" t="s">
        <v>10</v>
      </c>
      <c r="E18">
        <v>31</v>
      </c>
      <c r="F18">
        <f>_xlfn.XLOOKUP(B18, 'FanGraphs Leaderboard (1)'!$B$2:$B$1509, 'FanGraphs Leaderboard (1)'!$I$2:$I$1509)</f>
        <v>0.7</v>
      </c>
      <c r="G18" s="1">
        <v>28071428</v>
      </c>
      <c r="H18" s="21">
        <f t="shared" si="0"/>
        <v>0.15565010699943052</v>
      </c>
      <c r="I18" s="19">
        <f>_xlfn.XLOOKUP(C18, Sheet2!$C$1:$C$30, Sheet2!$D$1:$D$30)</f>
        <v>180349558</v>
      </c>
      <c r="K18" s="18"/>
      <c r="L18" s="1"/>
    </row>
    <row r="19" spans="1:12" x14ac:dyDescent="0.55000000000000004">
      <c r="A19">
        <v>18</v>
      </c>
      <c r="B19" t="s">
        <v>26</v>
      </c>
      <c r="C19" s="2" t="s">
        <v>1701</v>
      </c>
      <c r="D19" t="s">
        <v>27</v>
      </c>
      <c r="E19">
        <v>28</v>
      </c>
      <c r="F19">
        <f>_xlfn.XLOOKUP(B19, 'FanGraphs Leaderboard (1)'!$B$2:$B$1509, 'FanGraphs Leaderboard (1)'!$I$2:$I$1509)</f>
        <v>6.6</v>
      </c>
      <c r="G19" s="1">
        <v>28038462</v>
      </c>
      <c r="H19" s="21">
        <f t="shared" si="0"/>
        <v>0.14768532119216149</v>
      </c>
      <c r="I19" s="19">
        <f>_xlfn.XLOOKUP(C19, Sheet2!$C$1:$C$30, Sheet2!$D$1:$D$30)</f>
        <v>189852734</v>
      </c>
      <c r="K19" s="18"/>
      <c r="L19" s="1"/>
    </row>
    <row r="20" spans="1:12" x14ac:dyDescent="0.55000000000000004">
      <c r="A20">
        <v>19</v>
      </c>
      <c r="B20" t="s">
        <v>28</v>
      </c>
      <c r="C20" s="2" t="s">
        <v>1705</v>
      </c>
      <c r="D20" t="s">
        <v>29</v>
      </c>
      <c r="E20">
        <v>33</v>
      </c>
      <c r="F20">
        <f>_xlfn.XLOOKUP(B20, 'FanGraphs Leaderboard (1)'!$B$2:$B$1509, 'FanGraphs Leaderboard (1)'!$I$2:$I$1509)</f>
        <v>4.9000000000000004</v>
      </c>
      <c r="G20" s="1">
        <v>26000000</v>
      </c>
      <c r="H20" s="21">
        <f t="shared" si="0"/>
        <v>0.15163002805027218</v>
      </c>
      <c r="I20" s="19">
        <f>_xlfn.XLOOKUP(C20, Sheet2!$C$1:$C$30, Sheet2!$D$1:$D$30)</f>
        <v>171469994</v>
      </c>
      <c r="K20" s="18"/>
      <c r="L20" s="1"/>
    </row>
    <row r="21" spans="1:12" x14ac:dyDescent="0.55000000000000004">
      <c r="A21">
        <v>20</v>
      </c>
      <c r="B21" t="s">
        <v>30</v>
      </c>
      <c r="C21" s="2" t="s">
        <v>1710</v>
      </c>
      <c r="D21" t="s">
        <v>29</v>
      </c>
      <c r="E21">
        <v>37</v>
      </c>
      <c r="F21">
        <f>_xlfn.XLOOKUP(B21, 'FanGraphs Leaderboard (1)'!$B$2:$B$1509, 'FanGraphs Leaderboard (1)'!$I$2:$I$1509)</f>
        <v>3.6</v>
      </c>
      <c r="G21" s="1">
        <v>25000000</v>
      </c>
      <c r="H21" s="21">
        <f t="shared" si="0"/>
        <v>0.19856592669538506</v>
      </c>
      <c r="I21" s="19">
        <f>_xlfn.XLOOKUP(C21, Sheet2!$C$1:$C$30, Sheet2!$D$1:$D$30)</f>
        <v>125902769</v>
      </c>
      <c r="K21" s="18"/>
      <c r="L21" s="1"/>
    </row>
    <row r="22" spans="1:12" x14ac:dyDescent="0.55000000000000004">
      <c r="A22">
        <v>21</v>
      </c>
      <c r="B22" t="s">
        <v>31</v>
      </c>
      <c r="C22" s="2" t="s">
        <v>1711</v>
      </c>
      <c r="D22" t="s">
        <v>7</v>
      </c>
      <c r="E22">
        <v>31</v>
      </c>
      <c r="F22">
        <f>_xlfn.XLOOKUP(B22, 'FanGraphs Leaderboard (1)'!$B$2:$B$1509, 'FanGraphs Leaderboard (1)'!$I$2:$I$1509)</f>
        <v>0.2</v>
      </c>
      <c r="G22" s="1">
        <v>24416666</v>
      </c>
      <c r="H22" s="21">
        <f t="shared" si="0"/>
        <v>0.16910128780734088</v>
      </c>
      <c r="I22" s="19">
        <f>_xlfn.XLOOKUP(C22, Sheet2!$C$1:$C$30, Sheet2!$D$1:$D$30)</f>
        <v>144390775</v>
      </c>
      <c r="K22" s="18"/>
      <c r="L22" s="1"/>
    </row>
    <row r="23" spans="1:12" x14ac:dyDescent="0.55000000000000004">
      <c r="A23">
        <v>22</v>
      </c>
      <c r="B23" t="s">
        <v>32</v>
      </c>
      <c r="C23" s="2" t="s">
        <v>1707</v>
      </c>
      <c r="D23" t="s">
        <v>5</v>
      </c>
      <c r="E23">
        <v>31</v>
      </c>
      <c r="F23">
        <f>_xlfn.XLOOKUP(B23, 'FanGraphs Leaderboard (1)'!$B$2:$B$1509, 'FanGraphs Leaderboard (1)'!$I$2:$I$1509)</f>
        <v>2.4</v>
      </c>
      <c r="G23" s="1">
        <v>23666666</v>
      </c>
      <c r="H23" s="21">
        <f t="shared" si="0"/>
        <v>0.15763038577003063</v>
      </c>
      <c r="I23" s="19">
        <f>_xlfn.XLOOKUP(C23, Sheet2!$C$1:$C$30, Sheet2!$D$1:$D$30)</f>
        <v>150140253</v>
      </c>
      <c r="K23" s="18"/>
      <c r="L23" s="1"/>
    </row>
    <row r="24" spans="1:12" x14ac:dyDescent="0.55000000000000004">
      <c r="A24">
        <v>23</v>
      </c>
      <c r="B24" t="s">
        <v>33</v>
      </c>
      <c r="C24" s="2" t="s">
        <v>1708</v>
      </c>
      <c r="D24" t="s">
        <v>27</v>
      </c>
      <c r="E24">
        <v>31</v>
      </c>
      <c r="F24">
        <f>_xlfn.XLOOKUP(B24, 'FanGraphs Leaderboard (1)'!$B$2:$B$1509, 'FanGraphs Leaderboard (1)'!$I$2:$I$1509)</f>
        <v>0.3</v>
      </c>
      <c r="G24" s="1">
        <v>23500000</v>
      </c>
      <c r="H24" s="21">
        <f t="shared" si="0"/>
        <v>0.16250866914597267</v>
      </c>
      <c r="I24" s="19">
        <f>_xlfn.XLOOKUP(C24, Sheet2!$C$1:$C$30, Sheet2!$D$1:$D$30)</f>
        <v>144607670</v>
      </c>
      <c r="K24" s="18"/>
      <c r="L24" s="1"/>
    </row>
    <row r="25" spans="1:12" x14ac:dyDescent="0.55000000000000004">
      <c r="A25">
        <v>24</v>
      </c>
      <c r="B25" t="s">
        <v>34</v>
      </c>
      <c r="C25" s="2" t="s">
        <v>1699</v>
      </c>
      <c r="D25" t="s">
        <v>35</v>
      </c>
      <c r="E25">
        <v>33</v>
      </c>
      <c r="F25">
        <f>_xlfn.XLOOKUP(B25, 'FanGraphs Leaderboard (1)'!$B$2:$B$1509, 'FanGraphs Leaderboard (1)'!$I$2:$I$1509)</f>
        <v>0.3</v>
      </c>
      <c r="G25" s="1">
        <v>23000000</v>
      </c>
      <c r="H25" s="21">
        <f t="shared" si="0"/>
        <v>0.12753011571007011</v>
      </c>
      <c r="I25" s="19">
        <f>_xlfn.XLOOKUP(C25, Sheet2!$C$1:$C$30, Sheet2!$D$1:$D$30)</f>
        <v>180349558</v>
      </c>
      <c r="K25" s="18"/>
      <c r="L25" s="1"/>
    </row>
    <row r="26" spans="1:12" x14ac:dyDescent="0.55000000000000004">
      <c r="A26">
        <v>25</v>
      </c>
      <c r="B26" t="s">
        <v>36</v>
      </c>
      <c r="C26" s="2" t="s">
        <v>1701</v>
      </c>
      <c r="D26" t="s">
        <v>7</v>
      </c>
      <c r="E26">
        <v>31</v>
      </c>
      <c r="F26">
        <f>_xlfn.XLOOKUP(B26, 'FanGraphs Leaderboard (1)'!$B$2:$B$1509, 'FanGraphs Leaderboard (1)'!$I$2:$I$1509)</f>
        <v>7.3</v>
      </c>
      <c r="G26" s="1">
        <v>22500000</v>
      </c>
      <c r="H26" s="21">
        <f t="shared" si="0"/>
        <v>0.11851291011695413</v>
      </c>
      <c r="I26" s="19">
        <f>_xlfn.XLOOKUP(C26, Sheet2!$C$1:$C$30, Sheet2!$D$1:$D$30)</f>
        <v>189852734</v>
      </c>
      <c r="K26" s="18"/>
      <c r="L26" s="1"/>
    </row>
    <row r="27" spans="1:12" x14ac:dyDescent="0.55000000000000004">
      <c r="B27" t="s">
        <v>37</v>
      </c>
      <c r="C27" s="2" t="s">
        <v>1703</v>
      </c>
      <c r="D27" t="s">
        <v>35</v>
      </c>
      <c r="E27">
        <v>30</v>
      </c>
      <c r="F27">
        <f>_xlfn.XLOOKUP(B27, 'FanGraphs Leaderboard (1)'!$B$2:$B$1509, 'FanGraphs Leaderboard (1)'!$I$2:$I$1509)</f>
        <v>1.4</v>
      </c>
      <c r="G27" s="1">
        <v>22500000</v>
      </c>
      <c r="H27" s="21">
        <f t="shared" si="0"/>
        <v>0.12516391466264221</v>
      </c>
      <c r="I27" s="19">
        <f>_xlfn.XLOOKUP(C27, Sheet2!$C$1:$C$30, Sheet2!$D$1:$D$30)</f>
        <v>179764272</v>
      </c>
      <c r="K27" s="18"/>
      <c r="L27" s="1"/>
    </row>
    <row r="28" spans="1:12" x14ac:dyDescent="0.55000000000000004">
      <c r="B28" t="s">
        <v>38</v>
      </c>
      <c r="C28" s="2" t="s">
        <v>1696</v>
      </c>
      <c r="D28" t="s">
        <v>27</v>
      </c>
      <c r="E28">
        <v>28</v>
      </c>
      <c r="F28">
        <f>_xlfn.XLOOKUP(B28, 'FanGraphs Leaderboard (1)'!$B$2:$B$1509, 'FanGraphs Leaderboard (1)'!$I$2:$I$1509)</f>
        <v>3.9</v>
      </c>
      <c r="G28" s="1">
        <v>22500000</v>
      </c>
      <c r="H28" s="21">
        <f t="shared" si="0"/>
        <v>8.2964347248020237E-2</v>
      </c>
      <c r="I28" s="19">
        <f>_xlfn.XLOOKUP(C28, Sheet2!$C$1:$C$30, Sheet2!$D$1:$D$30)</f>
        <v>271200832</v>
      </c>
      <c r="K28" s="18"/>
      <c r="L28" s="1"/>
    </row>
    <row r="29" spans="1:12" x14ac:dyDescent="0.55000000000000004">
      <c r="A29">
        <v>28</v>
      </c>
      <c r="B29" t="s">
        <v>39</v>
      </c>
      <c r="C29" s="2" t="s">
        <v>1706</v>
      </c>
      <c r="D29" t="s">
        <v>29</v>
      </c>
      <c r="E29">
        <v>31</v>
      </c>
      <c r="F29">
        <f>_xlfn.XLOOKUP(B29, 'FanGraphs Leaderboard (1)'!$B$2:$B$1509, 'FanGraphs Leaderboard (1)'!$I$2:$I$1509)</f>
        <v>4.5</v>
      </c>
      <c r="G29" s="1">
        <v>22409375</v>
      </c>
      <c r="H29" s="21">
        <f t="shared" si="0"/>
        <v>0.14635876695341093</v>
      </c>
      <c r="I29" s="19">
        <f>_xlfn.XLOOKUP(C29, Sheet2!$C$1:$C$30, Sheet2!$D$1:$D$30)</f>
        <v>153112625</v>
      </c>
      <c r="K29" s="18"/>
      <c r="L29" s="1"/>
    </row>
    <row r="30" spans="1:12" x14ac:dyDescent="0.55000000000000004">
      <c r="A30">
        <v>29</v>
      </c>
      <c r="B30" t="s">
        <v>40</v>
      </c>
      <c r="C30" s="2" t="s">
        <v>1698</v>
      </c>
      <c r="D30" t="s">
        <v>41</v>
      </c>
      <c r="E30">
        <v>27</v>
      </c>
      <c r="F30">
        <f>_xlfn.XLOOKUP(B30, 'FanGraphs Leaderboard (1)'!$B$2:$B$1509, 'FanGraphs Leaderboard (1)'!$I$2:$I$1509)</f>
        <v>2.7</v>
      </c>
      <c r="G30" s="1">
        <v>22300000</v>
      </c>
      <c r="H30" s="21">
        <f t="shared" si="0"/>
        <v>0.11084094583233296</v>
      </c>
      <c r="I30" s="19">
        <f>_xlfn.XLOOKUP(C30, Sheet2!$C$1:$C$30, Sheet2!$D$1:$D$30)</f>
        <v>201189189</v>
      </c>
      <c r="K30" s="18"/>
      <c r="L30" s="1"/>
    </row>
    <row r="31" spans="1:12" x14ac:dyDescent="0.55000000000000004">
      <c r="A31">
        <v>30</v>
      </c>
      <c r="B31" t="s">
        <v>42</v>
      </c>
      <c r="C31" s="2" t="s">
        <v>1704</v>
      </c>
      <c r="D31" t="s">
        <v>43</v>
      </c>
      <c r="E31">
        <v>34</v>
      </c>
      <c r="F31">
        <f>_xlfn.XLOOKUP(B31, 'FanGraphs Leaderboard (1)'!$B$2:$B$1509, 'FanGraphs Leaderboard (1)'!$I$2:$I$1509)</f>
        <v>4.9000000000000004</v>
      </c>
      <c r="G31" s="1">
        <v>22202777</v>
      </c>
      <c r="H31" s="21">
        <f t="shared" si="0"/>
        <v>0.12916828911610304</v>
      </c>
      <c r="I31" s="19">
        <f>_xlfn.XLOOKUP(C31, Sheet2!$C$1:$C$30, Sheet2!$D$1:$D$30)</f>
        <v>171890308</v>
      </c>
      <c r="K31" s="18"/>
      <c r="L31" s="1"/>
    </row>
    <row r="32" spans="1:12" x14ac:dyDescent="0.55000000000000004">
      <c r="A32">
        <v>31</v>
      </c>
      <c r="B32" t="s">
        <v>44</v>
      </c>
      <c r="C32" s="2" t="s">
        <v>1703</v>
      </c>
      <c r="D32" t="s">
        <v>7</v>
      </c>
      <c r="E32">
        <v>34</v>
      </c>
      <c r="F32">
        <f>_xlfn.XLOOKUP(B32, 'FanGraphs Leaderboard (1)'!$B$2:$B$1509, 'FanGraphs Leaderboard (1)'!$I$2:$I$1509)</f>
        <v>2.8</v>
      </c>
      <c r="G32" s="1">
        <v>22000000</v>
      </c>
      <c r="H32" s="21">
        <f t="shared" si="0"/>
        <v>0.1223824943368057</v>
      </c>
      <c r="I32" s="19">
        <f>_xlfn.XLOOKUP(C32, Sheet2!$C$1:$C$30, Sheet2!$D$1:$D$30)</f>
        <v>179764272</v>
      </c>
    </row>
    <row r="33" spans="1:9" x14ac:dyDescent="0.55000000000000004">
      <c r="A33">
        <v>32</v>
      </c>
      <c r="B33" t="s">
        <v>45</v>
      </c>
      <c r="C33" s="2" t="s">
        <v>1713</v>
      </c>
      <c r="D33" t="s">
        <v>27</v>
      </c>
      <c r="E33">
        <v>35</v>
      </c>
      <c r="F33">
        <f>_xlfn.XLOOKUP(B33, 'FanGraphs Leaderboard (1)'!$B$2:$B$1509, 'FanGraphs Leaderboard (1)'!$I$2:$I$1509)</f>
        <v>1.5</v>
      </c>
      <c r="G33" s="1">
        <v>21333333</v>
      </c>
      <c r="H33" s="21">
        <f t="shared" si="0"/>
        <v>0.18326194049348399</v>
      </c>
      <c r="I33" s="19">
        <f>_xlfn.XLOOKUP(C33, Sheet2!$C$1:$C$30, Sheet2!$D$1:$D$30)</f>
        <v>116408966</v>
      </c>
    </row>
    <row r="34" spans="1:9" x14ac:dyDescent="0.55000000000000004">
      <c r="A34">
        <v>33</v>
      </c>
      <c r="B34" t="s">
        <v>46</v>
      </c>
      <c r="C34" s="2" t="s">
        <v>1704</v>
      </c>
      <c r="D34" t="s">
        <v>7</v>
      </c>
      <c r="E34">
        <v>35</v>
      </c>
      <c r="F34">
        <f>_xlfn.XLOOKUP(B34, 'FanGraphs Leaderboard (1)'!$B$2:$B$1509, 'FanGraphs Leaderboard (1)'!$I$2:$I$1509)</f>
        <v>1.5</v>
      </c>
      <c r="G34" s="1">
        <v>21000000</v>
      </c>
      <c r="H34" s="21">
        <f t="shared" si="0"/>
        <v>0.12217093706062822</v>
      </c>
      <c r="I34" s="19">
        <f>_xlfn.XLOOKUP(C34, Sheet2!$C$1:$C$30, Sheet2!$D$1:$D$30)</f>
        <v>171890308</v>
      </c>
    </row>
    <row r="35" spans="1:9" x14ac:dyDescent="0.55000000000000004">
      <c r="B35" t="s">
        <v>47</v>
      </c>
      <c r="C35" s="2" t="s">
        <v>1703</v>
      </c>
      <c r="D35" t="s">
        <v>29</v>
      </c>
      <c r="E35">
        <v>31</v>
      </c>
      <c r="F35">
        <f>_xlfn.XLOOKUP(B35, 'FanGraphs Leaderboard (1)'!$B$2:$B$1509, 'FanGraphs Leaderboard (1)'!$I$2:$I$1509)</f>
        <v>0</v>
      </c>
      <c r="G35" s="1">
        <v>21000000</v>
      </c>
      <c r="H35" s="21">
        <f t="shared" si="0"/>
        <v>0.11681965368513271</v>
      </c>
      <c r="I35" s="19">
        <f>_xlfn.XLOOKUP(C35, Sheet2!$C$1:$C$30, Sheet2!$D$1:$D$30)</f>
        <v>179764272</v>
      </c>
    </row>
    <row r="36" spans="1:9" x14ac:dyDescent="0.55000000000000004">
      <c r="B36" t="s">
        <v>48</v>
      </c>
      <c r="C36" s="2" t="s">
        <v>1712</v>
      </c>
      <c r="D36" t="s">
        <v>10</v>
      </c>
      <c r="E36">
        <v>35</v>
      </c>
      <c r="F36">
        <f>_xlfn.XLOOKUP(B36, 'FanGraphs Leaderboard (1)'!$B$2:$B$1509, 'FanGraphs Leaderboard (1)'!$I$2:$I$1509)</f>
        <v>2.2000000000000002</v>
      </c>
      <c r="G36" s="1">
        <v>21000000</v>
      </c>
      <c r="H36" s="21">
        <f t="shared" si="0"/>
        <v>0.17487670318042264</v>
      </c>
      <c r="I36" s="19">
        <f>_xlfn.XLOOKUP(C36, Sheet2!$C$1:$C$30, Sheet2!$D$1:$D$30)</f>
        <v>120084606</v>
      </c>
    </row>
    <row r="37" spans="1:9" x14ac:dyDescent="0.55000000000000004">
      <c r="A37">
        <v>36</v>
      </c>
      <c r="B37" t="s">
        <v>49</v>
      </c>
      <c r="C37" s="2" t="s">
        <v>1701</v>
      </c>
      <c r="D37" t="s">
        <v>35</v>
      </c>
      <c r="E37">
        <v>34</v>
      </c>
      <c r="F37">
        <f>_xlfn.XLOOKUP(B37, 'FanGraphs Leaderboard (1)'!$B$2:$B$1509, 'FanGraphs Leaderboard (1)'!$I$2:$I$1509)</f>
        <v>1.2</v>
      </c>
      <c r="G37" s="1">
        <v>20000000</v>
      </c>
      <c r="H37" s="21">
        <f t="shared" si="0"/>
        <v>0.10534480899284811</v>
      </c>
      <c r="I37" s="19">
        <f>_xlfn.XLOOKUP(C37, Sheet2!$C$1:$C$30, Sheet2!$D$1:$D$30)</f>
        <v>189852734</v>
      </c>
    </row>
    <row r="38" spans="1:9" x14ac:dyDescent="0.55000000000000004">
      <c r="B38" t="s">
        <v>50</v>
      </c>
      <c r="C38" s="2" t="s">
        <v>1701</v>
      </c>
      <c r="D38" t="s">
        <v>43</v>
      </c>
      <c r="E38">
        <v>30</v>
      </c>
      <c r="F38">
        <f>_xlfn.XLOOKUP(B38, 'FanGraphs Leaderboard (1)'!$B$2:$B$1509, 'FanGraphs Leaderboard (1)'!$I$2:$I$1509)</f>
        <v>4.4000000000000004</v>
      </c>
      <c r="G38" s="1">
        <v>20000000</v>
      </c>
      <c r="H38" s="21">
        <f t="shared" si="0"/>
        <v>0.10534480899284811</v>
      </c>
      <c r="I38" s="19">
        <f>_xlfn.XLOOKUP(C38, Sheet2!$C$1:$C$30, Sheet2!$D$1:$D$30)</f>
        <v>189852734</v>
      </c>
    </row>
    <row r="39" spans="1:9" x14ac:dyDescent="0.55000000000000004">
      <c r="B39" t="s">
        <v>51</v>
      </c>
      <c r="C39" s="2" t="s">
        <v>1707</v>
      </c>
      <c r="D39" t="s">
        <v>7</v>
      </c>
      <c r="E39">
        <v>34</v>
      </c>
      <c r="F39">
        <f>_xlfn.XLOOKUP(B39, 'FanGraphs Leaderboard (1)'!$B$2:$B$1509, 'FanGraphs Leaderboard (1)'!$I$2:$I$1509)</f>
        <v>2.4</v>
      </c>
      <c r="G39" s="1">
        <v>20000000</v>
      </c>
      <c r="H39" s="21">
        <f t="shared" si="0"/>
        <v>0.13320878045942816</v>
      </c>
      <c r="I39" s="19">
        <f>_xlfn.XLOOKUP(C39, Sheet2!$C$1:$C$30, Sheet2!$D$1:$D$30)</f>
        <v>150140253</v>
      </c>
    </row>
    <row r="40" spans="1:9" x14ac:dyDescent="0.55000000000000004">
      <c r="B40" t="s">
        <v>52</v>
      </c>
      <c r="C40" s="2" t="s">
        <v>1702</v>
      </c>
      <c r="D40" t="s">
        <v>41</v>
      </c>
      <c r="E40">
        <v>28</v>
      </c>
      <c r="F40">
        <f>_xlfn.XLOOKUP(B40, 'FanGraphs Leaderboard (1)'!$B$2:$B$1509, 'FanGraphs Leaderboard (1)'!$I$2:$I$1509)</f>
        <v>5.2</v>
      </c>
      <c r="G40" s="1">
        <v>20000000</v>
      </c>
      <c r="H40" s="21">
        <f t="shared" si="0"/>
        <v>0.10625408629972827</v>
      </c>
      <c r="I40" s="19">
        <f>_xlfn.XLOOKUP(C40, Sheet2!$C$1:$C$30, Sheet2!$D$1:$D$30)</f>
        <v>188228055</v>
      </c>
    </row>
    <row r="41" spans="1:9" x14ac:dyDescent="0.55000000000000004">
      <c r="B41" t="s">
        <v>53</v>
      </c>
      <c r="C41" s="2" t="s">
        <v>1696</v>
      </c>
      <c r="D41" t="s">
        <v>54</v>
      </c>
      <c r="E41">
        <v>33</v>
      </c>
      <c r="F41">
        <f>_xlfn.XLOOKUP(B41, 'FanGraphs Leaderboard (1)'!$B$2:$B$1509, 'FanGraphs Leaderboard (1)'!$I$2:$I$1509)</f>
        <v>1.8</v>
      </c>
      <c r="G41" s="1">
        <v>20000000</v>
      </c>
      <c r="H41" s="21">
        <f t="shared" si="0"/>
        <v>7.3746086442684655E-2</v>
      </c>
      <c r="I41" s="19">
        <f>_xlfn.XLOOKUP(C41, Sheet2!$C$1:$C$30, Sheet2!$D$1:$D$30)</f>
        <v>271200832</v>
      </c>
    </row>
    <row r="42" spans="1:9" x14ac:dyDescent="0.55000000000000004">
      <c r="A42">
        <v>41</v>
      </c>
      <c r="B42" t="s">
        <v>55</v>
      </c>
      <c r="C42" s="2" t="s">
        <v>1704</v>
      </c>
      <c r="D42" t="s">
        <v>10</v>
      </c>
      <c r="E42">
        <v>29</v>
      </c>
      <c r="F42">
        <f>_xlfn.XLOOKUP(B42, 'FanGraphs Leaderboard (1)'!$B$2:$B$1509, 'FanGraphs Leaderboard (1)'!$I$2:$I$1509)</f>
        <v>3.6</v>
      </c>
      <c r="G42" s="1">
        <v>19500000</v>
      </c>
      <c r="H42" s="21">
        <f t="shared" si="0"/>
        <v>0.11344444155629764</v>
      </c>
      <c r="I42" s="19">
        <f>_xlfn.XLOOKUP(C42, Sheet2!$C$1:$C$30, Sheet2!$D$1:$D$30)</f>
        <v>171890308</v>
      </c>
    </row>
    <row r="43" spans="1:9" x14ac:dyDescent="0.55000000000000004">
      <c r="A43">
        <v>42</v>
      </c>
      <c r="B43" t="s">
        <v>56</v>
      </c>
      <c r="C43" s="2" t="s">
        <v>1702</v>
      </c>
      <c r="D43" t="s">
        <v>20</v>
      </c>
      <c r="E43">
        <v>33</v>
      </c>
      <c r="F43">
        <f>_xlfn.XLOOKUP(B43, 'FanGraphs Leaderboard (1)'!$B$2:$B$1509, 'FanGraphs Leaderboard (1)'!$I$2:$I$1509)</f>
        <v>2.9</v>
      </c>
      <c r="G43" s="1">
        <v>19350000</v>
      </c>
      <c r="H43" s="21">
        <f t="shared" si="0"/>
        <v>0.1028008284949871</v>
      </c>
      <c r="I43" s="19">
        <f>_xlfn.XLOOKUP(C43, Sheet2!$C$1:$C$30, Sheet2!$D$1:$D$30)</f>
        <v>188228055</v>
      </c>
    </row>
    <row r="44" spans="1:9" x14ac:dyDescent="0.55000000000000004">
      <c r="A44">
        <v>43</v>
      </c>
      <c r="B44" t="s">
        <v>57</v>
      </c>
      <c r="C44" s="2" t="s">
        <v>1716</v>
      </c>
      <c r="D44" t="s">
        <v>7</v>
      </c>
      <c r="E44">
        <v>31</v>
      </c>
      <c r="F44">
        <f>_xlfn.XLOOKUP(B44, 'FanGraphs Leaderboard (1)'!$B$2:$B$1509, 'FanGraphs Leaderboard (1)'!$I$2:$I$1509)</f>
        <v>1.9</v>
      </c>
      <c r="G44" s="1">
        <v>19000000</v>
      </c>
      <c r="H44" s="21">
        <f t="shared" si="0"/>
        <v>0.20825813890070327</v>
      </c>
      <c r="I44" s="19">
        <f>_xlfn.XLOOKUP(C44, Sheet2!$C$1:$C$30, Sheet2!$D$1:$D$30)</f>
        <v>91232929</v>
      </c>
    </row>
    <row r="45" spans="1:9" x14ac:dyDescent="0.55000000000000004">
      <c r="A45">
        <v>44</v>
      </c>
      <c r="B45" t="s">
        <v>58</v>
      </c>
      <c r="C45" s="2" t="s">
        <v>1704</v>
      </c>
      <c r="D45" t="s">
        <v>7</v>
      </c>
      <c r="E45">
        <v>30</v>
      </c>
      <c r="F45">
        <f>_xlfn.XLOOKUP(B45, 'FanGraphs Leaderboard (1)'!$B$2:$B$1509, 'FanGraphs Leaderboard (1)'!$I$2:$I$1509)</f>
        <v>5</v>
      </c>
      <c r="G45" s="1">
        <v>18900000</v>
      </c>
      <c r="H45" s="21">
        <f t="shared" si="0"/>
        <v>0.1099538433545654</v>
      </c>
      <c r="I45" s="19">
        <f>_xlfn.XLOOKUP(C45, Sheet2!$C$1:$C$30, Sheet2!$D$1:$D$30)</f>
        <v>171890308</v>
      </c>
    </row>
    <row r="46" spans="1:9" x14ac:dyDescent="0.55000000000000004">
      <c r="B46" t="s">
        <v>59</v>
      </c>
      <c r="C46" s="2" t="s">
        <v>1698</v>
      </c>
      <c r="D46" t="s">
        <v>7</v>
      </c>
      <c r="E46">
        <v>30</v>
      </c>
      <c r="F46">
        <f>_xlfn.XLOOKUP(B46, 'FanGraphs Leaderboard (1)'!$B$2:$B$1509, 'FanGraphs Leaderboard (1)'!$I$2:$I$1509)</f>
        <v>3.5</v>
      </c>
      <c r="G46" s="1">
        <v>18900000</v>
      </c>
      <c r="H46" s="21">
        <f t="shared" si="0"/>
        <v>9.3941429427403272E-2</v>
      </c>
      <c r="I46" s="19">
        <f>_xlfn.XLOOKUP(C46, Sheet2!$C$1:$C$30, Sheet2!$D$1:$D$30)</f>
        <v>201189189</v>
      </c>
    </row>
    <row r="47" spans="1:9" x14ac:dyDescent="0.55000000000000004">
      <c r="A47">
        <v>46</v>
      </c>
      <c r="B47" t="s">
        <v>60</v>
      </c>
      <c r="C47" s="2" t="s">
        <v>1704</v>
      </c>
      <c r="D47" t="s">
        <v>10</v>
      </c>
      <c r="E47">
        <v>35</v>
      </c>
      <c r="F47">
        <f>_xlfn.XLOOKUP(B47, 'FanGraphs Leaderboard (1)'!$B$2:$B$1509, 'FanGraphs Leaderboard (1)'!$I$2:$I$1509)</f>
        <v>1.7</v>
      </c>
      <c r="G47" s="1">
        <v>18500000</v>
      </c>
      <c r="H47" s="21">
        <f t="shared" si="0"/>
        <v>0.10762677788674391</v>
      </c>
      <c r="I47" s="19">
        <f>_xlfn.XLOOKUP(C47, Sheet2!$C$1:$C$30, Sheet2!$D$1:$D$30)</f>
        <v>171890308</v>
      </c>
    </row>
    <row r="48" spans="1:9" x14ac:dyDescent="0.55000000000000004">
      <c r="B48" t="s">
        <v>61</v>
      </c>
      <c r="C48" s="2" t="s">
        <v>1705</v>
      </c>
      <c r="D48" t="s">
        <v>10</v>
      </c>
      <c r="E48">
        <v>35</v>
      </c>
      <c r="F48">
        <f>_xlfn.XLOOKUP(B48, 'FanGraphs Leaderboard (1)'!$B$2:$B$1509, 'FanGraphs Leaderboard (1)'!$I$2:$I$1509)</f>
        <v>-0.3</v>
      </c>
      <c r="G48" s="1">
        <v>18500000</v>
      </c>
      <c r="H48" s="21">
        <f t="shared" si="0"/>
        <v>0.10789059688192443</v>
      </c>
      <c r="I48" s="19">
        <f>_xlfn.XLOOKUP(C48, Sheet2!$C$1:$C$30, Sheet2!$D$1:$D$30)</f>
        <v>171469994</v>
      </c>
    </row>
    <row r="49" spans="1:9" x14ac:dyDescent="0.55000000000000004">
      <c r="B49" t="s">
        <v>62</v>
      </c>
      <c r="C49" s="2" t="s">
        <v>1713</v>
      </c>
      <c r="D49" t="s">
        <v>41</v>
      </c>
      <c r="E49">
        <v>28</v>
      </c>
      <c r="F49">
        <f>_xlfn.XLOOKUP(B49, 'FanGraphs Leaderboard (1)'!$B$2:$B$1509, 'FanGraphs Leaderboard (1)'!$I$2:$I$1509)</f>
        <v>3.5</v>
      </c>
      <c r="G49" s="1">
        <v>18500000</v>
      </c>
      <c r="H49" s="21">
        <f t="shared" si="0"/>
        <v>0.15892246650485667</v>
      </c>
      <c r="I49" s="19">
        <f>_xlfn.XLOOKUP(C49, Sheet2!$C$1:$C$30, Sheet2!$D$1:$D$30)</f>
        <v>116408966</v>
      </c>
    </row>
    <row r="50" spans="1:9" x14ac:dyDescent="0.55000000000000004">
      <c r="B50" t="s">
        <v>63</v>
      </c>
      <c r="C50" s="2" t="s">
        <v>1720</v>
      </c>
      <c r="D50" t="s">
        <v>10</v>
      </c>
      <c r="E50">
        <v>33</v>
      </c>
      <c r="F50">
        <f>_xlfn.XLOOKUP(B50, 'FanGraphs Leaderboard (1)'!$B$2:$B$1509, 'FanGraphs Leaderboard (1)'!$I$2:$I$1509)</f>
        <v>2.5</v>
      </c>
      <c r="G50" s="1">
        <v>18500000</v>
      </c>
      <c r="H50" s="21">
        <f t="shared" si="0"/>
        <v>0.22066511375680234</v>
      </c>
      <c r="I50" s="19">
        <f>_xlfn.XLOOKUP(C50, Sheet2!$C$1:$C$30, Sheet2!$D$1:$D$30)</f>
        <v>83837448</v>
      </c>
    </row>
    <row r="51" spans="1:9" x14ac:dyDescent="0.55000000000000004">
      <c r="A51">
        <v>50</v>
      </c>
      <c r="B51" t="s">
        <v>64</v>
      </c>
      <c r="C51" s="2" t="s">
        <v>1709</v>
      </c>
      <c r="D51" t="s">
        <v>43</v>
      </c>
      <c r="E51">
        <v>32</v>
      </c>
      <c r="F51">
        <f>_xlfn.XLOOKUP(B51, 'FanGraphs Leaderboard (1)'!$B$2:$B$1509, 'FanGraphs Leaderboard (1)'!$I$2:$I$1509)</f>
        <v>3.7</v>
      </c>
      <c r="G51" s="1">
        <v>18250000</v>
      </c>
      <c r="H51" s="21">
        <f t="shared" si="0"/>
        <v>0.12950043366324673</v>
      </c>
      <c r="I51" s="19">
        <f>_xlfn.XLOOKUP(C51, Sheet2!$C$1:$C$30, Sheet2!$D$1:$D$30)</f>
        <v>140926169</v>
      </c>
    </row>
    <row r="52" spans="1:9" x14ac:dyDescent="0.55000000000000004">
      <c r="A52">
        <v>51</v>
      </c>
      <c r="B52" t="s">
        <v>65</v>
      </c>
      <c r="C52" s="2" t="s">
        <v>1707</v>
      </c>
      <c r="D52" t="s">
        <v>41</v>
      </c>
      <c r="E52">
        <v>30</v>
      </c>
      <c r="F52">
        <f>_xlfn.XLOOKUP(B52, 'FanGraphs Leaderboard (1)'!$B$2:$B$1509, 'FanGraphs Leaderboard (1)'!$I$2:$I$1509)</f>
        <v>6.6</v>
      </c>
      <c r="G52" s="1">
        <v>18000000</v>
      </c>
      <c r="H52" s="21">
        <f t="shared" si="0"/>
        <v>0.11988790241348535</v>
      </c>
      <c r="I52" s="19">
        <f>_xlfn.XLOOKUP(C52, Sheet2!$C$1:$C$30, Sheet2!$D$1:$D$30)</f>
        <v>150140253</v>
      </c>
    </row>
    <row r="53" spans="1:9" x14ac:dyDescent="0.55000000000000004">
      <c r="B53" t="s">
        <v>66</v>
      </c>
      <c r="C53" s="2" t="s">
        <v>1709</v>
      </c>
      <c r="D53" t="s">
        <v>7</v>
      </c>
      <c r="E53">
        <v>33</v>
      </c>
      <c r="F53">
        <f>_xlfn.XLOOKUP(B53, 'FanGraphs Leaderboard (1)'!$B$2:$B$1509, 'FanGraphs Leaderboard (1)'!$I$2:$I$1509)</f>
        <v>0.6</v>
      </c>
      <c r="G53" s="1">
        <v>18000000</v>
      </c>
      <c r="H53" s="21">
        <f t="shared" si="0"/>
        <v>0.12772645511991459</v>
      </c>
      <c r="I53" s="19">
        <f>_xlfn.XLOOKUP(C53, Sheet2!$C$1:$C$30, Sheet2!$D$1:$D$30)</f>
        <v>140926169</v>
      </c>
    </row>
    <row r="54" spans="1:9" x14ac:dyDescent="0.55000000000000004">
      <c r="B54" t="s">
        <v>67</v>
      </c>
      <c r="C54" s="2" t="s">
        <v>1696</v>
      </c>
      <c r="D54" t="s">
        <v>35</v>
      </c>
      <c r="E54">
        <v>33</v>
      </c>
      <c r="F54">
        <f>_xlfn.XLOOKUP(B54, 'FanGraphs Leaderboard (1)'!$B$2:$B$1509, 'FanGraphs Leaderboard (1)'!$I$2:$I$1509)</f>
        <v>3</v>
      </c>
      <c r="G54" s="1">
        <v>18000000</v>
      </c>
      <c r="H54" s="21">
        <f t="shared" si="0"/>
        <v>6.6371477798416192E-2</v>
      </c>
      <c r="I54" s="19">
        <f>_xlfn.XLOOKUP(C54, Sheet2!$C$1:$C$30, Sheet2!$D$1:$D$30)</f>
        <v>271200832</v>
      </c>
    </row>
    <row r="55" spans="1:9" x14ac:dyDescent="0.55000000000000004">
      <c r="A55">
        <v>54</v>
      </c>
      <c r="B55" t="s">
        <v>68</v>
      </c>
      <c r="C55" s="2" t="s">
        <v>1709</v>
      </c>
      <c r="D55" t="s">
        <v>29</v>
      </c>
      <c r="E55">
        <v>34</v>
      </c>
      <c r="F55">
        <f>_xlfn.XLOOKUP(B55, 'FanGraphs Leaderboard (1)'!$B$2:$B$1509, 'FanGraphs Leaderboard (1)'!$I$2:$I$1509)</f>
        <v>2.9</v>
      </c>
      <c r="G55" s="1">
        <v>17666666</v>
      </c>
      <c r="H55" s="21">
        <f t="shared" si="0"/>
        <v>0.12536114566486228</v>
      </c>
      <c r="I55" s="19">
        <f>_xlfn.XLOOKUP(C55, Sheet2!$C$1:$C$30, Sheet2!$D$1:$D$30)</f>
        <v>140926169</v>
      </c>
    </row>
    <row r="56" spans="1:9" x14ac:dyDescent="0.55000000000000004">
      <c r="A56">
        <v>55</v>
      </c>
      <c r="B56" t="s">
        <v>69</v>
      </c>
      <c r="C56" s="2" t="s">
        <v>1704</v>
      </c>
      <c r="D56" t="s">
        <v>29</v>
      </c>
      <c r="E56">
        <v>33</v>
      </c>
      <c r="F56">
        <f>_xlfn.XLOOKUP(B56, 'FanGraphs Leaderboard (1)'!$B$2:$B$1509, 'FanGraphs Leaderboard (1)'!$I$2:$I$1509)</f>
        <v>3.3</v>
      </c>
      <c r="G56" s="1">
        <v>17200000</v>
      </c>
      <c r="H56" s="21">
        <f t="shared" si="0"/>
        <v>0.10006381511632406</v>
      </c>
      <c r="I56" s="19">
        <f>_xlfn.XLOOKUP(C56, Sheet2!$C$1:$C$30, Sheet2!$D$1:$D$30)</f>
        <v>171890308</v>
      </c>
    </row>
    <row r="57" spans="1:9" x14ac:dyDescent="0.55000000000000004">
      <c r="B57" t="s">
        <v>70</v>
      </c>
      <c r="C57" s="2" t="s">
        <v>1697</v>
      </c>
      <c r="D57" t="s">
        <v>71</v>
      </c>
      <c r="E57">
        <v>33</v>
      </c>
      <c r="F57">
        <f>_xlfn.XLOOKUP(B57, 'FanGraphs Leaderboard (1)'!$B$2:$B$1509, 'FanGraphs Leaderboard (1)'!$I$2:$I$1509)</f>
        <v>0.6</v>
      </c>
      <c r="G57" s="1">
        <v>17200000</v>
      </c>
      <c r="H57" s="21">
        <f t="shared" si="0"/>
        <v>8.3629170307756753E-2</v>
      </c>
      <c r="I57" s="19">
        <f>_xlfn.XLOOKUP(C57, Sheet2!$C$1:$C$30, Sheet2!$D$1:$D$30)</f>
        <v>205669863</v>
      </c>
    </row>
    <row r="58" spans="1:9" x14ac:dyDescent="0.55000000000000004">
      <c r="A58">
        <v>57</v>
      </c>
      <c r="B58" t="s">
        <v>72</v>
      </c>
      <c r="C58" s="2" t="s">
        <v>1702</v>
      </c>
      <c r="D58" t="s">
        <v>7</v>
      </c>
      <c r="E58">
        <v>31</v>
      </c>
      <c r="F58">
        <f>_xlfn.XLOOKUP(B58, 'FanGraphs Leaderboard (1)'!$B$2:$B$1509, 'FanGraphs Leaderboard (1)'!$I$2:$I$1509)</f>
        <v>5.6</v>
      </c>
      <c r="G58" s="1">
        <v>17000000</v>
      </c>
      <c r="H58" s="21">
        <f t="shared" si="0"/>
        <v>9.0315973354769027E-2</v>
      </c>
      <c r="I58" s="19">
        <f>_xlfn.XLOOKUP(C58, Sheet2!$C$1:$C$30, Sheet2!$D$1:$D$30)</f>
        <v>188228055</v>
      </c>
    </row>
    <row r="59" spans="1:9" x14ac:dyDescent="0.55000000000000004">
      <c r="A59">
        <v>58</v>
      </c>
      <c r="B59" t="s">
        <v>73</v>
      </c>
      <c r="C59" s="2" t="s">
        <v>1705</v>
      </c>
      <c r="D59" t="s">
        <v>7</v>
      </c>
      <c r="E59">
        <v>32</v>
      </c>
      <c r="F59">
        <f>_xlfn.XLOOKUP(B59, 'FanGraphs Leaderboard (1)'!$B$2:$B$1509, 'FanGraphs Leaderboard (1)'!$I$2:$I$1509)</f>
        <v>0.4</v>
      </c>
      <c r="G59" s="1">
        <v>16750000</v>
      </c>
      <c r="H59" s="21">
        <f t="shared" si="0"/>
        <v>9.7684729609309948E-2</v>
      </c>
      <c r="I59" s="19">
        <f>_xlfn.XLOOKUP(C59, Sheet2!$C$1:$C$30, Sheet2!$D$1:$D$30)</f>
        <v>171469994</v>
      </c>
    </row>
    <row r="60" spans="1:9" x14ac:dyDescent="0.55000000000000004">
      <c r="A60">
        <v>59</v>
      </c>
      <c r="B60" t="s">
        <v>74</v>
      </c>
      <c r="C60" s="2" t="s">
        <v>1699</v>
      </c>
      <c r="D60" t="s">
        <v>27</v>
      </c>
      <c r="E60">
        <v>35</v>
      </c>
      <c r="F60">
        <f>_xlfn.XLOOKUP(B60, 'FanGraphs Leaderboard (1)'!$B$2:$B$1509, 'FanGraphs Leaderboard (1)'!$I$2:$I$1509)</f>
        <v>-0.1</v>
      </c>
      <c r="G60" s="1">
        <v>16500000</v>
      </c>
      <c r="H60" s="21">
        <f t="shared" si="0"/>
        <v>9.1488996052876387E-2</v>
      </c>
      <c r="I60" s="19">
        <f>_xlfn.XLOOKUP(C60, Sheet2!$C$1:$C$30, Sheet2!$D$1:$D$30)</f>
        <v>180349558</v>
      </c>
    </row>
    <row r="61" spans="1:9" x14ac:dyDescent="0.55000000000000004">
      <c r="B61" t="s">
        <v>75</v>
      </c>
      <c r="C61" s="2" t="s">
        <v>1697</v>
      </c>
      <c r="D61" t="s">
        <v>29</v>
      </c>
      <c r="E61">
        <v>31</v>
      </c>
      <c r="F61">
        <f>_xlfn.XLOOKUP(B61, 'FanGraphs Leaderboard (1)'!$B$2:$B$1509, 'FanGraphs Leaderboard (1)'!$I$2:$I$1509)</f>
        <v>1.6</v>
      </c>
      <c r="G61" s="1">
        <v>16500000</v>
      </c>
      <c r="H61" s="21">
        <f t="shared" si="0"/>
        <v>8.0225657562673636E-2</v>
      </c>
      <c r="I61" s="19">
        <f>_xlfn.XLOOKUP(C61, Sheet2!$C$1:$C$30, Sheet2!$D$1:$D$30)</f>
        <v>205669863</v>
      </c>
    </row>
    <row r="62" spans="1:9" x14ac:dyDescent="0.55000000000000004">
      <c r="B62" t="s">
        <v>76</v>
      </c>
      <c r="C62" s="2" t="s">
        <v>1720</v>
      </c>
      <c r="D62" t="s">
        <v>7</v>
      </c>
      <c r="E62">
        <v>30</v>
      </c>
      <c r="F62">
        <f>_xlfn.XLOOKUP(B62, 'FanGraphs Leaderboard (1)'!$B$2:$B$1509, 'FanGraphs Leaderboard (1)'!$I$2:$I$1509)</f>
        <v>1.1000000000000001</v>
      </c>
      <c r="G62" s="1">
        <v>16500000</v>
      </c>
      <c r="H62" s="21">
        <f t="shared" si="0"/>
        <v>0.19680942578309396</v>
      </c>
      <c r="I62" s="19">
        <f>_xlfn.XLOOKUP(C62, Sheet2!$C$1:$C$30, Sheet2!$D$1:$D$30)</f>
        <v>83837448</v>
      </c>
    </row>
    <row r="63" spans="1:9" x14ac:dyDescent="0.55000000000000004">
      <c r="A63">
        <v>62</v>
      </c>
      <c r="B63" t="s">
        <v>77</v>
      </c>
      <c r="C63" s="2" t="s">
        <v>1696</v>
      </c>
      <c r="D63" t="s">
        <v>5</v>
      </c>
      <c r="E63">
        <v>25</v>
      </c>
      <c r="F63">
        <f>_xlfn.XLOOKUP(B63, 'FanGraphs Leaderboard (1)'!$B$2:$B$1509, 'FanGraphs Leaderboard (1)'!$I$2:$I$1509)</f>
        <v>-0.8</v>
      </c>
      <c r="G63" s="1">
        <v>16100000</v>
      </c>
      <c r="H63" s="21">
        <f t="shared" si="0"/>
        <v>5.9365599586361152E-2</v>
      </c>
      <c r="I63" s="19">
        <f>_xlfn.XLOOKUP(C63, Sheet2!$C$1:$C$30, Sheet2!$D$1:$D$30)</f>
        <v>271200832</v>
      </c>
    </row>
    <row r="64" spans="1:9" x14ac:dyDescent="0.55000000000000004">
      <c r="A64">
        <v>63</v>
      </c>
      <c r="B64" t="s">
        <v>78</v>
      </c>
      <c r="C64" s="2" t="s">
        <v>1714</v>
      </c>
      <c r="D64" t="s">
        <v>5</v>
      </c>
      <c r="E64">
        <v>35</v>
      </c>
      <c r="F64">
        <f>_xlfn.XLOOKUP(B64, 'FanGraphs Leaderboard (1)'!$B$2:$B$1509, 'FanGraphs Leaderboard (1)'!$I$2:$I$1509)</f>
        <v>1.8</v>
      </c>
      <c r="G64" s="1">
        <v>16000000</v>
      </c>
      <c r="H64" s="21">
        <f t="shared" si="0"/>
        <v>0.16100237664664552</v>
      </c>
      <c r="I64" s="19">
        <f>_xlfn.XLOOKUP(C64, Sheet2!$C$1:$C$30, Sheet2!$D$1:$D$30)</f>
        <v>99377415</v>
      </c>
    </row>
    <row r="65" spans="1:9" x14ac:dyDescent="0.55000000000000004">
      <c r="B65" t="s">
        <v>79</v>
      </c>
      <c r="C65" s="2" t="s">
        <v>1709</v>
      </c>
      <c r="D65" t="s">
        <v>54</v>
      </c>
      <c r="E65">
        <v>33</v>
      </c>
      <c r="F65">
        <f>_xlfn.XLOOKUP(B65, 'FanGraphs Leaderboard (1)'!$B$2:$B$1509, 'FanGraphs Leaderboard (1)'!$I$2:$I$1509)</f>
        <v>2.2000000000000002</v>
      </c>
      <c r="G65" s="1">
        <v>16000000</v>
      </c>
      <c r="H65" s="21">
        <f t="shared" si="0"/>
        <v>0.11353462677325742</v>
      </c>
      <c r="I65" s="19">
        <f>_xlfn.XLOOKUP(C65, Sheet2!$C$1:$C$30, Sheet2!$D$1:$D$30)</f>
        <v>140926169</v>
      </c>
    </row>
    <row r="66" spans="1:9" x14ac:dyDescent="0.55000000000000004">
      <c r="B66" t="s">
        <v>80</v>
      </c>
      <c r="C66" s="2" t="s">
        <v>1700</v>
      </c>
      <c r="D66" t="s">
        <v>35</v>
      </c>
      <c r="E66">
        <v>34</v>
      </c>
      <c r="F66">
        <f>_xlfn.XLOOKUP(B66, 'FanGraphs Leaderboard (1)'!$B$2:$B$1509, 'FanGraphs Leaderboard (1)'!$I$2:$I$1509)</f>
        <v>2.1</v>
      </c>
      <c r="G66" s="1">
        <v>16000000</v>
      </c>
      <c r="H66" s="21">
        <f t="shared" si="0"/>
        <v>8.2274037531184244E-2</v>
      </c>
      <c r="I66" s="19">
        <f>_xlfn.XLOOKUP(C66, Sheet2!$C$1:$C$30, Sheet2!$D$1:$D$30)</f>
        <v>194472041</v>
      </c>
    </row>
    <row r="67" spans="1:9" x14ac:dyDescent="0.55000000000000004">
      <c r="B67" t="s">
        <v>81</v>
      </c>
      <c r="C67" s="2" t="s">
        <v>1706</v>
      </c>
      <c r="D67" t="s">
        <v>35</v>
      </c>
      <c r="E67">
        <v>30</v>
      </c>
      <c r="F67">
        <f>_xlfn.XLOOKUP(B67, 'FanGraphs Leaderboard (1)'!$B$2:$B$1509, 'FanGraphs Leaderboard (1)'!$I$2:$I$1509)</f>
        <v>-0.3</v>
      </c>
      <c r="G67" s="1">
        <v>16000000</v>
      </c>
      <c r="H67" s="21">
        <f t="shared" ref="H67:H130" si="1">G67/I67</f>
        <v>0.10449824108234053</v>
      </c>
      <c r="I67" s="19">
        <f>_xlfn.XLOOKUP(C67, Sheet2!$C$1:$C$30, Sheet2!$D$1:$D$30)</f>
        <v>153112625</v>
      </c>
    </row>
    <row r="68" spans="1:9" x14ac:dyDescent="0.55000000000000004">
      <c r="A68">
        <v>67</v>
      </c>
      <c r="B68" t="s">
        <v>82</v>
      </c>
      <c r="C68" s="2" t="s">
        <v>1696</v>
      </c>
      <c r="D68" t="s">
        <v>7</v>
      </c>
      <c r="E68">
        <v>32</v>
      </c>
      <c r="F68">
        <f>_xlfn.XLOOKUP(B68, 'FanGraphs Leaderboard (1)'!$B$2:$B$1509, 'FanGraphs Leaderboard (1)'!$I$2:$I$1509)</f>
        <v>1.6</v>
      </c>
      <c r="G68" s="1">
        <v>15500000</v>
      </c>
      <c r="H68" s="21">
        <f t="shared" si="1"/>
        <v>5.7153216993080611E-2</v>
      </c>
      <c r="I68" s="19">
        <f>_xlfn.XLOOKUP(C68, Sheet2!$C$1:$C$30, Sheet2!$D$1:$D$30)</f>
        <v>271200832</v>
      </c>
    </row>
    <row r="69" spans="1:9" x14ac:dyDescent="0.55000000000000004">
      <c r="A69">
        <v>68</v>
      </c>
      <c r="B69" t="s">
        <v>83</v>
      </c>
      <c r="C69" s="2" t="s">
        <v>1704</v>
      </c>
      <c r="D69" t="s">
        <v>41</v>
      </c>
      <c r="E69">
        <v>34</v>
      </c>
      <c r="F69">
        <f>_xlfn.XLOOKUP(B69, 'FanGraphs Leaderboard (1)'!$B$2:$B$1509, 'FanGraphs Leaderboard (1)'!$I$2:$I$1509)</f>
        <v>5.5</v>
      </c>
      <c r="G69" s="1">
        <v>15200000</v>
      </c>
      <c r="H69" s="21">
        <f t="shared" si="1"/>
        <v>8.8428487777216624E-2</v>
      </c>
      <c r="I69" s="19">
        <f>_xlfn.XLOOKUP(C69, Sheet2!$C$1:$C$30, Sheet2!$D$1:$D$30)</f>
        <v>171890308</v>
      </c>
    </row>
    <row r="70" spans="1:9" x14ac:dyDescent="0.55000000000000004">
      <c r="A70">
        <v>69</v>
      </c>
      <c r="B70" t="s">
        <v>84</v>
      </c>
      <c r="C70" s="2" t="s">
        <v>1699</v>
      </c>
      <c r="D70" t="s">
        <v>7</v>
      </c>
      <c r="E70">
        <v>33</v>
      </c>
      <c r="F70">
        <f>_xlfn.XLOOKUP(B70, 'FanGraphs Leaderboard (1)'!$B$2:$B$1509, 'FanGraphs Leaderboard (1)'!$I$2:$I$1509)</f>
        <v>2.5</v>
      </c>
      <c r="G70" s="1">
        <v>15000000</v>
      </c>
      <c r="H70" s="21">
        <f t="shared" si="1"/>
        <v>8.3171814593523977E-2</v>
      </c>
      <c r="I70" s="19">
        <f>_xlfn.XLOOKUP(C70, Sheet2!$C$1:$C$30, Sheet2!$D$1:$D$30)</f>
        <v>180349558</v>
      </c>
    </row>
    <row r="71" spans="1:9" x14ac:dyDescent="0.55000000000000004">
      <c r="B71" t="s">
        <v>85</v>
      </c>
      <c r="C71" s="2" t="s">
        <v>1697</v>
      </c>
      <c r="D71" t="s">
        <v>10</v>
      </c>
      <c r="E71">
        <v>32</v>
      </c>
      <c r="F71">
        <v>2.4</v>
      </c>
      <c r="G71" s="1">
        <v>15000000</v>
      </c>
      <c r="H71" s="21">
        <f t="shared" si="1"/>
        <v>7.2932415966066935E-2</v>
      </c>
      <c r="I71" s="19">
        <f>_xlfn.XLOOKUP(C71, Sheet2!$C$1:$C$30, Sheet2!$D$1:$D$30)</f>
        <v>205669863</v>
      </c>
    </row>
    <row r="72" spans="1:9" x14ac:dyDescent="0.55000000000000004">
      <c r="B72" t="s">
        <v>86</v>
      </c>
      <c r="C72" s="2" t="s">
        <v>1706</v>
      </c>
      <c r="D72" t="s">
        <v>7</v>
      </c>
      <c r="E72">
        <v>37</v>
      </c>
      <c r="F72">
        <f>_xlfn.XLOOKUP(B72, 'FanGraphs Leaderboard (1)'!$B$2:$B$1509, 'FanGraphs Leaderboard (1)'!$I$2:$I$1509)</f>
        <v>4.5</v>
      </c>
      <c r="G72" s="1">
        <v>15000000</v>
      </c>
      <c r="H72" s="21">
        <f t="shared" si="1"/>
        <v>9.7967101014694247E-2</v>
      </c>
      <c r="I72" s="19">
        <f>_xlfn.XLOOKUP(C72, Sheet2!$C$1:$C$30, Sheet2!$D$1:$D$30)</f>
        <v>153112625</v>
      </c>
    </row>
    <row r="73" spans="1:9" x14ac:dyDescent="0.55000000000000004">
      <c r="A73">
        <v>72</v>
      </c>
      <c r="B73" t="s">
        <v>87</v>
      </c>
      <c r="C73" s="2" t="s">
        <v>1701</v>
      </c>
      <c r="D73" t="s">
        <v>41</v>
      </c>
      <c r="E73">
        <v>31</v>
      </c>
      <c r="F73">
        <f>_xlfn.XLOOKUP(B73, 'FanGraphs Leaderboard (1)'!$B$2:$B$1509, 'FanGraphs Leaderboard (1)'!$I$2:$I$1509)</f>
        <v>2.5</v>
      </c>
      <c r="G73" s="1">
        <v>14850000</v>
      </c>
      <c r="H73" s="21">
        <f t="shared" si="1"/>
        <v>7.8218520677189721E-2</v>
      </c>
      <c r="I73" s="19">
        <f>_xlfn.XLOOKUP(C73, Sheet2!$C$1:$C$30, Sheet2!$D$1:$D$30)</f>
        <v>189852734</v>
      </c>
    </row>
    <row r="74" spans="1:9" x14ac:dyDescent="0.55000000000000004">
      <c r="A74">
        <v>73</v>
      </c>
      <c r="B74" t="s">
        <v>88</v>
      </c>
      <c r="C74" s="2" t="s">
        <v>1718</v>
      </c>
      <c r="D74" t="s">
        <v>43</v>
      </c>
      <c r="E74">
        <v>31</v>
      </c>
      <c r="F74">
        <f>_xlfn.XLOOKUP(B74, 'FanGraphs Leaderboard (1)'!$B$2:$B$1509, 'FanGraphs Leaderboard (1)'!$I$2:$I$1509)</f>
        <v>3.4</v>
      </c>
      <c r="G74" s="1">
        <v>14200000</v>
      </c>
      <c r="H74" s="21">
        <f t="shared" si="1"/>
        <v>0.16403709049584347</v>
      </c>
      <c r="I74" s="19">
        <f>_xlfn.XLOOKUP(C74, Sheet2!$C$1:$C$30, Sheet2!$D$1:$D$30)</f>
        <v>86565788</v>
      </c>
    </row>
    <row r="75" spans="1:9" x14ac:dyDescent="0.55000000000000004">
      <c r="A75">
        <v>74</v>
      </c>
      <c r="B75" t="s">
        <v>89</v>
      </c>
      <c r="C75" s="2" t="s">
        <v>1710</v>
      </c>
      <c r="D75" t="s">
        <v>27</v>
      </c>
      <c r="E75">
        <v>29</v>
      </c>
      <c r="F75">
        <f>_xlfn.XLOOKUP(B75, 'FanGraphs Leaderboard (1)'!$B$2:$B$1509, 'FanGraphs Leaderboard (1)'!$I$2:$I$1509)</f>
        <v>4.2</v>
      </c>
      <c r="G75" s="1">
        <v>14075000</v>
      </c>
      <c r="H75" s="21">
        <f t="shared" si="1"/>
        <v>0.11179261672950179</v>
      </c>
      <c r="I75" s="19">
        <f>_xlfn.XLOOKUP(C75, Sheet2!$C$1:$C$30, Sheet2!$D$1:$D$30)</f>
        <v>125902769</v>
      </c>
    </row>
    <row r="76" spans="1:9" x14ac:dyDescent="0.55000000000000004">
      <c r="A76">
        <v>75</v>
      </c>
      <c r="B76" t="s">
        <v>90</v>
      </c>
      <c r="C76" s="2" t="s">
        <v>1710</v>
      </c>
      <c r="D76" t="s">
        <v>10</v>
      </c>
      <c r="E76">
        <v>32</v>
      </c>
      <c r="F76">
        <f>_xlfn.XLOOKUP(B76, 'FanGraphs Leaderboard (1)'!$B$2:$B$1509, 'FanGraphs Leaderboard (1)'!$I$2:$I$1509)</f>
        <v>-0.4</v>
      </c>
      <c r="G76" s="1">
        <v>14000000</v>
      </c>
      <c r="H76" s="21">
        <f t="shared" si="1"/>
        <v>0.11119691894941564</v>
      </c>
      <c r="I76" s="19">
        <f>_xlfn.XLOOKUP(C76, Sheet2!$C$1:$C$30, Sheet2!$D$1:$D$30)</f>
        <v>125902769</v>
      </c>
    </row>
    <row r="77" spans="1:9" x14ac:dyDescent="0.55000000000000004">
      <c r="B77" t="s">
        <v>91</v>
      </c>
      <c r="C77" s="2" t="s">
        <v>1708</v>
      </c>
      <c r="D77" t="s">
        <v>7</v>
      </c>
      <c r="E77">
        <v>31</v>
      </c>
      <c r="F77">
        <f>_xlfn.XLOOKUP(B77, 'FanGraphs Leaderboard (1)'!$B$2:$B$1509, 'FanGraphs Leaderboard (1)'!$I$2:$I$1509)</f>
        <v>1.2</v>
      </c>
      <c r="G77" s="1">
        <v>14000000</v>
      </c>
      <c r="H77" s="21">
        <f t="shared" si="1"/>
        <v>9.6813675235898622E-2</v>
      </c>
      <c r="I77" s="19">
        <f>_xlfn.XLOOKUP(C77, Sheet2!$C$1:$C$30, Sheet2!$D$1:$D$30)</f>
        <v>144607670</v>
      </c>
    </row>
    <row r="78" spans="1:9" x14ac:dyDescent="0.55000000000000004">
      <c r="B78" t="s">
        <v>92</v>
      </c>
      <c r="C78" s="2" t="s">
        <v>1714</v>
      </c>
      <c r="D78" t="s">
        <v>35</v>
      </c>
      <c r="E78">
        <v>29</v>
      </c>
      <c r="F78">
        <f>_xlfn.XLOOKUP(B78, 'FanGraphs Leaderboard (1)'!$B$2:$B$1509, 'FanGraphs Leaderboard (1)'!$I$2:$I$1509)</f>
        <v>1.5</v>
      </c>
      <c r="G78" s="1">
        <v>14000000</v>
      </c>
      <c r="H78" s="21">
        <f t="shared" si="1"/>
        <v>0.14087707956581483</v>
      </c>
      <c r="I78" s="19">
        <f>_xlfn.XLOOKUP(C78, Sheet2!$C$1:$C$30, Sheet2!$D$1:$D$30)</f>
        <v>99377415</v>
      </c>
    </row>
    <row r="79" spans="1:9" x14ac:dyDescent="0.55000000000000004">
      <c r="A79">
        <v>78</v>
      </c>
      <c r="B79" t="s">
        <v>93</v>
      </c>
      <c r="C79" s="2" t="s">
        <v>1696</v>
      </c>
      <c r="D79" t="s">
        <v>41</v>
      </c>
      <c r="E79">
        <v>27</v>
      </c>
      <c r="F79">
        <f>_xlfn.XLOOKUP(B79, 'FanGraphs Leaderboard (1)'!$B$2:$B$1509, 'FanGraphs Leaderboard (1)'!$I$2:$I$1509)</f>
        <v>3.7</v>
      </c>
      <c r="G79" s="1">
        <v>13750000</v>
      </c>
      <c r="H79" s="21">
        <f t="shared" si="1"/>
        <v>5.07004344293457E-2</v>
      </c>
      <c r="I79" s="19">
        <f>_xlfn.XLOOKUP(C79, Sheet2!$C$1:$C$30, Sheet2!$D$1:$D$30)</f>
        <v>271200832</v>
      </c>
    </row>
    <row r="80" spans="1:9" x14ac:dyDescent="0.55000000000000004">
      <c r="A80">
        <v>79</v>
      </c>
      <c r="B80" t="s">
        <v>94</v>
      </c>
      <c r="C80" s="2" t="s">
        <v>1721</v>
      </c>
      <c r="D80" t="s">
        <v>20</v>
      </c>
      <c r="E80">
        <v>40</v>
      </c>
      <c r="F80">
        <f>_xlfn.XLOOKUP(B80, 'FanGraphs Leaderboard (1)'!$B$2:$B$1509, 'FanGraphs Leaderboard (1)'!$I$2:$I$1509)</f>
        <v>2</v>
      </c>
      <c r="G80" s="1">
        <v>13000000</v>
      </c>
      <c r="H80" s="21">
        <f t="shared" si="1"/>
        <v>0.18352165549182131</v>
      </c>
      <c r="I80" s="19">
        <f>_xlfn.XLOOKUP(C80, Sheet2!$C$1:$C$30, Sheet2!$D$1:$D$30)</f>
        <v>70836327</v>
      </c>
    </row>
    <row r="81" spans="1:9" x14ac:dyDescent="0.55000000000000004">
      <c r="B81" t="s">
        <v>95</v>
      </c>
      <c r="C81" s="2" t="s">
        <v>1697</v>
      </c>
      <c r="D81" t="s">
        <v>54</v>
      </c>
      <c r="E81">
        <v>33</v>
      </c>
      <c r="F81">
        <f>_xlfn.XLOOKUP(B81, 'FanGraphs Leaderboard (1)'!$B$2:$B$1509, 'FanGraphs Leaderboard (1)'!$I$2:$I$1509)</f>
        <v>-0.2</v>
      </c>
      <c r="G81" s="1">
        <v>13000000</v>
      </c>
      <c r="H81" s="21">
        <f t="shared" si="1"/>
        <v>6.320809383725802E-2</v>
      </c>
      <c r="I81" s="19">
        <f>_xlfn.XLOOKUP(C81, Sheet2!$C$1:$C$30, Sheet2!$D$1:$D$30)</f>
        <v>205669863</v>
      </c>
    </row>
    <row r="82" spans="1:9" x14ac:dyDescent="0.55000000000000004">
      <c r="B82" t="s">
        <v>96</v>
      </c>
      <c r="C82" s="2" t="s">
        <v>1706</v>
      </c>
      <c r="D82" t="s">
        <v>71</v>
      </c>
      <c r="E82">
        <v>31</v>
      </c>
      <c r="F82">
        <f>_xlfn.XLOOKUP(B82, 'FanGraphs Leaderboard (1)'!$B$2:$B$1509, 'FanGraphs Leaderboard (1)'!$I$2:$I$1509)</f>
        <v>4.5999999999999996</v>
      </c>
      <c r="G82" s="1">
        <v>13000000</v>
      </c>
      <c r="H82" s="21">
        <f t="shared" si="1"/>
        <v>8.4904820879401682E-2</v>
      </c>
      <c r="I82" s="19">
        <f>_xlfn.XLOOKUP(C82, Sheet2!$C$1:$C$30, Sheet2!$D$1:$D$30)</f>
        <v>153112625</v>
      </c>
    </row>
    <row r="83" spans="1:9" x14ac:dyDescent="0.55000000000000004">
      <c r="B83" t="s">
        <v>97</v>
      </c>
      <c r="C83" s="2" t="s">
        <v>1696</v>
      </c>
      <c r="D83" t="s">
        <v>41</v>
      </c>
      <c r="E83">
        <v>28</v>
      </c>
      <c r="F83">
        <f>_xlfn.XLOOKUP(B83, 'FanGraphs Leaderboard (1)'!$B$2:$B$1509, 'FanGraphs Leaderboard (1)'!$I$2:$I$1509)</f>
        <v>6.9</v>
      </c>
      <c r="G83" s="1">
        <v>13000000</v>
      </c>
      <c r="H83" s="21">
        <f t="shared" si="1"/>
        <v>4.7934956187745029E-2</v>
      </c>
      <c r="I83" s="19">
        <f>_xlfn.XLOOKUP(C83, Sheet2!$C$1:$C$30, Sheet2!$D$1:$D$30)</f>
        <v>271200832</v>
      </c>
    </row>
    <row r="84" spans="1:9" x14ac:dyDescent="0.55000000000000004">
      <c r="A84">
        <v>83</v>
      </c>
      <c r="B84" t="s">
        <v>98</v>
      </c>
      <c r="C84" s="2" t="s">
        <v>1701</v>
      </c>
      <c r="D84" t="s">
        <v>41</v>
      </c>
      <c r="E84">
        <v>31</v>
      </c>
      <c r="F84">
        <f>_xlfn.XLOOKUP(B84, 'FanGraphs Leaderboard (1)'!$B$2:$B$1509, 'FanGraphs Leaderboard (1)'!$I$2:$I$1509)</f>
        <v>0</v>
      </c>
      <c r="G84" s="1">
        <v>12750000</v>
      </c>
      <c r="H84" s="21">
        <f t="shared" si="1"/>
        <v>6.7157315732940676E-2</v>
      </c>
      <c r="I84" s="19">
        <f>_xlfn.XLOOKUP(C84, Sheet2!$C$1:$C$30, Sheet2!$D$1:$D$30)</f>
        <v>189852734</v>
      </c>
    </row>
    <row r="85" spans="1:9" x14ac:dyDescent="0.55000000000000004">
      <c r="A85">
        <v>84</v>
      </c>
      <c r="B85" t="s">
        <v>99</v>
      </c>
      <c r="C85" s="2" t="s">
        <v>1700</v>
      </c>
      <c r="D85" t="s">
        <v>10</v>
      </c>
      <c r="E85">
        <v>27</v>
      </c>
      <c r="F85">
        <f>_xlfn.XLOOKUP(B85, 'FanGraphs Leaderboard (1)'!$B$2:$B$1509, 'FanGraphs Leaderboard (1)'!$I$2:$I$1509)</f>
        <v>2</v>
      </c>
      <c r="G85" s="1">
        <v>12666666</v>
      </c>
      <c r="H85" s="21">
        <f t="shared" si="1"/>
        <v>6.5133609617435959E-2</v>
      </c>
      <c r="I85" s="19">
        <f>_xlfn.XLOOKUP(C85, Sheet2!$C$1:$C$30, Sheet2!$D$1:$D$30)</f>
        <v>194472041</v>
      </c>
    </row>
    <row r="86" spans="1:9" x14ac:dyDescent="0.55000000000000004">
      <c r="A86">
        <v>85</v>
      </c>
      <c r="B86" t="s">
        <v>100</v>
      </c>
      <c r="C86" s="2" t="s">
        <v>1717</v>
      </c>
      <c r="D86" t="s">
        <v>5</v>
      </c>
      <c r="E86">
        <v>32</v>
      </c>
      <c r="F86">
        <f>_xlfn.XLOOKUP(B86, 'FanGraphs Leaderboard (1)'!$B$2:$B$1509, 'FanGraphs Leaderboard (1)'!$I$2:$I$1509)</f>
        <v>5.5</v>
      </c>
      <c r="G86" s="1">
        <v>12500000</v>
      </c>
      <c r="H86" s="21">
        <f t="shared" si="1"/>
        <v>0.13751284672516675</v>
      </c>
      <c r="I86" s="19">
        <f>_xlfn.XLOOKUP(C86, Sheet2!$C$1:$C$30, Sheet2!$D$1:$D$30)</f>
        <v>90900598</v>
      </c>
    </row>
    <row r="87" spans="1:9" x14ac:dyDescent="0.55000000000000004">
      <c r="A87">
        <v>86</v>
      </c>
      <c r="B87" t="s">
        <v>101</v>
      </c>
      <c r="C87" s="2" t="s">
        <v>1697</v>
      </c>
      <c r="D87" t="s">
        <v>23</v>
      </c>
      <c r="E87">
        <v>27</v>
      </c>
      <c r="F87">
        <f>_xlfn.XLOOKUP(B87, 'FanGraphs Leaderboard (1)'!$B$2:$B$1509, 'FanGraphs Leaderboard (1)'!$I$2:$I$1509)</f>
        <v>0.6</v>
      </c>
      <c r="G87" s="1">
        <v>12333333</v>
      </c>
      <c r="H87" s="21">
        <f t="shared" si="1"/>
        <v>5.9966651506934684E-2</v>
      </c>
      <c r="I87" s="19">
        <f>_xlfn.XLOOKUP(C87, Sheet2!$C$1:$C$30, Sheet2!$D$1:$D$30)</f>
        <v>205669863</v>
      </c>
    </row>
    <row r="88" spans="1:9" x14ac:dyDescent="0.55000000000000004">
      <c r="A88">
        <v>87</v>
      </c>
      <c r="B88" t="s">
        <v>102</v>
      </c>
      <c r="C88" s="2" t="s">
        <v>1701</v>
      </c>
      <c r="D88" t="s">
        <v>7</v>
      </c>
      <c r="E88">
        <v>28</v>
      </c>
      <c r="F88">
        <f>_xlfn.XLOOKUP(B88, 'FanGraphs Leaderboard (1)'!$B$2:$B$1509, 'FanGraphs Leaderboard (1)'!$I$2:$I$1509)</f>
        <v>4.8</v>
      </c>
      <c r="G88" s="1">
        <v>12250000</v>
      </c>
      <c r="H88" s="21">
        <f t="shared" si="1"/>
        <v>6.4523695508119469E-2</v>
      </c>
      <c r="I88" s="19">
        <f>_xlfn.XLOOKUP(C88, Sheet2!$C$1:$C$30, Sheet2!$D$1:$D$30)</f>
        <v>189852734</v>
      </c>
    </row>
    <row r="89" spans="1:9" x14ac:dyDescent="0.55000000000000004">
      <c r="B89" t="s">
        <v>103</v>
      </c>
      <c r="C89" s="2" t="s">
        <v>1698</v>
      </c>
      <c r="D89" t="s">
        <v>27</v>
      </c>
      <c r="E89">
        <v>28</v>
      </c>
      <c r="F89">
        <f>_xlfn.XLOOKUP(B89, 'FanGraphs Leaderboard (1)'!$B$2:$B$1509, 'FanGraphs Leaderboard (1)'!$I$2:$I$1509)</f>
        <v>0.8</v>
      </c>
      <c r="G89" s="1">
        <v>12250000</v>
      </c>
      <c r="H89" s="21">
        <f t="shared" si="1"/>
        <v>6.0887963517761386E-2</v>
      </c>
      <c r="I89" s="19">
        <f>_xlfn.XLOOKUP(C89, Sheet2!$C$1:$C$30, Sheet2!$D$1:$D$30)</f>
        <v>201189189</v>
      </c>
    </row>
    <row r="90" spans="1:9" x14ac:dyDescent="0.55000000000000004">
      <c r="A90">
        <v>89</v>
      </c>
      <c r="B90" t="s">
        <v>104</v>
      </c>
      <c r="C90" s="2" t="s">
        <v>1705</v>
      </c>
      <c r="D90" t="s">
        <v>54</v>
      </c>
      <c r="E90">
        <v>36</v>
      </c>
      <c r="F90">
        <f>_xlfn.XLOOKUP(B90, 'FanGraphs Leaderboard (1)'!$B$2:$B$1509, 'FanGraphs Leaderboard (1)'!$I$2:$I$1509)</f>
        <v>-0.1</v>
      </c>
      <c r="G90" s="1">
        <v>12000000</v>
      </c>
      <c r="H90" s="21">
        <f t="shared" si="1"/>
        <v>6.9983089869356391E-2</v>
      </c>
      <c r="I90" s="19">
        <f>_xlfn.XLOOKUP(C90, Sheet2!$C$1:$C$30, Sheet2!$D$1:$D$30)</f>
        <v>171469994</v>
      </c>
    </row>
    <row r="91" spans="1:9" x14ac:dyDescent="0.55000000000000004">
      <c r="B91" t="s">
        <v>105</v>
      </c>
      <c r="C91" s="2" t="s">
        <v>1698</v>
      </c>
      <c r="D91" t="s">
        <v>7</v>
      </c>
      <c r="E91">
        <v>34</v>
      </c>
      <c r="F91">
        <f>_xlfn.XLOOKUP(B91, 'FanGraphs Leaderboard (1)'!$B$2:$B$1509, 'FanGraphs Leaderboard (1)'!$I$2:$I$1509)</f>
        <v>-0.1</v>
      </c>
      <c r="G91" s="1">
        <v>12000000</v>
      </c>
      <c r="H91" s="21">
        <f t="shared" si="1"/>
        <v>5.9645352017398907E-2</v>
      </c>
      <c r="I91" s="19">
        <f>_xlfn.XLOOKUP(C91, Sheet2!$C$1:$C$30, Sheet2!$D$1:$D$30)</f>
        <v>201189189</v>
      </c>
    </row>
    <row r="92" spans="1:9" x14ac:dyDescent="0.55000000000000004">
      <c r="B92" t="s">
        <v>106</v>
      </c>
      <c r="C92" s="2" t="s">
        <v>1696</v>
      </c>
      <c r="D92" t="s">
        <v>10</v>
      </c>
      <c r="E92">
        <v>36</v>
      </c>
      <c r="F92">
        <f>_xlfn.XLOOKUP(B92, 'FanGraphs Leaderboard (1)'!$B$2:$B$1509, 'FanGraphs Leaderboard (1)'!$I$2:$I$1509)</f>
        <v>4</v>
      </c>
      <c r="G92" s="1">
        <v>12000000</v>
      </c>
      <c r="H92" s="21">
        <f t="shared" si="1"/>
        <v>4.4247651865610797E-2</v>
      </c>
      <c r="I92" s="19">
        <f>_xlfn.XLOOKUP(C92, Sheet2!$C$1:$C$30, Sheet2!$D$1:$D$30)</f>
        <v>271200832</v>
      </c>
    </row>
    <row r="93" spans="1:9" x14ac:dyDescent="0.55000000000000004">
      <c r="A93">
        <v>92</v>
      </c>
      <c r="B93" t="s">
        <v>107</v>
      </c>
      <c r="C93" s="2" t="s">
        <v>1705</v>
      </c>
      <c r="D93" t="s">
        <v>7</v>
      </c>
      <c r="E93">
        <v>29</v>
      </c>
      <c r="F93">
        <f>_xlfn.XLOOKUP(B93, 'FanGraphs Leaderboard (1)'!$B$2:$B$1509, 'FanGraphs Leaderboard (1)'!$I$2:$I$1509)</f>
        <v>0.5</v>
      </c>
      <c r="G93" s="1">
        <v>11700000</v>
      </c>
      <c r="H93" s="21">
        <f t="shared" si="1"/>
        <v>6.8233512622622478E-2</v>
      </c>
      <c r="I93" s="19">
        <f>_xlfn.XLOOKUP(C93, Sheet2!$C$1:$C$30, Sheet2!$D$1:$D$30)</f>
        <v>171469994</v>
      </c>
    </row>
    <row r="94" spans="1:9" x14ac:dyDescent="0.55000000000000004">
      <c r="B94" t="s">
        <v>108</v>
      </c>
      <c r="C94" s="2" t="s">
        <v>1700</v>
      </c>
      <c r="D94" t="s">
        <v>41</v>
      </c>
      <c r="E94">
        <v>26</v>
      </c>
      <c r="F94">
        <f>_xlfn.XLOOKUP(B94, 'FanGraphs Leaderboard (1)'!$B$2:$B$1509, 'FanGraphs Leaderboard (1)'!$I$2:$I$1509)</f>
        <v>5.8</v>
      </c>
      <c r="G94" s="1">
        <v>11700000</v>
      </c>
      <c r="H94" s="21">
        <f t="shared" si="1"/>
        <v>6.0162889944678472E-2</v>
      </c>
      <c r="I94" s="19">
        <f>_xlfn.XLOOKUP(C94, Sheet2!$C$1:$C$30, Sheet2!$D$1:$D$30)</f>
        <v>194472041</v>
      </c>
    </row>
    <row r="95" spans="1:9" x14ac:dyDescent="0.55000000000000004">
      <c r="A95">
        <v>94</v>
      </c>
      <c r="B95" t="s">
        <v>109</v>
      </c>
      <c r="C95" s="2" t="s">
        <v>1698</v>
      </c>
      <c r="D95" t="s">
        <v>54</v>
      </c>
      <c r="E95">
        <v>31</v>
      </c>
      <c r="F95">
        <f>_xlfn.XLOOKUP(B95, 'FanGraphs Leaderboard (1)'!$B$2:$B$1509, 'FanGraphs Leaderboard (1)'!$I$2:$I$1509)</f>
        <v>0</v>
      </c>
      <c r="G95" s="1">
        <v>11666668</v>
      </c>
      <c r="H95" s="21">
        <f t="shared" si="1"/>
        <v>5.7988543310843604E-2</v>
      </c>
      <c r="I95" s="19">
        <f>_xlfn.XLOOKUP(C95, Sheet2!$C$1:$C$30, Sheet2!$D$1:$D$30)</f>
        <v>201189189</v>
      </c>
    </row>
    <row r="96" spans="1:9" x14ac:dyDescent="0.55000000000000004">
      <c r="A96">
        <v>95</v>
      </c>
      <c r="B96" t="s">
        <v>110</v>
      </c>
      <c r="C96" s="2" t="s">
        <v>1721</v>
      </c>
      <c r="D96" t="s">
        <v>5</v>
      </c>
      <c r="E96">
        <v>31</v>
      </c>
      <c r="F96">
        <f>_xlfn.XLOOKUP(B96, 'FanGraphs Leaderboard (1)'!$B$2:$B$1509, 'FanGraphs Leaderboard (1)'!$I$2:$I$1509)</f>
        <v>2.5</v>
      </c>
      <c r="G96" s="1">
        <v>11666666</v>
      </c>
      <c r="H96" s="21">
        <f t="shared" si="1"/>
        <v>0.16469891218385729</v>
      </c>
      <c r="I96" s="19">
        <f>_xlfn.XLOOKUP(C96, Sheet2!$C$1:$C$30, Sheet2!$D$1:$D$30)</f>
        <v>70836327</v>
      </c>
    </row>
    <row r="97" spans="1:9" x14ac:dyDescent="0.55000000000000004">
      <c r="A97">
        <v>96</v>
      </c>
      <c r="B97" t="s">
        <v>111</v>
      </c>
      <c r="C97" s="2" t="s">
        <v>1698</v>
      </c>
      <c r="D97" t="s">
        <v>41</v>
      </c>
      <c r="E97">
        <v>28</v>
      </c>
      <c r="F97">
        <f>_xlfn.XLOOKUP(B97, 'FanGraphs Leaderboard (1)'!$B$2:$B$1509, 'FanGraphs Leaderboard (1)'!$I$2:$I$1509)</f>
        <v>3.6</v>
      </c>
      <c r="G97" s="1">
        <v>11650000</v>
      </c>
      <c r="H97" s="21">
        <f t="shared" si="1"/>
        <v>5.7905695916891438E-2</v>
      </c>
      <c r="I97" s="19">
        <f>_xlfn.XLOOKUP(C97, Sheet2!$C$1:$C$30, Sheet2!$D$1:$D$30)</f>
        <v>201189189</v>
      </c>
    </row>
    <row r="98" spans="1:9" x14ac:dyDescent="0.55000000000000004">
      <c r="A98">
        <v>97</v>
      </c>
      <c r="B98" t="s">
        <v>112</v>
      </c>
      <c r="C98" s="2" t="s">
        <v>1701</v>
      </c>
      <c r="D98" t="s">
        <v>7</v>
      </c>
      <c r="E98">
        <v>33</v>
      </c>
      <c r="F98">
        <f>_xlfn.XLOOKUP(B98, 'FanGraphs Leaderboard (1)'!$B$2:$B$1509, 'FanGraphs Leaderboard (1)'!$I$2:$I$1509)</f>
        <v>3</v>
      </c>
      <c r="G98" s="1">
        <v>11500000</v>
      </c>
      <c r="H98" s="21">
        <f t="shared" si="1"/>
        <v>6.0573265170887666E-2</v>
      </c>
      <c r="I98" s="19">
        <f>_xlfn.XLOOKUP(C98, Sheet2!$C$1:$C$30, Sheet2!$D$1:$D$30)</f>
        <v>189852734</v>
      </c>
    </row>
    <row r="99" spans="1:9" x14ac:dyDescent="0.55000000000000004">
      <c r="A99">
        <v>98</v>
      </c>
      <c r="B99" t="s">
        <v>113</v>
      </c>
      <c r="C99" s="2" t="s">
        <v>1709</v>
      </c>
      <c r="D99" t="s">
        <v>71</v>
      </c>
      <c r="E99">
        <v>32</v>
      </c>
      <c r="F99">
        <f>_xlfn.XLOOKUP(B99, 'FanGraphs Leaderboard (1)'!$B$2:$B$1509, 'FanGraphs Leaderboard (1)'!$I$2:$I$1509)</f>
        <v>2.7</v>
      </c>
      <c r="G99" s="1">
        <v>11333333</v>
      </c>
      <c r="H99" s="21">
        <f t="shared" si="1"/>
        <v>8.0420358265752612E-2</v>
      </c>
      <c r="I99" s="19">
        <f>_xlfn.XLOOKUP(C99, Sheet2!$C$1:$C$30, Sheet2!$D$1:$D$30)</f>
        <v>140926169</v>
      </c>
    </row>
    <row r="100" spans="1:9" x14ac:dyDescent="0.55000000000000004">
      <c r="A100">
        <v>99</v>
      </c>
      <c r="B100" t="s">
        <v>114</v>
      </c>
      <c r="C100" s="2" t="s">
        <v>1703</v>
      </c>
      <c r="D100" t="s">
        <v>7</v>
      </c>
      <c r="E100">
        <v>28</v>
      </c>
      <c r="F100">
        <f>_xlfn.XLOOKUP(B100, 'FanGraphs Leaderboard (1)'!$B$2:$B$1509, 'FanGraphs Leaderboard (1)'!$I$2:$I$1509)</f>
        <v>2.1</v>
      </c>
      <c r="G100" s="1">
        <v>11100000</v>
      </c>
      <c r="H100" s="21">
        <f t="shared" si="1"/>
        <v>6.1747531233570151E-2</v>
      </c>
      <c r="I100" s="19">
        <f>_xlfn.XLOOKUP(C100, Sheet2!$C$1:$C$30, Sheet2!$D$1:$D$30)</f>
        <v>179764272</v>
      </c>
    </row>
    <row r="101" spans="1:9" x14ac:dyDescent="0.55000000000000004">
      <c r="A101">
        <v>100</v>
      </c>
      <c r="B101" t="s">
        <v>115</v>
      </c>
      <c r="C101" s="2" t="s">
        <v>1717</v>
      </c>
      <c r="D101" t="s">
        <v>54</v>
      </c>
      <c r="E101">
        <v>31</v>
      </c>
      <c r="F101" t="e">
        <f>_xlfn.XLOOKUP(B101, 'FanGraphs Leaderboard (1)'!$B$2:$B$1509, 'FanGraphs Leaderboard (1)'!$I$2:$I$1509)</f>
        <v>#N/A</v>
      </c>
      <c r="G101" s="1">
        <v>11000000</v>
      </c>
      <c r="H101" s="21">
        <f t="shared" si="1"/>
        <v>0.12101130511814674</v>
      </c>
      <c r="I101" s="19">
        <f>_xlfn.XLOOKUP(C101, Sheet2!$C$1:$C$30, Sheet2!$D$1:$D$30)</f>
        <v>90900598</v>
      </c>
    </row>
    <row r="102" spans="1:9" x14ac:dyDescent="0.55000000000000004">
      <c r="B102" t="s">
        <v>116</v>
      </c>
      <c r="C102" s="2" t="s">
        <v>1712</v>
      </c>
      <c r="D102" t="s">
        <v>29</v>
      </c>
      <c r="E102">
        <v>28</v>
      </c>
      <c r="F102">
        <f>_xlfn.XLOOKUP(B102, 'FanGraphs Leaderboard (1)'!$B$2:$B$1509, 'FanGraphs Leaderboard (1)'!$I$2:$I$1509)</f>
        <v>0.4</v>
      </c>
      <c r="G102" s="1">
        <v>11000000</v>
      </c>
      <c r="H102" s="21">
        <f t="shared" si="1"/>
        <v>9.1602082618316621E-2</v>
      </c>
      <c r="I102" s="19">
        <f>_xlfn.XLOOKUP(C102, Sheet2!$C$1:$C$30, Sheet2!$D$1:$D$30)</f>
        <v>120084606</v>
      </c>
    </row>
    <row r="103" spans="1:9" x14ac:dyDescent="0.55000000000000004">
      <c r="B103" t="s">
        <v>117</v>
      </c>
      <c r="C103" s="2" t="s">
        <v>1697</v>
      </c>
      <c r="D103" t="s">
        <v>7</v>
      </c>
      <c r="E103">
        <v>35</v>
      </c>
      <c r="F103">
        <f>_xlfn.XLOOKUP(B103, 'FanGraphs Leaderboard (1)'!$B$2:$B$1509, 'FanGraphs Leaderboard (1)'!$I$2:$I$1509)</f>
        <v>1.4</v>
      </c>
      <c r="G103" s="1">
        <v>11000000</v>
      </c>
      <c r="H103" s="21">
        <f t="shared" si="1"/>
        <v>5.348377170844909E-2</v>
      </c>
      <c r="I103" s="19">
        <f>_xlfn.XLOOKUP(C103, Sheet2!$C$1:$C$30, Sheet2!$D$1:$D$30)</f>
        <v>205669863</v>
      </c>
    </row>
    <row r="104" spans="1:9" x14ac:dyDescent="0.55000000000000004">
      <c r="B104" t="s">
        <v>118</v>
      </c>
      <c r="C104" s="2" t="s">
        <v>1706</v>
      </c>
      <c r="D104" t="s">
        <v>7</v>
      </c>
      <c r="E104">
        <v>32</v>
      </c>
      <c r="F104">
        <f>_xlfn.XLOOKUP(B104, 'FanGraphs Leaderboard (1)'!$B$2:$B$1509, 'FanGraphs Leaderboard (1)'!$I$2:$I$1509)</f>
        <v>0.1</v>
      </c>
      <c r="G104" s="1">
        <v>11000000</v>
      </c>
      <c r="H104" s="21">
        <f t="shared" si="1"/>
        <v>7.1842540744109118E-2</v>
      </c>
      <c r="I104" s="19">
        <f>_xlfn.XLOOKUP(C104, Sheet2!$C$1:$C$30, Sheet2!$D$1:$D$30)</f>
        <v>153112625</v>
      </c>
    </row>
    <row r="105" spans="1:9" x14ac:dyDescent="0.55000000000000004">
      <c r="A105">
        <v>104</v>
      </c>
      <c r="B105" t="s">
        <v>119</v>
      </c>
      <c r="C105" s="2" t="s">
        <v>1710</v>
      </c>
      <c r="D105" t="s">
        <v>10</v>
      </c>
      <c r="E105">
        <v>29</v>
      </c>
      <c r="F105">
        <f>_xlfn.XLOOKUP(B105, 'FanGraphs Leaderboard (1)'!$B$2:$B$1509, 'FanGraphs Leaderboard (1)'!$I$2:$I$1509)</f>
        <v>0.6</v>
      </c>
      <c r="G105" s="1">
        <v>10785714</v>
      </c>
      <c r="H105" s="21">
        <f t="shared" si="1"/>
        <v>8.566701181925554E-2</v>
      </c>
      <c r="I105" s="19">
        <f>_xlfn.XLOOKUP(C105, Sheet2!$C$1:$C$30, Sheet2!$D$1:$D$30)</f>
        <v>125902769</v>
      </c>
    </row>
    <row r="106" spans="1:9" x14ac:dyDescent="0.55000000000000004">
      <c r="B106" t="s">
        <v>120</v>
      </c>
      <c r="C106" s="2" t="s">
        <v>1697</v>
      </c>
      <c r="D106" t="s">
        <v>5</v>
      </c>
      <c r="E106">
        <v>31</v>
      </c>
      <c r="F106">
        <f>_xlfn.XLOOKUP(B106, 'FanGraphs Leaderboard (1)'!$B$2:$B$1509, 'FanGraphs Leaderboard (1)'!$I$2:$I$1509)</f>
        <v>0.1</v>
      </c>
      <c r="G106" s="1">
        <v>10785714</v>
      </c>
      <c r="H106" s="21">
        <f t="shared" si="1"/>
        <v>5.2441878662602116E-2</v>
      </c>
      <c r="I106" s="19">
        <f>_xlfn.XLOOKUP(C106, Sheet2!$C$1:$C$30, Sheet2!$D$1:$D$30)</f>
        <v>205669863</v>
      </c>
    </row>
    <row r="107" spans="1:9" x14ac:dyDescent="0.55000000000000004">
      <c r="A107">
        <v>106</v>
      </c>
      <c r="B107" t="s">
        <v>121</v>
      </c>
      <c r="C107" s="2" t="s">
        <v>1714</v>
      </c>
      <c r="D107" t="s">
        <v>27</v>
      </c>
      <c r="E107">
        <v>30</v>
      </c>
      <c r="F107">
        <f>_xlfn.XLOOKUP(B107, 'FanGraphs Leaderboard (1)'!$B$2:$B$1509, 'FanGraphs Leaderboard (1)'!$I$2:$I$1509)</f>
        <v>2.9</v>
      </c>
      <c r="G107" s="1">
        <v>10750000</v>
      </c>
      <c r="H107" s="21">
        <f t="shared" si="1"/>
        <v>0.10817347180946496</v>
      </c>
      <c r="I107" s="19">
        <f>_xlfn.XLOOKUP(C107, Sheet2!$C$1:$C$30, Sheet2!$D$1:$D$30)</f>
        <v>99377415</v>
      </c>
    </row>
    <row r="108" spans="1:9" x14ac:dyDescent="0.55000000000000004">
      <c r="B108" t="s">
        <v>122</v>
      </c>
      <c r="C108" s="2" t="s">
        <v>1697</v>
      </c>
      <c r="D108" t="s">
        <v>7</v>
      </c>
      <c r="E108">
        <v>27</v>
      </c>
      <c r="F108">
        <f>_xlfn.XLOOKUP(B108, 'FanGraphs Leaderboard (1)'!$B$2:$B$1509, 'FanGraphs Leaderboard (1)'!$I$2:$I$1509)</f>
        <v>0.2</v>
      </c>
      <c r="G108" s="1">
        <v>10750000</v>
      </c>
      <c r="H108" s="21">
        <f t="shared" si="1"/>
        <v>5.2268231442347976E-2</v>
      </c>
      <c r="I108" s="19">
        <f>_xlfn.XLOOKUP(C108, Sheet2!$C$1:$C$30, Sheet2!$D$1:$D$30)</f>
        <v>205669863</v>
      </c>
    </row>
    <row r="109" spans="1:9" x14ac:dyDescent="0.55000000000000004">
      <c r="A109">
        <v>108</v>
      </c>
      <c r="B109" t="s">
        <v>123</v>
      </c>
      <c r="C109" s="2" t="s">
        <v>1712</v>
      </c>
      <c r="D109" t="s">
        <v>41</v>
      </c>
      <c r="E109">
        <v>31</v>
      </c>
      <c r="F109">
        <f>_xlfn.XLOOKUP(B109, 'FanGraphs Leaderboard (1)'!$B$2:$B$1509, 'FanGraphs Leaderboard (1)'!$I$2:$I$1509)</f>
        <v>-0.5</v>
      </c>
      <c r="G109" s="1">
        <v>10500000</v>
      </c>
      <c r="H109" s="21">
        <f t="shared" si="1"/>
        <v>8.7438351590211322E-2</v>
      </c>
      <c r="I109" s="19">
        <f>_xlfn.XLOOKUP(C109, Sheet2!$C$1:$C$30, Sheet2!$D$1:$D$30)</f>
        <v>120084606</v>
      </c>
    </row>
    <row r="110" spans="1:9" x14ac:dyDescent="0.55000000000000004">
      <c r="B110" t="s">
        <v>124</v>
      </c>
      <c r="C110" s="2" t="s">
        <v>1698</v>
      </c>
      <c r="D110" t="s">
        <v>54</v>
      </c>
      <c r="E110">
        <v>31</v>
      </c>
      <c r="F110">
        <f>_xlfn.XLOOKUP(B110, 'FanGraphs Leaderboard (1)'!$B$2:$B$1509, 'FanGraphs Leaderboard (1)'!$I$2:$I$1509)</f>
        <v>-0.1</v>
      </c>
      <c r="G110" s="1">
        <v>10500000</v>
      </c>
      <c r="H110" s="21">
        <f t="shared" si="1"/>
        <v>5.2189683015224045E-2</v>
      </c>
      <c r="I110" s="19">
        <f>_xlfn.XLOOKUP(C110, Sheet2!$C$1:$C$30, Sheet2!$D$1:$D$30)</f>
        <v>201189189</v>
      </c>
    </row>
    <row r="111" spans="1:9" x14ac:dyDescent="0.55000000000000004">
      <c r="A111">
        <v>110</v>
      </c>
      <c r="B111" t="s">
        <v>125</v>
      </c>
      <c r="C111" s="2" t="s">
        <v>1701</v>
      </c>
      <c r="D111" t="s">
        <v>5</v>
      </c>
      <c r="E111">
        <v>29</v>
      </c>
      <c r="F111">
        <f>_xlfn.XLOOKUP(B111, 'FanGraphs Leaderboard (1)'!$B$2:$B$1509, 'FanGraphs Leaderboard (1)'!$I$2:$I$1509)</f>
        <v>1.1000000000000001</v>
      </c>
      <c r="G111" s="1">
        <v>10350000</v>
      </c>
      <c r="H111" s="21">
        <f t="shared" si="1"/>
        <v>5.4515938653798897E-2</v>
      </c>
      <c r="I111" s="19">
        <f>_xlfn.XLOOKUP(C111, Sheet2!$C$1:$C$30, Sheet2!$D$1:$D$30)</f>
        <v>189852734</v>
      </c>
    </row>
    <row r="112" spans="1:9" x14ac:dyDescent="0.55000000000000004">
      <c r="A112">
        <v>111</v>
      </c>
      <c r="B112" t="s">
        <v>126</v>
      </c>
      <c r="C112" s="2" t="s">
        <v>1707</v>
      </c>
      <c r="D112" t="s">
        <v>27</v>
      </c>
      <c r="E112">
        <v>29</v>
      </c>
      <c r="F112">
        <f>_xlfn.XLOOKUP(B112, 'FanGraphs Leaderboard (1)'!$B$2:$B$1509, 'FanGraphs Leaderboard (1)'!$I$2:$I$1509)</f>
        <v>0.4</v>
      </c>
      <c r="G112" s="1">
        <v>10333333</v>
      </c>
      <c r="H112" s="21">
        <f t="shared" si="1"/>
        <v>6.8824534350558214E-2</v>
      </c>
      <c r="I112" s="19">
        <f>_xlfn.XLOOKUP(C112, Sheet2!$C$1:$C$30, Sheet2!$D$1:$D$30)</f>
        <v>150140253</v>
      </c>
    </row>
    <row r="113" spans="1:9" x14ac:dyDescent="0.55000000000000004">
      <c r="A113">
        <v>112</v>
      </c>
      <c r="B113" t="s">
        <v>127</v>
      </c>
      <c r="C113" s="2" t="s">
        <v>1697</v>
      </c>
      <c r="D113" t="s">
        <v>27</v>
      </c>
      <c r="E113">
        <v>29</v>
      </c>
      <c r="F113">
        <f>_xlfn.XLOOKUP(B113, 'FanGraphs Leaderboard (1)'!$B$2:$B$1509, 'FanGraphs Leaderboard (1)'!$I$2:$I$1509)</f>
        <v>5.5</v>
      </c>
      <c r="G113" s="1">
        <v>10175000</v>
      </c>
      <c r="H113" s="21">
        <f t="shared" si="1"/>
        <v>4.9472488830315409E-2</v>
      </c>
      <c r="I113" s="19">
        <f>_xlfn.XLOOKUP(C113, Sheet2!$C$1:$C$30, Sheet2!$D$1:$D$30)</f>
        <v>205669863</v>
      </c>
    </row>
    <row r="114" spans="1:9" x14ac:dyDescent="0.55000000000000004">
      <c r="A114">
        <v>113</v>
      </c>
      <c r="B114" t="s">
        <v>128</v>
      </c>
      <c r="C114" s="2" t="s">
        <v>1710</v>
      </c>
      <c r="D114" t="s">
        <v>7</v>
      </c>
      <c r="E114">
        <v>31</v>
      </c>
      <c r="F114">
        <f>_xlfn.XLOOKUP(B114, 'FanGraphs Leaderboard (1)'!$B$2:$B$1509, 'FanGraphs Leaderboard (1)'!$I$2:$I$1509)</f>
        <v>2.4</v>
      </c>
      <c r="G114" s="1">
        <v>10166666</v>
      </c>
      <c r="H114" s="21">
        <f t="shared" si="1"/>
        <v>8.0750138227698554E-2</v>
      </c>
      <c r="I114" s="19">
        <f>_xlfn.XLOOKUP(C114, Sheet2!$C$1:$C$30, Sheet2!$D$1:$D$30)</f>
        <v>125902769</v>
      </c>
    </row>
    <row r="115" spans="1:9" x14ac:dyDescent="0.55000000000000004">
      <c r="A115">
        <v>114</v>
      </c>
      <c r="B115" t="s">
        <v>129</v>
      </c>
      <c r="C115" s="2" t="s">
        <v>1712</v>
      </c>
      <c r="D115" t="s">
        <v>7</v>
      </c>
      <c r="E115">
        <v>32</v>
      </c>
      <c r="F115">
        <f>_xlfn.XLOOKUP(B115, 'FanGraphs Leaderboard (1)'!$B$2:$B$1509, 'FanGraphs Leaderboard (1)'!$I$2:$I$1509)</f>
        <v>1.4</v>
      </c>
      <c r="G115" s="1">
        <v>10000000</v>
      </c>
      <c r="H115" s="21">
        <f t="shared" si="1"/>
        <v>8.3274620562106022E-2</v>
      </c>
      <c r="I115" s="19">
        <f>_xlfn.XLOOKUP(C115, Sheet2!$C$1:$C$30, Sheet2!$D$1:$D$30)</f>
        <v>120084606</v>
      </c>
    </row>
    <row r="116" spans="1:9" x14ac:dyDescent="0.55000000000000004">
      <c r="B116" t="s">
        <v>130</v>
      </c>
      <c r="C116" s="2" t="s">
        <v>1698</v>
      </c>
      <c r="D116" t="s">
        <v>7</v>
      </c>
      <c r="E116">
        <v>28</v>
      </c>
      <c r="F116">
        <f>_xlfn.XLOOKUP(B116, 'FanGraphs Leaderboard (1)'!$B$2:$B$1509, 'FanGraphs Leaderboard (1)'!$I$2:$I$1509)</f>
        <v>1.4</v>
      </c>
      <c r="G116" s="1">
        <v>10000000</v>
      </c>
      <c r="H116" s="21">
        <f t="shared" si="1"/>
        <v>4.9704460014499088E-2</v>
      </c>
      <c r="I116" s="19">
        <f>_xlfn.XLOOKUP(C116, Sheet2!$C$1:$C$30, Sheet2!$D$1:$D$30)</f>
        <v>201189189</v>
      </c>
    </row>
    <row r="117" spans="1:9" x14ac:dyDescent="0.55000000000000004">
      <c r="A117">
        <v>116</v>
      </c>
      <c r="B117" t="s">
        <v>131</v>
      </c>
      <c r="C117" s="2" t="s">
        <v>1698</v>
      </c>
      <c r="D117" t="s">
        <v>7</v>
      </c>
      <c r="E117">
        <v>28</v>
      </c>
      <c r="F117">
        <f>_xlfn.XLOOKUP(B117, 'FanGraphs Leaderboard (1)'!$B$2:$B$1509, 'FanGraphs Leaderboard (1)'!$I$2:$I$1509)</f>
        <v>0</v>
      </c>
      <c r="G117" s="1">
        <v>9700000</v>
      </c>
      <c r="H117" s="21">
        <f t="shared" si="1"/>
        <v>4.8213326214064114E-2</v>
      </c>
      <c r="I117" s="19">
        <f>_xlfn.XLOOKUP(C117, Sheet2!$C$1:$C$30, Sheet2!$D$1:$D$30)</f>
        <v>201189189</v>
      </c>
    </row>
    <row r="118" spans="1:9" x14ac:dyDescent="0.55000000000000004">
      <c r="A118">
        <v>117</v>
      </c>
      <c r="B118" t="s">
        <v>132</v>
      </c>
      <c r="C118" s="2" t="s">
        <v>1707</v>
      </c>
      <c r="D118" t="s">
        <v>35</v>
      </c>
      <c r="E118">
        <v>32</v>
      </c>
      <c r="F118">
        <f>_xlfn.XLOOKUP(B118, 'FanGraphs Leaderboard (1)'!$B$2:$B$1509, 'FanGraphs Leaderboard (1)'!$I$2:$I$1509)</f>
        <v>0.8</v>
      </c>
      <c r="G118" s="1">
        <v>9500000</v>
      </c>
      <c r="H118" s="21">
        <f t="shared" si="1"/>
        <v>6.327417071822837E-2</v>
      </c>
      <c r="I118" s="19">
        <f>_xlfn.XLOOKUP(C118, Sheet2!$C$1:$C$30, Sheet2!$D$1:$D$30)</f>
        <v>150140253</v>
      </c>
    </row>
    <row r="119" spans="1:9" x14ac:dyDescent="0.55000000000000004">
      <c r="B119" t="s">
        <v>133</v>
      </c>
      <c r="C119" s="2" t="s">
        <v>1702</v>
      </c>
      <c r="D119" t="s">
        <v>54</v>
      </c>
      <c r="E119">
        <v>33</v>
      </c>
      <c r="F119">
        <f>_xlfn.XLOOKUP(B119, 'FanGraphs Leaderboard (1)'!$B$2:$B$1509, 'FanGraphs Leaderboard (1)'!$I$2:$I$1509)</f>
        <v>1</v>
      </c>
      <c r="G119" s="1">
        <v>9500000</v>
      </c>
      <c r="H119" s="21">
        <f t="shared" si="1"/>
        <v>5.0470690992370927E-2</v>
      </c>
      <c r="I119" s="19">
        <f>_xlfn.XLOOKUP(C119, Sheet2!$C$1:$C$30, Sheet2!$D$1:$D$30)</f>
        <v>188228055</v>
      </c>
    </row>
    <row r="120" spans="1:9" x14ac:dyDescent="0.55000000000000004">
      <c r="A120">
        <v>119</v>
      </c>
      <c r="B120" t="s">
        <v>134</v>
      </c>
      <c r="C120" s="2" t="s">
        <v>1724</v>
      </c>
      <c r="D120" t="s">
        <v>10</v>
      </c>
      <c r="E120">
        <v>28</v>
      </c>
      <c r="F120">
        <f>_xlfn.XLOOKUP(B120, 'FanGraphs Leaderboard (1)'!$B$2:$B$1509, 'FanGraphs Leaderboard (1)'!$I$2:$I$1509)</f>
        <v>6.3</v>
      </c>
      <c r="G120" s="1">
        <v>9400000</v>
      </c>
      <c r="H120" s="21">
        <f t="shared" si="1"/>
        <v>0.18551215584189423</v>
      </c>
      <c r="I120" s="19">
        <f>_xlfn.XLOOKUP(C120, Sheet2!$C$1:$C$30, Sheet2!$D$1:$D$30)</f>
        <v>50670534</v>
      </c>
    </row>
    <row r="121" spans="1:9" x14ac:dyDescent="0.55000000000000004">
      <c r="A121">
        <v>120</v>
      </c>
      <c r="B121" t="s">
        <v>135</v>
      </c>
      <c r="C121" s="2" t="s">
        <v>1709</v>
      </c>
      <c r="D121" t="s">
        <v>7</v>
      </c>
      <c r="E121">
        <v>34</v>
      </c>
      <c r="F121">
        <f>_xlfn.XLOOKUP(B121, 'FanGraphs Leaderboard (1)'!$B$2:$B$1509, 'FanGraphs Leaderboard (1)'!$I$2:$I$1509)</f>
        <v>4.2</v>
      </c>
      <c r="G121" s="1">
        <v>9333334</v>
      </c>
      <c r="H121" s="21">
        <f t="shared" si="1"/>
        <v>6.6228537015009609E-2</v>
      </c>
      <c r="I121" s="19">
        <f>_xlfn.XLOOKUP(C121, Sheet2!$C$1:$C$30, Sheet2!$D$1:$D$30)</f>
        <v>140926169</v>
      </c>
    </row>
    <row r="122" spans="1:9" x14ac:dyDescent="0.55000000000000004">
      <c r="A122">
        <v>121</v>
      </c>
      <c r="B122" t="s">
        <v>136</v>
      </c>
      <c r="C122" s="2" t="s">
        <v>1699</v>
      </c>
      <c r="D122" t="s">
        <v>71</v>
      </c>
      <c r="E122">
        <v>31</v>
      </c>
      <c r="F122">
        <f>_xlfn.XLOOKUP(B122, 'FanGraphs Leaderboard (1)'!$B$2:$B$1509, 'FanGraphs Leaderboard (1)'!$I$2:$I$1509)</f>
        <v>2</v>
      </c>
      <c r="G122" s="1">
        <v>9125000</v>
      </c>
      <c r="H122" s="21">
        <f t="shared" si="1"/>
        <v>5.059618721106042E-2</v>
      </c>
      <c r="I122" s="19">
        <f>_xlfn.XLOOKUP(C122, Sheet2!$C$1:$C$30, Sheet2!$D$1:$D$30)</f>
        <v>180349558</v>
      </c>
    </row>
    <row r="123" spans="1:9" x14ac:dyDescent="0.55000000000000004">
      <c r="A123">
        <v>122</v>
      </c>
      <c r="B123" t="s">
        <v>137</v>
      </c>
      <c r="C123" s="2" t="s">
        <v>1705</v>
      </c>
      <c r="D123" t="s">
        <v>43</v>
      </c>
      <c r="E123">
        <v>38</v>
      </c>
      <c r="F123">
        <f>_xlfn.XLOOKUP(B123, 'FanGraphs Leaderboard (1)'!$B$2:$B$1509, 'FanGraphs Leaderboard (1)'!$I$2:$I$1509)</f>
        <v>1</v>
      </c>
      <c r="G123" s="1">
        <v>9000000</v>
      </c>
      <c r="H123" s="21">
        <f t="shared" si="1"/>
        <v>5.2487317402017286E-2</v>
      </c>
      <c r="I123" s="19">
        <f>_xlfn.XLOOKUP(C123, Sheet2!$C$1:$C$30, Sheet2!$D$1:$D$30)</f>
        <v>171469994</v>
      </c>
    </row>
    <row r="124" spans="1:9" x14ac:dyDescent="0.55000000000000004">
      <c r="B124" t="s">
        <v>138</v>
      </c>
      <c r="C124" s="2" t="s">
        <v>1700</v>
      </c>
      <c r="D124" t="s">
        <v>7</v>
      </c>
      <c r="E124">
        <v>31</v>
      </c>
      <c r="F124">
        <f>_xlfn.XLOOKUP(B124, 'FanGraphs Leaderboard (1)'!$B$2:$B$1509, 'FanGraphs Leaderboard (1)'!$I$2:$I$1509)</f>
        <v>1.1000000000000001</v>
      </c>
      <c r="G124" s="1">
        <v>9000000</v>
      </c>
      <c r="H124" s="21">
        <f t="shared" si="1"/>
        <v>4.6279146111291136E-2</v>
      </c>
      <c r="I124" s="19">
        <f>_xlfn.XLOOKUP(C124, Sheet2!$C$1:$C$30, Sheet2!$D$1:$D$30)</f>
        <v>194472041</v>
      </c>
    </row>
    <row r="125" spans="1:9" x14ac:dyDescent="0.55000000000000004">
      <c r="B125" t="s">
        <v>139</v>
      </c>
      <c r="C125" s="2" t="s">
        <v>1696</v>
      </c>
      <c r="D125" t="s">
        <v>29</v>
      </c>
      <c r="E125">
        <v>30</v>
      </c>
      <c r="F125">
        <f>_xlfn.XLOOKUP(B125, 'FanGraphs Leaderboard (1)'!$B$2:$B$1509, 'FanGraphs Leaderboard (1)'!$I$2:$I$1509)</f>
        <v>4.9000000000000004</v>
      </c>
      <c r="G125" s="1">
        <v>9000000</v>
      </c>
      <c r="H125" s="21">
        <f t="shared" si="1"/>
        <v>3.3185738899208096E-2</v>
      </c>
      <c r="I125" s="19">
        <f>_xlfn.XLOOKUP(C125, Sheet2!$C$1:$C$30, Sheet2!$D$1:$D$30)</f>
        <v>271200832</v>
      </c>
    </row>
    <row r="126" spans="1:9" x14ac:dyDescent="0.55000000000000004">
      <c r="A126">
        <v>125</v>
      </c>
      <c r="B126" t="s">
        <v>140</v>
      </c>
      <c r="C126" s="2" t="s">
        <v>1703</v>
      </c>
      <c r="D126" t="s">
        <v>35</v>
      </c>
      <c r="E126">
        <v>33</v>
      </c>
      <c r="F126">
        <f>_xlfn.XLOOKUP(B126, 'FanGraphs Leaderboard (1)'!$B$2:$B$1509, 'FanGraphs Leaderboard (1)'!$I$2:$I$1509)</f>
        <v>1.5</v>
      </c>
      <c r="G126" s="1">
        <v>8900000</v>
      </c>
      <c r="H126" s="21">
        <f t="shared" si="1"/>
        <v>4.950928179988958E-2</v>
      </c>
      <c r="I126" s="19">
        <f>_xlfn.XLOOKUP(C126, Sheet2!$C$1:$C$30, Sheet2!$D$1:$D$30)</f>
        <v>179764272</v>
      </c>
    </row>
    <row r="127" spans="1:9" x14ac:dyDescent="0.55000000000000004">
      <c r="A127">
        <v>126</v>
      </c>
      <c r="B127" t="s">
        <v>141</v>
      </c>
      <c r="C127" s="2" t="s">
        <v>1717</v>
      </c>
      <c r="D127" t="s">
        <v>41</v>
      </c>
      <c r="E127">
        <v>32</v>
      </c>
      <c r="F127">
        <f>_xlfn.XLOOKUP(B127, 'FanGraphs Leaderboard (1)'!$B$2:$B$1509, 'FanGraphs Leaderboard (1)'!$I$2:$I$1509)</f>
        <v>1.1000000000000001</v>
      </c>
      <c r="G127" s="1">
        <v>8800000</v>
      </c>
      <c r="H127" s="21">
        <f t="shared" si="1"/>
        <v>9.6809044094517405E-2</v>
      </c>
      <c r="I127" s="19">
        <f>_xlfn.XLOOKUP(C127, Sheet2!$C$1:$C$30, Sheet2!$D$1:$D$30)</f>
        <v>90900598</v>
      </c>
    </row>
    <row r="128" spans="1:9" x14ac:dyDescent="0.55000000000000004">
      <c r="A128">
        <v>127</v>
      </c>
      <c r="B128" t="s">
        <v>142</v>
      </c>
      <c r="C128" s="2" t="s">
        <v>1700</v>
      </c>
      <c r="D128" t="s">
        <v>71</v>
      </c>
      <c r="E128">
        <v>32</v>
      </c>
      <c r="F128">
        <f>_xlfn.XLOOKUP(B128, 'FanGraphs Leaderboard (1)'!$B$2:$B$1509, 'FanGraphs Leaderboard (1)'!$I$2:$I$1509)</f>
        <v>2.4</v>
      </c>
      <c r="G128" s="1">
        <v>8750000</v>
      </c>
      <c r="H128" s="21">
        <f t="shared" si="1"/>
        <v>4.4993614274866381E-2</v>
      </c>
      <c r="I128" s="19">
        <f>_xlfn.XLOOKUP(C128, Sheet2!$C$1:$C$30, Sheet2!$D$1:$D$30)</f>
        <v>194472041</v>
      </c>
    </row>
    <row r="129" spans="1:9" x14ac:dyDescent="0.55000000000000004">
      <c r="A129">
        <v>128</v>
      </c>
      <c r="B129" t="s">
        <v>143</v>
      </c>
      <c r="C129" s="2" t="s">
        <v>1708</v>
      </c>
      <c r="D129" t="s">
        <v>7</v>
      </c>
      <c r="E129">
        <v>28</v>
      </c>
      <c r="F129">
        <f>_xlfn.XLOOKUP(B129, 'FanGraphs Leaderboard (1)'!$B$2:$B$1509, 'FanGraphs Leaderboard (1)'!$I$2:$I$1509)</f>
        <v>0.1</v>
      </c>
      <c r="G129" s="1">
        <v>8630000</v>
      </c>
      <c r="H129" s="21">
        <f t="shared" si="1"/>
        <v>5.9678715520414649E-2</v>
      </c>
      <c r="I129" s="19">
        <f>_xlfn.XLOOKUP(C129, Sheet2!$C$1:$C$30, Sheet2!$D$1:$D$30)</f>
        <v>144607670</v>
      </c>
    </row>
    <row r="130" spans="1:9" x14ac:dyDescent="0.55000000000000004">
      <c r="A130">
        <v>129</v>
      </c>
      <c r="B130" t="s">
        <v>144</v>
      </c>
      <c r="C130" s="2" t="s">
        <v>1711</v>
      </c>
      <c r="D130" t="s">
        <v>27</v>
      </c>
      <c r="E130">
        <v>22</v>
      </c>
      <c r="F130">
        <f>_xlfn.XLOOKUP(B130, 'FanGraphs Leaderboard (1)'!$B$2:$B$1509, 'FanGraphs Leaderboard (1)'!$I$2:$I$1509)</f>
        <v>6.6</v>
      </c>
      <c r="G130" s="1">
        <v>8500000</v>
      </c>
      <c r="H130" s="21">
        <f t="shared" si="1"/>
        <v>5.8868026714310524E-2</v>
      </c>
      <c r="I130" s="19">
        <f>_xlfn.XLOOKUP(C130, Sheet2!$C$1:$C$30, Sheet2!$D$1:$D$30)</f>
        <v>144390775</v>
      </c>
    </row>
    <row r="131" spans="1:9" x14ac:dyDescent="0.55000000000000004">
      <c r="B131" t="s">
        <v>145</v>
      </c>
      <c r="C131" s="2" t="s">
        <v>1700</v>
      </c>
      <c r="D131" t="s">
        <v>29</v>
      </c>
      <c r="E131">
        <v>37</v>
      </c>
      <c r="F131" t="e">
        <f>_xlfn.XLOOKUP(B131, 'FanGraphs Leaderboard (1)'!$B$2:$B$1509, 'FanGraphs Leaderboard (1)'!$I$2:$I$1509)</f>
        <v>#N/A</v>
      </c>
      <c r="G131" s="1">
        <v>8500000</v>
      </c>
      <c r="H131" s="21">
        <f t="shared" ref="H131:H194" si="2">G131/I131</f>
        <v>4.3708082438441626E-2</v>
      </c>
      <c r="I131" s="19">
        <f>_xlfn.XLOOKUP(C131, Sheet2!$C$1:$C$30, Sheet2!$D$1:$D$30)</f>
        <v>194472041</v>
      </c>
    </row>
    <row r="132" spans="1:9" x14ac:dyDescent="0.55000000000000004">
      <c r="B132" t="s">
        <v>146</v>
      </c>
      <c r="C132" s="2" t="s">
        <v>1720</v>
      </c>
      <c r="D132" t="s">
        <v>7</v>
      </c>
      <c r="E132">
        <v>32</v>
      </c>
      <c r="F132">
        <f>_xlfn.XLOOKUP(B132, 'FanGraphs Leaderboard (1)'!$B$2:$B$1509, 'FanGraphs Leaderboard (1)'!$I$2:$I$1509)</f>
        <v>0</v>
      </c>
      <c r="G132" s="1">
        <v>8500000</v>
      </c>
      <c r="H132" s="21">
        <f t="shared" si="2"/>
        <v>0.10138667388826053</v>
      </c>
      <c r="I132" s="19">
        <f>_xlfn.XLOOKUP(C132, Sheet2!$C$1:$C$30, Sheet2!$D$1:$D$30)</f>
        <v>83837448</v>
      </c>
    </row>
    <row r="133" spans="1:9" x14ac:dyDescent="0.55000000000000004">
      <c r="B133" t="s">
        <v>147</v>
      </c>
      <c r="C133" s="2" t="s">
        <v>1696</v>
      </c>
      <c r="D133" t="s">
        <v>54</v>
      </c>
      <c r="E133">
        <v>33</v>
      </c>
      <c r="F133">
        <f>_xlfn.XLOOKUP(B133, 'FanGraphs Leaderboard (1)'!$B$2:$B$1509, 'FanGraphs Leaderboard (1)'!$I$2:$I$1509)</f>
        <v>0.7</v>
      </c>
      <c r="G133" s="1">
        <v>8500000</v>
      </c>
      <c r="H133" s="21">
        <f t="shared" si="2"/>
        <v>3.1342086738140977E-2</v>
      </c>
      <c r="I133" s="19">
        <f>_xlfn.XLOOKUP(C133, Sheet2!$C$1:$C$30, Sheet2!$D$1:$D$30)</f>
        <v>271200832</v>
      </c>
    </row>
    <row r="134" spans="1:9" x14ac:dyDescent="0.55000000000000004">
      <c r="A134">
        <v>133</v>
      </c>
      <c r="B134" t="s">
        <v>148</v>
      </c>
      <c r="C134" s="2" t="s">
        <v>1699</v>
      </c>
      <c r="D134" t="s">
        <v>7</v>
      </c>
      <c r="E134">
        <v>28</v>
      </c>
      <c r="F134">
        <f>_xlfn.XLOOKUP(B134, 'FanGraphs Leaderboard (1)'!$B$2:$B$1509, 'FanGraphs Leaderboard (1)'!$I$2:$I$1509)</f>
        <v>0.1</v>
      </c>
      <c r="G134" s="1">
        <v>8325000</v>
      </c>
      <c r="H134" s="21">
        <f t="shared" si="2"/>
        <v>4.6160357099405809E-2</v>
      </c>
      <c r="I134" s="19">
        <f>_xlfn.XLOOKUP(C134, Sheet2!$C$1:$C$30, Sheet2!$D$1:$D$30)</f>
        <v>180349558</v>
      </c>
    </row>
    <row r="135" spans="1:9" x14ac:dyDescent="0.55000000000000004">
      <c r="A135">
        <v>134</v>
      </c>
      <c r="B135" t="s">
        <v>149</v>
      </c>
      <c r="C135" s="2" t="s">
        <v>1702</v>
      </c>
      <c r="D135" t="s">
        <v>7</v>
      </c>
      <c r="E135">
        <v>28</v>
      </c>
      <c r="F135">
        <f>_xlfn.XLOOKUP(B135, 'FanGraphs Leaderboard (1)'!$B$2:$B$1509, 'FanGraphs Leaderboard (1)'!$I$2:$I$1509)</f>
        <v>3.7</v>
      </c>
      <c r="G135" s="1">
        <v>8300000</v>
      </c>
      <c r="H135" s="21">
        <f t="shared" si="2"/>
        <v>4.4095445814387235E-2</v>
      </c>
      <c r="I135" s="19">
        <f>_xlfn.XLOOKUP(C135, Sheet2!$C$1:$C$30, Sheet2!$D$1:$D$30)</f>
        <v>188228055</v>
      </c>
    </row>
    <row r="136" spans="1:9" x14ac:dyDescent="0.55000000000000004">
      <c r="A136">
        <v>135</v>
      </c>
      <c r="B136" t="s">
        <v>150</v>
      </c>
      <c r="C136" s="2" t="s">
        <v>1706</v>
      </c>
      <c r="D136" t="s">
        <v>20</v>
      </c>
      <c r="E136">
        <v>29</v>
      </c>
      <c r="F136">
        <f>_xlfn.XLOOKUP(B136, 'FanGraphs Leaderboard (1)'!$B$2:$B$1509, 'FanGraphs Leaderboard (1)'!$I$2:$I$1509)</f>
        <v>-0.2</v>
      </c>
      <c r="G136" s="1">
        <v>8250000</v>
      </c>
      <c r="H136" s="21">
        <f t="shared" si="2"/>
        <v>5.3881905558081838E-2</v>
      </c>
      <c r="I136" s="19">
        <f>_xlfn.XLOOKUP(C136, Sheet2!$C$1:$C$30, Sheet2!$D$1:$D$30)</f>
        <v>153112625</v>
      </c>
    </row>
    <row r="137" spans="1:9" x14ac:dyDescent="0.55000000000000004">
      <c r="A137">
        <v>136</v>
      </c>
      <c r="B137" t="s">
        <v>151</v>
      </c>
      <c r="C137" s="2" t="s">
        <v>1710</v>
      </c>
      <c r="D137" t="s">
        <v>7</v>
      </c>
      <c r="E137">
        <v>34</v>
      </c>
      <c r="F137">
        <f>_xlfn.XLOOKUP(B137, 'FanGraphs Leaderboard (1)'!$B$2:$B$1509, 'FanGraphs Leaderboard (1)'!$I$2:$I$1509)</f>
        <v>3.3</v>
      </c>
      <c r="G137" s="1">
        <v>8150000</v>
      </c>
      <c r="H137" s="21">
        <f t="shared" si="2"/>
        <v>6.4732492102695535E-2</v>
      </c>
      <c r="I137" s="19">
        <f>_xlfn.XLOOKUP(C137, Sheet2!$C$1:$C$30, Sheet2!$D$1:$D$30)</f>
        <v>125902769</v>
      </c>
    </row>
    <row r="138" spans="1:9" x14ac:dyDescent="0.55000000000000004">
      <c r="B138" t="s">
        <v>152</v>
      </c>
      <c r="C138" s="2" t="s">
        <v>1698</v>
      </c>
      <c r="D138" t="s">
        <v>43</v>
      </c>
      <c r="E138">
        <v>31</v>
      </c>
      <c r="F138">
        <f>_xlfn.XLOOKUP(B138, 'FanGraphs Leaderboard (1)'!$B$2:$B$1509, 'FanGraphs Leaderboard (1)'!$I$2:$I$1509)</f>
        <v>0.5</v>
      </c>
      <c r="G138" s="1">
        <v>8150000</v>
      </c>
      <c r="H138" s="21">
        <f t="shared" si="2"/>
        <v>4.0509134911816756E-2</v>
      </c>
      <c r="I138" s="19">
        <f>_xlfn.XLOOKUP(C138, Sheet2!$C$1:$C$30, Sheet2!$D$1:$D$30)</f>
        <v>201189189</v>
      </c>
    </row>
    <row r="139" spans="1:9" x14ac:dyDescent="0.55000000000000004">
      <c r="A139">
        <v>138</v>
      </c>
      <c r="B139" t="s">
        <v>153</v>
      </c>
      <c r="C139" s="2" t="s">
        <v>1716</v>
      </c>
      <c r="D139" t="s">
        <v>41</v>
      </c>
      <c r="E139">
        <v>31</v>
      </c>
      <c r="F139">
        <f>_xlfn.XLOOKUP(B139, 'FanGraphs Leaderboard (1)'!$B$2:$B$1509, 'FanGraphs Leaderboard (1)'!$I$2:$I$1509)</f>
        <v>0</v>
      </c>
      <c r="G139" s="1">
        <v>8125000</v>
      </c>
      <c r="H139" s="21">
        <f t="shared" si="2"/>
        <v>8.9057756766748111E-2</v>
      </c>
      <c r="I139" s="19">
        <f>_xlfn.XLOOKUP(C139, Sheet2!$C$1:$C$30, Sheet2!$D$1:$D$30)</f>
        <v>91232929</v>
      </c>
    </row>
    <row r="140" spans="1:9" x14ac:dyDescent="0.55000000000000004">
      <c r="A140">
        <v>139</v>
      </c>
      <c r="B140" t="s">
        <v>154</v>
      </c>
      <c r="C140" s="2" t="s">
        <v>1711</v>
      </c>
      <c r="D140" t="s">
        <v>54</v>
      </c>
      <c r="E140">
        <v>36</v>
      </c>
      <c r="F140">
        <f>_xlfn.XLOOKUP(B140, 'FanGraphs Leaderboard (1)'!$B$2:$B$1509, 'FanGraphs Leaderboard (1)'!$I$2:$I$1509)</f>
        <v>0</v>
      </c>
      <c r="G140" s="1">
        <v>8000000</v>
      </c>
      <c r="H140" s="21">
        <f t="shared" si="2"/>
        <v>5.5405201613468728E-2</v>
      </c>
      <c r="I140" s="19">
        <f>_xlfn.XLOOKUP(C140, Sheet2!$C$1:$C$30, Sheet2!$D$1:$D$30)</f>
        <v>144390775</v>
      </c>
    </row>
    <row r="141" spans="1:9" x14ac:dyDescent="0.55000000000000004">
      <c r="B141" t="s">
        <v>155</v>
      </c>
      <c r="C141" s="2" t="s">
        <v>1707</v>
      </c>
      <c r="D141" t="s">
        <v>7</v>
      </c>
      <c r="E141">
        <v>29</v>
      </c>
      <c r="F141">
        <f>_xlfn.XLOOKUP(B141, 'FanGraphs Leaderboard (1)'!$B$2:$B$1509, 'FanGraphs Leaderboard (1)'!$I$2:$I$1509)</f>
        <v>3.9</v>
      </c>
      <c r="G141" s="1">
        <v>8000000</v>
      </c>
      <c r="H141" s="21">
        <f t="shared" si="2"/>
        <v>5.328351218377126E-2</v>
      </c>
      <c r="I141" s="19">
        <f>_xlfn.XLOOKUP(C141, Sheet2!$C$1:$C$30, Sheet2!$D$1:$D$30)</f>
        <v>150140253</v>
      </c>
    </row>
    <row r="142" spans="1:9" x14ac:dyDescent="0.55000000000000004">
      <c r="B142" t="s">
        <v>156</v>
      </c>
      <c r="C142" s="2" t="s">
        <v>1715</v>
      </c>
      <c r="D142" t="s">
        <v>7</v>
      </c>
      <c r="E142">
        <v>30</v>
      </c>
      <c r="F142">
        <f>_xlfn.XLOOKUP(B142, 'FanGraphs Leaderboard (1)'!$B$2:$B$1509, 'FanGraphs Leaderboard (1)'!$I$2:$I$1509)</f>
        <v>0</v>
      </c>
      <c r="G142" s="1">
        <v>8000000</v>
      </c>
      <c r="H142" s="21">
        <f t="shared" si="2"/>
        <v>8.3649678992265622E-2</v>
      </c>
      <c r="I142" s="19">
        <f>_xlfn.XLOOKUP(C142, Sheet2!$C$1:$C$30, Sheet2!$D$1:$D$30)</f>
        <v>95636948</v>
      </c>
    </row>
    <row r="143" spans="1:9" x14ac:dyDescent="0.55000000000000004">
      <c r="B143" t="s">
        <v>157</v>
      </c>
      <c r="C143" s="2" t="s">
        <v>1716</v>
      </c>
      <c r="D143" t="s">
        <v>27</v>
      </c>
      <c r="E143">
        <v>33</v>
      </c>
      <c r="F143">
        <f>_xlfn.XLOOKUP(B143, 'FanGraphs Leaderboard (1)'!$B$2:$B$1509, 'FanGraphs Leaderboard (1)'!$I$2:$I$1509)</f>
        <v>0</v>
      </c>
      <c r="G143" s="1">
        <v>8000000</v>
      </c>
      <c r="H143" s="21">
        <f t="shared" si="2"/>
        <v>8.7687637431875062E-2</v>
      </c>
      <c r="I143" s="19">
        <f>_xlfn.XLOOKUP(C143, Sheet2!$C$1:$C$30, Sheet2!$D$1:$D$30)</f>
        <v>91232929</v>
      </c>
    </row>
    <row r="144" spans="1:9" x14ac:dyDescent="0.55000000000000004">
      <c r="B144" t="s">
        <v>158</v>
      </c>
      <c r="C144" s="2" t="s">
        <v>1703</v>
      </c>
      <c r="D144" t="s">
        <v>54</v>
      </c>
      <c r="E144">
        <v>32</v>
      </c>
      <c r="F144">
        <f>_xlfn.XLOOKUP(B144, 'FanGraphs Leaderboard (1)'!$B$2:$B$1509, 'FanGraphs Leaderboard (1)'!$I$2:$I$1509)</f>
        <v>0.5</v>
      </c>
      <c r="G144" s="1">
        <v>8000000</v>
      </c>
      <c r="H144" s="21">
        <f t="shared" si="2"/>
        <v>4.4502725213383894E-2</v>
      </c>
      <c r="I144" s="19">
        <f>_xlfn.XLOOKUP(C144, Sheet2!$C$1:$C$30, Sheet2!$D$1:$D$30)</f>
        <v>179764272</v>
      </c>
    </row>
    <row r="145" spans="1:9" x14ac:dyDescent="0.55000000000000004">
      <c r="B145" t="s">
        <v>159</v>
      </c>
      <c r="C145" s="2" t="s">
        <v>1705</v>
      </c>
      <c r="D145" t="s">
        <v>7</v>
      </c>
      <c r="E145">
        <v>38</v>
      </c>
      <c r="F145">
        <f>_xlfn.XLOOKUP(B145, 'FanGraphs Leaderboard (1)'!$B$2:$B$1509, 'FanGraphs Leaderboard (1)'!$I$2:$I$1509)</f>
        <v>0.4</v>
      </c>
      <c r="G145" s="1">
        <v>8000000</v>
      </c>
      <c r="H145" s="21">
        <f t="shared" si="2"/>
        <v>4.6655393246237589E-2</v>
      </c>
      <c r="I145" s="19">
        <f>_xlfn.XLOOKUP(C145, Sheet2!$C$1:$C$30, Sheet2!$D$1:$D$30)</f>
        <v>171469994</v>
      </c>
    </row>
    <row r="146" spans="1:9" x14ac:dyDescent="0.55000000000000004">
      <c r="B146" t="s">
        <v>160</v>
      </c>
      <c r="C146" s="2" t="s">
        <v>1705</v>
      </c>
      <c r="D146" t="s">
        <v>7</v>
      </c>
      <c r="E146">
        <v>39</v>
      </c>
      <c r="F146">
        <f>_xlfn.XLOOKUP(B146, 'FanGraphs Leaderboard (1)'!$B$2:$B$1509, 'FanGraphs Leaderboard (1)'!$I$2:$I$1509)</f>
        <v>3.9</v>
      </c>
      <c r="G146" s="1">
        <v>8000000</v>
      </c>
      <c r="H146" s="21">
        <f t="shared" si="2"/>
        <v>4.6655393246237589E-2</v>
      </c>
      <c r="I146" s="19">
        <f>_xlfn.XLOOKUP(C146, Sheet2!$C$1:$C$30, Sheet2!$D$1:$D$30)</f>
        <v>171469994</v>
      </c>
    </row>
    <row r="147" spans="1:9" x14ac:dyDescent="0.55000000000000004">
      <c r="B147" t="s">
        <v>161</v>
      </c>
      <c r="C147" s="2" t="s">
        <v>1706</v>
      </c>
      <c r="D147" t="s">
        <v>43</v>
      </c>
      <c r="E147">
        <v>32</v>
      </c>
      <c r="F147">
        <f>_xlfn.XLOOKUP(B147, 'FanGraphs Leaderboard (1)'!$B$2:$B$1509, 'FanGraphs Leaderboard (1)'!$I$2:$I$1509)</f>
        <v>0.6</v>
      </c>
      <c r="G147" s="1">
        <v>8000000</v>
      </c>
      <c r="H147" s="21">
        <f t="shared" si="2"/>
        <v>5.2249120541170264E-2</v>
      </c>
      <c r="I147" s="19">
        <f>_xlfn.XLOOKUP(C147, Sheet2!$C$1:$C$30, Sheet2!$D$1:$D$30)</f>
        <v>153112625</v>
      </c>
    </row>
    <row r="148" spans="1:9" x14ac:dyDescent="0.55000000000000004">
      <c r="B148" t="s">
        <v>162</v>
      </c>
      <c r="C148" s="2" t="s">
        <v>1706</v>
      </c>
      <c r="D148" t="s">
        <v>35</v>
      </c>
      <c r="E148">
        <v>29</v>
      </c>
      <c r="F148">
        <f>_xlfn.XLOOKUP(B148, 'FanGraphs Leaderboard (1)'!$B$2:$B$1509, 'FanGraphs Leaderboard (1)'!$I$2:$I$1509)</f>
        <v>0.9</v>
      </c>
      <c r="G148" s="1">
        <v>8000000</v>
      </c>
      <c r="H148" s="21">
        <f t="shared" si="2"/>
        <v>5.2249120541170264E-2</v>
      </c>
      <c r="I148" s="19">
        <f>_xlfn.XLOOKUP(C148, Sheet2!$C$1:$C$30, Sheet2!$D$1:$D$30)</f>
        <v>153112625</v>
      </c>
    </row>
    <row r="149" spans="1:9" x14ac:dyDescent="0.55000000000000004">
      <c r="B149" t="s">
        <v>163</v>
      </c>
      <c r="C149" s="2" t="s">
        <v>1698</v>
      </c>
      <c r="D149" t="s">
        <v>54</v>
      </c>
      <c r="E149">
        <v>31</v>
      </c>
      <c r="F149">
        <f>_xlfn.XLOOKUP(B149, 'FanGraphs Leaderboard (1)'!$B$2:$B$1509, 'FanGraphs Leaderboard (1)'!$I$2:$I$1509)</f>
        <v>0.5</v>
      </c>
      <c r="G149" s="1">
        <v>8000000</v>
      </c>
      <c r="H149" s="21">
        <f t="shared" si="2"/>
        <v>3.9763568011599269E-2</v>
      </c>
      <c r="I149" s="19">
        <f>_xlfn.XLOOKUP(C149, Sheet2!$C$1:$C$30, Sheet2!$D$1:$D$30)</f>
        <v>201189189</v>
      </c>
    </row>
    <row r="150" spans="1:9" x14ac:dyDescent="0.55000000000000004">
      <c r="B150" t="s">
        <v>164</v>
      </c>
      <c r="C150" s="2" t="s">
        <v>1713</v>
      </c>
      <c r="D150" t="s">
        <v>5</v>
      </c>
      <c r="E150">
        <v>35</v>
      </c>
      <c r="F150" t="e">
        <f>_xlfn.XLOOKUP(B150, 'FanGraphs Leaderboard (1)'!$B$2:$B$1509, 'FanGraphs Leaderboard (1)'!$I$2:$I$1509)</f>
        <v>#N/A</v>
      </c>
      <c r="G150" s="1">
        <v>8000000</v>
      </c>
      <c r="H150" s="21">
        <f t="shared" si="2"/>
        <v>6.8723228758856947E-2</v>
      </c>
      <c r="I150" s="19">
        <f>_xlfn.XLOOKUP(C150, Sheet2!$C$1:$C$30, Sheet2!$D$1:$D$30)</f>
        <v>116408966</v>
      </c>
    </row>
    <row r="151" spans="1:9" x14ac:dyDescent="0.55000000000000004">
      <c r="B151" t="s">
        <v>165</v>
      </c>
      <c r="C151" s="2" t="s">
        <v>1696</v>
      </c>
      <c r="D151" t="s">
        <v>71</v>
      </c>
      <c r="E151">
        <v>33</v>
      </c>
      <c r="F151">
        <f>_xlfn.XLOOKUP(B151, 'FanGraphs Leaderboard (1)'!$B$2:$B$1509, 'FanGraphs Leaderboard (1)'!$I$2:$I$1509)</f>
        <v>1.8</v>
      </c>
      <c r="G151" s="1">
        <v>8000000</v>
      </c>
      <c r="H151" s="21">
        <f t="shared" si="2"/>
        <v>2.9498434577073865E-2</v>
      </c>
      <c r="I151" s="19">
        <f>_xlfn.XLOOKUP(C151, Sheet2!$C$1:$C$30, Sheet2!$D$1:$D$30)</f>
        <v>271200832</v>
      </c>
    </row>
    <row r="152" spans="1:9" x14ac:dyDescent="0.55000000000000004">
      <c r="A152">
        <v>151</v>
      </c>
      <c r="B152" t="s">
        <v>166</v>
      </c>
      <c r="C152" s="2" t="s">
        <v>1715</v>
      </c>
      <c r="D152" t="s">
        <v>7</v>
      </c>
      <c r="E152">
        <v>21</v>
      </c>
      <c r="F152" t="e">
        <f>_xlfn.XLOOKUP(B152, 'FanGraphs Leaderboard (1)'!$B$2:$B$1509, 'FanGraphs Leaderboard (1)'!$I$2:$I$1509)</f>
        <v>#N/A</v>
      </c>
      <c r="G152" s="1">
        <v>7922000</v>
      </c>
      <c r="H152" s="21">
        <f t="shared" si="2"/>
        <v>8.2834094622091028E-2</v>
      </c>
      <c r="I152" s="19">
        <f>_xlfn.XLOOKUP(C152, Sheet2!$C$1:$C$30, Sheet2!$D$1:$D$30)</f>
        <v>95636948</v>
      </c>
    </row>
    <row r="153" spans="1:9" x14ac:dyDescent="0.55000000000000004">
      <c r="A153">
        <v>152</v>
      </c>
      <c r="B153" t="s">
        <v>167</v>
      </c>
      <c r="C153" s="2" t="s">
        <v>1713</v>
      </c>
      <c r="D153" t="s">
        <v>7</v>
      </c>
      <c r="E153">
        <v>26</v>
      </c>
      <c r="F153">
        <f>_xlfn.XLOOKUP(B153, 'FanGraphs Leaderboard (1)'!$B$2:$B$1509, 'FanGraphs Leaderboard (1)'!$I$2:$I$1509)</f>
        <v>4.0999999999999996</v>
      </c>
      <c r="G153" s="1">
        <v>7800000</v>
      </c>
      <c r="H153" s="21">
        <f t="shared" si="2"/>
        <v>6.7005148039885512E-2</v>
      </c>
      <c r="I153" s="19">
        <f>_xlfn.XLOOKUP(C153, Sheet2!$C$1:$C$30, Sheet2!$D$1:$D$30)</f>
        <v>116408966</v>
      </c>
    </row>
    <row r="154" spans="1:9" x14ac:dyDescent="0.55000000000000004">
      <c r="B154" t="s">
        <v>168</v>
      </c>
      <c r="C154" s="2" t="s">
        <v>1696</v>
      </c>
      <c r="D154" t="s">
        <v>23</v>
      </c>
      <c r="E154">
        <v>30</v>
      </c>
      <c r="F154">
        <f>_xlfn.XLOOKUP(B154, 'FanGraphs Leaderboard (1)'!$B$2:$B$1509, 'FanGraphs Leaderboard (1)'!$I$2:$I$1509)</f>
        <v>3.1</v>
      </c>
      <c r="G154" s="1">
        <v>7800000</v>
      </c>
      <c r="H154" s="21">
        <f t="shared" si="2"/>
        <v>2.8760973712647016E-2</v>
      </c>
      <c r="I154" s="19">
        <f>_xlfn.XLOOKUP(C154, Sheet2!$C$1:$C$30, Sheet2!$D$1:$D$30)</f>
        <v>271200832</v>
      </c>
    </row>
    <row r="155" spans="1:9" x14ac:dyDescent="0.55000000000000004">
      <c r="A155">
        <v>154</v>
      </c>
      <c r="B155" t="s">
        <v>169</v>
      </c>
      <c r="C155" s="2" t="s">
        <v>1723</v>
      </c>
      <c r="D155" t="s">
        <v>54</v>
      </c>
      <c r="E155">
        <v>29</v>
      </c>
      <c r="F155" t="e">
        <f>_xlfn.XLOOKUP(B155, 'FanGraphs Leaderboard (1)'!$B$2:$B$1509, 'FanGraphs Leaderboard (1)'!$I$2:$I$1509)</f>
        <v>#N/A</v>
      </c>
      <c r="G155" s="1">
        <v>7750000</v>
      </c>
      <c r="H155" s="21">
        <f t="shared" si="2"/>
        <v>0.1425769587650326</v>
      </c>
      <c r="I155" s="19">
        <f>_xlfn.XLOOKUP(C155, Sheet2!$C$1:$C$30, Sheet2!$D$1:$D$30)</f>
        <v>54356609</v>
      </c>
    </row>
    <row r="156" spans="1:9" x14ac:dyDescent="0.55000000000000004">
      <c r="A156">
        <v>155</v>
      </c>
      <c r="B156" t="s">
        <v>170</v>
      </c>
      <c r="C156" s="2" t="s">
        <v>1717</v>
      </c>
      <c r="D156" t="s">
        <v>27</v>
      </c>
      <c r="E156">
        <v>30</v>
      </c>
      <c r="F156">
        <f>_xlfn.XLOOKUP(B156, 'FanGraphs Leaderboard (1)'!$B$2:$B$1509, 'FanGraphs Leaderboard (1)'!$I$2:$I$1509)</f>
        <v>-0.6</v>
      </c>
      <c r="G156" s="1">
        <v>7583333</v>
      </c>
      <c r="H156" s="21">
        <f t="shared" si="2"/>
        <v>8.3424456679591918E-2</v>
      </c>
      <c r="I156" s="19">
        <f>_xlfn.XLOOKUP(C156, Sheet2!$C$1:$C$30, Sheet2!$D$1:$D$30)</f>
        <v>90900598</v>
      </c>
    </row>
    <row r="157" spans="1:9" x14ac:dyDescent="0.55000000000000004">
      <c r="A157">
        <v>156</v>
      </c>
      <c r="B157" t="s">
        <v>171</v>
      </c>
      <c r="C157" s="2" t="s">
        <v>1716</v>
      </c>
      <c r="D157" t="s">
        <v>35</v>
      </c>
      <c r="E157">
        <v>33</v>
      </c>
      <c r="F157">
        <f>_xlfn.XLOOKUP(B157, 'FanGraphs Leaderboard (1)'!$B$2:$B$1509, 'FanGraphs Leaderboard (1)'!$I$2:$I$1509)</f>
        <v>1</v>
      </c>
      <c r="G157" s="1">
        <v>7500000</v>
      </c>
      <c r="H157" s="21">
        <f t="shared" si="2"/>
        <v>8.2207160092382867E-2</v>
      </c>
      <c r="I157" s="19">
        <f>_xlfn.XLOOKUP(C157, Sheet2!$C$1:$C$30, Sheet2!$D$1:$D$30)</f>
        <v>91232929</v>
      </c>
    </row>
    <row r="158" spans="1:9" x14ac:dyDescent="0.55000000000000004">
      <c r="B158" t="s">
        <v>172</v>
      </c>
      <c r="C158" s="2" t="s">
        <v>1714</v>
      </c>
      <c r="D158" t="s">
        <v>23</v>
      </c>
      <c r="E158">
        <v>30</v>
      </c>
      <c r="F158">
        <f>_xlfn.XLOOKUP(B158, 'FanGraphs Leaderboard (1)'!$B$2:$B$1509, 'FanGraphs Leaderboard (1)'!$I$2:$I$1509)</f>
        <v>2.9</v>
      </c>
      <c r="G158" s="1">
        <v>7500000</v>
      </c>
      <c r="H158" s="21">
        <f t="shared" si="2"/>
        <v>7.5469864053115093E-2</v>
      </c>
      <c r="I158" s="19">
        <f>_xlfn.XLOOKUP(C158, Sheet2!$C$1:$C$30, Sheet2!$D$1:$D$30)</f>
        <v>99377415</v>
      </c>
    </row>
    <row r="159" spans="1:9" x14ac:dyDescent="0.55000000000000004">
      <c r="B159" t="s">
        <v>173</v>
      </c>
      <c r="C159" s="2" t="s">
        <v>1714</v>
      </c>
      <c r="D159" t="s">
        <v>10</v>
      </c>
      <c r="E159">
        <v>32</v>
      </c>
      <c r="F159">
        <f>_xlfn.XLOOKUP(B159, 'FanGraphs Leaderboard (1)'!$B$2:$B$1509, 'FanGraphs Leaderboard (1)'!$I$2:$I$1509)</f>
        <v>3</v>
      </c>
      <c r="G159" s="1">
        <v>7500000</v>
      </c>
      <c r="H159" s="21">
        <f t="shared" si="2"/>
        <v>7.5469864053115093E-2</v>
      </c>
      <c r="I159" s="19">
        <f>_xlfn.XLOOKUP(C159, Sheet2!$C$1:$C$30, Sheet2!$D$1:$D$30)</f>
        <v>99377415</v>
      </c>
    </row>
    <row r="160" spans="1:9" x14ac:dyDescent="0.55000000000000004">
      <c r="A160">
        <v>159</v>
      </c>
      <c r="B160" t="s">
        <v>174</v>
      </c>
      <c r="C160" s="2" t="s">
        <v>1718</v>
      </c>
      <c r="D160" t="s">
        <v>27</v>
      </c>
      <c r="E160">
        <v>32</v>
      </c>
      <c r="F160">
        <f>_xlfn.XLOOKUP(B160, 'FanGraphs Leaderboard (1)'!$B$2:$B$1509, 'FanGraphs Leaderboard (1)'!$I$2:$I$1509)</f>
        <v>3.2</v>
      </c>
      <c r="G160" s="1">
        <v>7450000</v>
      </c>
      <c r="H160" s="21">
        <f t="shared" si="2"/>
        <v>8.6061712971410825E-2</v>
      </c>
      <c r="I160" s="19">
        <f>_xlfn.XLOOKUP(C160, Sheet2!$C$1:$C$30, Sheet2!$D$1:$D$30)</f>
        <v>86565788</v>
      </c>
    </row>
    <row r="161" spans="1:9" x14ac:dyDescent="0.55000000000000004">
      <c r="A161">
        <v>160</v>
      </c>
      <c r="B161" t="s">
        <v>175</v>
      </c>
      <c r="C161" s="2" t="s">
        <v>1718</v>
      </c>
      <c r="D161" t="s">
        <v>29</v>
      </c>
      <c r="E161">
        <v>35</v>
      </c>
      <c r="F161">
        <f>_xlfn.XLOOKUP(B161, 'FanGraphs Leaderboard (1)'!$B$2:$B$1509, 'FanGraphs Leaderboard (1)'!$I$2:$I$1509)</f>
        <v>-0.3</v>
      </c>
      <c r="G161" s="1">
        <v>7250000</v>
      </c>
      <c r="H161" s="21">
        <f t="shared" si="2"/>
        <v>8.3751331415131344E-2</v>
      </c>
      <c r="I161" s="19">
        <f>_xlfn.XLOOKUP(C161, Sheet2!$C$1:$C$30, Sheet2!$D$1:$D$30)</f>
        <v>86565788</v>
      </c>
    </row>
    <row r="162" spans="1:9" x14ac:dyDescent="0.55000000000000004">
      <c r="B162" t="s">
        <v>176</v>
      </c>
      <c r="C162" s="2" t="s">
        <v>1709</v>
      </c>
      <c r="D162" t="s">
        <v>41</v>
      </c>
      <c r="E162">
        <v>28</v>
      </c>
      <c r="F162">
        <f>_xlfn.XLOOKUP(B162, 'FanGraphs Leaderboard (1)'!$B$2:$B$1509, 'FanGraphs Leaderboard (1)'!$I$2:$I$1509)</f>
        <v>4.3</v>
      </c>
      <c r="G162" s="1">
        <v>7250000</v>
      </c>
      <c r="H162" s="21">
        <f t="shared" si="2"/>
        <v>5.1445377756632271E-2</v>
      </c>
      <c r="I162" s="19">
        <f>_xlfn.XLOOKUP(C162, Sheet2!$C$1:$C$30, Sheet2!$D$1:$D$30)</f>
        <v>140926169</v>
      </c>
    </row>
    <row r="163" spans="1:9" x14ac:dyDescent="0.55000000000000004">
      <c r="A163">
        <v>162</v>
      </c>
      <c r="B163" t="s">
        <v>177</v>
      </c>
      <c r="C163" s="2" t="s">
        <v>1702</v>
      </c>
      <c r="D163" t="s">
        <v>54</v>
      </c>
      <c r="E163">
        <v>35</v>
      </c>
      <c r="F163">
        <f>_xlfn.XLOOKUP(B163, 'FanGraphs Leaderboard (1)'!$B$2:$B$1509, 'FanGraphs Leaderboard (1)'!$I$2:$I$1509)</f>
        <v>0.5</v>
      </c>
      <c r="G163" s="1">
        <v>7225044</v>
      </c>
      <c r="H163" s="21">
        <f t="shared" si="2"/>
        <v>3.8384522434766699E-2</v>
      </c>
      <c r="I163" s="19">
        <f>_xlfn.XLOOKUP(C163, Sheet2!$C$1:$C$30, Sheet2!$D$1:$D$30)</f>
        <v>188228055</v>
      </c>
    </row>
    <row r="164" spans="1:9" x14ac:dyDescent="0.55000000000000004">
      <c r="A164">
        <v>163</v>
      </c>
      <c r="B164" t="s">
        <v>178</v>
      </c>
      <c r="C164" s="2" t="s">
        <v>1700</v>
      </c>
      <c r="D164" t="s">
        <v>7</v>
      </c>
      <c r="E164">
        <v>27</v>
      </c>
      <c r="F164" t="e">
        <f>_xlfn.XLOOKUP(B164, 'FanGraphs Leaderboard (1)'!$B$2:$B$1509, 'FanGraphs Leaderboard (1)'!$I$2:$I$1509)</f>
        <v>#N/A</v>
      </c>
      <c r="G164" s="1">
        <v>7083333</v>
      </c>
      <c r="H164" s="21">
        <f t="shared" si="2"/>
        <v>3.6423400317992238E-2</v>
      </c>
      <c r="I164" s="19">
        <f>_xlfn.XLOOKUP(C164, Sheet2!$C$1:$C$30, Sheet2!$D$1:$D$30)</f>
        <v>194472041</v>
      </c>
    </row>
    <row r="165" spans="1:9" x14ac:dyDescent="0.55000000000000004">
      <c r="A165">
        <v>164</v>
      </c>
      <c r="B165" t="s">
        <v>179</v>
      </c>
      <c r="C165" s="2" t="s">
        <v>1710</v>
      </c>
      <c r="D165" t="s">
        <v>5</v>
      </c>
      <c r="E165">
        <v>33</v>
      </c>
      <c r="F165">
        <f>_xlfn.XLOOKUP(B165, 'FanGraphs Leaderboard (1)'!$B$2:$B$1509, 'FanGraphs Leaderboard (1)'!$I$2:$I$1509)</f>
        <v>-0.5</v>
      </c>
      <c r="G165" s="1">
        <v>7000000</v>
      </c>
      <c r="H165" s="21">
        <f t="shared" si="2"/>
        <v>5.5598459474707818E-2</v>
      </c>
      <c r="I165" s="19">
        <f>_xlfn.XLOOKUP(C165, Sheet2!$C$1:$C$30, Sheet2!$D$1:$D$30)</f>
        <v>125902769</v>
      </c>
    </row>
    <row r="166" spans="1:9" x14ac:dyDescent="0.55000000000000004">
      <c r="B166" t="s">
        <v>180</v>
      </c>
      <c r="C166" s="2" t="s">
        <v>1718</v>
      </c>
      <c r="D166" t="s">
        <v>7</v>
      </c>
      <c r="E166">
        <v>33</v>
      </c>
      <c r="F166">
        <f>_xlfn.XLOOKUP(B166, 'FanGraphs Leaderboard (1)'!$B$2:$B$1509, 'FanGraphs Leaderboard (1)'!$I$2:$I$1509)</f>
        <v>2.2000000000000002</v>
      </c>
      <c r="G166" s="1">
        <v>7000000</v>
      </c>
      <c r="H166" s="21">
        <f t="shared" si="2"/>
        <v>8.0863354469781989E-2</v>
      </c>
      <c r="I166" s="19">
        <f>_xlfn.XLOOKUP(C166, Sheet2!$C$1:$C$30, Sheet2!$D$1:$D$30)</f>
        <v>86565788</v>
      </c>
    </row>
    <row r="167" spans="1:9" x14ac:dyDescent="0.55000000000000004">
      <c r="B167" t="s">
        <v>181</v>
      </c>
      <c r="C167" s="2" t="s">
        <v>1703</v>
      </c>
      <c r="D167" t="s">
        <v>41</v>
      </c>
      <c r="E167">
        <v>25</v>
      </c>
      <c r="F167">
        <f>_xlfn.XLOOKUP(B167, 'FanGraphs Leaderboard (1)'!$B$2:$B$1509, 'FanGraphs Leaderboard (1)'!$I$2:$I$1509)</f>
        <v>0.6</v>
      </c>
      <c r="G167" s="1">
        <v>7000000</v>
      </c>
      <c r="H167" s="21">
        <f t="shared" si="2"/>
        <v>3.8939884561710908E-2</v>
      </c>
      <c r="I167" s="19">
        <f>_xlfn.XLOOKUP(C167, Sheet2!$C$1:$C$30, Sheet2!$D$1:$D$30)</f>
        <v>179764272</v>
      </c>
    </row>
    <row r="168" spans="1:9" x14ac:dyDescent="0.55000000000000004">
      <c r="B168" t="s">
        <v>182</v>
      </c>
      <c r="C168" s="2" t="s">
        <v>1702</v>
      </c>
      <c r="D168" t="s">
        <v>35</v>
      </c>
      <c r="E168">
        <v>28</v>
      </c>
      <c r="F168">
        <f>_xlfn.XLOOKUP(B168, 'FanGraphs Leaderboard (1)'!$B$2:$B$1509, 'FanGraphs Leaderboard (1)'!$I$2:$I$1509)</f>
        <v>3.1</v>
      </c>
      <c r="G168" s="1">
        <v>7000000</v>
      </c>
      <c r="H168" s="21">
        <f t="shared" si="2"/>
        <v>3.7188930204904894E-2</v>
      </c>
      <c r="I168" s="19">
        <f>_xlfn.XLOOKUP(C168, Sheet2!$C$1:$C$30, Sheet2!$D$1:$D$30)</f>
        <v>188228055</v>
      </c>
    </row>
    <row r="169" spans="1:9" x14ac:dyDescent="0.55000000000000004">
      <c r="B169" t="s">
        <v>183</v>
      </c>
      <c r="C169" s="2" t="s">
        <v>1706</v>
      </c>
      <c r="D169" t="s">
        <v>54</v>
      </c>
      <c r="E169">
        <v>35</v>
      </c>
      <c r="F169">
        <f>_xlfn.XLOOKUP(B169, 'FanGraphs Leaderboard (1)'!$B$2:$B$1509, 'FanGraphs Leaderboard (1)'!$I$2:$I$1509)</f>
        <v>0.5</v>
      </c>
      <c r="G169" s="1">
        <v>7000000</v>
      </c>
      <c r="H169" s="21">
        <f t="shared" si="2"/>
        <v>4.5717980473523982E-2</v>
      </c>
      <c r="I169" s="19">
        <f>_xlfn.XLOOKUP(C169, Sheet2!$C$1:$C$30, Sheet2!$D$1:$D$30)</f>
        <v>153112625</v>
      </c>
    </row>
    <row r="170" spans="1:9" x14ac:dyDescent="0.55000000000000004">
      <c r="B170" t="s">
        <v>184</v>
      </c>
      <c r="C170" s="2" t="s">
        <v>1698</v>
      </c>
      <c r="D170" t="s">
        <v>71</v>
      </c>
      <c r="E170">
        <v>27</v>
      </c>
      <c r="F170">
        <f>_xlfn.XLOOKUP(B170, 'FanGraphs Leaderboard (1)'!$B$2:$B$1509, 'FanGraphs Leaderboard (1)'!$I$2:$I$1509)</f>
        <v>2</v>
      </c>
      <c r="G170" s="1">
        <v>7000000</v>
      </c>
      <c r="H170" s="21">
        <f t="shared" si="2"/>
        <v>3.4793122010149363E-2</v>
      </c>
      <c r="I170" s="19">
        <f>_xlfn.XLOOKUP(C170, Sheet2!$C$1:$C$30, Sheet2!$D$1:$D$30)</f>
        <v>201189189</v>
      </c>
    </row>
    <row r="171" spans="1:9" x14ac:dyDescent="0.55000000000000004">
      <c r="A171">
        <v>170</v>
      </c>
      <c r="B171" t="s">
        <v>185</v>
      </c>
      <c r="C171" s="2" t="s">
        <v>1717</v>
      </c>
      <c r="D171" t="s">
        <v>35</v>
      </c>
      <c r="E171">
        <v>32</v>
      </c>
      <c r="F171">
        <f>_xlfn.XLOOKUP(B171, 'FanGraphs Leaderboard (1)'!$B$2:$B$1509, 'FanGraphs Leaderboard (1)'!$I$2:$I$1509)</f>
        <v>2.6</v>
      </c>
      <c r="G171" s="1">
        <v>6925000</v>
      </c>
      <c r="H171" s="21">
        <f t="shared" si="2"/>
        <v>7.6182117085742379E-2</v>
      </c>
      <c r="I171" s="19">
        <f>_xlfn.XLOOKUP(C171, Sheet2!$C$1:$C$30, Sheet2!$D$1:$D$30)</f>
        <v>90900598</v>
      </c>
    </row>
    <row r="172" spans="1:9" x14ac:dyDescent="0.55000000000000004">
      <c r="A172">
        <v>171</v>
      </c>
      <c r="B172" t="s">
        <v>186</v>
      </c>
      <c r="C172" s="2" t="s">
        <v>1719</v>
      </c>
      <c r="D172" t="s">
        <v>187</v>
      </c>
      <c r="E172">
        <v>18</v>
      </c>
      <c r="F172" t="e">
        <f>_xlfn.XLOOKUP(B172, 'FanGraphs Leaderboard (1)'!$B$2:$B$1509, 'FanGraphs Leaderboard (1)'!$I$2:$I$1509)</f>
        <v>#N/A</v>
      </c>
      <c r="G172" s="1">
        <v>6900000</v>
      </c>
      <c r="H172" s="21">
        <f t="shared" si="2"/>
        <v>7.9908330090193921E-2</v>
      </c>
      <c r="I172" s="19">
        <f>_xlfn.XLOOKUP(C172, Sheet2!$C$1:$C$30, Sheet2!$D$1:$D$30)</f>
        <v>86348945</v>
      </c>
    </row>
    <row r="173" spans="1:9" x14ac:dyDescent="0.55000000000000004">
      <c r="A173">
        <v>172</v>
      </c>
      <c r="B173" t="s">
        <v>188</v>
      </c>
      <c r="C173" s="2" t="s">
        <v>1709</v>
      </c>
      <c r="D173" t="s">
        <v>10</v>
      </c>
      <c r="E173">
        <v>26</v>
      </c>
      <c r="F173">
        <f>_xlfn.XLOOKUP(B173, 'FanGraphs Leaderboard (1)'!$B$2:$B$1509, 'FanGraphs Leaderboard (1)'!$I$2:$I$1509)</f>
        <v>4.5</v>
      </c>
      <c r="G173" s="1">
        <v>6800000</v>
      </c>
      <c r="H173" s="21">
        <f t="shared" si="2"/>
        <v>4.8252216378634402E-2</v>
      </c>
      <c r="I173" s="19">
        <f>_xlfn.XLOOKUP(C173, Sheet2!$C$1:$C$30, Sheet2!$D$1:$D$30)</f>
        <v>140926169</v>
      </c>
    </row>
    <row r="174" spans="1:9" x14ac:dyDescent="0.55000000000000004">
      <c r="A174">
        <v>173</v>
      </c>
      <c r="B174" t="s">
        <v>189</v>
      </c>
      <c r="C174" s="2" t="s">
        <v>1716</v>
      </c>
      <c r="D174" t="s">
        <v>41</v>
      </c>
      <c r="E174">
        <v>18</v>
      </c>
      <c r="F174" t="e">
        <f>_xlfn.XLOOKUP(B174, 'FanGraphs Leaderboard (1)'!$B$2:$B$1509, 'FanGraphs Leaderboard (1)'!$I$2:$I$1509)</f>
        <v>#N/A</v>
      </c>
      <c r="G174" s="1">
        <v>6713300</v>
      </c>
      <c r="H174" s="21">
        <f t="shared" si="2"/>
        <v>7.3584177046425864E-2</v>
      </c>
      <c r="I174" s="19">
        <f>_xlfn.XLOOKUP(C174, Sheet2!$C$1:$C$30, Sheet2!$D$1:$D$30)</f>
        <v>91232929</v>
      </c>
    </row>
    <row r="175" spans="1:9" x14ac:dyDescent="0.55000000000000004">
      <c r="A175">
        <v>174</v>
      </c>
      <c r="B175" t="s">
        <v>190</v>
      </c>
      <c r="C175" s="2" t="s">
        <v>1714</v>
      </c>
      <c r="D175" t="s">
        <v>71</v>
      </c>
      <c r="E175">
        <v>27</v>
      </c>
      <c r="F175">
        <f>_xlfn.XLOOKUP(B175, 'FanGraphs Leaderboard (1)'!$B$2:$B$1509, 'FanGraphs Leaderboard (1)'!$I$2:$I$1509)</f>
        <v>2.6</v>
      </c>
      <c r="G175" s="1">
        <v>6675000</v>
      </c>
      <c r="H175" s="21">
        <f t="shared" si="2"/>
        <v>6.7168179007272427E-2</v>
      </c>
      <c r="I175" s="19">
        <f>_xlfn.XLOOKUP(C175, Sheet2!$C$1:$C$30, Sheet2!$D$1:$D$30)</f>
        <v>99377415</v>
      </c>
    </row>
    <row r="176" spans="1:9" x14ac:dyDescent="0.55000000000000004">
      <c r="A176">
        <v>175</v>
      </c>
      <c r="B176" t="s">
        <v>191</v>
      </c>
      <c r="C176" s="2" t="s">
        <v>1702</v>
      </c>
      <c r="D176" t="s">
        <v>41</v>
      </c>
      <c r="E176">
        <v>18</v>
      </c>
      <c r="F176" t="e">
        <f>_xlfn.XLOOKUP(B176, 'FanGraphs Leaderboard (1)'!$B$2:$B$1509, 'FanGraphs Leaderboard (1)'!$I$2:$I$1509)</f>
        <v>#N/A</v>
      </c>
      <c r="G176" s="1">
        <v>6664000</v>
      </c>
      <c r="H176" s="21">
        <f t="shared" si="2"/>
        <v>3.5403861555069457E-2</v>
      </c>
      <c r="I176" s="19">
        <f>_xlfn.XLOOKUP(C176, Sheet2!$C$1:$C$30, Sheet2!$D$1:$D$30)</f>
        <v>188228055</v>
      </c>
    </row>
    <row r="177" spans="1:9" x14ac:dyDescent="0.55000000000000004">
      <c r="A177">
        <v>176</v>
      </c>
      <c r="B177" t="s">
        <v>192</v>
      </c>
      <c r="C177" s="2" t="s">
        <v>1708</v>
      </c>
      <c r="D177" t="s">
        <v>43</v>
      </c>
      <c r="E177">
        <v>29</v>
      </c>
      <c r="F177">
        <f>_xlfn.XLOOKUP(B177, 'FanGraphs Leaderboard (1)'!$B$2:$B$1509, 'FanGraphs Leaderboard (1)'!$I$2:$I$1509)</f>
        <v>2.1</v>
      </c>
      <c r="G177" s="1">
        <v>6650000</v>
      </c>
      <c r="H177" s="21">
        <f t="shared" si="2"/>
        <v>4.5986495737051845E-2</v>
      </c>
      <c r="I177" s="19">
        <f>_xlfn.XLOOKUP(C177, Sheet2!$C$1:$C$30, Sheet2!$D$1:$D$30)</f>
        <v>144607670</v>
      </c>
    </row>
    <row r="178" spans="1:9" x14ac:dyDescent="0.55000000000000004">
      <c r="A178">
        <v>177</v>
      </c>
      <c r="B178" t="s">
        <v>193</v>
      </c>
      <c r="C178" s="2" t="s">
        <v>1718</v>
      </c>
      <c r="D178" t="s">
        <v>35</v>
      </c>
      <c r="E178">
        <v>26</v>
      </c>
      <c r="F178">
        <f>_xlfn.XLOOKUP(B178, 'FanGraphs Leaderboard (1)'!$B$2:$B$1509, 'FanGraphs Leaderboard (1)'!$I$2:$I$1509)</f>
        <v>2.1</v>
      </c>
      <c r="G178" s="1">
        <v>6600000</v>
      </c>
      <c r="H178" s="21">
        <f t="shared" si="2"/>
        <v>7.6242591357223014E-2</v>
      </c>
      <c r="I178" s="19">
        <f>_xlfn.XLOOKUP(C178, Sheet2!$C$1:$C$30, Sheet2!$D$1:$D$30)</f>
        <v>86565788</v>
      </c>
    </row>
    <row r="179" spans="1:9" x14ac:dyDescent="0.55000000000000004">
      <c r="A179">
        <v>178</v>
      </c>
      <c r="B179" t="s">
        <v>194</v>
      </c>
      <c r="C179" s="2" t="s">
        <v>1719</v>
      </c>
      <c r="D179" t="s">
        <v>7</v>
      </c>
      <c r="E179">
        <v>30</v>
      </c>
      <c r="F179" t="e">
        <f>_xlfn.XLOOKUP(B179, 'FanGraphs Leaderboard (1)'!$B$2:$B$1509, 'FanGraphs Leaderboard (1)'!$I$2:$I$1509)</f>
        <v>#N/A</v>
      </c>
      <c r="G179" s="1">
        <v>6500000</v>
      </c>
      <c r="H179" s="21">
        <f t="shared" si="2"/>
        <v>7.5275963128443549E-2</v>
      </c>
      <c r="I179" s="19">
        <f>_xlfn.XLOOKUP(C179, Sheet2!$C$1:$C$30, Sheet2!$D$1:$D$30)</f>
        <v>86348945</v>
      </c>
    </row>
    <row r="180" spans="1:9" x14ac:dyDescent="0.55000000000000004">
      <c r="B180" t="s">
        <v>195</v>
      </c>
      <c r="C180" s="2" t="s">
        <v>1721</v>
      </c>
      <c r="D180" t="s">
        <v>7</v>
      </c>
      <c r="E180">
        <v>32</v>
      </c>
      <c r="F180">
        <f>_xlfn.XLOOKUP(B180, 'FanGraphs Leaderboard (1)'!$B$2:$B$1509, 'FanGraphs Leaderboard (1)'!$I$2:$I$1509)</f>
        <v>0.2</v>
      </c>
      <c r="G180" s="1">
        <v>6500000</v>
      </c>
      <c r="H180" s="21">
        <f t="shared" si="2"/>
        <v>9.1760827745910656E-2</v>
      </c>
      <c r="I180" s="19">
        <f>_xlfn.XLOOKUP(C180, Sheet2!$C$1:$C$30, Sheet2!$D$1:$D$30)</f>
        <v>70836327</v>
      </c>
    </row>
    <row r="181" spans="1:9" x14ac:dyDescent="0.55000000000000004">
      <c r="B181" t="s">
        <v>196</v>
      </c>
      <c r="C181" s="2" t="s">
        <v>1714</v>
      </c>
      <c r="D181" t="s">
        <v>5</v>
      </c>
      <c r="E181">
        <v>31</v>
      </c>
      <c r="F181">
        <f>_xlfn.XLOOKUP(B181, 'FanGraphs Leaderboard (1)'!$B$2:$B$1509, 'FanGraphs Leaderboard (1)'!$I$2:$I$1509)</f>
        <v>-0.8</v>
      </c>
      <c r="G181" s="1">
        <v>6500000</v>
      </c>
      <c r="H181" s="21">
        <f t="shared" si="2"/>
        <v>6.5407215512699748E-2</v>
      </c>
      <c r="I181" s="19">
        <f>_xlfn.XLOOKUP(C181, Sheet2!$C$1:$C$30, Sheet2!$D$1:$D$30)</f>
        <v>99377415</v>
      </c>
    </row>
    <row r="182" spans="1:9" x14ac:dyDescent="0.55000000000000004">
      <c r="B182" t="s">
        <v>197</v>
      </c>
      <c r="C182" s="2" t="s">
        <v>1723</v>
      </c>
      <c r="D182" t="s">
        <v>43</v>
      </c>
      <c r="E182">
        <v>21</v>
      </c>
      <c r="F182" t="e">
        <f>_xlfn.XLOOKUP(B182, 'FanGraphs Leaderboard (1)'!$B$2:$B$1509, 'FanGraphs Leaderboard (1)'!$I$2:$I$1509)</f>
        <v>#N/A</v>
      </c>
      <c r="G182" s="1">
        <v>6500000</v>
      </c>
      <c r="H182" s="21">
        <f t="shared" si="2"/>
        <v>0.11958067509325315</v>
      </c>
      <c r="I182" s="19">
        <f>_xlfn.XLOOKUP(C182, Sheet2!$C$1:$C$30, Sheet2!$D$1:$D$30)</f>
        <v>54356609</v>
      </c>
    </row>
    <row r="183" spans="1:9" x14ac:dyDescent="0.55000000000000004">
      <c r="B183" t="s">
        <v>198</v>
      </c>
      <c r="C183" s="2" t="s">
        <v>1712</v>
      </c>
      <c r="D183" t="s">
        <v>27</v>
      </c>
      <c r="E183">
        <v>28</v>
      </c>
      <c r="F183">
        <f>_xlfn.XLOOKUP(B183, 'FanGraphs Leaderboard (1)'!$B$2:$B$1509, 'FanGraphs Leaderboard (1)'!$I$2:$I$1509)</f>
        <v>1.9</v>
      </c>
      <c r="G183" s="1">
        <v>6500000</v>
      </c>
      <c r="H183" s="21">
        <f t="shared" si="2"/>
        <v>5.412850336536891E-2</v>
      </c>
      <c r="I183" s="19">
        <f>_xlfn.XLOOKUP(C183, Sheet2!$C$1:$C$30, Sheet2!$D$1:$D$30)</f>
        <v>120084606</v>
      </c>
    </row>
    <row r="184" spans="1:9" x14ac:dyDescent="0.55000000000000004">
      <c r="A184">
        <v>183</v>
      </c>
      <c r="B184" t="s">
        <v>199</v>
      </c>
      <c r="C184" s="2" t="s">
        <v>1717</v>
      </c>
      <c r="D184" t="s">
        <v>10</v>
      </c>
      <c r="E184">
        <v>28</v>
      </c>
      <c r="F184">
        <f>_xlfn.XLOOKUP(B184, 'FanGraphs Leaderboard (1)'!$B$2:$B$1509, 'FanGraphs Leaderboard (1)'!$I$2:$I$1509)</f>
        <v>3.4</v>
      </c>
      <c r="G184" s="1">
        <v>6490000</v>
      </c>
      <c r="H184" s="21">
        <f t="shared" si="2"/>
        <v>7.1396670019706579E-2</v>
      </c>
      <c r="I184" s="19">
        <f>_xlfn.XLOOKUP(C184, Sheet2!$C$1:$C$30, Sheet2!$D$1:$D$30)</f>
        <v>90900598</v>
      </c>
    </row>
    <row r="185" spans="1:9" x14ac:dyDescent="0.55000000000000004">
      <c r="A185">
        <v>184</v>
      </c>
      <c r="B185" t="s">
        <v>200</v>
      </c>
      <c r="C185" s="2" t="s">
        <v>1711</v>
      </c>
      <c r="D185" t="s">
        <v>29</v>
      </c>
      <c r="E185">
        <v>28</v>
      </c>
      <c r="F185">
        <f>_xlfn.XLOOKUP(B185, 'FanGraphs Leaderboard (1)'!$B$2:$B$1509, 'FanGraphs Leaderboard (1)'!$I$2:$I$1509)</f>
        <v>1.4</v>
      </c>
      <c r="G185" s="1">
        <v>6350000</v>
      </c>
      <c r="H185" s="21">
        <f t="shared" si="2"/>
        <v>4.3977878780690802E-2</v>
      </c>
      <c r="I185" s="19">
        <f>_xlfn.XLOOKUP(C185, Sheet2!$C$1:$C$30, Sheet2!$D$1:$D$30)</f>
        <v>144390775</v>
      </c>
    </row>
    <row r="186" spans="1:9" x14ac:dyDescent="0.55000000000000004">
      <c r="B186" t="s">
        <v>201</v>
      </c>
      <c r="C186" s="2" t="s">
        <v>1697</v>
      </c>
      <c r="D186" t="s">
        <v>43</v>
      </c>
      <c r="E186">
        <v>28</v>
      </c>
      <c r="F186">
        <f>_xlfn.XLOOKUP(B186, 'FanGraphs Leaderboard (1)'!$B$2:$B$1509, 'FanGraphs Leaderboard (1)'!$I$2:$I$1509)</f>
        <v>1.5</v>
      </c>
      <c r="G186" s="1">
        <v>6350000</v>
      </c>
      <c r="H186" s="21">
        <f t="shared" si="2"/>
        <v>3.0874722758968336E-2</v>
      </c>
      <c r="I186" s="19">
        <f>_xlfn.XLOOKUP(C186, Sheet2!$C$1:$C$30, Sheet2!$D$1:$D$30)</f>
        <v>205669863</v>
      </c>
    </row>
    <row r="187" spans="1:9" x14ac:dyDescent="0.55000000000000004">
      <c r="A187">
        <v>186</v>
      </c>
      <c r="B187" t="s">
        <v>202</v>
      </c>
      <c r="C187" s="2" t="s">
        <v>1702</v>
      </c>
      <c r="D187" t="s">
        <v>43</v>
      </c>
      <c r="E187">
        <v>30</v>
      </c>
      <c r="F187">
        <f>_xlfn.XLOOKUP(B187, 'FanGraphs Leaderboard (1)'!$B$2:$B$1509, 'FanGraphs Leaderboard (1)'!$I$2:$I$1509)</f>
        <v>0.5</v>
      </c>
      <c r="G187" s="1">
        <v>6250000</v>
      </c>
      <c r="H187" s="21">
        <f t="shared" si="2"/>
        <v>3.3204401968665087E-2</v>
      </c>
      <c r="I187" s="19">
        <f>_xlfn.XLOOKUP(C187, Sheet2!$C$1:$C$30, Sheet2!$D$1:$D$30)</f>
        <v>188228055</v>
      </c>
    </row>
    <row r="188" spans="1:9" x14ac:dyDescent="0.55000000000000004">
      <c r="A188">
        <v>187</v>
      </c>
      <c r="B188" t="s">
        <v>203</v>
      </c>
      <c r="C188" s="2" t="s">
        <v>1697</v>
      </c>
      <c r="D188" t="s">
        <v>27</v>
      </c>
      <c r="E188">
        <v>27</v>
      </c>
      <c r="F188">
        <f>_xlfn.XLOOKUP(B188, 'FanGraphs Leaderboard (1)'!$B$2:$B$1509, 'FanGraphs Leaderboard (1)'!$I$2:$I$1509)</f>
        <v>3.5</v>
      </c>
      <c r="G188" s="1">
        <v>6200000</v>
      </c>
      <c r="H188" s="21">
        <f t="shared" si="2"/>
        <v>3.014539859930767E-2</v>
      </c>
      <c r="I188" s="19">
        <f>_xlfn.XLOOKUP(C188, Sheet2!$C$1:$C$30, Sheet2!$D$1:$D$30)</f>
        <v>205669863</v>
      </c>
    </row>
    <row r="189" spans="1:9" x14ac:dyDescent="0.55000000000000004">
      <c r="A189">
        <v>188</v>
      </c>
      <c r="B189" t="s">
        <v>204</v>
      </c>
      <c r="C189" s="2" t="s">
        <v>1704</v>
      </c>
      <c r="D189" t="s">
        <v>7</v>
      </c>
      <c r="E189">
        <v>31</v>
      </c>
      <c r="F189">
        <f>_xlfn.XLOOKUP(B189, 'FanGraphs Leaderboard (1)'!$B$2:$B$1509, 'FanGraphs Leaderboard (1)'!$I$2:$I$1509)</f>
        <v>2.8</v>
      </c>
      <c r="G189" s="1">
        <v>6125000</v>
      </c>
      <c r="H189" s="21">
        <f t="shared" si="2"/>
        <v>3.5633189976016562E-2</v>
      </c>
      <c r="I189" s="19">
        <f>_xlfn.XLOOKUP(C189, Sheet2!$C$1:$C$30, Sheet2!$D$1:$D$30)</f>
        <v>171890308</v>
      </c>
    </row>
    <row r="190" spans="1:9" x14ac:dyDescent="0.55000000000000004">
      <c r="A190">
        <v>189</v>
      </c>
      <c r="B190" t="s">
        <v>205</v>
      </c>
      <c r="C190" s="2" t="s">
        <v>1701</v>
      </c>
      <c r="D190" t="s">
        <v>54</v>
      </c>
      <c r="E190">
        <v>28</v>
      </c>
      <c r="F190">
        <f>_xlfn.XLOOKUP(B190, 'FanGraphs Leaderboard (1)'!$B$2:$B$1509, 'FanGraphs Leaderboard (1)'!$I$2:$I$1509)</f>
        <v>0.2</v>
      </c>
      <c r="G190" s="1">
        <v>6000000</v>
      </c>
      <c r="H190" s="21">
        <f t="shared" si="2"/>
        <v>3.1603442697854429E-2</v>
      </c>
      <c r="I190" s="19">
        <f>_xlfn.XLOOKUP(C190, Sheet2!$C$1:$C$30, Sheet2!$D$1:$D$30)</f>
        <v>189852734</v>
      </c>
    </row>
    <row r="191" spans="1:9" x14ac:dyDescent="0.55000000000000004">
      <c r="B191" t="s">
        <v>206</v>
      </c>
      <c r="C191" s="2" t="s">
        <v>1716</v>
      </c>
      <c r="D191" t="s">
        <v>5</v>
      </c>
      <c r="E191">
        <v>27</v>
      </c>
      <c r="F191">
        <f>_xlfn.XLOOKUP(B191, 'FanGraphs Leaderboard (1)'!$B$2:$B$1509, 'FanGraphs Leaderboard (1)'!$I$2:$I$1509)</f>
        <v>2.9</v>
      </c>
      <c r="G191" s="1">
        <v>6000000</v>
      </c>
      <c r="H191" s="21">
        <f t="shared" si="2"/>
        <v>6.5765728073906293E-2</v>
      </c>
      <c r="I191" s="19">
        <f>_xlfn.XLOOKUP(C191, Sheet2!$C$1:$C$30, Sheet2!$D$1:$D$30)</f>
        <v>91232929</v>
      </c>
    </row>
    <row r="192" spans="1:9" x14ac:dyDescent="0.55000000000000004">
      <c r="B192" t="s">
        <v>207</v>
      </c>
      <c r="C192" s="2" t="s">
        <v>1717</v>
      </c>
      <c r="D192" t="s">
        <v>43</v>
      </c>
      <c r="E192">
        <v>33</v>
      </c>
      <c r="F192">
        <f>_xlfn.XLOOKUP(B192, 'FanGraphs Leaderboard (1)'!$B$2:$B$1509, 'FanGraphs Leaderboard (1)'!$I$2:$I$1509)</f>
        <v>1.6</v>
      </c>
      <c r="G192" s="1">
        <v>6000000</v>
      </c>
      <c r="H192" s="21">
        <f t="shared" si="2"/>
        <v>6.6006166428080049E-2</v>
      </c>
      <c r="I192" s="19">
        <f>_xlfn.XLOOKUP(C192, Sheet2!$C$1:$C$30, Sheet2!$D$1:$D$30)</f>
        <v>90900598</v>
      </c>
    </row>
    <row r="193" spans="1:9" x14ac:dyDescent="0.55000000000000004">
      <c r="B193" t="s">
        <v>208</v>
      </c>
      <c r="C193" s="2" t="s">
        <v>1703</v>
      </c>
      <c r="D193" t="s">
        <v>54</v>
      </c>
      <c r="E193">
        <v>34</v>
      </c>
      <c r="F193">
        <f>_xlfn.XLOOKUP(B193, 'FanGraphs Leaderboard (1)'!$B$2:$B$1509, 'FanGraphs Leaderboard (1)'!$I$2:$I$1509)</f>
        <v>1.1000000000000001</v>
      </c>
      <c r="G193" s="1">
        <v>6000000</v>
      </c>
      <c r="H193" s="21">
        <f t="shared" si="2"/>
        <v>3.3377043910037922E-2</v>
      </c>
      <c r="I193" s="19">
        <f>_xlfn.XLOOKUP(C193, Sheet2!$C$1:$C$30, Sheet2!$D$1:$D$30)</f>
        <v>179764272</v>
      </c>
    </row>
    <row r="194" spans="1:9" x14ac:dyDescent="0.55000000000000004">
      <c r="B194" t="s">
        <v>209</v>
      </c>
      <c r="C194" s="2" t="s">
        <v>1702</v>
      </c>
      <c r="D194" t="s">
        <v>23</v>
      </c>
      <c r="E194">
        <v>29</v>
      </c>
      <c r="F194">
        <f>_xlfn.XLOOKUP(B194, 'FanGraphs Leaderboard (1)'!$B$2:$B$1509, 'FanGraphs Leaderboard (1)'!$I$2:$I$1509)</f>
        <v>3.9</v>
      </c>
      <c r="G194" s="1">
        <v>6000000</v>
      </c>
      <c r="H194" s="21">
        <f t="shared" si="2"/>
        <v>3.187622588991848E-2</v>
      </c>
      <c r="I194" s="19">
        <f>_xlfn.XLOOKUP(C194, Sheet2!$C$1:$C$30, Sheet2!$D$1:$D$30)</f>
        <v>188228055</v>
      </c>
    </row>
    <row r="195" spans="1:9" x14ac:dyDescent="0.55000000000000004">
      <c r="B195" t="s">
        <v>210</v>
      </c>
      <c r="C195" s="2" t="s">
        <v>1712</v>
      </c>
      <c r="D195" t="s">
        <v>71</v>
      </c>
      <c r="E195">
        <v>30</v>
      </c>
      <c r="F195">
        <f>_xlfn.XLOOKUP(B195, 'FanGraphs Leaderboard (1)'!$B$2:$B$1509, 'FanGraphs Leaderboard (1)'!$I$2:$I$1509)</f>
        <v>1.6</v>
      </c>
      <c r="G195" s="1">
        <v>6000000</v>
      </c>
      <c r="H195" s="21">
        <f t="shared" ref="H195:H258" si="3">G195/I195</f>
        <v>4.996477233726361E-2</v>
      </c>
      <c r="I195" s="19">
        <f>_xlfn.XLOOKUP(C195, Sheet2!$C$1:$C$30, Sheet2!$D$1:$D$30)</f>
        <v>120084606</v>
      </c>
    </row>
    <row r="196" spans="1:9" x14ac:dyDescent="0.55000000000000004">
      <c r="B196" t="s">
        <v>211</v>
      </c>
      <c r="C196" s="2" t="s">
        <v>1706</v>
      </c>
      <c r="D196" t="s">
        <v>41</v>
      </c>
      <c r="E196">
        <v>27</v>
      </c>
      <c r="F196">
        <f>_xlfn.XLOOKUP(B196, 'FanGraphs Leaderboard (1)'!$B$2:$B$1509, 'FanGraphs Leaderboard (1)'!$I$2:$I$1509)</f>
        <v>3.2</v>
      </c>
      <c r="G196" s="1">
        <v>6000000</v>
      </c>
      <c r="H196" s="21">
        <f t="shared" si="3"/>
        <v>3.91868404058777E-2</v>
      </c>
      <c r="I196" s="19">
        <f>_xlfn.XLOOKUP(C196, Sheet2!$C$1:$C$30, Sheet2!$D$1:$D$30)</f>
        <v>153112625</v>
      </c>
    </row>
    <row r="197" spans="1:9" x14ac:dyDescent="0.55000000000000004">
      <c r="B197" t="s">
        <v>212</v>
      </c>
      <c r="C197" s="2" t="s">
        <v>1713</v>
      </c>
      <c r="D197" t="s">
        <v>7</v>
      </c>
      <c r="E197">
        <v>29</v>
      </c>
      <c r="F197">
        <f>_xlfn.XLOOKUP(B197, 'FanGraphs Leaderboard (1)'!$B$2:$B$1509, 'FanGraphs Leaderboard (1)'!$I$2:$I$1509)</f>
        <v>2</v>
      </c>
      <c r="G197" s="1">
        <v>6000000</v>
      </c>
      <c r="H197" s="21">
        <f t="shared" si="3"/>
        <v>5.154242156914271E-2</v>
      </c>
      <c r="I197" s="19">
        <f>_xlfn.XLOOKUP(C197, Sheet2!$C$1:$C$30, Sheet2!$D$1:$D$30)</f>
        <v>116408966</v>
      </c>
    </row>
    <row r="198" spans="1:9" x14ac:dyDescent="0.55000000000000004">
      <c r="B198" t="s">
        <v>213</v>
      </c>
      <c r="C198" s="2" t="s">
        <v>1698</v>
      </c>
      <c r="D198" t="s">
        <v>54</v>
      </c>
      <c r="E198">
        <v>33</v>
      </c>
      <c r="F198">
        <f>_xlfn.XLOOKUP(B198, 'FanGraphs Leaderboard (1)'!$B$2:$B$1509, 'FanGraphs Leaderboard (1)'!$I$2:$I$1509)</f>
        <v>0</v>
      </c>
      <c r="G198" s="1">
        <v>6000000</v>
      </c>
      <c r="H198" s="21">
        <f t="shared" si="3"/>
        <v>2.9822676008699454E-2</v>
      </c>
      <c r="I198" s="19">
        <f>_xlfn.XLOOKUP(C198, Sheet2!$C$1:$C$30, Sheet2!$D$1:$D$30)</f>
        <v>201189189</v>
      </c>
    </row>
    <row r="199" spans="1:9" x14ac:dyDescent="0.55000000000000004">
      <c r="A199">
        <v>198</v>
      </c>
      <c r="B199" t="s">
        <v>214</v>
      </c>
      <c r="C199" s="2" t="s">
        <v>1717</v>
      </c>
      <c r="D199" t="s">
        <v>7</v>
      </c>
      <c r="E199">
        <v>29</v>
      </c>
      <c r="F199">
        <f>_xlfn.XLOOKUP(B199, 'FanGraphs Leaderboard (1)'!$B$2:$B$1509, 'FanGraphs Leaderboard (1)'!$I$2:$I$1509)</f>
        <v>3.5</v>
      </c>
      <c r="G199" s="1">
        <v>5950000</v>
      </c>
      <c r="H199" s="21">
        <f t="shared" si="3"/>
        <v>6.5456115041179375E-2</v>
      </c>
      <c r="I199" s="19">
        <f>_xlfn.XLOOKUP(C199, Sheet2!$C$1:$C$30, Sheet2!$D$1:$D$30)</f>
        <v>90900598</v>
      </c>
    </row>
    <row r="200" spans="1:9" x14ac:dyDescent="0.55000000000000004">
      <c r="A200">
        <v>199</v>
      </c>
      <c r="B200" t="s">
        <v>215</v>
      </c>
      <c r="C200" s="2" t="s">
        <v>1712</v>
      </c>
      <c r="D200" t="s">
        <v>7</v>
      </c>
      <c r="E200">
        <v>33</v>
      </c>
      <c r="F200">
        <f>_xlfn.XLOOKUP(B200, 'FanGraphs Leaderboard (1)'!$B$2:$B$1509, 'FanGraphs Leaderboard (1)'!$I$2:$I$1509)</f>
        <v>1.7</v>
      </c>
      <c r="G200" s="1">
        <v>5625000</v>
      </c>
      <c r="H200" s="21">
        <f t="shared" si="3"/>
        <v>4.6841974066184636E-2</v>
      </c>
      <c r="I200" s="19">
        <f>_xlfn.XLOOKUP(C200, Sheet2!$C$1:$C$30, Sheet2!$D$1:$D$30)</f>
        <v>120084606</v>
      </c>
    </row>
    <row r="201" spans="1:9" x14ac:dyDescent="0.55000000000000004">
      <c r="A201">
        <v>200</v>
      </c>
      <c r="B201" t="s">
        <v>216</v>
      </c>
      <c r="C201" s="2" t="s">
        <v>1707</v>
      </c>
      <c r="D201" t="s">
        <v>7</v>
      </c>
      <c r="E201">
        <v>27</v>
      </c>
      <c r="F201">
        <f>_xlfn.XLOOKUP(B201, 'FanGraphs Leaderboard (1)'!$B$2:$B$1509, 'FanGraphs Leaderboard (1)'!$I$2:$I$1509)</f>
        <v>4.0999999999999996</v>
      </c>
      <c r="G201" s="1">
        <v>5600000</v>
      </c>
      <c r="H201" s="21">
        <f t="shared" si="3"/>
        <v>3.7298458528639881E-2</v>
      </c>
      <c r="I201" s="19">
        <f>_xlfn.XLOOKUP(C201, Sheet2!$C$1:$C$30, Sheet2!$D$1:$D$30)</f>
        <v>150140253</v>
      </c>
    </row>
    <row r="202" spans="1:9" x14ac:dyDescent="0.55000000000000004">
      <c r="A202">
        <v>201</v>
      </c>
      <c r="B202" t="s">
        <v>217</v>
      </c>
      <c r="C202" s="2" t="s">
        <v>1707</v>
      </c>
      <c r="D202" t="s">
        <v>54</v>
      </c>
      <c r="E202">
        <v>34</v>
      </c>
      <c r="F202" t="e">
        <f>_xlfn.XLOOKUP(B202, 'FanGraphs Leaderboard (1)'!$B$2:$B$1509, 'FanGraphs Leaderboard (1)'!$I$2:$I$1509)</f>
        <v>#N/A</v>
      </c>
      <c r="G202" s="1">
        <v>5500000</v>
      </c>
      <c r="H202" s="21">
        <f t="shared" si="3"/>
        <v>3.6632414626342744E-2</v>
      </c>
      <c r="I202" s="19">
        <f>_xlfn.XLOOKUP(C202, Sheet2!$C$1:$C$30, Sheet2!$D$1:$D$30)</f>
        <v>150140253</v>
      </c>
    </row>
    <row r="203" spans="1:9" x14ac:dyDescent="0.55000000000000004">
      <c r="B203" t="s">
        <v>218</v>
      </c>
      <c r="C203" s="2" t="s">
        <v>1719</v>
      </c>
      <c r="D203" t="s">
        <v>35</v>
      </c>
      <c r="E203">
        <v>31</v>
      </c>
      <c r="F203">
        <f>_xlfn.XLOOKUP(B203, 'FanGraphs Leaderboard (1)'!$B$2:$B$1509, 'FanGraphs Leaderboard (1)'!$I$2:$I$1509)</f>
        <v>2.7</v>
      </c>
      <c r="G203" s="1">
        <v>5500000</v>
      </c>
      <c r="H203" s="21">
        <f t="shared" si="3"/>
        <v>6.3695045724067617E-2</v>
      </c>
      <c r="I203" s="19">
        <f>_xlfn.XLOOKUP(C203, Sheet2!$C$1:$C$30, Sheet2!$D$1:$D$30)</f>
        <v>86348945</v>
      </c>
    </row>
    <row r="204" spans="1:9" x14ac:dyDescent="0.55000000000000004">
      <c r="B204" t="s">
        <v>219</v>
      </c>
      <c r="C204" s="2" t="s">
        <v>1724</v>
      </c>
      <c r="D204" t="s">
        <v>43</v>
      </c>
      <c r="E204">
        <v>32</v>
      </c>
      <c r="F204">
        <f>_xlfn.XLOOKUP(B204, 'FanGraphs Leaderboard (1)'!$B$2:$B$1509, 'FanGraphs Leaderboard (1)'!$I$2:$I$1509)</f>
        <v>-0.3</v>
      </c>
      <c r="G204" s="1">
        <v>5500000</v>
      </c>
      <c r="H204" s="21">
        <f t="shared" si="3"/>
        <v>0.10854434650323598</v>
      </c>
      <c r="I204" s="19">
        <f>_xlfn.XLOOKUP(C204, Sheet2!$C$1:$C$30, Sheet2!$D$1:$D$30)</f>
        <v>50670534</v>
      </c>
    </row>
    <row r="205" spans="1:9" x14ac:dyDescent="0.55000000000000004">
      <c r="A205">
        <v>204</v>
      </c>
      <c r="B205" t="s">
        <v>220</v>
      </c>
      <c r="C205" s="2" t="s">
        <v>1720</v>
      </c>
      <c r="D205" t="s">
        <v>7</v>
      </c>
      <c r="E205">
        <v>29</v>
      </c>
      <c r="F205">
        <f>_xlfn.XLOOKUP(B205, 'FanGraphs Leaderboard (1)'!$B$2:$B$1509, 'FanGraphs Leaderboard (1)'!$I$2:$I$1509)</f>
        <v>0.5</v>
      </c>
      <c r="G205" s="1">
        <v>5250000</v>
      </c>
      <c r="H205" s="21">
        <f t="shared" si="3"/>
        <v>6.2621180930984441E-2</v>
      </c>
      <c r="I205" s="19">
        <f>_xlfn.XLOOKUP(C205, Sheet2!$C$1:$C$30, Sheet2!$D$1:$D$30)</f>
        <v>83837448</v>
      </c>
    </row>
    <row r="206" spans="1:9" x14ac:dyDescent="0.55000000000000004">
      <c r="B206" t="s">
        <v>221</v>
      </c>
      <c r="C206" s="2" t="s">
        <v>1696</v>
      </c>
      <c r="D206" t="s">
        <v>54</v>
      </c>
      <c r="E206">
        <v>29</v>
      </c>
      <c r="F206">
        <f>_xlfn.XLOOKUP(B206, 'FanGraphs Leaderboard (1)'!$B$2:$B$1509, 'FanGraphs Leaderboard (1)'!$I$2:$I$1509)</f>
        <v>0.6</v>
      </c>
      <c r="G206" s="1">
        <v>5250000</v>
      </c>
      <c r="H206" s="21">
        <f t="shared" si="3"/>
        <v>1.9358347691204723E-2</v>
      </c>
      <c r="I206" s="19">
        <f>_xlfn.XLOOKUP(C206, Sheet2!$C$1:$C$30, Sheet2!$D$1:$D$30)</f>
        <v>271200832</v>
      </c>
    </row>
    <row r="207" spans="1:9" x14ac:dyDescent="0.55000000000000004">
      <c r="A207">
        <v>206</v>
      </c>
      <c r="B207" t="s">
        <v>222</v>
      </c>
      <c r="C207" s="2" t="s">
        <v>1707</v>
      </c>
      <c r="D207" t="s">
        <v>7</v>
      </c>
      <c r="E207">
        <v>30</v>
      </c>
      <c r="F207">
        <f>_xlfn.XLOOKUP(B207, 'FanGraphs Leaderboard (1)'!$B$2:$B$1509, 'FanGraphs Leaderboard (1)'!$I$2:$I$1509)</f>
        <v>2.7</v>
      </c>
      <c r="G207" s="1">
        <v>5200000</v>
      </c>
      <c r="H207" s="21">
        <f t="shared" si="3"/>
        <v>3.4634282919451323E-2</v>
      </c>
      <c r="I207" s="19">
        <f>_xlfn.XLOOKUP(C207, Sheet2!$C$1:$C$30, Sheet2!$D$1:$D$30)</f>
        <v>150140253</v>
      </c>
    </row>
    <row r="208" spans="1:9" x14ac:dyDescent="0.55000000000000004">
      <c r="A208">
        <v>207</v>
      </c>
      <c r="B208" t="s">
        <v>223</v>
      </c>
      <c r="C208" s="2" t="s">
        <v>1712</v>
      </c>
      <c r="D208" t="s">
        <v>5</v>
      </c>
      <c r="E208">
        <v>27</v>
      </c>
      <c r="F208">
        <f>_xlfn.XLOOKUP(B208, 'FanGraphs Leaderboard (1)'!$B$2:$B$1509, 'FanGraphs Leaderboard (1)'!$I$2:$I$1509)</f>
        <v>4.2</v>
      </c>
      <c r="G208" s="1">
        <v>5125000</v>
      </c>
      <c r="H208" s="21">
        <f t="shared" si="3"/>
        <v>4.2678243038079336E-2</v>
      </c>
      <c r="I208" s="19">
        <f>_xlfn.XLOOKUP(C208, Sheet2!$C$1:$C$30, Sheet2!$D$1:$D$30)</f>
        <v>120084606</v>
      </c>
    </row>
    <row r="209" spans="1:9" x14ac:dyDescent="0.55000000000000004">
      <c r="A209">
        <v>208</v>
      </c>
      <c r="B209" t="s">
        <v>224</v>
      </c>
      <c r="C209" s="2" t="s">
        <v>1713</v>
      </c>
      <c r="D209" t="s">
        <v>7</v>
      </c>
      <c r="E209">
        <v>28</v>
      </c>
      <c r="F209">
        <f>_xlfn.XLOOKUP(B209, 'FanGraphs Leaderboard (1)'!$B$2:$B$1509, 'FanGraphs Leaderboard (1)'!$I$2:$I$1509)</f>
        <v>1.1000000000000001</v>
      </c>
      <c r="G209" s="1">
        <v>5025000</v>
      </c>
      <c r="H209" s="21">
        <f t="shared" si="3"/>
        <v>4.3166778064157016E-2</v>
      </c>
      <c r="I209" s="19">
        <f>_xlfn.XLOOKUP(C209, Sheet2!$C$1:$C$30, Sheet2!$D$1:$D$30)</f>
        <v>116408966</v>
      </c>
    </row>
    <row r="210" spans="1:9" x14ac:dyDescent="0.55000000000000004">
      <c r="A210">
        <v>209</v>
      </c>
      <c r="B210" t="s">
        <v>225</v>
      </c>
      <c r="C210" s="2" t="s">
        <v>1701</v>
      </c>
      <c r="D210" t="s">
        <v>54</v>
      </c>
      <c r="E210">
        <v>32</v>
      </c>
      <c r="F210">
        <f>_xlfn.XLOOKUP(B210, 'FanGraphs Leaderboard (1)'!$B$2:$B$1509, 'FanGraphs Leaderboard (1)'!$I$2:$I$1509)</f>
        <v>0.5</v>
      </c>
      <c r="G210" s="1">
        <v>5020000</v>
      </c>
      <c r="H210" s="21">
        <f t="shared" si="3"/>
        <v>2.6441547057204876E-2</v>
      </c>
      <c r="I210" s="19">
        <f>_xlfn.XLOOKUP(C210, Sheet2!$C$1:$C$30, Sheet2!$D$1:$D$30)</f>
        <v>189852734</v>
      </c>
    </row>
    <row r="211" spans="1:9" x14ac:dyDescent="0.55000000000000004">
      <c r="A211">
        <v>210</v>
      </c>
      <c r="B211" t="s">
        <v>226</v>
      </c>
      <c r="C211" s="2" t="s">
        <v>1711</v>
      </c>
      <c r="D211" t="s">
        <v>41</v>
      </c>
      <c r="E211">
        <v>18</v>
      </c>
      <c r="F211" t="e">
        <f>_xlfn.XLOOKUP(B211, 'FanGraphs Leaderboard (1)'!$B$2:$B$1509, 'FanGraphs Leaderboard (1)'!$I$2:$I$1509)</f>
        <v>#N/A</v>
      </c>
      <c r="G211" s="1">
        <v>5000000</v>
      </c>
      <c r="H211" s="21">
        <f t="shared" si="3"/>
        <v>3.4628251008417953E-2</v>
      </c>
      <c r="I211" s="19">
        <f>_xlfn.XLOOKUP(C211, Sheet2!$C$1:$C$30, Sheet2!$D$1:$D$30)</f>
        <v>144390775</v>
      </c>
    </row>
    <row r="212" spans="1:9" x14ac:dyDescent="0.55000000000000004">
      <c r="B212" t="s">
        <v>227</v>
      </c>
      <c r="C212" s="2" t="s">
        <v>1704</v>
      </c>
      <c r="D212" t="s">
        <v>7</v>
      </c>
      <c r="E212">
        <v>30</v>
      </c>
      <c r="F212">
        <f>_xlfn.XLOOKUP(B212, 'FanGraphs Leaderboard (1)'!$B$2:$B$1509, 'FanGraphs Leaderboard (1)'!$I$2:$I$1509)</f>
        <v>2.2999999999999998</v>
      </c>
      <c r="G212" s="1">
        <v>5000000</v>
      </c>
      <c r="H212" s="21">
        <f t="shared" si="3"/>
        <v>2.9088318347768625E-2</v>
      </c>
      <c r="I212" s="19">
        <f>_xlfn.XLOOKUP(C212, Sheet2!$C$1:$C$30, Sheet2!$D$1:$D$30)</f>
        <v>171890308</v>
      </c>
    </row>
    <row r="213" spans="1:9" x14ac:dyDescent="0.55000000000000004">
      <c r="B213" t="s">
        <v>228</v>
      </c>
      <c r="C213" s="2" t="s">
        <v>1722</v>
      </c>
      <c r="D213" t="s">
        <v>41</v>
      </c>
      <c r="E213">
        <v>32</v>
      </c>
      <c r="F213">
        <f>_xlfn.XLOOKUP(B213, 'FanGraphs Leaderboard (1)'!$B$2:$B$1509, 'FanGraphs Leaderboard (1)'!$I$2:$I$1509)</f>
        <v>2.8</v>
      </c>
      <c r="G213" s="1">
        <v>5000000</v>
      </c>
      <c r="H213" s="21">
        <f t="shared" si="3"/>
        <v>8.5972842898385263E-2</v>
      </c>
      <c r="I213" s="19">
        <f>_xlfn.XLOOKUP(C213, Sheet2!$C$1:$C$30, Sheet2!$D$1:$D$30)</f>
        <v>58157900</v>
      </c>
    </row>
    <row r="214" spans="1:9" x14ac:dyDescent="0.55000000000000004">
      <c r="B214" t="s">
        <v>229</v>
      </c>
      <c r="C214" s="2" t="s">
        <v>1717</v>
      </c>
      <c r="D214" t="s">
        <v>29</v>
      </c>
      <c r="E214">
        <v>27</v>
      </c>
      <c r="F214">
        <f>_xlfn.XLOOKUP(B214, 'FanGraphs Leaderboard (1)'!$B$2:$B$1509, 'FanGraphs Leaderboard (1)'!$I$2:$I$1509)</f>
        <v>5</v>
      </c>
      <c r="G214" s="1">
        <v>5000000</v>
      </c>
      <c r="H214" s="21">
        <f t="shared" si="3"/>
        <v>5.50051386900667E-2</v>
      </c>
      <c r="I214" s="19">
        <f>_xlfn.XLOOKUP(C214, Sheet2!$C$1:$C$30, Sheet2!$D$1:$D$30)</f>
        <v>90900598</v>
      </c>
    </row>
    <row r="215" spans="1:9" x14ac:dyDescent="0.55000000000000004">
      <c r="B215" t="s">
        <v>230</v>
      </c>
      <c r="C215" s="2" t="s">
        <v>1709</v>
      </c>
      <c r="D215" t="s">
        <v>23</v>
      </c>
      <c r="E215">
        <v>31</v>
      </c>
      <c r="F215">
        <f>_xlfn.XLOOKUP(B215, 'FanGraphs Leaderboard (1)'!$B$2:$B$1509, 'FanGraphs Leaderboard (1)'!$I$2:$I$1509)</f>
        <v>2.2000000000000002</v>
      </c>
      <c r="G215" s="1">
        <v>5000000</v>
      </c>
      <c r="H215" s="21">
        <f t="shared" si="3"/>
        <v>3.5479570866642947E-2</v>
      </c>
      <c r="I215" s="19">
        <f>_xlfn.XLOOKUP(C215, Sheet2!$C$1:$C$30, Sheet2!$D$1:$D$30)</f>
        <v>140926169</v>
      </c>
    </row>
    <row r="216" spans="1:9" x14ac:dyDescent="0.55000000000000004">
      <c r="B216" t="s">
        <v>231</v>
      </c>
      <c r="C216" s="2" t="s">
        <v>1712</v>
      </c>
      <c r="D216" t="s">
        <v>54</v>
      </c>
      <c r="E216">
        <v>32</v>
      </c>
      <c r="F216">
        <f>_xlfn.XLOOKUP(B216, 'FanGraphs Leaderboard (1)'!$B$2:$B$1509, 'FanGraphs Leaderboard (1)'!$I$2:$I$1509)</f>
        <v>0.1</v>
      </c>
      <c r="G216" s="1">
        <v>5000000</v>
      </c>
      <c r="H216" s="21">
        <f t="shared" si="3"/>
        <v>4.1637310281053011E-2</v>
      </c>
      <c r="I216" s="19">
        <f>_xlfn.XLOOKUP(C216, Sheet2!$C$1:$C$30, Sheet2!$D$1:$D$30)</f>
        <v>120084606</v>
      </c>
    </row>
    <row r="217" spans="1:9" x14ac:dyDescent="0.55000000000000004">
      <c r="B217" t="s">
        <v>232</v>
      </c>
      <c r="C217" s="2" t="s">
        <v>1706</v>
      </c>
      <c r="D217" t="s">
        <v>27</v>
      </c>
      <c r="E217">
        <v>23</v>
      </c>
      <c r="F217">
        <f>_xlfn.XLOOKUP(B217, 'FanGraphs Leaderboard (1)'!$B$2:$B$1509, 'FanGraphs Leaderboard (1)'!$I$2:$I$1509)</f>
        <v>4.2</v>
      </c>
      <c r="G217" s="1">
        <v>5000000</v>
      </c>
      <c r="H217" s="21">
        <f t="shared" si="3"/>
        <v>3.2655700338231418E-2</v>
      </c>
      <c r="I217" s="19">
        <f>_xlfn.XLOOKUP(C217, Sheet2!$C$1:$C$30, Sheet2!$D$1:$D$30)</f>
        <v>153112625</v>
      </c>
    </row>
    <row r="218" spans="1:9" x14ac:dyDescent="0.55000000000000004">
      <c r="B218" t="s">
        <v>233</v>
      </c>
      <c r="C218" s="2" t="s">
        <v>1713</v>
      </c>
      <c r="D218" t="s">
        <v>234</v>
      </c>
      <c r="E218">
        <v>18</v>
      </c>
      <c r="F218" t="e">
        <f>_xlfn.XLOOKUP(B218, 'FanGraphs Leaderboard (1)'!$B$2:$B$1509, 'FanGraphs Leaderboard (1)'!$I$2:$I$1509)</f>
        <v>#N/A</v>
      </c>
      <c r="G218" s="1">
        <v>5000000</v>
      </c>
      <c r="H218" s="21">
        <f t="shared" si="3"/>
        <v>4.2952017974285592E-2</v>
      </c>
      <c r="I218" s="19">
        <f>_xlfn.XLOOKUP(C218, Sheet2!$C$1:$C$30, Sheet2!$D$1:$D$30)</f>
        <v>116408966</v>
      </c>
    </row>
    <row r="219" spans="1:9" x14ac:dyDescent="0.55000000000000004">
      <c r="A219">
        <v>218</v>
      </c>
      <c r="B219" t="s">
        <v>235</v>
      </c>
      <c r="C219" s="2" t="s">
        <v>1725</v>
      </c>
      <c r="D219" t="s">
        <v>234</v>
      </c>
      <c r="E219">
        <v>21</v>
      </c>
      <c r="F219" t="e">
        <f>_xlfn.XLOOKUP(B219, 'FanGraphs Leaderboard (1)'!$B$2:$B$1509, 'FanGraphs Leaderboard (1)'!$I$2:$I$1509)</f>
        <v>#N/A</v>
      </c>
      <c r="G219" s="1">
        <v>4900000</v>
      </c>
      <c r="H219" s="21">
        <f t="shared" si="3"/>
        <v>0.11550645928621252</v>
      </c>
      <c r="I219" s="19">
        <f>_xlfn.XLOOKUP(C219, Sheet2!$C$1:$C$30, Sheet2!$D$1:$D$30)</f>
        <v>42421870</v>
      </c>
    </row>
    <row r="220" spans="1:9" x14ac:dyDescent="0.55000000000000004">
      <c r="B220" t="s">
        <v>236</v>
      </c>
      <c r="C220" s="2" t="s">
        <v>1717</v>
      </c>
      <c r="D220" t="s">
        <v>7</v>
      </c>
      <c r="E220">
        <v>32</v>
      </c>
      <c r="F220">
        <f>_xlfn.XLOOKUP(B220, 'FanGraphs Leaderboard (1)'!$B$2:$B$1509, 'FanGraphs Leaderboard (1)'!$I$2:$I$1509)</f>
        <v>3.3</v>
      </c>
      <c r="G220" s="1">
        <v>4900000</v>
      </c>
      <c r="H220" s="21">
        <f t="shared" si="3"/>
        <v>5.3905035916265366E-2</v>
      </c>
      <c r="I220" s="19">
        <f>_xlfn.XLOOKUP(C220, Sheet2!$C$1:$C$30, Sheet2!$D$1:$D$30)</f>
        <v>90900598</v>
      </c>
    </row>
    <row r="221" spans="1:9" x14ac:dyDescent="0.55000000000000004">
      <c r="A221">
        <v>220</v>
      </c>
      <c r="B221" t="s">
        <v>237</v>
      </c>
      <c r="C221" s="2" t="s">
        <v>1701</v>
      </c>
      <c r="D221" t="s">
        <v>29</v>
      </c>
      <c r="E221">
        <v>28</v>
      </c>
      <c r="F221">
        <f>_xlfn.XLOOKUP(B221, 'FanGraphs Leaderboard (1)'!$B$2:$B$1509, 'FanGraphs Leaderboard (1)'!$I$2:$I$1509)</f>
        <v>2.2999999999999998</v>
      </c>
      <c r="G221" s="1">
        <v>4800000</v>
      </c>
      <c r="H221" s="21">
        <f t="shared" si="3"/>
        <v>2.5282754158283547E-2</v>
      </c>
      <c r="I221" s="19">
        <f>_xlfn.XLOOKUP(C221, Sheet2!$C$1:$C$30, Sheet2!$D$1:$D$30)</f>
        <v>189852734</v>
      </c>
    </row>
    <row r="222" spans="1:9" x14ac:dyDescent="0.55000000000000004">
      <c r="A222">
        <v>221</v>
      </c>
      <c r="B222" t="s">
        <v>238</v>
      </c>
      <c r="C222" s="2" t="s">
        <v>1725</v>
      </c>
      <c r="D222" t="s">
        <v>20</v>
      </c>
      <c r="E222">
        <v>29</v>
      </c>
      <c r="F222">
        <f>_xlfn.XLOOKUP(B222, 'FanGraphs Leaderboard (1)'!$B$2:$B$1509, 'FanGraphs Leaderboard (1)'!$I$2:$I$1509)</f>
        <v>0.6</v>
      </c>
      <c r="G222" s="1">
        <v>4750000</v>
      </c>
      <c r="H222" s="21">
        <f t="shared" si="3"/>
        <v>0.11197054726724683</v>
      </c>
      <c r="I222" s="19">
        <f>_xlfn.XLOOKUP(C222, Sheet2!$C$1:$C$30, Sheet2!$D$1:$D$30)</f>
        <v>42421870</v>
      </c>
    </row>
    <row r="223" spans="1:9" x14ac:dyDescent="0.55000000000000004">
      <c r="B223" t="s">
        <v>239</v>
      </c>
      <c r="C223" s="2" t="s">
        <v>1700</v>
      </c>
      <c r="D223" t="s">
        <v>54</v>
      </c>
      <c r="E223">
        <v>33</v>
      </c>
      <c r="F223">
        <f>_xlfn.XLOOKUP(B223, 'FanGraphs Leaderboard (1)'!$B$2:$B$1509, 'FanGraphs Leaderboard (1)'!$I$2:$I$1509)</f>
        <v>0</v>
      </c>
      <c r="G223" s="1">
        <v>4750000</v>
      </c>
      <c r="H223" s="21">
        <f t="shared" si="3"/>
        <v>2.442510489207032E-2</v>
      </c>
      <c r="I223" s="19">
        <f>_xlfn.XLOOKUP(C223, Sheet2!$C$1:$C$30, Sheet2!$D$1:$D$30)</f>
        <v>194472041</v>
      </c>
    </row>
    <row r="224" spans="1:9" x14ac:dyDescent="0.55000000000000004">
      <c r="A224">
        <v>223</v>
      </c>
      <c r="B224" t="s">
        <v>240</v>
      </c>
      <c r="C224" s="2" t="s">
        <v>1697</v>
      </c>
      <c r="D224" t="s">
        <v>29</v>
      </c>
      <c r="E224">
        <v>30</v>
      </c>
      <c r="F224">
        <f>_xlfn.XLOOKUP(B224, 'FanGraphs Leaderboard (1)'!$B$2:$B$1509, 'FanGraphs Leaderboard (1)'!$I$2:$I$1509)</f>
        <v>0.4</v>
      </c>
      <c r="G224" s="1">
        <v>4700000</v>
      </c>
      <c r="H224" s="21">
        <f t="shared" si="3"/>
        <v>2.2852157002700973E-2</v>
      </c>
      <c r="I224" s="19">
        <f>_xlfn.XLOOKUP(C224, Sheet2!$C$1:$C$30, Sheet2!$D$1:$D$30)</f>
        <v>205669863</v>
      </c>
    </row>
    <row r="225" spans="1:9" x14ac:dyDescent="0.55000000000000004">
      <c r="B225" t="s">
        <v>241</v>
      </c>
      <c r="C225" s="2" t="s">
        <v>1698</v>
      </c>
      <c r="D225" t="s">
        <v>5</v>
      </c>
      <c r="E225">
        <v>28</v>
      </c>
      <c r="F225">
        <f>_xlfn.XLOOKUP(B225, 'FanGraphs Leaderboard (1)'!$B$2:$B$1509, 'FanGraphs Leaderboard (1)'!$I$2:$I$1509)</f>
        <v>3.5</v>
      </c>
      <c r="G225" s="1">
        <v>4700000</v>
      </c>
      <c r="H225" s="21">
        <f t="shared" si="3"/>
        <v>2.336109620681457E-2</v>
      </c>
      <c r="I225" s="19">
        <f>_xlfn.XLOOKUP(C225, Sheet2!$C$1:$C$30, Sheet2!$D$1:$D$30)</f>
        <v>201189189</v>
      </c>
    </row>
    <row r="226" spans="1:9" x14ac:dyDescent="0.55000000000000004">
      <c r="A226">
        <v>225</v>
      </c>
      <c r="B226" t="s">
        <v>242</v>
      </c>
      <c r="C226" s="2" t="s">
        <v>1697</v>
      </c>
      <c r="D226" t="s">
        <v>10</v>
      </c>
      <c r="E226">
        <v>29</v>
      </c>
      <c r="F226" t="e">
        <f>_xlfn.XLOOKUP(B226, 'FanGraphs Leaderboard (1)'!$B$2:$B$1509, 'FanGraphs Leaderboard (1)'!$I$2:$I$1509)</f>
        <v>#N/A</v>
      </c>
      <c r="G226" s="1">
        <v>4650000</v>
      </c>
      <c r="H226" s="21">
        <f t="shared" si="3"/>
        <v>2.2609048949480751E-2</v>
      </c>
      <c r="I226" s="19">
        <f>_xlfn.XLOOKUP(C226, Sheet2!$C$1:$C$30, Sheet2!$D$1:$D$30)</f>
        <v>205669863</v>
      </c>
    </row>
    <row r="227" spans="1:9" x14ac:dyDescent="0.55000000000000004">
      <c r="A227">
        <v>226</v>
      </c>
      <c r="B227" t="s">
        <v>243</v>
      </c>
      <c r="C227" s="2" t="s">
        <v>1710</v>
      </c>
      <c r="D227" t="s">
        <v>41</v>
      </c>
      <c r="E227">
        <v>21</v>
      </c>
      <c r="F227" t="e">
        <f>_xlfn.XLOOKUP(B227, 'FanGraphs Leaderboard (1)'!$B$2:$B$1509, 'FanGraphs Leaderboard (1)'!$I$2:$I$1509)</f>
        <v>#N/A</v>
      </c>
      <c r="G227" s="1">
        <v>4625000</v>
      </c>
      <c r="H227" s="21">
        <f t="shared" si="3"/>
        <v>3.6734696438646242E-2</v>
      </c>
      <c r="I227" s="19">
        <f>_xlfn.XLOOKUP(C227, Sheet2!$C$1:$C$30, Sheet2!$D$1:$D$30)</f>
        <v>125902769</v>
      </c>
    </row>
    <row r="228" spans="1:9" x14ac:dyDescent="0.55000000000000004">
      <c r="A228">
        <v>227</v>
      </c>
      <c r="B228" t="s">
        <v>244</v>
      </c>
      <c r="C228" s="2" t="s">
        <v>1702</v>
      </c>
      <c r="D228" t="s">
        <v>10</v>
      </c>
      <c r="E228">
        <v>24</v>
      </c>
      <c r="F228">
        <f>_xlfn.XLOOKUP(B228, 'FanGraphs Leaderboard (1)'!$B$2:$B$1509, 'FanGraphs Leaderboard (1)'!$I$2:$I$1509)</f>
        <v>4.7</v>
      </c>
      <c r="G228" s="1">
        <v>4575000</v>
      </c>
      <c r="H228" s="21">
        <f t="shared" si="3"/>
        <v>2.4305622241062842E-2</v>
      </c>
      <c r="I228" s="19">
        <f>_xlfn.XLOOKUP(C228, Sheet2!$C$1:$C$30, Sheet2!$D$1:$D$30)</f>
        <v>188228055</v>
      </c>
    </row>
    <row r="229" spans="1:9" x14ac:dyDescent="0.55000000000000004">
      <c r="A229">
        <v>228</v>
      </c>
      <c r="B229" t="s">
        <v>245</v>
      </c>
      <c r="C229" s="2" t="s">
        <v>1722</v>
      </c>
      <c r="D229" t="s">
        <v>41</v>
      </c>
      <c r="E229">
        <v>18</v>
      </c>
      <c r="F229" t="e">
        <f>_xlfn.XLOOKUP(B229, 'FanGraphs Leaderboard (1)'!$B$2:$B$1509, 'FanGraphs Leaderboard (1)'!$I$2:$I$1509)</f>
        <v>#N/A</v>
      </c>
      <c r="G229" s="1">
        <v>4540790</v>
      </c>
      <c r="H229" s="21">
        <f t="shared" si="3"/>
        <v>7.8076925060911753E-2</v>
      </c>
      <c r="I229" s="19">
        <f>_xlfn.XLOOKUP(C229, Sheet2!$C$1:$C$30, Sheet2!$D$1:$D$30)</f>
        <v>58157900</v>
      </c>
    </row>
    <row r="230" spans="1:9" x14ac:dyDescent="0.55000000000000004">
      <c r="A230">
        <v>229</v>
      </c>
      <c r="B230" t="s">
        <v>246</v>
      </c>
      <c r="C230" s="2" t="s">
        <v>1722</v>
      </c>
      <c r="D230" t="s">
        <v>29</v>
      </c>
      <c r="E230">
        <v>31</v>
      </c>
      <c r="F230">
        <f>_xlfn.XLOOKUP(B230, 'FanGraphs Leaderboard (1)'!$B$2:$B$1509, 'FanGraphs Leaderboard (1)'!$I$2:$I$1509)</f>
        <v>1.2</v>
      </c>
      <c r="G230" s="1">
        <v>4500000</v>
      </c>
      <c r="H230" s="21">
        <f t="shared" si="3"/>
        <v>7.7375558608546738E-2</v>
      </c>
      <c r="I230" s="19">
        <f>_xlfn.XLOOKUP(C230, Sheet2!$C$1:$C$30, Sheet2!$D$1:$D$30)</f>
        <v>58157900</v>
      </c>
    </row>
    <row r="231" spans="1:9" x14ac:dyDescent="0.55000000000000004">
      <c r="B231" t="s">
        <v>247</v>
      </c>
      <c r="C231" s="2" t="s">
        <v>1719</v>
      </c>
      <c r="D231" t="s">
        <v>23</v>
      </c>
      <c r="E231">
        <v>29</v>
      </c>
      <c r="F231">
        <f>_xlfn.XLOOKUP(B231, 'FanGraphs Leaderboard (1)'!$B$2:$B$1509, 'FanGraphs Leaderboard (1)'!$I$2:$I$1509)</f>
        <v>1.5</v>
      </c>
      <c r="G231" s="1">
        <v>4500000</v>
      </c>
      <c r="H231" s="21">
        <f t="shared" si="3"/>
        <v>5.2114128319691685E-2</v>
      </c>
      <c r="I231" s="19">
        <f>_xlfn.XLOOKUP(C231, Sheet2!$C$1:$C$30, Sheet2!$D$1:$D$30)</f>
        <v>86348945</v>
      </c>
    </row>
    <row r="232" spans="1:9" x14ac:dyDescent="0.55000000000000004">
      <c r="B232" t="s">
        <v>248</v>
      </c>
      <c r="C232" s="2" t="s">
        <v>1715</v>
      </c>
      <c r="D232" t="s">
        <v>54</v>
      </c>
      <c r="E232">
        <v>27</v>
      </c>
      <c r="F232" t="e">
        <f>_xlfn.XLOOKUP(B232, 'FanGraphs Leaderboard (1)'!$B$2:$B$1509, 'FanGraphs Leaderboard (1)'!$I$2:$I$1509)</f>
        <v>#N/A</v>
      </c>
      <c r="G232" s="1">
        <v>4500000</v>
      </c>
      <c r="H232" s="21">
        <f t="shared" si="3"/>
        <v>4.7052944433149411E-2</v>
      </c>
      <c r="I232" s="19">
        <f>_xlfn.XLOOKUP(C232, Sheet2!$C$1:$C$30, Sheet2!$D$1:$D$30)</f>
        <v>95636948</v>
      </c>
    </row>
    <row r="233" spans="1:9" x14ac:dyDescent="0.55000000000000004">
      <c r="B233" t="s">
        <v>249</v>
      </c>
      <c r="C233" s="2" t="s">
        <v>1703</v>
      </c>
      <c r="D233" t="s">
        <v>54</v>
      </c>
      <c r="E233">
        <v>37</v>
      </c>
      <c r="F233">
        <f>_xlfn.XLOOKUP(B233, 'FanGraphs Leaderboard (1)'!$B$2:$B$1509, 'FanGraphs Leaderboard (1)'!$I$2:$I$1509)</f>
        <v>0.8</v>
      </c>
      <c r="G233" s="1">
        <v>4500000</v>
      </c>
      <c r="H233" s="21">
        <f t="shared" si="3"/>
        <v>2.503278293252844E-2</v>
      </c>
      <c r="I233" s="19">
        <f>_xlfn.XLOOKUP(C233, Sheet2!$C$1:$C$30, Sheet2!$D$1:$D$30)</f>
        <v>179764272</v>
      </c>
    </row>
    <row r="234" spans="1:9" x14ac:dyDescent="0.55000000000000004">
      <c r="B234" t="s">
        <v>250</v>
      </c>
      <c r="C234" s="2" t="s">
        <v>1702</v>
      </c>
      <c r="D234" t="s">
        <v>54</v>
      </c>
      <c r="E234">
        <v>31</v>
      </c>
      <c r="F234">
        <f>_xlfn.XLOOKUP(B234, 'FanGraphs Leaderboard (1)'!$B$2:$B$1509, 'FanGraphs Leaderboard (1)'!$I$2:$I$1509)</f>
        <v>1.3</v>
      </c>
      <c r="G234" s="1">
        <v>4500000</v>
      </c>
      <c r="H234" s="21">
        <f t="shared" si="3"/>
        <v>2.390716941743886E-2</v>
      </c>
      <c r="I234" s="19">
        <f>_xlfn.XLOOKUP(C234, Sheet2!$C$1:$C$30, Sheet2!$D$1:$D$30)</f>
        <v>188228055</v>
      </c>
    </row>
    <row r="235" spans="1:9" x14ac:dyDescent="0.55000000000000004">
      <c r="B235" t="s">
        <v>251</v>
      </c>
      <c r="C235" s="2" t="s">
        <v>1702</v>
      </c>
      <c r="D235" t="s">
        <v>54</v>
      </c>
      <c r="E235">
        <v>30</v>
      </c>
      <c r="F235">
        <f>_xlfn.XLOOKUP(B235, 'FanGraphs Leaderboard (1)'!$B$2:$B$1509, 'FanGraphs Leaderboard (1)'!$I$2:$I$1509)</f>
        <v>0.5</v>
      </c>
      <c r="G235" s="1">
        <v>4500000</v>
      </c>
      <c r="H235" s="21">
        <f t="shared" si="3"/>
        <v>2.390716941743886E-2</v>
      </c>
      <c r="I235" s="19">
        <f>_xlfn.XLOOKUP(C235, Sheet2!$C$1:$C$30, Sheet2!$D$1:$D$30)</f>
        <v>188228055</v>
      </c>
    </row>
    <row r="236" spans="1:9" x14ac:dyDescent="0.55000000000000004">
      <c r="B236" t="s">
        <v>252</v>
      </c>
      <c r="C236" s="2" t="s">
        <v>1706</v>
      </c>
      <c r="D236" t="s">
        <v>35</v>
      </c>
      <c r="E236">
        <v>29</v>
      </c>
      <c r="F236">
        <f>_xlfn.XLOOKUP(B236, 'FanGraphs Leaderboard (1)'!$B$2:$B$1509, 'FanGraphs Leaderboard (1)'!$I$2:$I$1509)</f>
        <v>0.6</v>
      </c>
      <c r="G236" s="1">
        <v>4500000</v>
      </c>
      <c r="H236" s="21">
        <f t="shared" si="3"/>
        <v>2.9390130304408273E-2</v>
      </c>
      <c r="I236" s="19">
        <f>_xlfn.XLOOKUP(C236, Sheet2!$C$1:$C$30, Sheet2!$D$1:$D$30)</f>
        <v>153112625</v>
      </c>
    </row>
    <row r="237" spans="1:9" x14ac:dyDescent="0.55000000000000004">
      <c r="A237">
        <v>236</v>
      </c>
      <c r="B237" t="s">
        <v>253</v>
      </c>
      <c r="C237" s="2" t="s">
        <v>1701</v>
      </c>
      <c r="D237" t="s">
        <v>7</v>
      </c>
      <c r="E237">
        <v>27</v>
      </c>
      <c r="F237">
        <f>_xlfn.XLOOKUP(B237, 'FanGraphs Leaderboard (1)'!$B$2:$B$1509, 'FanGraphs Leaderboard (1)'!$I$2:$I$1509)</f>
        <v>1.9</v>
      </c>
      <c r="G237" s="1">
        <v>4450000</v>
      </c>
      <c r="H237" s="21">
        <f t="shared" si="3"/>
        <v>2.3439220000908704E-2</v>
      </c>
      <c r="I237" s="19">
        <f>_xlfn.XLOOKUP(C237, Sheet2!$C$1:$C$30, Sheet2!$D$1:$D$30)</f>
        <v>189852734</v>
      </c>
    </row>
    <row r="238" spans="1:9" x14ac:dyDescent="0.55000000000000004">
      <c r="B238" t="s">
        <v>254</v>
      </c>
      <c r="C238" s="2" t="s">
        <v>1703</v>
      </c>
      <c r="D238" t="s">
        <v>7</v>
      </c>
      <c r="E238">
        <v>28</v>
      </c>
      <c r="F238">
        <f>_xlfn.XLOOKUP(B238, 'FanGraphs Leaderboard (1)'!$B$2:$B$1509, 'FanGraphs Leaderboard (1)'!$I$2:$I$1509)</f>
        <v>2.7</v>
      </c>
      <c r="G238" s="1">
        <v>4450000</v>
      </c>
      <c r="H238" s="21">
        <f t="shared" si="3"/>
        <v>2.475464089994479E-2</v>
      </c>
      <c r="I238" s="19">
        <f>_xlfn.XLOOKUP(C238, Sheet2!$C$1:$C$30, Sheet2!$D$1:$D$30)</f>
        <v>179764272</v>
      </c>
    </row>
    <row r="239" spans="1:9" x14ac:dyDescent="0.55000000000000004">
      <c r="A239">
        <v>238</v>
      </c>
      <c r="B239" t="s">
        <v>255</v>
      </c>
      <c r="C239" s="2" t="s">
        <v>1710</v>
      </c>
      <c r="D239" t="s">
        <v>7</v>
      </c>
      <c r="E239">
        <v>29</v>
      </c>
      <c r="F239">
        <f>_xlfn.XLOOKUP(B239, 'FanGraphs Leaderboard (1)'!$B$2:$B$1509, 'FanGraphs Leaderboard (1)'!$I$2:$I$1509)</f>
        <v>0.2</v>
      </c>
      <c r="G239" s="1">
        <v>4437500</v>
      </c>
      <c r="H239" s="21">
        <f t="shared" si="3"/>
        <v>3.5245451988430848E-2</v>
      </c>
      <c r="I239" s="19">
        <f>_xlfn.XLOOKUP(C239, Sheet2!$C$1:$C$30, Sheet2!$D$1:$D$30)</f>
        <v>125902769</v>
      </c>
    </row>
    <row r="240" spans="1:9" x14ac:dyDescent="0.55000000000000004">
      <c r="A240">
        <v>239</v>
      </c>
      <c r="B240" t="s">
        <v>256</v>
      </c>
      <c r="C240" s="2" t="s">
        <v>1720</v>
      </c>
      <c r="D240" t="s">
        <v>43</v>
      </c>
      <c r="E240">
        <v>18</v>
      </c>
      <c r="F240" t="e">
        <f>_xlfn.XLOOKUP(B240, 'FanGraphs Leaderboard (1)'!$B$2:$B$1509, 'FanGraphs Leaderboard (1)'!$I$2:$I$1509)</f>
        <v>#N/A</v>
      </c>
      <c r="G240" s="1">
        <v>4366400</v>
      </c>
      <c r="H240" s="21">
        <f t="shared" si="3"/>
        <v>5.2081737984200092E-2</v>
      </c>
      <c r="I240" s="19">
        <f>_xlfn.XLOOKUP(C240, Sheet2!$C$1:$C$30, Sheet2!$D$1:$D$30)</f>
        <v>83837448</v>
      </c>
    </row>
    <row r="241" spans="1:9" x14ac:dyDescent="0.55000000000000004">
      <c r="A241">
        <v>240</v>
      </c>
      <c r="B241" t="s">
        <v>257</v>
      </c>
      <c r="C241" s="2" t="s">
        <v>1712</v>
      </c>
      <c r="D241" t="s">
        <v>41</v>
      </c>
      <c r="E241">
        <v>27</v>
      </c>
      <c r="F241">
        <f>_xlfn.XLOOKUP(B241, 'FanGraphs Leaderboard (1)'!$B$2:$B$1509, 'FanGraphs Leaderboard (1)'!$I$2:$I$1509)</f>
        <v>3.9</v>
      </c>
      <c r="G241" s="1">
        <v>4333334</v>
      </c>
      <c r="H241" s="21">
        <f t="shared" si="3"/>
        <v>3.6085674461887311E-2</v>
      </c>
      <c r="I241" s="19">
        <f>_xlfn.XLOOKUP(C241, Sheet2!$C$1:$C$30, Sheet2!$D$1:$D$30)</f>
        <v>120084606</v>
      </c>
    </row>
    <row r="242" spans="1:9" x14ac:dyDescent="0.55000000000000004">
      <c r="A242">
        <v>241</v>
      </c>
      <c r="B242" t="s">
        <v>258</v>
      </c>
      <c r="C242" s="2" t="s">
        <v>1703</v>
      </c>
      <c r="D242" t="s">
        <v>35</v>
      </c>
      <c r="E242">
        <v>28</v>
      </c>
      <c r="F242">
        <f>_xlfn.XLOOKUP(B242, 'FanGraphs Leaderboard (1)'!$B$2:$B$1509, 'FanGraphs Leaderboard (1)'!$I$2:$I$1509)</f>
        <v>-0.7</v>
      </c>
      <c r="G242" s="1">
        <v>4333333</v>
      </c>
      <c r="H242" s="21">
        <f t="shared" si="3"/>
        <v>2.4105640969636057E-2</v>
      </c>
      <c r="I242" s="19">
        <f>_xlfn.XLOOKUP(C242, Sheet2!$C$1:$C$30, Sheet2!$D$1:$D$30)</f>
        <v>179764272</v>
      </c>
    </row>
    <row r="243" spans="1:9" x14ac:dyDescent="0.55000000000000004">
      <c r="B243" t="s">
        <v>259</v>
      </c>
      <c r="C243" s="2" t="s">
        <v>1709</v>
      </c>
      <c r="D243" t="s">
        <v>20</v>
      </c>
      <c r="E243">
        <v>24</v>
      </c>
      <c r="F243">
        <f>_xlfn.XLOOKUP(B243, 'FanGraphs Leaderboard (1)'!$B$2:$B$1509, 'FanGraphs Leaderboard (1)'!$I$2:$I$1509)</f>
        <v>0.2</v>
      </c>
      <c r="G243" s="1">
        <v>4333333</v>
      </c>
      <c r="H243" s="21">
        <f t="shared" si="3"/>
        <v>3.0748959052452493E-2</v>
      </c>
      <c r="I243" s="19">
        <f>_xlfn.XLOOKUP(C243, Sheet2!$C$1:$C$30, Sheet2!$D$1:$D$30)</f>
        <v>140926169</v>
      </c>
    </row>
    <row r="244" spans="1:9" x14ac:dyDescent="0.55000000000000004">
      <c r="A244">
        <v>243</v>
      </c>
      <c r="B244" t="s">
        <v>260</v>
      </c>
      <c r="C244" s="2" t="s">
        <v>1707</v>
      </c>
      <c r="D244" t="s">
        <v>20</v>
      </c>
      <c r="E244">
        <v>28</v>
      </c>
      <c r="F244">
        <f>_xlfn.XLOOKUP(B244, 'FanGraphs Leaderboard (1)'!$B$2:$B$1509, 'FanGraphs Leaderboard (1)'!$I$2:$I$1509)</f>
        <v>3.9</v>
      </c>
      <c r="G244" s="1">
        <v>4325000</v>
      </c>
      <c r="H244" s="21">
        <f t="shared" si="3"/>
        <v>2.880639877435134E-2</v>
      </c>
      <c r="I244" s="19">
        <f>_xlfn.XLOOKUP(C244, Sheet2!$C$1:$C$30, Sheet2!$D$1:$D$30)</f>
        <v>150140253</v>
      </c>
    </row>
    <row r="245" spans="1:9" x14ac:dyDescent="0.55000000000000004">
      <c r="A245">
        <v>244</v>
      </c>
      <c r="B245" t="s">
        <v>261</v>
      </c>
      <c r="C245" s="2" t="s">
        <v>1703</v>
      </c>
      <c r="D245" t="s">
        <v>23</v>
      </c>
      <c r="E245">
        <v>29</v>
      </c>
      <c r="F245">
        <f>_xlfn.XLOOKUP(B245, 'FanGraphs Leaderboard (1)'!$B$2:$B$1509, 'FanGraphs Leaderboard (1)'!$I$2:$I$1509)</f>
        <v>3.4</v>
      </c>
      <c r="G245" s="1">
        <v>4300000</v>
      </c>
      <c r="H245" s="21">
        <f t="shared" si="3"/>
        <v>2.3920214802193841E-2</v>
      </c>
      <c r="I245" s="19">
        <f>_xlfn.XLOOKUP(C245, Sheet2!$C$1:$C$30, Sheet2!$D$1:$D$30)</f>
        <v>179764272</v>
      </c>
    </row>
    <row r="246" spans="1:9" x14ac:dyDescent="0.55000000000000004">
      <c r="A246">
        <v>245</v>
      </c>
      <c r="B246" t="s">
        <v>262</v>
      </c>
      <c r="C246" s="2" t="s">
        <v>1716</v>
      </c>
      <c r="D246" t="s">
        <v>7</v>
      </c>
      <c r="E246">
        <v>32</v>
      </c>
      <c r="F246">
        <f>_xlfn.XLOOKUP(B246, 'FanGraphs Leaderboard (1)'!$B$2:$B$1509, 'FanGraphs Leaderboard (1)'!$I$2:$I$1509)</f>
        <v>2.2999999999999998</v>
      </c>
      <c r="G246" s="1">
        <v>4250000</v>
      </c>
      <c r="H246" s="21">
        <f t="shared" si="3"/>
        <v>4.6584057385683629E-2</v>
      </c>
      <c r="I246" s="19">
        <f>_xlfn.XLOOKUP(C246, Sheet2!$C$1:$C$30, Sheet2!$D$1:$D$30)</f>
        <v>91232929</v>
      </c>
    </row>
    <row r="247" spans="1:9" x14ac:dyDescent="0.55000000000000004">
      <c r="A247">
        <v>246</v>
      </c>
      <c r="B247" t="s">
        <v>263</v>
      </c>
      <c r="C247" s="2" t="s">
        <v>1710</v>
      </c>
      <c r="D247" t="s">
        <v>7</v>
      </c>
      <c r="E247">
        <v>28</v>
      </c>
      <c r="F247">
        <f>_xlfn.XLOOKUP(B247, 'FanGraphs Leaderboard (1)'!$B$2:$B$1509, 'FanGraphs Leaderboard (1)'!$I$2:$I$1509)</f>
        <v>3.9</v>
      </c>
      <c r="G247" s="1">
        <v>4200000</v>
      </c>
      <c r="H247" s="21">
        <f t="shared" si="3"/>
        <v>3.3359075684824692E-2</v>
      </c>
      <c r="I247" s="19">
        <f>_xlfn.XLOOKUP(C247, Sheet2!$C$1:$C$30, Sheet2!$D$1:$D$30)</f>
        <v>125902769</v>
      </c>
    </row>
    <row r="248" spans="1:9" x14ac:dyDescent="0.55000000000000004">
      <c r="B248" t="s">
        <v>264</v>
      </c>
      <c r="C248" s="2" t="s">
        <v>1703</v>
      </c>
      <c r="D248" t="s">
        <v>7</v>
      </c>
      <c r="E248">
        <v>28</v>
      </c>
      <c r="F248">
        <f>_xlfn.XLOOKUP(B248, 'FanGraphs Leaderboard (1)'!$B$2:$B$1509, 'FanGraphs Leaderboard (1)'!$I$2:$I$1509)</f>
        <v>0.6</v>
      </c>
      <c r="G248" s="1">
        <v>4200000</v>
      </c>
      <c r="H248" s="21">
        <f t="shared" si="3"/>
        <v>2.3363930737026542E-2</v>
      </c>
      <c r="I248" s="19">
        <f>_xlfn.XLOOKUP(C248, Sheet2!$C$1:$C$30, Sheet2!$D$1:$D$30)</f>
        <v>179764272</v>
      </c>
    </row>
    <row r="249" spans="1:9" x14ac:dyDescent="0.55000000000000004">
      <c r="A249">
        <v>248</v>
      </c>
      <c r="B249" t="s">
        <v>265</v>
      </c>
      <c r="C249" s="2" t="s">
        <v>1710</v>
      </c>
      <c r="D249" t="s">
        <v>43</v>
      </c>
      <c r="E249">
        <v>30</v>
      </c>
      <c r="F249">
        <f>_xlfn.XLOOKUP(B249, 'FanGraphs Leaderboard (1)'!$B$2:$B$1509, 'FanGraphs Leaderboard (1)'!$I$2:$I$1509)</f>
        <v>1.2</v>
      </c>
      <c r="G249" s="1">
        <v>4187500</v>
      </c>
      <c r="H249" s="21">
        <f t="shared" si="3"/>
        <v>3.3259792721476999E-2</v>
      </c>
      <c r="I249" s="19">
        <f>_xlfn.XLOOKUP(C249, Sheet2!$C$1:$C$30, Sheet2!$D$1:$D$30)</f>
        <v>125902769</v>
      </c>
    </row>
    <row r="250" spans="1:9" x14ac:dyDescent="0.55000000000000004">
      <c r="A250">
        <v>249</v>
      </c>
      <c r="B250" t="s">
        <v>266</v>
      </c>
      <c r="C250" s="2" t="s">
        <v>1705</v>
      </c>
      <c r="D250" t="s">
        <v>41</v>
      </c>
      <c r="E250">
        <v>27</v>
      </c>
      <c r="F250">
        <f>_xlfn.XLOOKUP(B250, 'FanGraphs Leaderboard (1)'!$B$2:$B$1509, 'FanGraphs Leaderboard (1)'!$I$2:$I$1509)</f>
        <v>1.6</v>
      </c>
      <c r="G250" s="1">
        <v>4166666</v>
      </c>
      <c r="H250" s="21">
        <f t="shared" si="3"/>
        <v>2.4299680094465974E-2</v>
      </c>
      <c r="I250" s="19">
        <f>_xlfn.XLOOKUP(C250, Sheet2!$C$1:$C$30, Sheet2!$D$1:$D$30)</f>
        <v>171469994</v>
      </c>
    </row>
    <row r="251" spans="1:9" x14ac:dyDescent="0.55000000000000004">
      <c r="A251">
        <v>250</v>
      </c>
      <c r="B251" t="s">
        <v>267</v>
      </c>
      <c r="C251" s="2" t="s">
        <v>1709</v>
      </c>
      <c r="D251" t="s">
        <v>7</v>
      </c>
      <c r="E251">
        <v>26</v>
      </c>
      <c r="F251">
        <f>_xlfn.XLOOKUP(B251, 'FanGraphs Leaderboard (1)'!$B$2:$B$1509, 'FanGraphs Leaderboard (1)'!$I$2:$I$1509)</f>
        <v>4.0999999999999996</v>
      </c>
      <c r="G251" s="1">
        <v>4150000</v>
      </c>
      <c r="H251" s="21">
        <f t="shared" si="3"/>
        <v>2.9448043819313645E-2</v>
      </c>
      <c r="I251" s="19">
        <f>_xlfn.XLOOKUP(C251, Sheet2!$C$1:$C$30, Sheet2!$D$1:$D$30)</f>
        <v>140926169</v>
      </c>
    </row>
    <row r="252" spans="1:9" x14ac:dyDescent="0.55000000000000004">
      <c r="A252">
        <v>251</v>
      </c>
      <c r="B252" t="s">
        <v>268</v>
      </c>
      <c r="C252" s="2" t="s">
        <v>1708</v>
      </c>
      <c r="D252" t="s">
        <v>5</v>
      </c>
      <c r="E252">
        <v>26</v>
      </c>
      <c r="F252">
        <f>_xlfn.XLOOKUP(B252, 'FanGraphs Leaderboard (1)'!$B$2:$B$1509, 'FanGraphs Leaderboard (1)'!$I$2:$I$1509)</f>
        <v>1.3</v>
      </c>
      <c r="G252" s="1">
        <v>4100000</v>
      </c>
      <c r="H252" s="21">
        <f t="shared" si="3"/>
        <v>2.8352576319084596E-2</v>
      </c>
      <c r="I252" s="19">
        <f>_xlfn.XLOOKUP(C252, Sheet2!$C$1:$C$30, Sheet2!$D$1:$D$30)</f>
        <v>144607670</v>
      </c>
    </row>
    <row r="253" spans="1:9" x14ac:dyDescent="0.55000000000000004">
      <c r="A253">
        <v>252</v>
      </c>
      <c r="B253" t="s">
        <v>269</v>
      </c>
      <c r="C253" s="2" t="s">
        <v>1710</v>
      </c>
      <c r="D253" t="s">
        <v>54</v>
      </c>
      <c r="E253">
        <v>31</v>
      </c>
      <c r="F253">
        <f>_xlfn.XLOOKUP(B253, 'FanGraphs Leaderboard (1)'!$B$2:$B$1509, 'FanGraphs Leaderboard (1)'!$I$2:$I$1509)</f>
        <v>0.1</v>
      </c>
      <c r="G253" s="1">
        <v>4050000</v>
      </c>
      <c r="H253" s="21">
        <f t="shared" si="3"/>
        <v>3.2167680124652383E-2</v>
      </c>
      <c r="I253" s="19">
        <f>_xlfn.XLOOKUP(C253, Sheet2!$C$1:$C$30, Sheet2!$D$1:$D$30)</f>
        <v>125902769</v>
      </c>
    </row>
    <row r="254" spans="1:9" x14ac:dyDescent="0.55000000000000004">
      <c r="A254">
        <v>253</v>
      </c>
      <c r="B254" t="s">
        <v>270</v>
      </c>
      <c r="C254" s="2" t="s">
        <v>1721</v>
      </c>
      <c r="D254" t="s">
        <v>7</v>
      </c>
      <c r="E254">
        <v>27</v>
      </c>
      <c r="F254">
        <f>_xlfn.XLOOKUP(B254, 'FanGraphs Leaderboard (1)'!$B$2:$B$1509, 'FanGraphs Leaderboard (1)'!$I$2:$I$1509)</f>
        <v>2.5</v>
      </c>
      <c r="G254" s="1">
        <v>4000000</v>
      </c>
      <c r="H254" s="21">
        <f t="shared" si="3"/>
        <v>5.6468201689791171E-2</v>
      </c>
      <c r="I254" s="19">
        <f>_xlfn.XLOOKUP(C254, Sheet2!$C$1:$C$30, Sheet2!$D$1:$D$30)</f>
        <v>70836327</v>
      </c>
    </row>
    <row r="255" spans="1:9" x14ac:dyDescent="0.55000000000000004">
      <c r="B255" t="s">
        <v>271</v>
      </c>
      <c r="C255" s="2" t="s">
        <v>1717</v>
      </c>
      <c r="D255" t="s">
        <v>54</v>
      </c>
      <c r="E255">
        <v>34</v>
      </c>
      <c r="F255">
        <f>_xlfn.XLOOKUP(B255, 'FanGraphs Leaderboard (1)'!$B$2:$B$1509, 'FanGraphs Leaderboard (1)'!$I$2:$I$1509)</f>
        <v>-0.1</v>
      </c>
      <c r="G255" s="1">
        <v>4000000</v>
      </c>
      <c r="H255" s="21">
        <f t="shared" si="3"/>
        <v>4.4004110952053366E-2</v>
      </c>
      <c r="I255" s="19">
        <f>_xlfn.XLOOKUP(C255, Sheet2!$C$1:$C$30, Sheet2!$D$1:$D$30)</f>
        <v>90900598</v>
      </c>
    </row>
    <row r="256" spans="1:9" x14ac:dyDescent="0.55000000000000004">
      <c r="B256" t="s">
        <v>272</v>
      </c>
      <c r="C256" s="2" t="s">
        <v>1703</v>
      </c>
      <c r="D256" t="s">
        <v>71</v>
      </c>
      <c r="E256">
        <v>36</v>
      </c>
      <c r="F256">
        <f>_xlfn.XLOOKUP(B256, 'FanGraphs Leaderboard (1)'!$B$2:$B$1509, 'FanGraphs Leaderboard (1)'!$I$2:$I$1509)</f>
        <v>1.1000000000000001</v>
      </c>
      <c r="G256" s="1">
        <v>4000000</v>
      </c>
      <c r="H256" s="21">
        <f t="shared" si="3"/>
        <v>2.2251362606691947E-2</v>
      </c>
      <c r="I256" s="19">
        <f>_xlfn.XLOOKUP(C256, Sheet2!$C$1:$C$30, Sheet2!$D$1:$D$30)</f>
        <v>179764272</v>
      </c>
    </row>
    <row r="257" spans="1:9" x14ac:dyDescent="0.55000000000000004">
      <c r="B257" t="s">
        <v>273</v>
      </c>
      <c r="C257" s="2" t="s">
        <v>1714</v>
      </c>
      <c r="D257" t="s">
        <v>41</v>
      </c>
      <c r="E257">
        <v>21</v>
      </c>
      <c r="F257" t="e">
        <f>_xlfn.XLOOKUP(B257, 'FanGraphs Leaderboard (1)'!$B$2:$B$1509, 'FanGraphs Leaderboard (1)'!$I$2:$I$1509)</f>
        <v>#N/A</v>
      </c>
      <c r="G257" s="1">
        <v>4000000</v>
      </c>
      <c r="H257" s="21">
        <f t="shared" si="3"/>
        <v>4.0250594161661379E-2</v>
      </c>
      <c r="I257" s="19">
        <f>_xlfn.XLOOKUP(C257, Sheet2!$C$1:$C$30, Sheet2!$D$1:$D$30)</f>
        <v>99377415</v>
      </c>
    </row>
    <row r="258" spans="1:9" x14ac:dyDescent="0.55000000000000004">
      <c r="B258" t="s">
        <v>274</v>
      </c>
      <c r="C258" s="2" t="s">
        <v>1705</v>
      </c>
      <c r="D258" t="s">
        <v>7</v>
      </c>
      <c r="E258">
        <v>32</v>
      </c>
      <c r="F258">
        <f>_xlfn.XLOOKUP(B258, 'FanGraphs Leaderboard (1)'!$B$2:$B$1509, 'FanGraphs Leaderboard (1)'!$I$2:$I$1509)</f>
        <v>1.2</v>
      </c>
      <c r="G258" s="1">
        <v>4000000</v>
      </c>
      <c r="H258" s="21">
        <f t="shared" si="3"/>
        <v>2.3327696623118795E-2</v>
      </c>
      <c r="I258" s="19">
        <f>_xlfn.XLOOKUP(C258, Sheet2!$C$1:$C$30, Sheet2!$D$1:$D$30)</f>
        <v>171469994</v>
      </c>
    </row>
    <row r="259" spans="1:9" x14ac:dyDescent="0.55000000000000004">
      <c r="B259" t="s">
        <v>275</v>
      </c>
      <c r="C259" s="2" t="s">
        <v>1700</v>
      </c>
      <c r="D259" t="s">
        <v>234</v>
      </c>
      <c r="E259">
        <v>23</v>
      </c>
      <c r="F259" t="e">
        <f>_xlfn.XLOOKUP(B259, 'FanGraphs Leaderboard (1)'!$B$2:$B$1509, 'FanGraphs Leaderboard (1)'!$I$2:$I$1509)</f>
        <v>#N/A</v>
      </c>
      <c r="G259" s="1">
        <v>4000000</v>
      </c>
      <c r="H259" s="21">
        <f t="shared" ref="H259:H322" si="4">G259/I259</f>
        <v>2.0568509382796061E-2</v>
      </c>
      <c r="I259" s="19">
        <f>_xlfn.XLOOKUP(C259, Sheet2!$C$1:$C$30, Sheet2!$D$1:$D$30)</f>
        <v>194472041</v>
      </c>
    </row>
    <row r="260" spans="1:9" x14ac:dyDescent="0.55000000000000004">
      <c r="B260" t="s">
        <v>276</v>
      </c>
      <c r="C260" s="2" t="s">
        <v>1697</v>
      </c>
      <c r="D260" t="s">
        <v>41</v>
      </c>
      <c r="E260">
        <v>24</v>
      </c>
      <c r="F260">
        <f>_xlfn.XLOOKUP(B260, 'FanGraphs Leaderboard (1)'!$B$2:$B$1509, 'FanGraphs Leaderboard (1)'!$I$2:$I$1509)</f>
        <v>1.7</v>
      </c>
      <c r="G260" s="1">
        <v>4000000</v>
      </c>
      <c r="H260" s="21">
        <f t="shared" si="4"/>
        <v>1.9448644257617852E-2</v>
      </c>
      <c r="I260" s="19">
        <f>_xlfn.XLOOKUP(C260, Sheet2!$C$1:$C$30, Sheet2!$D$1:$D$30)</f>
        <v>205669863</v>
      </c>
    </row>
    <row r="261" spans="1:9" x14ac:dyDescent="0.55000000000000004">
      <c r="B261" t="s">
        <v>277</v>
      </c>
      <c r="C261" s="2" t="s">
        <v>1713</v>
      </c>
      <c r="D261" t="s">
        <v>54</v>
      </c>
      <c r="E261">
        <v>31</v>
      </c>
      <c r="F261" t="e">
        <f>_xlfn.XLOOKUP(B261, 'FanGraphs Leaderboard (1)'!$B$2:$B$1509, 'FanGraphs Leaderboard (1)'!$I$2:$I$1509)</f>
        <v>#N/A</v>
      </c>
      <c r="G261" s="1">
        <v>4000000</v>
      </c>
      <c r="H261" s="21">
        <f t="shared" si="4"/>
        <v>3.4361614379428473E-2</v>
      </c>
      <c r="I261" s="19">
        <f>_xlfn.XLOOKUP(C261, Sheet2!$C$1:$C$30, Sheet2!$D$1:$D$30)</f>
        <v>116408966</v>
      </c>
    </row>
    <row r="262" spans="1:9" x14ac:dyDescent="0.55000000000000004">
      <c r="B262" t="s">
        <v>278</v>
      </c>
      <c r="C262" s="2" t="s">
        <v>1720</v>
      </c>
      <c r="D262" t="s">
        <v>54</v>
      </c>
      <c r="E262">
        <v>37</v>
      </c>
      <c r="F262">
        <f>_xlfn.XLOOKUP(B262, 'FanGraphs Leaderboard (1)'!$B$2:$B$1509, 'FanGraphs Leaderboard (1)'!$I$2:$I$1509)</f>
        <v>0.4</v>
      </c>
      <c r="G262" s="1">
        <v>4000000</v>
      </c>
      <c r="H262" s="21">
        <f t="shared" si="4"/>
        <v>4.7711375947416722E-2</v>
      </c>
      <c r="I262" s="19">
        <f>_xlfn.XLOOKUP(C262, Sheet2!$C$1:$C$30, Sheet2!$D$1:$D$30)</f>
        <v>83837448</v>
      </c>
    </row>
    <row r="263" spans="1:9" x14ac:dyDescent="0.55000000000000004">
      <c r="A263">
        <v>262</v>
      </c>
      <c r="B263" t="s">
        <v>279</v>
      </c>
      <c r="C263" s="2" t="s">
        <v>1707</v>
      </c>
      <c r="D263" t="s">
        <v>35</v>
      </c>
      <c r="E263">
        <v>27</v>
      </c>
      <c r="F263">
        <f>_xlfn.XLOOKUP(B263, 'FanGraphs Leaderboard (1)'!$B$2:$B$1509, 'FanGraphs Leaderboard (1)'!$I$2:$I$1509)</f>
        <v>1.5</v>
      </c>
      <c r="G263" s="1">
        <v>3928571</v>
      </c>
      <c r="H263" s="21">
        <f t="shared" si="4"/>
        <v>2.6166007592913806E-2</v>
      </c>
      <c r="I263" s="19">
        <f>_xlfn.XLOOKUP(C263, Sheet2!$C$1:$C$30, Sheet2!$D$1:$D$30)</f>
        <v>150140253</v>
      </c>
    </row>
    <row r="264" spans="1:9" x14ac:dyDescent="0.55000000000000004">
      <c r="A264">
        <v>263</v>
      </c>
      <c r="B264" t="s">
        <v>280</v>
      </c>
      <c r="C264" s="2" t="s">
        <v>1711</v>
      </c>
      <c r="D264" t="s">
        <v>41</v>
      </c>
      <c r="E264">
        <v>17</v>
      </c>
      <c r="F264" t="e">
        <f>_xlfn.XLOOKUP(B264, 'FanGraphs Leaderboard (1)'!$B$2:$B$1509, 'FanGraphs Leaderboard (1)'!$I$2:$I$1509)</f>
        <v>#N/A</v>
      </c>
      <c r="G264" s="1">
        <v>3900000</v>
      </c>
      <c r="H264" s="21">
        <f t="shared" si="4"/>
        <v>2.7010035786566005E-2</v>
      </c>
      <c r="I264" s="19">
        <f>_xlfn.XLOOKUP(C264, Sheet2!$C$1:$C$30, Sheet2!$D$1:$D$30)</f>
        <v>144390775</v>
      </c>
    </row>
    <row r="265" spans="1:9" x14ac:dyDescent="0.55000000000000004">
      <c r="B265" t="s">
        <v>281</v>
      </c>
      <c r="C265" s="2" t="s">
        <v>1701</v>
      </c>
      <c r="D265" t="s">
        <v>187</v>
      </c>
      <c r="E265">
        <v>18</v>
      </c>
      <c r="F265" t="e">
        <f>_xlfn.XLOOKUP(B265, 'FanGraphs Leaderboard (1)'!$B$2:$B$1509, 'FanGraphs Leaderboard (1)'!$I$2:$I$1509)</f>
        <v>#N/A</v>
      </c>
      <c r="G265" s="1">
        <v>3900000</v>
      </c>
      <c r="H265" s="21">
        <f t="shared" si="4"/>
        <v>2.0542237753605381E-2</v>
      </c>
      <c r="I265" s="19">
        <f>_xlfn.XLOOKUP(C265, Sheet2!$C$1:$C$30, Sheet2!$D$1:$D$30)</f>
        <v>189852734</v>
      </c>
    </row>
    <row r="266" spans="1:9" x14ac:dyDescent="0.55000000000000004">
      <c r="B266" t="s">
        <v>282</v>
      </c>
      <c r="C266" s="2" t="s">
        <v>1705</v>
      </c>
      <c r="D266" t="s">
        <v>7</v>
      </c>
      <c r="E266">
        <v>25</v>
      </c>
      <c r="F266">
        <f>_xlfn.XLOOKUP(B266, 'FanGraphs Leaderboard (1)'!$B$2:$B$1509, 'FanGraphs Leaderboard (1)'!$I$2:$I$1509)</f>
        <v>1.2</v>
      </c>
      <c r="G266" s="1">
        <v>3900000</v>
      </c>
      <c r="H266" s="21">
        <f t="shared" si="4"/>
        <v>2.2744504207540824E-2</v>
      </c>
      <c r="I266" s="19">
        <f>_xlfn.XLOOKUP(C266, Sheet2!$C$1:$C$30, Sheet2!$D$1:$D$30)</f>
        <v>171469994</v>
      </c>
    </row>
    <row r="267" spans="1:9" x14ac:dyDescent="0.55000000000000004">
      <c r="A267">
        <v>266</v>
      </c>
      <c r="B267" t="s">
        <v>283</v>
      </c>
      <c r="C267" s="2" t="s">
        <v>1699</v>
      </c>
      <c r="D267" t="s">
        <v>187</v>
      </c>
      <c r="E267">
        <v>21</v>
      </c>
      <c r="F267" t="e">
        <f>_xlfn.XLOOKUP(B267, 'FanGraphs Leaderboard (1)'!$B$2:$B$1509, 'FanGraphs Leaderboard (1)'!$I$2:$I$1509)</f>
        <v>#N/A</v>
      </c>
      <c r="G267" s="1">
        <v>3847500</v>
      </c>
      <c r="H267" s="21">
        <f t="shared" si="4"/>
        <v>2.13335704432389E-2</v>
      </c>
      <c r="I267" s="19">
        <f>_xlfn.XLOOKUP(C267, Sheet2!$C$1:$C$30, Sheet2!$D$1:$D$30)</f>
        <v>180349558</v>
      </c>
    </row>
    <row r="268" spans="1:9" x14ac:dyDescent="0.55000000000000004">
      <c r="A268">
        <v>267</v>
      </c>
      <c r="B268" t="s">
        <v>284</v>
      </c>
      <c r="C268" s="2" t="s">
        <v>1722</v>
      </c>
      <c r="D268" t="s">
        <v>10</v>
      </c>
      <c r="E268">
        <v>28</v>
      </c>
      <c r="F268">
        <f>_xlfn.XLOOKUP(B268, 'FanGraphs Leaderboard (1)'!$B$2:$B$1509, 'FanGraphs Leaderboard (1)'!$I$2:$I$1509)</f>
        <v>1.3</v>
      </c>
      <c r="G268" s="1">
        <v>3800000</v>
      </c>
      <c r="H268" s="21">
        <f t="shared" si="4"/>
        <v>6.5339360602772803E-2</v>
      </c>
      <c r="I268" s="19">
        <f>_xlfn.XLOOKUP(C268, Sheet2!$C$1:$C$30, Sheet2!$D$1:$D$30)</f>
        <v>58157900</v>
      </c>
    </row>
    <row r="269" spans="1:9" x14ac:dyDescent="0.55000000000000004">
      <c r="A269">
        <v>268</v>
      </c>
      <c r="B269" t="s">
        <v>285</v>
      </c>
      <c r="C269" s="2" t="s">
        <v>1718</v>
      </c>
      <c r="D269" t="s">
        <v>54</v>
      </c>
      <c r="E269">
        <v>35</v>
      </c>
      <c r="F269">
        <f>_xlfn.XLOOKUP(B269, 'FanGraphs Leaderboard (1)'!$B$2:$B$1509, 'FanGraphs Leaderboard (1)'!$I$2:$I$1509)</f>
        <v>-0.2</v>
      </c>
      <c r="G269" s="1">
        <v>3750000</v>
      </c>
      <c r="H269" s="21">
        <f t="shared" si="4"/>
        <v>4.331965418024035E-2</v>
      </c>
      <c r="I269" s="19">
        <f>_xlfn.XLOOKUP(C269, Sheet2!$C$1:$C$30, Sheet2!$D$1:$D$30)</f>
        <v>86565788</v>
      </c>
    </row>
    <row r="270" spans="1:9" x14ac:dyDescent="0.55000000000000004">
      <c r="B270" t="s">
        <v>286</v>
      </c>
      <c r="C270" s="2" t="s">
        <v>1696</v>
      </c>
      <c r="D270" t="s">
        <v>7</v>
      </c>
      <c r="E270">
        <v>26</v>
      </c>
      <c r="F270">
        <f>_xlfn.XLOOKUP(B270, 'FanGraphs Leaderboard (1)'!$B$2:$B$1509, 'FanGraphs Leaderboard (1)'!$I$2:$I$1509)</f>
        <v>5.5</v>
      </c>
      <c r="G270" s="1">
        <v>3750000</v>
      </c>
      <c r="H270" s="21">
        <f t="shared" si="4"/>
        <v>1.3827391208003373E-2</v>
      </c>
      <c r="I270" s="19">
        <f>_xlfn.XLOOKUP(C270, Sheet2!$C$1:$C$30, Sheet2!$D$1:$D$30)</f>
        <v>271200832</v>
      </c>
    </row>
    <row r="271" spans="1:9" x14ac:dyDescent="0.55000000000000004">
      <c r="A271">
        <v>270</v>
      </c>
      <c r="B271" t="s">
        <v>287</v>
      </c>
      <c r="C271" s="2" t="s">
        <v>1702</v>
      </c>
      <c r="D271" t="s">
        <v>27</v>
      </c>
      <c r="E271">
        <v>29</v>
      </c>
      <c r="F271">
        <f>_xlfn.XLOOKUP(B271, 'FanGraphs Leaderboard (1)'!$B$2:$B$1509, 'FanGraphs Leaderboard (1)'!$I$2:$I$1509)</f>
        <v>1.8</v>
      </c>
      <c r="G271" s="1">
        <v>3700000</v>
      </c>
      <c r="H271" s="21">
        <f t="shared" si="4"/>
        <v>1.9657005965449732E-2</v>
      </c>
      <c r="I271" s="19">
        <f>_xlfn.XLOOKUP(C271, Sheet2!$C$1:$C$30, Sheet2!$D$1:$D$30)</f>
        <v>188228055</v>
      </c>
    </row>
    <row r="272" spans="1:9" x14ac:dyDescent="0.55000000000000004">
      <c r="A272">
        <v>271</v>
      </c>
      <c r="B272" t="s">
        <v>288</v>
      </c>
      <c r="C272" s="2" t="s">
        <v>1704</v>
      </c>
      <c r="D272" t="s">
        <v>187</v>
      </c>
      <c r="E272">
        <v>21</v>
      </c>
      <c r="F272" t="e">
        <f>_xlfn.XLOOKUP(B272, 'FanGraphs Leaderboard (1)'!$B$2:$B$1509, 'FanGraphs Leaderboard (1)'!$I$2:$I$1509)</f>
        <v>#N/A</v>
      </c>
      <c r="G272" s="1">
        <v>3647500</v>
      </c>
      <c r="H272" s="21">
        <f t="shared" si="4"/>
        <v>2.1219928234697212E-2</v>
      </c>
      <c r="I272" s="19">
        <f>_xlfn.XLOOKUP(C272, Sheet2!$C$1:$C$30, Sheet2!$D$1:$D$30)</f>
        <v>171890308</v>
      </c>
    </row>
    <row r="273" spans="1:9" x14ac:dyDescent="0.55000000000000004">
      <c r="A273">
        <v>272</v>
      </c>
      <c r="B273" t="s">
        <v>289</v>
      </c>
      <c r="C273" s="2" t="s">
        <v>1698</v>
      </c>
      <c r="D273" t="s">
        <v>5</v>
      </c>
      <c r="E273">
        <v>32</v>
      </c>
      <c r="F273">
        <f>_xlfn.XLOOKUP(B273, 'FanGraphs Leaderboard (1)'!$B$2:$B$1509, 'FanGraphs Leaderboard (1)'!$I$2:$I$1509)</f>
        <v>0.7</v>
      </c>
      <c r="G273" s="1">
        <v>3600000</v>
      </c>
      <c r="H273" s="21">
        <f t="shared" si="4"/>
        <v>1.7893605605219673E-2</v>
      </c>
      <c r="I273" s="19">
        <f>_xlfn.XLOOKUP(C273, Sheet2!$C$1:$C$30, Sheet2!$D$1:$D$30)</f>
        <v>201189189</v>
      </c>
    </row>
    <row r="274" spans="1:9" x14ac:dyDescent="0.55000000000000004">
      <c r="B274" t="s">
        <v>290</v>
      </c>
      <c r="C274" s="2" t="s">
        <v>1696</v>
      </c>
      <c r="D274" t="s">
        <v>7</v>
      </c>
      <c r="E274">
        <v>24</v>
      </c>
      <c r="F274">
        <f>_xlfn.XLOOKUP(B274, 'FanGraphs Leaderboard (1)'!$B$2:$B$1509, 'FanGraphs Leaderboard (1)'!$I$2:$I$1509)</f>
        <v>5.4</v>
      </c>
      <c r="G274" s="1">
        <v>3600000</v>
      </c>
      <c r="H274" s="21">
        <f t="shared" si="4"/>
        <v>1.3274295559683239E-2</v>
      </c>
      <c r="I274" s="19">
        <f>_xlfn.XLOOKUP(C274, Sheet2!$C$1:$C$30, Sheet2!$D$1:$D$30)</f>
        <v>271200832</v>
      </c>
    </row>
    <row r="275" spans="1:9" x14ac:dyDescent="0.55000000000000004">
      <c r="A275">
        <v>274</v>
      </c>
      <c r="B275" t="s">
        <v>291</v>
      </c>
      <c r="C275" s="2" t="s">
        <v>1698</v>
      </c>
      <c r="D275" t="s">
        <v>234</v>
      </c>
      <c r="E275">
        <v>30</v>
      </c>
      <c r="F275">
        <f>_xlfn.XLOOKUP(B275, 'FanGraphs Leaderboard (1)'!$B$2:$B$1509, 'FanGraphs Leaderboard (1)'!$I$2:$I$1509)</f>
        <v>2.1</v>
      </c>
      <c r="G275" s="1">
        <v>3550000</v>
      </c>
      <c r="H275" s="21">
        <f t="shared" si="4"/>
        <v>1.7645083305147177E-2</v>
      </c>
      <c r="I275" s="19">
        <f>_xlfn.XLOOKUP(C275, Sheet2!$C$1:$C$30, Sheet2!$D$1:$D$30)</f>
        <v>201189189</v>
      </c>
    </row>
    <row r="276" spans="1:9" x14ac:dyDescent="0.55000000000000004">
      <c r="A276">
        <v>275</v>
      </c>
      <c r="B276" t="s">
        <v>292</v>
      </c>
      <c r="C276" s="2" t="s">
        <v>1718</v>
      </c>
      <c r="D276" t="s">
        <v>187</v>
      </c>
      <c r="E276">
        <v>18</v>
      </c>
      <c r="F276" t="e">
        <f>_xlfn.XLOOKUP(B276, 'FanGraphs Leaderboard (1)'!$B$2:$B$1509, 'FanGraphs Leaderboard (1)'!$I$2:$I$1509)</f>
        <v>#N/A</v>
      </c>
      <c r="G276" s="1">
        <v>3547500</v>
      </c>
      <c r="H276" s="21">
        <f t="shared" si="4"/>
        <v>4.0980392854507372E-2</v>
      </c>
      <c r="I276" s="19">
        <f>_xlfn.XLOOKUP(C276, Sheet2!$C$1:$C$30, Sheet2!$D$1:$D$30)</f>
        <v>86565788</v>
      </c>
    </row>
    <row r="277" spans="1:9" x14ac:dyDescent="0.55000000000000004">
      <c r="A277">
        <v>276</v>
      </c>
      <c r="B277" t="s">
        <v>293</v>
      </c>
      <c r="C277" s="2" t="s">
        <v>1701</v>
      </c>
      <c r="D277" t="s">
        <v>23</v>
      </c>
      <c r="E277">
        <v>31</v>
      </c>
      <c r="F277">
        <f>_xlfn.XLOOKUP(B277, 'FanGraphs Leaderboard (1)'!$B$2:$B$1509, 'FanGraphs Leaderboard (1)'!$I$2:$I$1509)</f>
        <v>1</v>
      </c>
      <c r="G277" s="1">
        <v>3500000</v>
      </c>
      <c r="H277" s="21">
        <f t="shared" si="4"/>
        <v>1.8435341573748418E-2</v>
      </c>
      <c r="I277" s="19">
        <f>_xlfn.XLOOKUP(C277, Sheet2!$C$1:$C$30, Sheet2!$D$1:$D$30)</f>
        <v>189852734</v>
      </c>
    </row>
    <row r="278" spans="1:9" x14ac:dyDescent="0.55000000000000004">
      <c r="B278" t="s">
        <v>294</v>
      </c>
      <c r="C278" s="2" t="s">
        <v>1707</v>
      </c>
      <c r="D278" t="s">
        <v>71</v>
      </c>
      <c r="E278">
        <v>37</v>
      </c>
      <c r="F278">
        <f>_xlfn.XLOOKUP(B278, 'FanGraphs Leaderboard (1)'!$B$2:$B$1509, 'FanGraphs Leaderboard (1)'!$I$2:$I$1509)</f>
        <v>0.1</v>
      </c>
      <c r="G278" s="1">
        <v>3500000</v>
      </c>
      <c r="H278" s="21">
        <f t="shared" si="4"/>
        <v>2.3311536580399927E-2</v>
      </c>
      <c r="I278" s="19">
        <f>_xlfn.XLOOKUP(C278, Sheet2!$C$1:$C$30, Sheet2!$D$1:$D$30)</f>
        <v>150140253</v>
      </c>
    </row>
    <row r="279" spans="1:9" x14ac:dyDescent="0.55000000000000004">
      <c r="B279" t="s">
        <v>295</v>
      </c>
      <c r="C279" s="2" t="s">
        <v>1722</v>
      </c>
      <c r="D279" t="s">
        <v>41</v>
      </c>
      <c r="E279">
        <v>18</v>
      </c>
      <c r="F279" t="e">
        <f>_xlfn.XLOOKUP(B279, 'FanGraphs Leaderboard (1)'!$B$2:$B$1509, 'FanGraphs Leaderboard (1)'!$I$2:$I$1509)</f>
        <v>#N/A</v>
      </c>
      <c r="G279" s="1">
        <v>3500000</v>
      </c>
      <c r="H279" s="21">
        <f t="shared" si="4"/>
        <v>6.0180990028869681E-2</v>
      </c>
      <c r="I279" s="19">
        <f>_xlfn.XLOOKUP(C279, Sheet2!$C$1:$C$30, Sheet2!$D$1:$D$30)</f>
        <v>58157900</v>
      </c>
    </row>
    <row r="280" spans="1:9" x14ac:dyDescent="0.55000000000000004">
      <c r="B280" t="s">
        <v>296</v>
      </c>
      <c r="C280" s="2" t="s">
        <v>1717</v>
      </c>
      <c r="D280" t="s">
        <v>7</v>
      </c>
      <c r="E280">
        <v>36</v>
      </c>
      <c r="F280" t="e">
        <f>_xlfn.XLOOKUP(B280, 'FanGraphs Leaderboard (1)'!$B$2:$B$1509, 'FanGraphs Leaderboard (1)'!$I$2:$I$1509)</f>
        <v>#N/A</v>
      </c>
      <c r="G280" s="1">
        <v>3500000</v>
      </c>
      <c r="H280" s="21">
        <f t="shared" si="4"/>
        <v>3.8503597083046695E-2</v>
      </c>
      <c r="I280" s="19">
        <f>_xlfn.XLOOKUP(C280, Sheet2!$C$1:$C$30, Sheet2!$D$1:$D$30)</f>
        <v>90900598</v>
      </c>
    </row>
    <row r="281" spans="1:9" x14ac:dyDescent="0.55000000000000004">
      <c r="B281" t="s">
        <v>297</v>
      </c>
      <c r="C281" s="2" t="s">
        <v>1703</v>
      </c>
      <c r="D281" t="s">
        <v>7</v>
      </c>
      <c r="E281">
        <v>30</v>
      </c>
      <c r="F281" t="e">
        <f>_xlfn.XLOOKUP(B281, 'FanGraphs Leaderboard (1)'!$B$2:$B$1509, 'FanGraphs Leaderboard (1)'!$I$2:$I$1509)</f>
        <v>#N/A</v>
      </c>
      <c r="G281" s="1">
        <v>3500000</v>
      </c>
      <c r="H281" s="21">
        <f t="shared" si="4"/>
        <v>1.9469942280855454E-2</v>
      </c>
      <c r="I281" s="19">
        <f>_xlfn.XLOOKUP(C281, Sheet2!$C$1:$C$30, Sheet2!$D$1:$D$30)</f>
        <v>179764272</v>
      </c>
    </row>
    <row r="282" spans="1:9" x14ac:dyDescent="0.55000000000000004">
      <c r="B282" t="s">
        <v>298</v>
      </c>
      <c r="C282" s="2" t="s">
        <v>1709</v>
      </c>
      <c r="D282" t="s">
        <v>234</v>
      </c>
      <c r="E282">
        <v>30</v>
      </c>
      <c r="F282">
        <f>_xlfn.XLOOKUP(B282, 'FanGraphs Leaderboard (1)'!$B$2:$B$1509, 'FanGraphs Leaderboard (1)'!$I$2:$I$1509)</f>
        <v>2</v>
      </c>
      <c r="G282" s="1">
        <v>3500000</v>
      </c>
      <c r="H282" s="21">
        <f t="shared" si="4"/>
        <v>2.4835699606650059E-2</v>
      </c>
      <c r="I282" s="19">
        <f>_xlfn.XLOOKUP(C282, Sheet2!$C$1:$C$30, Sheet2!$D$1:$D$30)</f>
        <v>140926169</v>
      </c>
    </row>
    <row r="283" spans="1:9" x14ac:dyDescent="0.55000000000000004">
      <c r="B283" t="s">
        <v>299</v>
      </c>
      <c r="C283" s="2" t="s">
        <v>1709</v>
      </c>
      <c r="D283" t="s">
        <v>5</v>
      </c>
      <c r="E283">
        <v>23</v>
      </c>
      <c r="F283">
        <f>_xlfn.XLOOKUP(B283, 'FanGraphs Leaderboard (1)'!$B$2:$B$1509, 'FanGraphs Leaderboard (1)'!$I$2:$I$1509)</f>
        <v>3.2</v>
      </c>
      <c r="G283" s="1">
        <v>3500000</v>
      </c>
      <c r="H283" s="21">
        <f t="shared" si="4"/>
        <v>2.4835699606650059E-2</v>
      </c>
      <c r="I283" s="19">
        <f>_xlfn.XLOOKUP(C283, Sheet2!$C$1:$C$30, Sheet2!$D$1:$D$30)</f>
        <v>140926169</v>
      </c>
    </row>
    <row r="284" spans="1:9" x14ac:dyDescent="0.55000000000000004">
      <c r="B284" t="s">
        <v>300</v>
      </c>
      <c r="C284" s="2" t="s">
        <v>1700</v>
      </c>
      <c r="D284" t="s">
        <v>43</v>
      </c>
      <c r="E284">
        <v>34</v>
      </c>
      <c r="F284">
        <f>_xlfn.XLOOKUP(B284, 'FanGraphs Leaderboard (1)'!$B$2:$B$1509, 'FanGraphs Leaderboard (1)'!$I$2:$I$1509)</f>
        <v>1.1000000000000001</v>
      </c>
      <c r="G284" s="1">
        <v>3500000</v>
      </c>
      <c r="H284" s="21">
        <f t="shared" si="4"/>
        <v>1.7997445709946554E-2</v>
      </c>
      <c r="I284" s="19">
        <f>_xlfn.XLOOKUP(C284, Sheet2!$C$1:$C$30, Sheet2!$D$1:$D$30)</f>
        <v>194472041</v>
      </c>
    </row>
    <row r="285" spans="1:9" x14ac:dyDescent="0.55000000000000004">
      <c r="B285" t="s">
        <v>301</v>
      </c>
      <c r="C285" s="2" t="s">
        <v>1700</v>
      </c>
      <c r="D285" t="s">
        <v>43</v>
      </c>
      <c r="E285">
        <v>34</v>
      </c>
      <c r="F285">
        <f>_xlfn.XLOOKUP(B285, 'FanGraphs Leaderboard (1)'!$B$2:$B$1509, 'FanGraphs Leaderboard (1)'!$I$2:$I$1509)</f>
        <v>0.2</v>
      </c>
      <c r="G285" s="1">
        <v>3500000</v>
      </c>
      <c r="H285" s="21">
        <f t="shared" si="4"/>
        <v>1.7997445709946554E-2</v>
      </c>
      <c r="I285" s="19">
        <f>_xlfn.XLOOKUP(C285, Sheet2!$C$1:$C$30, Sheet2!$D$1:$D$30)</f>
        <v>194472041</v>
      </c>
    </row>
    <row r="286" spans="1:9" x14ac:dyDescent="0.55000000000000004">
      <c r="B286" t="s">
        <v>302</v>
      </c>
      <c r="C286" s="2" t="s">
        <v>1706</v>
      </c>
      <c r="D286" t="s">
        <v>7</v>
      </c>
      <c r="E286">
        <v>27</v>
      </c>
      <c r="F286">
        <f>_xlfn.XLOOKUP(B286, 'FanGraphs Leaderboard (1)'!$B$2:$B$1509, 'FanGraphs Leaderboard (1)'!$I$2:$I$1509)</f>
        <v>4.5999999999999996</v>
      </c>
      <c r="G286" s="1">
        <v>3500000</v>
      </c>
      <c r="H286" s="21">
        <f t="shared" si="4"/>
        <v>2.2858990236761991E-2</v>
      </c>
      <c r="I286" s="19">
        <f>_xlfn.XLOOKUP(C286, Sheet2!$C$1:$C$30, Sheet2!$D$1:$D$30)</f>
        <v>153112625</v>
      </c>
    </row>
    <row r="287" spans="1:9" x14ac:dyDescent="0.55000000000000004">
      <c r="B287" t="s">
        <v>303</v>
      </c>
      <c r="C287" s="2" t="s">
        <v>1706</v>
      </c>
      <c r="D287" t="s">
        <v>43</v>
      </c>
      <c r="E287">
        <v>36</v>
      </c>
      <c r="F287">
        <f>_xlfn.XLOOKUP(B287, 'FanGraphs Leaderboard (1)'!$B$2:$B$1509, 'FanGraphs Leaderboard (1)'!$I$2:$I$1509)</f>
        <v>0.1</v>
      </c>
      <c r="G287" s="1">
        <v>3500000</v>
      </c>
      <c r="H287" s="21">
        <f t="shared" si="4"/>
        <v>2.2858990236761991E-2</v>
      </c>
      <c r="I287" s="19">
        <f>_xlfn.XLOOKUP(C287, Sheet2!$C$1:$C$30, Sheet2!$D$1:$D$30)</f>
        <v>153112625</v>
      </c>
    </row>
    <row r="288" spans="1:9" x14ac:dyDescent="0.55000000000000004">
      <c r="A288">
        <v>287</v>
      </c>
      <c r="B288" t="s">
        <v>304</v>
      </c>
      <c r="C288" s="2" t="s">
        <v>1714</v>
      </c>
      <c r="D288" t="s">
        <v>54</v>
      </c>
      <c r="E288">
        <v>28</v>
      </c>
      <c r="F288">
        <f>_xlfn.XLOOKUP(B288, 'FanGraphs Leaderboard (1)'!$B$2:$B$1509, 'FanGraphs Leaderboard (1)'!$I$2:$I$1509)</f>
        <v>-0.1</v>
      </c>
      <c r="G288" s="1">
        <v>3475000</v>
      </c>
      <c r="H288" s="21">
        <f t="shared" si="4"/>
        <v>3.4967703677943322E-2</v>
      </c>
      <c r="I288" s="19">
        <f>_xlfn.XLOOKUP(C288, Sheet2!$C$1:$C$30, Sheet2!$D$1:$D$30)</f>
        <v>99377415</v>
      </c>
    </row>
    <row r="289" spans="1:9" x14ac:dyDescent="0.55000000000000004">
      <c r="A289">
        <v>288</v>
      </c>
      <c r="B289" t="s">
        <v>305</v>
      </c>
      <c r="C289" s="2" t="s">
        <v>1719</v>
      </c>
      <c r="D289" t="s">
        <v>7</v>
      </c>
      <c r="E289">
        <v>29</v>
      </c>
      <c r="F289">
        <f>_xlfn.XLOOKUP(B289, 'FanGraphs Leaderboard (1)'!$B$2:$B$1509, 'FanGraphs Leaderboard (1)'!$I$2:$I$1509)</f>
        <v>0.4</v>
      </c>
      <c r="G289" s="1">
        <v>3450000</v>
      </c>
      <c r="H289" s="21">
        <f t="shared" si="4"/>
        <v>3.9954165045096961E-2</v>
      </c>
      <c r="I289" s="19">
        <f>_xlfn.XLOOKUP(C289, Sheet2!$C$1:$C$30, Sheet2!$D$1:$D$30)</f>
        <v>86348945</v>
      </c>
    </row>
    <row r="290" spans="1:9" x14ac:dyDescent="0.55000000000000004">
      <c r="A290">
        <v>289</v>
      </c>
      <c r="B290" t="s">
        <v>306</v>
      </c>
      <c r="C290" s="2" t="s">
        <v>1721</v>
      </c>
      <c r="D290" t="s">
        <v>27</v>
      </c>
      <c r="E290">
        <v>26</v>
      </c>
      <c r="F290">
        <f>_xlfn.XLOOKUP(B290, 'FanGraphs Leaderboard (1)'!$B$2:$B$1509, 'FanGraphs Leaderboard (1)'!$I$2:$I$1509)</f>
        <v>1.4</v>
      </c>
      <c r="G290" s="1">
        <v>3400000</v>
      </c>
      <c r="H290" s="21">
        <f t="shared" si="4"/>
        <v>4.7997971436322499E-2</v>
      </c>
      <c r="I290" s="19">
        <f>_xlfn.XLOOKUP(C290, Sheet2!$C$1:$C$30, Sheet2!$D$1:$D$30)</f>
        <v>70836327</v>
      </c>
    </row>
    <row r="291" spans="1:9" x14ac:dyDescent="0.55000000000000004">
      <c r="A291">
        <v>290</v>
      </c>
      <c r="B291" t="s">
        <v>307</v>
      </c>
      <c r="C291" s="2" t="s">
        <v>1718</v>
      </c>
      <c r="D291" t="s">
        <v>7</v>
      </c>
      <c r="E291">
        <v>25</v>
      </c>
      <c r="F291">
        <f>_xlfn.XLOOKUP(B291, 'FanGraphs Leaderboard (1)'!$B$2:$B$1509, 'FanGraphs Leaderboard (1)'!$I$2:$I$1509)</f>
        <v>1</v>
      </c>
      <c r="G291" s="1">
        <v>3350000</v>
      </c>
      <c r="H291" s="21">
        <f t="shared" si="4"/>
        <v>3.869889106768138E-2</v>
      </c>
      <c r="I291" s="19">
        <f>_xlfn.XLOOKUP(C291, Sheet2!$C$1:$C$30, Sheet2!$D$1:$D$30)</f>
        <v>86565788</v>
      </c>
    </row>
    <row r="292" spans="1:9" x14ac:dyDescent="0.55000000000000004">
      <c r="A292">
        <v>291</v>
      </c>
      <c r="B292" t="s">
        <v>308</v>
      </c>
      <c r="C292" s="2" t="s">
        <v>1724</v>
      </c>
      <c r="D292" t="s">
        <v>43</v>
      </c>
      <c r="E292">
        <v>28</v>
      </c>
      <c r="F292">
        <f>_xlfn.XLOOKUP(B292, 'FanGraphs Leaderboard (1)'!$B$2:$B$1509, 'FanGraphs Leaderboard (1)'!$I$2:$I$1509)</f>
        <v>0.1</v>
      </c>
      <c r="G292" s="1">
        <v>3280000</v>
      </c>
      <c r="H292" s="21">
        <f t="shared" si="4"/>
        <v>6.4731901187384366E-2</v>
      </c>
      <c r="I292" s="19">
        <f>_xlfn.XLOOKUP(C292, Sheet2!$C$1:$C$30, Sheet2!$D$1:$D$30)</f>
        <v>50670534</v>
      </c>
    </row>
    <row r="293" spans="1:9" x14ac:dyDescent="0.55000000000000004">
      <c r="A293">
        <v>292</v>
      </c>
      <c r="B293" t="s">
        <v>309</v>
      </c>
      <c r="C293" s="2" t="s">
        <v>1714</v>
      </c>
      <c r="D293" t="s">
        <v>7</v>
      </c>
      <c r="E293">
        <v>28</v>
      </c>
      <c r="F293">
        <f>_xlfn.XLOOKUP(B293, 'FanGraphs Leaderboard (1)'!$B$2:$B$1509, 'FanGraphs Leaderboard (1)'!$I$2:$I$1509)</f>
        <v>4.7</v>
      </c>
      <c r="G293" s="1">
        <v>3275000</v>
      </c>
      <c r="H293" s="21">
        <f t="shared" si="4"/>
        <v>3.2955173969860252E-2</v>
      </c>
      <c r="I293" s="19">
        <f>_xlfn.XLOOKUP(C293, Sheet2!$C$1:$C$30, Sheet2!$D$1:$D$30)</f>
        <v>99377415</v>
      </c>
    </row>
    <row r="294" spans="1:9" x14ac:dyDescent="0.55000000000000004">
      <c r="A294">
        <v>293</v>
      </c>
      <c r="B294" t="s">
        <v>310</v>
      </c>
      <c r="C294" s="2" t="s">
        <v>1704</v>
      </c>
      <c r="D294" t="s">
        <v>23</v>
      </c>
      <c r="E294">
        <v>33</v>
      </c>
      <c r="F294">
        <f>_xlfn.XLOOKUP(B294, 'FanGraphs Leaderboard (1)'!$B$2:$B$1509, 'FanGraphs Leaderboard (1)'!$I$2:$I$1509)</f>
        <v>1.1000000000000001</v>
      </c>
      <c r="G294" s="1">
        <v>3250000</v>
      </c>
      <c r="H294" s="21">
        <f t="shared" si="4"/>
        <v>1.8907406926049607E-2</v>
      </c>
      <c r="I294" s="19">
        <f>_xlfn.XLOOKUP(C294, Sheet2!$C$1:$C$30, Sheet2!$D$1:$D$30)</f>
        <v>171890308</v>
      </c>
    </row>
    <row r="295" spans="1:9" x14ac:dyDescent="0.55000000000000004">
      <c r="B295" t="s">
        <v>311</v>
      </c>
      <c r="C295" s="2" t="s">
        <v>1698</v>
      </c>
      <c r="D295" t="s">
        <v>54</v>
      </c>
      <c r="E295">
        <v>33</v>
      </c>
      <c r="F295">
        <f>_xlfn.XLOOKUP(B295, 'FanGraphs Leaderboard (1)'!$B$2:$B$1509, 'FanGraphs Leaderboard (1)'!$I$2:$I$1509)</f>
        <v>1.6</v>
      </c>
      <c r="G295" s="1">
        <v>3250000</v>
      </c>
      <c r="H295" s="21">
        <f t="shared" si="4"/>
        <v>1.6153949504712203E-2</v>
      </c>
      <c r="I295" s="19">
        <f>_xlfn.XLOOKUP(C295, Sheet2!$C$1:$C$30, Sheet2!$D$1:$D$30)</f>
        <v>201189189</v>
      </c>
    </row>
    <row r="296" spans="1:9" x14ac:dyDescent="0.55000000000000004">
      <c r="A296">
        <v>295</v>
      </c>
      <c r="B296" t="s">
        <v>312</v>
      </c>
      <c r="C296" s="2" t="s">
        <v>1707</v>
      </c>
      <c r="D296" t="s">
        <v>187</v>
      </c>
      <c r="E296">
        <v>21</v>
      </c>
      <c r="F296" t="e">
        <f>_xlfn.XLOOKUP(B296, 'FanGraphs Leaderboard (1)'!$B$2:$B$1509, 'FanGraphs Leaderboard (1)'!$I$2:$I$1509)</f>
        <v>#N/A</v>
      </c>
      <c r="G296" s="1">
        <v>3247500</v>
      </c>
      <c r="H296" s="21">
        <f t="shared" si="4"/>
        <v>2.1629775727099648E-2</v>
      </c>
      <c r="I296" s="19">
        <f>_xlfn.XLOOKUP(C296, Sheet2!$C$1:$C$30, Sheet2!$D$1:$D$30)</f>
        <v>150140253</v>
      </c>
    </row>
    <row r="297" spans="1:9" x14ac:dyDescent="0.55000000000000004">
      <c r="A297">
        <v>296</v>
      </c>
      <c r="B297" t="s">
        <v>313</v>
      </c>
      <c r="C297" s="2" t="s">
        <v>1710</v>
      </c>
      <c r="D297" t="s">
        <v>35</v>
      </c>
      <c r="E297">
        <v>27</v>
      </c>
      <c r="F297">
        <f>_xlfn.XLOOKUP(B297, 'FanGraphs Leaderboard (1)'!$B$2:$B$1509, 'FanGraphs Leaderboard (1)'!$I$2:$I$1509)</f>
        <v>3.2</v>
      </c>
      <c r="G297" s="1">
        <v>3150000</v>
      </c>
      <c r="H297" s="21">
        <f t="shared" si="4"/>
        <v>2.5019306763618521E-2</v>
      </c>
      <c r="I297" s="19">
        <f>_xlfn.XLOOKUP(C297, Sheet2!$C$1:$C$30, Sheet2!$D$1:$D$30)</f>
        <v>125902769</v>
      </c>
    </row>
    <row r="298" spans="1:9" x14ac:dyDescent="0.55000000000000004">
      <c r="A298">
        <v>297</v>
      </c>
      <c r="B298" t="s">
        <v>314</v>
      </c>
      <c r="C298" s="2" t="s">
        <v>1708</v>
      </c>
      <c r="D298" t="s">
        <v>187</v>
      </c>
      <c r="E298">
        <v>21</v>
      </c>
      <c r="F298" t="e">
        <f>_xlfn.XLOOKUP(B298, 'FanGraphs Leaderboard (1)'!$B$2:$B$1509, 'FanGraphs Leaderboard (1)'!$I$2:$I$1509)</f>
        <v>#N/A</v>
      </c>
      <c r="G298" s="1">
        <v>3132300</v>
      </c>
      <c r="H298" s="21">
        <f t="shared" si="4"/>
        <v>2.1660676781528946E-2</v>
      </c>
      <c r="I298" s="19">
        <f>_xlfn.XLOOKUP(C298, Sheet2!$C$1:$C$30, Sheet2!$D$1:$D$30)</f>
        <v>144607670</v>
      </c>
    </row>
    <row r="299" spans="1:9" x14ac:dyDescent="0.55000000000000004">
      <c r="A299">
        <v>298</v>
      </c>
      <c r="B299" t="s">
        <v>315</v>
      </c>
      <c r="C299" s="2" t="s">
        <v>1719</v>
      </c>
      <c r="D299" t="s">
        <v>54</v>
      </c>
      <c r="E299">
        <v>28</v>
      </c>
      <c r="F299">
        <f>_xlfn.XLOOKUP(B299, 'FanGraphs Leaderboard (1)'!$B$2:$B$1509, 'FanGraphs Leaderboard (1)'!$I$2:$I$1509)</f>
        <v>1.6</v>
      </c>
      <c r="G299" s="1">
        <v>3100000</v>
      </c>
      <c r="H299" s="21">
        <f t="shared" si="4"/>
        <v>3.5900843953565388E-2</v>
      </c>
      <c r="I299" s="19">
        <f>_xlfn.XLOOKUP(C299, Sheet2!$C$1:$C$30, Sheet2!$D$1:$D$30)</f>
        <v>86348945</v>
      </c>
    </row>
    <row r="300" spans="1:9" x14ac:dyDescent="0.55000000000000004">
      <c r="A300">
        <v>299</v>
      </c>
      <c r="B300" t="s">
        <v>316</v>
      </c>
      <c r="C300" s="2" t="s">
        <v>1709</v>
      </c>
      <c r="D300" t="s">
        <v>41</v>
      </c>
      <c r="E300">
        <v>19</v>
      </c>
      <c r="F300" t="e">
        <f>_xlfn.XLOOKUP(B300, 'FanGraphs Leaderboard (1)'!$B$2:$B$1509, 'FanGraphs Leaderboard (1)'!$I$2:$I$1509)</f>
        <v>#N/A</v>
      </c>
      <c r="G300" s="1">
        <v>3027000</v>
      </c>
      <c r="H300" s="21">
        <f t="shared" si="4"/>
        <v>2.1479332202665638E-2</v>
      </c>
      <c r="I300" s="19">
        <f>_xlfn.XLOOKUP(C300, Sheet2!$C$1:$C$30, Sheet2!$D$1:$D$30)</f>
        <v>140926169</v>
      </c>
    </row>
    <row r="301" spans="1:9" x14ac:dyDescent="0.55000000000000004">
      <c r="A301">
        <v>300</v>
      </c>
      <c r="B301" t="s">
        <v>317</v>
      </c>
      <c r="C301" s="2" t="s">
        <v>1720</v>
      </c>
      <c r="D301" t="s">
        <v>27</v>
      </c>
      <c r="E301">
        <v>30</v>
      </c>
      <c r="F301">
        <f>_xlfn.XLOOKUP(B301, 'FanGraphs Leaderboard (1)'!$B$2:$B$1509, 'FanGraphs Leaderboard (1)'!$I$2:$I$1509)</f>
        <v>2.8</v>
      </c>
      <c r="G301" s="1">
        <v>3010000</v>
      </c>
      <c r="H301" s="21">
        <f t="shared" si="4"/>
        <v>3.5902810400431084E-2</v>
      </c>
      <c r="I301" s="19">
        <f>_xlfn.XLOOKUP(C301, Sheet2!$C$1:$C$30, Sheet2!$D$1:$D$30)</f>
        <v>83837448</v>
      </c>
    </row>
    <row r="302" spans="1:9" x14ac:dyDescent="0.55000000000000004">
      <c r="A302">
        <v>301</v>
      </c>
      <c r="B302" t="s">
        <v>318</v>
      </c>
      <c r="C302" s="2" t="s">
        <v>1708</v>
      </c>
      <c r="D302" t="s">
        <v>41</v>
      </c>
      <c r="E302">
        <v>17</v>
      </c>
      <c r="F302" t="e">
        <f>_xlfn.XLOOKUP(B302, 'FanGraphs Leaderboard (1)'!$B$2:$B$1509, 'FanGraphs Leaderboard (1)'!$I$2:$I$1509)</f>
        <v>#N/A</v>
      </c>
      <c r="G302" s="1">
        <v>3000000</v>
      </c>
      <c r="H302" s="21">
        <f t="shared" si="4"/>
        <v>2.0745787550549705E-2</v>
      </c>
      <c r="I302" s="19">
        <f>_xlfn.XLOOKUP(C302, Sheet2!$C$1:$C$30, Sheet2!$D$1:$D$30)</f>
        <v>144607670</v>
      </c>
    </row>
    <row r="303" spans="1:9" x14ac:dyDescent="0.55000000000000004">
      <c r="B303" t="s">
        <v>319</v>
      </c>
      <c r="C303" s="2" t="s">
        <v>1701</v>
      </c>
      <c r="D303" t="s">
        <v>54</v>
      </c>
      <c r="E303">
        <v>32</v>
      </c>
      <c r="F303">
        <f>_xlfn.XLOOKUP(B303, 'FanGraphs Leaderboard (1)'!$B$2:$B$1509, 'FanGraphs Leaderboard (1)'!$I$2:$I$1509)</f>
        <v>-0.4</v>
      </c>
      <c r="G303" s="1">
        <v>3000000</v>
      </c>
      <c r="H303" s="21">
        <f t="shared" si="4"/>
        <v>1.5801721348927215E-2</v>
      </c>
      <c r="I303" s="19">
        <f>_xlfn.XLOOKUP(C303, Sheet2!$C$1:$C$30, Sheet2!$D$1:$D$30)</f>
        <v>189852734</v>
      </c>
    </row>
    <row r="304" spans="1:9" x14ac:dyDescent="0.55000000000000004">
      <c r="B304" t="s">
        <v>320</v>
      </c>
      <c r="C304" s="2" t="s">
        <v>1704</v>
      </c>
      <c r="D304" t="s">
        <v>23</v>
      </c>
      <c r="E304">
        <v>29</v>
      </c>
      <c r="F304">
        <f>_xlfn.XLOOKUP(B304, 'FanGraphs Leaderboard (1)'!$B$2:$B$1509, 'FanGraphs Leaderboard (1)'!$I$2:$I$1509)</f>
        <v>1.2</v>
      </c>
      <c r="G304" s="1">
        <v>3000000</v>
      </c>
      <c r="H304" s="21">
        <f t="shared" si="4"/>
        <v>1.7452991008661174E-2</v>
      </c>
      <c r="I304" s="19">
        <f>_xlfn.XLOOKUP(C304, Sheet2!$C$1:$C$30, Sheet2!$D$1:$D$30)</f>
        <v>171890308</v>
      </c>
    </row>
    <row r="305" spans="1:9" x14ac:dyDescent="0.55000000000000004">
      <c r="B305" t="s">
        <v>321</v>
      </c>
      <c r="C305" s="2" t="s">
        <v>1707</v>
      </c>
      <c r="D305" t="s">
        <v>7</v>
      </c>
      <c r="E305">
        <v>31</v>
      </c>
      <c r="F305">
        <f>_xlfn.XLOOKUP(B305, 'FanGraphs Leaderboard (1)'!$B$2:$B$1509, 'FanGraphs Leaderboard (1)'!$I$2:$I$1509)</f>
        <v>0.2</v>
      </c>
      <c r="G305" s="1">
        <v>3000000</v>
      </c>
      <c r="H305" s="21">
        <f t="shared" si="4"/>
        <v>1.9981317068914223E-2</v>
      </c>
      <c r="I305" s="19">
        <f>_xlfn.XLOOKUP(C305, Sheet2!$C$1:$C$30, Sheet2!$D$1:$D$30)</f>
        <v>150140253</v>
      </c>
    </row>
    <row r="306" spans="1:9" x14ac:dyDescent="0.55000000000000004">
      <c r="B306" t="s">
        <v>322</v>
      </c>
      <c r="C306" s="2" t="s">
        <v>1719</v>
      </c>
      <c r="D306" t="s">
        <v>7</v>
      </c>
      <c r="E306">
        <v>30</v>
      </c>
      <c r="F306">
        <f>_xlfn.XLOOKUP(B306, 'FanGraphs Leaderboard (1)'!$B$2:$B$1509, 'FanGraphs Leaderboard (1)'!$I$2:$I$1509)</f>
        <v>0</v>
      </c>
      <c r="G306" s="1">
        <v>3000000</v>
      </c>
      <c r="H306" s="21">
        <f t="shared" si="4"/>
        <v>3.4742752213127795E-2</v>
      </c>
      <c r="I306" s="19">
        <f>_xlfn.XLOOKUP(C306, Sheet2!$C$1:$C$30, Sheet2!$D$1:$D$30)</f>
        <v>86348945</v>
      </c>
    </row>
    <row r="307" spans="1:9" x14ac:dyDescent="0.55000000000000004">
      <c r="B307" t="s">
        <v>323</v>
      </c>
      <c r="C307" s="2" t="s">
        <v>1721</v>
      </c>
      <c r="D307" t="s">
        <v>41</v>
      </c>
      <c r="E307">
        <v>17</v>
      </c>
      <c r="F307" t="e">
        <f>_xlfn.XLOOKUP(B307, 'FanGraphs Leaderboard (1)'!$B$2:$B$1509, 'FanGraphs Leaderboard (1)'!$I$2:$I$1509)</f>
        <v>#N/A</v>
      </c>
      <c r="G307" s="1">
        <v>3000000</v>
      </c>
      <c r="H307" s="21">
        <f t="shared" si="4"/>
        <v>4.235115126734338E-2</v>
      </c>
      <c r="I307" s="19">
        <f>_xlfn.XLOOKUP(C307, Sheet2!$C$1:$C$30, Sheet2!$D$1:$D$30)</f>
        <v>70836327</v>
      </c>
    </row>
    <row r="308" spans="1:9" x14ac:dyDescent="0.55000000000000004">
      <c r="B308" t="s">
        <v>324</v>
      </c>
      <c r="C308" s="2" t="s">
        <v>1721</v>
      </c>
      <c r="D308" t="s">
        <v>7</v>
      </c>
      <c r="E308">
        <v>30</v>
      </c>
      <c r="F308">
        <f>_xlfn.XLOOKUP(B308, 'FanGraphs Leaderboard (1)'!$B$2:$B$1509, 'FanGraphs Leaderboard (1)'!$I$2:$I$1509)</f>
        <v>1</v>
      </c>
      <c r="G308" s="1">
        <v>3000000</v>
      </c>
      <c r="H308" s="21">
        <f t="shared" si="4"/>
        <v>4.235115126734338E-2</v>
      </c>
      <c r="I308" s="19">
        <f>_xlfn.XLOOKUP(C308, Sheet2!$C$1:$C$30, Sheet2!$D$1:$D$30)</f>
        <v>70836327</v>
      </c>
    </row>
    <row r="309" spans="1:9" x14ac:dyDescent="0.55000000000000004">
      <c r="B309" t="s">
        <v>325</v>
      </c>
      <c r="C309" s="2" t="s">
        <v>1699</v>
      </c>
      <c r="D309" t="s">
        <v>7</v>
      </c>
      <c r="E309">
        <v>26</v>
      </c>
      <c r="F309">
        <f>_xlfn.XLOOKUP(B309, 'FanGraphs Leaderboard (1)'!$B$2:$B$1509, 'FanGraphs Leaderboard (1)'!$I$2:$I$1509)</f>
        <v>8.1</v>
      </c>
      <c r="G309" s="1">
        <v>3000000</v>
      </c>
      <c r="H309" s="21">
        <f t="shared" si="4"/>
        <v>1.6634362918704796E-2</v>
      </c>
      <c r="I309" s="19">
        <f>_xlfn.XLOOKUP(C309, Sheet2!$C$1:$C$30, Sheet2!$D$1:$D$30)</f>
        <v>180349558</v>
      </c>
    </row>
    <row r="310" spans="1:9" x14ac:dyDescent="0.55000000000000004">
      <c r="B310" t="s">
        <v>326</v>
      </c>
      <c r="C310" s="2" t="s">
        <v>1717</v>
      </c>
      <c r="D310" t="s">
        <v>54</v>
      </c>
      <c r="E310">
        <v>36</v>
      </c>
      <c r="F310">
        <f>_xlfn.XLOOKUP(B310, 'FanGraphs Leaderboard (1)'!$B$2:$B$1509, 'FanGraphs Leaderboard (1)'!$I$2:$I$1509)</f>
        <v>0</v>
      </c>
      <c r="G310" s="1">
        <v>3000000</v>
      </c>
      <c r="H310" s="21">
        <f t="shared" si="4"/>
        <v>3.3003083214040024E-2</v>
      </c>
      <c r="I310" s="19">
        <f>_xlfn.XLOOKUP(C310, Sheet2!$C$1:$C$30, Sheet2!$D$1:$D$30)</f>
        <v>90900598</v>
      </c>
    </row>
    <row r="311" spans="1:9" x14ac:dyDescent="0.55000000000000004">
      <c r="B311" t="s">
        <v>327</v>
      </c>
      <c r="C311" s="2" t="s">
        <v>1709</v>
      </c>
      <c r="D311" t="s">
        <v>7</v>
      </c>
      <c r="E311">
        <v>28</v>
      </c>
      <c r="F311">
        <f>_xlfn.XLOOKUP(B311, 'FanGraphs Leaderboard (1)'!$B$2:$B$1509, 'FanGraphs Leaderboard (1)'!$I$2:$I$1509)</f>
        <v>4.9000000000000004</v>
      </c>
      <c r="G311" s="1">
        <v>3000000</v>
      </c>
      <c r="H311" s="21">
        <f t="shared" si="4"/>
        <v>2.1287742519985768E-2</v>
      </c>
      <c r="I311" s="19">
        <f>_xlfn.XLOOKUP(C311, Sheet2!$C$1:$C$30, Sheet2!$D$1:$D$30)</f>
        <v>140926169</v>
      </c>
    </row>
    <row r="312" spans="1:9" x14ac:dyDescent="0.55000000000000004">
      <c r="B312" t="s">
        <v>328</v>
      </c>
      <c r="C312" s="2" t="s">
        <v>1723</v>
      </c>
      <c r="D312" t="s">
        <v>187</v>
      </c>
      <c r="E312">
        <v>18</v>
      </c>
      <c r="F312" t="e">
        <f>_xlfn.XLOOKUP(B312, 'FanGraphs Leaderboard (1)'!$B$2:$B$1509, 'FanGraphs Leaderboard (1)'!$I$2:$I$1509)</f>
        <v>#N/A</v>
      </c>
      <c r="G312" s="1">
        <v>3000000</v>
      </c>
      <c r="H312" s="21">
        <f t="shared" si="4"/>
        <v>5.5191080812270685E-2</v>
      </c>
      <c r="I312" s="19">
        <f>_xlfn.XLOOKUP(C312, Sheet2!$C$1:$C$30, Sheet2!$D$1:$D$30)</f>
        <v>54356609</v>
      </c>
    </row>
    <row r="313" spans="1:9" x14ac:dyDescent="0.55000000000000004">
      <c r="B313" t="s">
        <v>329</v>
      </c>
      <c r="C313" s="2" t="s">
        <v>1700</v>
      </c>
      <c r="D313" t="s">
        <v>41</v>
      </c>
      <c r="E313">
        <v>30</v>
      </c>
      <c r="F313">
        <f>_xlfn.XLOOKUP(B313, 'FanGraphs Leaderboard (1)'!$B$2:$B$1509, 'FanGraphs Leaderboard (1)'!$I$2:$I$1509)</f>
        <v>0.9</v>
      </c>
      <c r="G313" s="1">
        <v>3000000</v>
      </c>
      <c r="H313" s="21">
        <f t="shared" si="4"/>
        <v>1.5426382037097045E-2</v>
      </c>
      <c r="I313" s="19">
        <f>_xlfn.XLOOKUP(C313, Sheet2!$C$1:$C$30, Sheet2!$D$1:$D$30)</f>
        <v>194472041</v>
      </c>
    </row>
    <row r="314" spans="1:9" x14ac:dyDescent="0.55000000000000004">
      <c r="B314" t="s">
        <v>330</v>
      </c>
      <c r="C314" s="2" t="s">
        <v>1697</v>
      </c>
      <c r="D314" t="s">
        <v>41</v>
      </c>
      <c r="E314">
        <v>21</v>
      </c>
      <c r="F314" t="e">
        <f>_xlfn.XLOOKUP(B314, 'FanGraphs Leaderboard (1)'!$B$2:$B$1509, 'FanGraphs Leaderboard (1)'!$I$2:$I$1509)</f>
        <v>#N/A</v>
      </c>
      <c r="G314" s="1">
        <v>3000000</v>
      </c>
      <c r="H314" s="21">
        <f t="shared" si="4"/>
        <v>1.4586483193213387E-2</v>
      </c>
      <c r="I314" s="19">
        <f>_xlfn.XLOOKUP(C314, Sheet2!$C$1:$C$30, Sheet2!$D$1:$D$30)</f>
        <v>205669863</v>
      </c>
    </row>
    <row r="315" spans="1:9" x14ac:dyDescent="0.55000000000000004">
      <c r="B315" t="s">
        <v>331</v>
      </c>
      <c r="C315" s="2" t="s">
        <v>1706</v>
      </c>
      <c r="D315" t="s">
        <v>23</v>
      </c>
      <c r="E315">
        <v>24</v>
      </c>
      <c r="F315">
        <f>_xlfn.XLOOKUP(B315, 'FanGraphs Leaderboard (1)'!$B$2:$B$1509, 'FanGraphs Leaderboard (1)'!$I$2:$I$1509)</f>
        <v>4.2</v>
      </c>
      <c r="G315" s="1">
        <v>3000000</v>
      </c>
      <c r="H315" s="21">
        <f t="shared" si="4"/>
        <v>1.959342020293885E-2</v>
      </c>
      <c r="I315" s="19">
        <f>_xlfn.XLOOKUP(C315, Sheet2!$C$1:$C$30, Sheet2!$D$1:$D$30)</f>
        <v>153112625</v>
      </c>
    </row>
    <row r="316" spans="1:9" x14ac:dyDescent="0.55000000000000004">
      <c r="B316" t="s">
        <v>332</v>
      </c>
      <c r="C316" s="2" t="s">
        <v>1713</v>
      </c>
      <c r="D316" t="s">
        <v>7</v>
      </c>
      <c r="E316">
        <v>26</v>
      </c>
      <c r="F316">
        <f>_xlfn.XLOOKUP(B316, 'FanGraphs Leaderboard (1)'!$B$2:$B$1509, 'FanGraphs Leaderboard (1)'!$I$2:$I$1509)</f>
        <v>3</v>
      </c>
      <c r="G316" s="1">
        <v>3000000</v>
      </c>
      <c r="H316" s="21">
        <f t="shared" si="4"/>
        <v>2.5771210784571355E-2</v>
      </c>
      <c r="I316" s="19">
        <f>_xlfn.XLOOKUP(C316, Sheet2!$C$1:$C$30, Sheet2!$D$1:$D$30)</f>
        <v>116408966</v>
      </c>
    </row>
    <row r="317" spans="1:9" x14ac:dyDescent="0.55000000000000004">
      <c r="A317">
        <v>316</v>
      </c>
      <c r="B317" t="s">
        <v>333</v>
      </c>
      <c r="C317" s="2" t="s">
        <v>1718</v>
      </c>
      <c r="D317" t="s">
        <v>187</v>
      </c>
      <c r="E317">
        <v>18</v>
      </c>
      <c r="F317" t="e">
        <f>_xlfn.XLOOKUP(B317, 'FanGraphs Leaderboard (1)'!$B$2:$B$1509, 'FanGraphs Leaderboard (1)'!$I$2:$I$1509)</f>
        <v>#N/A</v>
      </c>
      <c r="G317" s="1">
        <v>2997500</v>
      </c>
      <c r="H317" s="21">
        <f t="shared" si="4"/>
        <v>3.4626843574738789E-2</v>
      </c>
      <c r="I317" s="19">
        <f>_xlfn.XLOOKUP(C317, Sheet2!$C$1:$C$30, Sheet2!$D$1:$D$30)</f>
        <v>86565788</v>
      </c>
    </row>
    <row r="318" spans="1:9" x14ac:dyDescent="0.55000000000000004">
      <c r="A318">
        <v>317</v>
      </c>
      <c r="B318" t="s">
        <v>334</v>
      </c>
      <c r="C318" s="2" t="s">
        <v>1719</v>
      </c>
      <c r="D318" t="s">
        <v>41</v>
      </c>
      <c r="E318">
        <v>17</v>
      </c>
      <c r="F318" t="e">
        <f>_xlfn.XLOOKUP(B318, 'FanGraphs Leaderboard (1)'!$B$2:$B$1509, 'FanGraphs Leaderboard (1)'!$I$2:$I$1509)</f>
        <v>#N/A</v>
      </c>
      <c r="G318" s="1">
        <v>2975000</v>
      </c>
      <c r="H318" s="21">
        <f t="shared" si="4"/>
        <v>3.4453229278018395E-2</v>
      </c>
      <c r="I318" s="19">
        <f>_xlfn.XLOOKUP(C318, Sheet2!$C$1:$C$30, Sheet2!$D$1:$D$30)</f>
        <v>86348945</v>
      </c>
    </row>
    <row r="319" spans="1:9" x14ac:dyDescent="0.55000000000000004">
      <c r="A319">
        <v>318</v>
      </c>
      <c r="B319" t="s">
        <v>335</v>
      </c>
      <c r="C319" s="2" t="s">
        <v>1713</v>
      </c>
      <c r="D319" t="s">
        <v>54</v>
      </c>
      <c r="E319">
        <v>36</v>
      </c>
      <c r="F319">
        <f>_xlfn.XLOOKUP(B319, 'FanGraphs Leaderboard (1)'!$B$2:$B$1509, 'FanGraphs Leaderboard (1)'!$I$2:$I$1509)</f>
        <v>0.6</v>
      </c>
      <c r="G319" s="1">
        <v>2925000</v>
      </c>
      <c r="H319" s="21">
        <f t="shared" si="4"/>
        <v>2.5126930514957069E-2</v>
      </c>
      <c r="I319" s="19">
        <f>_xlfn.XLOOKUP(C319, Sheet2!$C$1:$C$30, Sheet2!$D$1:$D$30)</f>
        <v>116408966</v>
      </c>
    </row>
    <row r="320" spans="1:9" x14ac:dyDescent="0.55000000000000004">
      <c r="B320" t="s">
        <v>336</v>
      </c>
      <c r="C320" s="2" t="s">
        <v>1698</v>
      </c>
      <c r="D320" t="s">
        <v>54</v>
      </c>
      <c r="E320">
        <v>31</v>
      </c>
      <c r="F320">
        <f>_xlfn.XLOOKUP(B320, 'FanGraphs Leaderboard (1)'!$B$2:$B$1509, 'FanGraphs Leaderboard (1)'!$I$2:$I$1509)</f>
        <v>0.4</v>
      </c>
      <c r="G320" s="1">
        <v>2925000</v>
      </c>
      <c r="H320" s="21">
        <f t="shared" si="4"/>
        <v>1.4538554554240983E-2</v>
      </c>
      <c r="I320" s="19">
        <f>_xlfn.XLOOKUP(C320, Sheet2!$C$1:$C$30, Sheet2!$D$1:$D$30)</f>
        <v>201189189</v>
      </c>
    </row>
    <row r="321" spans="1:9" x14ac:dyDescent="0.55000000000000004">
      <c r="A321">
        <v>320</v>
      </c>
      <c r="B321" t="s">
        <v>337</v>
      </c>
      <c r="C321" s="2" t="s">
        <v>1710</v>
      </c>
      <c r="D321" t="s">
        <v>54</v>
      </c>
      <c r="E321">
        <v>33</v>
      </c>
      <c r="F321">
        <f>_xlfn.XLOOKUP(B321, 'FanGraphs Leaderboard (1)'!$B$2:$B$1509, 'FanGraphs Leaderboard (1)'!$I$2:$I$1509)</f>
        <v>-0.2</v>
      </c>
      <c r="G321" s="1">
        <v>2850000</v>
      </c>
      <c r="H321" s="21">
        <f t="shared" si="4"/>
        <v>2.2636515643273899E-2</v>
      </c>
      <c r="I321" s="19">
        <f>_xlfn.XLOOKUP(C321, Sheet2!$C$1:$C$30, Sheet2!$D$1:$D$30)</f>
        <v>125902769</v>
      </c>
    </row>
    <row r="322" spans="1:9" x14ac:dyDescent="0.55000000000000004">
      <c r="B322" t="s">
        <v>338</v>
      </c>
      <c r="C322" s="2" t="s">
        <v>1719</v>
      </c>
      <c r="D322" t="s">
        <v>29</v>
      </c>
      <c r="E322">
        <v>27</v>
      </c>
      <c r="F322">
        <f>_xlfn.XLOOKUP(B322, 'FanGraphs Leaderboard (1)'!$B$2:$B$1509, 'FanGraphs Leaderboard (1)'!$I$2:$I$1509)</f>
        <v>3.2</v>
      </c>
      <c r="G322" s="1">
        <v>2850000</v>
      </c>
      <c r="H322" s="21">
        <f t="shared" si="4"/>
        <v>3.3005614602471402E-2</v>
      </c>
      <c r="I322" s="19">
        <f>_xlfn.XLOOKUP(C322, Sheet2!$C$1:$C$30, Sheet2!$D$1:$D$30)</f>
        <v>86348945</v>
      </c>
    </row>
    <row r="323" spans="1:9" x14ac:dyDescent="0.55000000000000004">
      <c r="B323" t="s">
        <v>139</v>
      </c>
      <c r="C323" s="2" t="s">
        <v>1717</v>
      </c>
      <c r="D323" t="s">
        <v>41</v>
      </c>
      <c r="E323">
        <v>18</v>
      </c>
      <c r="F323">
        <f>_xlfn.XLOOKUP(B323, 'FanGraphs Leaderboard (1)'!$B$2:$B$1509, 'FanGraphs Leaderboard (1)'!$I$2:$I$1509)</f>
        <v>4.9000000000000004</v>
      </c>
      <c r="G323" s="1">
        <v>2850000</v>
      </c>
      <c r="H323" s="21">
        <f t="shared" ref="H323:H376" si="5">G323/I323</f>
        <v>3.1352929053338023E-2</v>
      </c>
      <c r="I323" s="19">
        <f>_xlfn.XLOOKUP(C323, Sheet2!$C$1:$C$30, Sheet2!$D$1:$D$30)</f>
        <v>90900598</v>
      </c>
    </row>
    <row r="324" spans="1:9" x14ac:dyDescent="0.55000000000000004">
      <c r="B324" t="s">
        <v>339</v>
      </c>
      <c r="C324" s="2" t="s">
        <v>1697</v>
      </c>
      <c r="D324" t="s">
        <v>35</v>
      </c>
      <c r="E324">
        <v>37</v>
      </c>
      <c r="F324">
        <f>_xlfn.XLOOKUP(B324, 'FanGraphs Leaderboard (1)'!$B$2:$B$1509, 'FanGraphs Leaderboard (1)'!$I$2:$I$1509)</f>
        <v>1.4</v>
      </c>
      <c r="G324" s="1">
        <v>2850000</v>
      </c>
      <c r="H324" s="21">
        <f t="shared" si="5"/>
        <v>1.3857159033552719E-2</v>
      </c>
      <c r="I324" s="19">
        <f>_xlfn.XLOOKUP(C324, Sheet2!$C$1:$C$30, Sheet2!$D$1:$D$30)</f>
        <v>205669863</v>
      </c>
    </row>
    <row r="325" spans="1:9" x14ac:dyDescent="0.55000000000000004">
      <c r="B325" t="s">
        <v>340</v>
      </c>
      <c r="C325" s="2" t="s">
        <v>1698</v>
      </c>
      <c r="D325" t="s">
        <v>7</v>
      </c>
      <c r="E325">
        <v>29</v>
      </c>
      <c r="F325">
        <f>_xlfn.XLOOKUP(B325, 'FanGraphs Leaderboard (1)'!$B$2:$B$1509, 'FanGraphs Leaderboard (1)'!$I$2:$I$1509)</f>
        <v>1.3</v>
      </c>
      <c r="G325" s="1">
        <v>2850000</v>
      </c>
      <c r="H325" s="21">
        <f t="shared" si="5"/>
        <v>1.416577110413224E-2</v>
      </c>
      <c r="I325" s="19">
        <f>_xlfn.XLOOKUP(C325, Sheet2!$C$1:$C$30, Sheet2!$D$1:$D$30)</f>
        <v>201189189</v>
      </c>
    </row>
    <row r="326" spans="1:9" x14ac:dyDescent="0.55000000000000004">
      <c r="A326">
        <v>325</v>
      </c>
      <c r="B326" t="s">
        <v>341</v>
      </c>
      <c r="C326" s="2" t="s">
        <v>1723</v>
      </c>
      <c r="D326" t="s">
        <v>29</v>
      </c>
      <c r="E326">
        <v>28</v>
      </c>
      <c r="F326">
        <f>_xlfn.XLOOKUP(B326, 'FanGraphs Leaderboard (1)'!$B$2:$B$1509, 'FanGraphs Leaderboard (1)'!$I$2:$I$1509)</f>
        <v>-0.2</v>
      </c>
      <c r="G326" s="1">
        <v>2800000</v>
      </c>
      <c r="H326" s="21">
        <f t="shared" si="5"/>
        <v>5.151167542478597E-2</v>
      </c>
      <c r="I326" s="19">
        <f>_xlfn.XLOOKUP(C326, Sheet2!$C$1:$C$30, Sheet2!$D$1:$D$30)</f>
        <v>54356609</v>
      </c>
    </row>
    <row r="327" spans="1:9" x14ac:dyDescent="0.55000000000000004">
      <c r="B327" t="s">
        <v>342</v>
      </c>
      <c r="C327" s="2" t="s">
        <v>1706</v>
      </c>
      <c r="D327" t="s">
        <v>7</v>
      </c>
      <c r="E327">
        <v>23</v>
      </c>
      <c r="F327" t="e">
        <f>_xlfn.XLOOKUP(B327, 'FanGraphs Leaderboard (1)'!$B$2:$B$1509, 'FanGraphs Leaderboard (1)'!$I$2:$I$1509)</f>
        <v>#N/A</v>
      </c>
      <c r="G327" s="1">
        <v>2800000</v>
      </c>
      <c r="H327" s="21">
        <f t="shared" si="5"/>
        <v>1.8287192189409593E-2</v>
      </c>
      <c r="I327" s="19">
        <f>_xlfn.XLOOKUP(C327, Sheet2!$C$1:$C$30, Sheet2!$D$1:$D$30)</f>
        <v>153112625</v>
      </c>
    </row>
    <row r="328" spans="1:9" x14ac:dyDescent="0.55000000000000004">
      <c r="A328">
        <v>327</v>
      </c>
      <c r="B328" t="s">
        <v>343</v>
      </c>
      <c r="C328" s="2" t="s">
        <v>1723</v>
      </c>
      <c r="D328" t="s">
        <v>187</v>
      </c>
      <c r="E328">
        <v>18</v>
      </c>
      <c r="F328" t="e">
        <f>_xlfn.XLOOKUP(B328, 'FanGraphs Leaderboard (1)'!$B$2:$B$1509, 'FanGraphs Leaderboard (1)'!$I$2:$I$1509)</f>
        <v>#N/A</v>
      </c>
      <c r="G328" s="1">
        <v>2797500</v>
      </c>
      <c r="H328" s="21">
        <f t="shared" si="5"/>
        <v>5.1465682857442414E-2</v>
      </c>
      <c r="I328" s="19">
        <f>_xlfn.XLOOKUP(C328, Sheet2!$C$1:$C$30, Sheet2!$D$1:$D$30)</f>
        <v>54356609</v>
      </c>
    </row>
    <row r="329" spans="1:9" x14ac:dyDescent="0.55000000000000004">
      <c r="A329">
        <v>328</v>
      </c>
      <c r="B329" t="s">
        <v>344</v>
      </c>
      <c r="C329" s="2" t="s">
        <v>1719</v>
      </c>
      <c r="D329" t="s">
        <v>41</v>
      </c>
      <c r="E329">
        <v>18</v>
      </c>
      <c r="F329" t="e">
        <f>_xlfn.XLOOKUP(B329, 'FanGraphs Leaderboard (1)'!$B$2:$B$1509, 'FanGraphs Leaderboard (1)'!$I$2:$I$1509)</f>
        <v>#N/A</v>
      </c>
      <c r="G329" s="1">
        <v>2750000</v>
      </c>
      <c r="H329" s="21">
        <f t="shared" si="5"/>
        <v>3.1847522862033809E-2</v>
      </c>
      <c r="I329" s="19">
        <f>_xlfn.XLOOKUP(C329, Sheet2!$C$1:$C$30, Sheet2!$D$1:$D$30)</f>
        <v>86348945</v>
      </c>
    </row>
    <row r="330" spans="1:9" x14ac:dyDescent="0.55000000000000004">
      <c r="B330" t="s">
        <v>345</v>
      </c>
      <c r="C330" s="2" t="s">
        <v>1717</v>
      </c>
      <c r="D330" t="s">
        <v>54</v>
      </c>
      <c r="E330">
        <v>31</v>
      </c>
      <c r="F330">
        <f>_xlfn.XLOOKUP(B330, 'FanGraphs Leaderboard (1)'!$B$2:$B$1509, 'FanGraphs Leaderboard (1)'!$I$2:$I$1509)</f>
        <v>1.4</v>
      </c>
      <c r="G330" s="1">
        <v>2750000</v>
      </c>
      <c r="H330" s="21">
        <f t="shared" si="5"/>
        <v>3.0252826279536685E-2</v>
      </c>
      <c r="I330" s="19">
        <f>_xlfn.XLOOKUP(C330, Sheet2!$C$1:$C$30, Sheet2!$D$1:$D$30)</f>
        <v>90900598</v>
      </c>
    </row>
    <row r="331" spans="1:9" x14ac:dyDescent="0.55000000000000004">
      <c r="B331" t="s">
        <v>346</v>
      </c>
      <c r="C331" s="2" t="s">
        <v>1705</v>
      </c>
      <c r="D331" t="s">
        <v>187</v>
      </c>
      <c r="E331">
        <v>20</v>
      </c>
      <c r="F331" t="e">
        <f>_xlfn.XLOOKUP(B331, 'FanGraphs Leaderboard (1)'!$B$2:$B$1509, 'FanGraphs Leaderboard (1)'!$I$2:$I$1509)</f>
        <v>#N/A</v>
      </c>
      <c r="G331" s="1">
        <v>2750000</v>
      </c>
      <c r="H331" s="21">
        <f t="shared" si="5"/>
        <v>1.603779142839417E-2</v>
      </c>
      <c r="I331" s="19">
        <f>_xlfn.XLOOKUP(C331, Sheet2!$C$1:$C$30, Sheet2!$D$1:$D$30)</f>
        <v>171469994</v>
      </c>
    </row>
    <row r="332" spans="1:9" x14ac:dyDescent="0.55000000000000004">
      <c r="A332">
        <v>331</v>
      </c>
      <c r="B332" t="s">
        <v>347</v>
      </c>
      <c r="C332" s="2" t="s">
        <v>1706</v>
      </c>
      <c r="D332" t="s">
        <v>187</v>
      </c>
      <c r="E332">
        <v>21</v>
      </c>
      <c r="F332" t="e">
        <f>_xlfn.XLOOKUP(B332, 'FanGraphs Leaderboard (1)'!$B$2:$B$1509, 'FanGraphs Leaderboard (1)'!$I$2:$I$1509)</f>
        <v>#N/A</v>
      </c>
      <c r="G332" s="1">
        <v>2700000</v>
      </c>
      <c r="H332" s="21">
        <f t="shared" si="5"/>
        <v>1.7634078182644966E-2</v>
      </c>
      <c r="I332" s="19">
        <f>_xlfn.XLOOKUP(C332, Sheet2!$C$1:$C$30, Sheet2!$D$1:$D$30)</f>
        <v>153112625</v>
      </c>
    </row>
    <row r="333" spans="1:9" x14ac:dyDescent="0.55000000000000004">
      <c r="A333">
        <v>332</v>
      </c>
      <c r="B333" t="s">
        <v>348</v>
      </c>
      <c r="C333" s="2" t="s">
        <v>1696</v>
      </c>
      <c r="D333" t="s">
        <v>41</v>
      </c>
      <c r="E333">
        <v>17</v>
      </c>
      <c r="F333" t="e">
        <f>_xlfn.XLOOKUP(B333, 'FanGraphs Leaderboard (1)'!$B$2:$B$1509, 'FanGraphs Leaderboard (1)'!$I$2:$I$1509)</f>
        <v>#N/A</v>
      </c>
      <c r="G333" s="1">
        <v>2697500</v>
      </c>
      <c r="H333" s="21">
        <f t="shared" si="5"/>
        <v>9.9465034089570928E-3</v>
      </c>
      <c r="I333" s="19">
        <f>_xlfn.XLOOKUP(C333, Sheet2!$C$1:$C$30, Sheet2!$D$1:$D$30)</f>
        <v>271200832</v>
      </c>
    </row>
    <row r="334" spans="1:9" x14ac:dyDescent="0.55000000000000004">
      <c r="A334">
        <v>333</v>
      </c>
      <c r="B334" t="s">
        <v>349</v>
      </c>
      <c r="C334" s="2" t="s">
        <v>1703</v>
      </c>
      <c r="D334" t="s">
        <v>234</v>
      </c>
      <c r="E334">
        <v>18</v>
      </c>
      <c r="F334" t="e">
        <f>_xlfn.XLOOKUP(B334, 'FanGraphs Leaderboard (1)'!$B$2:$B$1509, 'FanGraphs Leaderboard (1)'!$I$2:$I$1509)</f>
        <v>#N/A</v>
      </c>
      <c r="G334" s="1">
        <v>2600000</v>
      </c>
      <c r="H334" s="21">
        <f t="shared" si="5"/>
        <v>1.4463385694349766E-2</v>
      </c>
      <c r="I334" s="19">
        <f>_xlfn.XLOOKUP(C334, Sheet2!$C$1:$C$30, Sheet2!$D$1:$D$30)</f>
        <v>179764272</v>
      </c>
    </row>
    <row r="335" spans="1:9" x14ac:dyDescent="0.55000000000000004">
      <c r="A335">
        <v>334</v>
      </c>
      <c r="B335" t="s">
        <v>350</v>
      </c>
      <c r="C335" s="2" t="s">
        <v>1698</v>
      </c>
      <c r="D335" t="s">
        <v>35</v>
      </c>
      <c r="E335">
        <v>26</v>
      </c>
      <c r="F335">
        <f>_xlfn.XLOOKUP(B335, 'FanGraphs Leaderboard (1)'!$B$2:$B$1509, 'FanGraphs Leaderboard (1)'!$I$2:$I$1509)</f>
        <v>-0.5</v>
      </c>
      <c r="G335" s="1">
        <v>2550000</v>
      </c>
      <c r="H335" s="21">
        <f t="shared" si="5"/>
        <v>1.2674637303697268E-2</v>
      </c>
      <c r="I335" s="19">
        <f>_xlfn.XLOOKUP(C335, Sheet2!$C$1:$C$30, Sheet2!$D$1:$D$30)</f>
        <v>201189189</v>
      </c>
    </row>
    <row r="336" spans="1:9" x14ac:dyDescent="0.55000000000000004">
      <c r="A336">
        <v>335</v>
      </c>
      <c r="B336" t="s">
        <v>351</v>
      </c>
      <c r="C336" s="2" t="s">
        <v>1718</v>
      </c>
      <c r="D336" t="s">
        <v>41</v>
      </c>
      <c r="E336">
        <v>25</v>
      </c>
      <c r="F336">
        <f>_xlfn.XLOOKUP(B336, 'FanGraphs Leaderboard (1)'!$B$2:$B$1509, 'FanGraphs Leaderboard (1)'!$I$2:$I$1509)</f>
        <v>0.6</v>
      </c>
      <c r="G336" s="1">
        <v>2525000</v>
      </c>
      <c r="H336" s="21">
        <f t="shared" si="5"/>
        <v>2.9168567148028502E-2</v>
      </c>
      <c r="I336" s="19">
        <f>_xlfn.XLOOKUP(C336, Sheet2!$C$1:$C$30, Sheet2!$D$1:$D$30)</f>
        <v>86565788</v>
      </c>
    </row>
    <row r="337" spans="1:9" x14ac:dyDescent="0.55000000000000004">
      <c r="A337">
        <v>336</v>
      </c>
      <c r="B337" t="s">
        <v>352</v>
      </c>
      <c r="C337" s="2" t="s">
        <v>1698</v>
      </c>
      <c r="D337" t="s">
        <v>7</v>
      </c>
      <c r="E337">
        <v>41</v>
      </c>
      <c r="F337">
        <f>_xlfn.XLOOKUP(B337, 'FanGraphs Leaderboard (1)'!$B$2:$B$1509, 'FanGraphs Leaderboard (1)'!$I$2:$I$1509)</f>
        <v>1.6</v>
      </c>
      <c r="G337" s="1">
        <v>2500000</v>
      </c>
      <c r="H337" s="21">
        <f t="shared" si="5"/>
        <v>1.2426115003624772E-2</v>
      </c>
      <c r="I337" s="19">
        <f>_xlfn.XLOOKUP(C337, Sheet2!$C$1:$C$30, Sheet2!$D$1:$D$30)</f>
        <v>201189189</v>
      </c>
    </row>
    <row r="338" spans="1:9" x14ac:dyDescent="0.55000000000000004">
      <c r="B338" t="s">
        <v>353</v>
      </c>
      <c r="C338" s="2" t="s">
        <v>1718</v>
      </c>
      <c r="D338" t="s">
        <v>10</v>
      </c>
      <c r="E338">
        <v>29</v>
      </c>
      <c r="F338">
        <f>_xlfn.XLOOKUP(B338, 'FanGraphs Leaderboard (1)'!$B$2:$B$1509, 'FanGraphs Leaderboard (1)'!$I$2:$I$1509)</f>
        <v>-0.2</v>
      </c>
      <c r="G338" s="1">
        <v>2500000</v>
      </c>
      <c r="H338" s="21">
        <f t="shared" si="5"/>
        <v>2.8879769453493569E-2</v>
      </c>
      <c r="I338" s="19">
        <f>_xlfn.XLOOKUP(C338, Sheet2!$C$1:$C$30, Sheet2!$D$1:$D$30)</f>
        <v>86565788</v>
      </c>
    </row>
    <row r="339" spans="1:9" x14ac:dyDescent="0.55000000000000004">
      <c r="B339" t="s">
        <v>354</v>
      </c>
      <c r="C339" s="2" t="s">
        <v>1722</v>
      </c>
      <c r="D339" t="s">
        <v>43</v>
      </c>
      <c r="E339">
        <v>18</v>
      </c>
      <c r="F339" t="e">
        <f>_xlfn.XLOOKUP(B339, 'FanGraphs Leaderboard (1)'!$B$2:$B$1509, 'FanGraphs Leaderboard (1)'!$I$2:$I$1509)</f>
        <v>#N/A</v>
      </c>
      <c r="G339" s="1">
        <v>2500000</v>
      </c>
      <c r="H339" s="21">
        <f t="shared" si="5"/>
        <v>4.2986421449192631E-2</v>
      </c>
      <c r="I339" s="19">
        <f>_xlfn.XLOOKUP(C339, Sheet2!$C$1:$C$30, Sheet2!$D$1:$D$30)</f>
        <v>58157900</v>
      </c>
    </row>
    <row r="340" spans="1:9" x14ac:dyDescent="0.55000000000000004">
      <c r="B340" t="s">
        <v>355</v>
      </c>
      <c r="C340" s="2" t="s">
        <v>1719</v>
      </c>
      <c r="D340" t="s">
        <v>187</v>
      </c>
      <c r="E340">
        <v>21</v>
      </c>
      <c r="F340" t="e">
        <f>_xlfn.XLOOKUP(B340, 'FanGraphs Leaderboard (1)'!$B$2:$B$1509, 'FanGraphs Leaderboard (1)'!$I$2:$I$1509)</f>
        <v>#N/A</v>
      </c>
      <c r="G340" s="1">
        <v>2500000</v>
      </c>
      <c r="H340" s="21">
        <f t="shared" si="5"/>
        <v>2.8952293510939826E-2</v>
      </c>
      <c r="I340" s="19">
        <f>_xlfn.XLOOKUP(C340, Sheet2!$C$1:$C$30, Sheet2!$D$1:$D$30)</f>
        <v>86348945</v>
      </c>
    </row>
    <row r="341" spans="1:9" x14ac:dyDescent="0.55000000000000004">
      <c r="B341" t="s">
        <v>356</v>
      </c>
      <c r="C341" s="2" t="s">
        <v>1724</v>
      </c>
      <c r="D341" t="s">
        <v>54</v>
      </c>
      <c r="E341">
        <v>36</v>
      </c>
      <c r="F341">
        <f>_xlfn.XLOOKUP(B341, 'FanGraphs Leaderboard (1)'!$B$2:$B$1509, 'FanGraphs Leaderboard (1)'!$I$2:$I$1509)</f>
        <v>0.2</v>
      </c>
      <c r="G341" s="1">
        <v>2500000</v>
      </c>
      <c r="H341" s="21">
        <f t="shared" si="5"/>
        <v>4.9338339319652723E-2</v>
      </c>
      <c r="I341" s="19">
        <f>_xlfn.XLOOKUP(C341, Sheet2!$C$1:$C$30, Sheet2!$D$1:$D$30)</f>
        <v>50670534</v>
      </c>
    </row>
    <row r="342" spans="1:9" x14ac:dyDescent="0.55000000000000004">
      <c r="B342" t="s">
        <v>357</v>
      </c>
      <c r="C342" s="2" t="s">
        <v>1721</v>
      </c>
      <c r="D342" t="s">
        <v>23</v>
      </c>
      <c r="E342">
        <v>26</v>
      </c>
      <c r="F342">
        <f>_xlfn.XLOOKUP(B342, 'FanGraphs Leaderboard (1)'!$B$2:$B$1509, 'FanGraphs Leaderboard (1)'!$I$2:$I$1509)</f>
        <v>5.2</v>
      </c>
      <c r="G342" s="1">
        <v>2500000</v>
      </c>
      <c r="H342" s="21">
        <f t="shared" si="5"/>
        <v>3.5292626056119485E-2</v>
      </c>
      <c r="I342" s="19">
        <f>_xlfn.XLOOKUP(C342, Sheet2!$C$1:$C$30, Sheet2!$D$1:$D$30)</f>
        <v>70836327</v>
      </c>
    </row>
    <row r="343" spans="1:9" x14ac:dyDescent="0.55000000000000004">
      <c r="B343" t="s">
        <v>358</v>
      </c>
      <c r="C343" s="2" t="s">
        <v>1717</v>
      </c>
      <c r="D343" t="s">
        <v>234</v>
      </c>
      <c r="E343">
        <v>17</v>
      </c>
      <c r="F343" t="e">
        <f>_xlfn.XLOOKUP(B343, 'FanGraphs Leaderboard (1)'!$B$2:$B$1509, 'FanGraphs Leaderboard (1)'!$I$2:$I$1509)</f>
        <v>#N/A</v>
      </c>
      <c r="G343" s="1">
        <v>2500000</v>
      </c>
      <c r="H343" s="21">
        <f t="shared" si="5"/>
        <v>2.750256934503335E-2</v>
      </c>
      <c r="I343" s="19">
        <f>_xlfn.XLOOKUP(C343, Sheet2!$C$1:$C$30, Sheet2!$D$1:$D$30)</f>
        <v>90900598</v>
      </c>
    </row>
    <row r="344" spans="1:9" x14ac:dyDescent="0.55000000000000004">
      <c r="B344" t="s">
        <v>359</v>
      </c>
      <c r="C344" s="2" t="s">
        <v>1717</v>
      </c>
      <c r="D344" t="s">
        <v>54</v>
      </c>
      <c r="E344">
        <v>38</v>
      </c>
      <c r="F344">
        <f>_xlfn.XLOOKUP(B344, 'FanGraphs Leaderboard (1)'!$B$2:$B$1509, 'FanGraphs Leaderboard (1)'!$I$2:$I$1509)</f>
        <v>0.2</v>
      </c>
      <c r="G344" s="1">
        <v>2500000</v>
      </c>
      <c r="H344" s="21">
        <f t="shared" si="5"/>
        <v>2.750256934503335E-2</v>
      </c>
      <c r="I344" s="19">
        <f>_xlfn.XLOOKUP(C344, Sheet2!$C$1:$C$30, Sheet2!$D$1:$D$30)</f>
        <v>90900598</v>
      </c>
    </row>
    <row r="345" spans="1:9" x14ac:dyDescent="0.55000000000000004">
      <c r="B345" t="s">
        <v>360</v>
      </c>
      <c r="C345" s="2" t="s">
        <v>1714</v>
      </c>
      <c r="D345" t="s">
        <v>7</v>
      </c>
      <c r="E345">
        <v>33</v>
      </c>
      <c r="F345">
        <f>_xlfn.XLOOKUP(B345, 'FanGraphs Leaderboard (1)'!$B$2:$B$1509, 'FanGraphs Leaderboard (1)'!$I$2:$I$1509)</f>
        <v>0.8</v>
      </c>
      <c r="G345" s="1">
        <v>2500000</v>
      </c>
      <c r="H345" s="21">
        <f t="shared" si="5"/>
        <v>2.5156621351038362E-2</v>
      </c>
      <c r="I345" s="19">
        <f>_xlfn.XLOOKUP(C345, Sheet2!$C$1:$C$30, Sheet2!$D$1:$D$30)</f>
        <v>99377415</v>
      </c>
    </row>
    <row r="346" spans="1:9" x14ac:dyDescent="0.55000000000000004">
      <c r="B346" t="s">
        <v>361</v>
      </c>
      <c r="C346" s="2" t="s">
        <v>1714</v>
      </c>
      <c r="D346" t="s">
        <v>43</v>
      </c>
      <c r="E346">
        <v>29</v>
      </c>
      <c r="F346">
        <f>_xlfn.XLOOKUP(B346, 'FanGraphs Leaderboard (1)'!$B$2:$B$1509, 'FanGraphs Leaderboard (1)'!$I$2:$I$1509)</f>
        <v>2.8</v>
      </c>
      <c r="G346" s="1">
        <v>2500000</v>
      </c>
      <c r="H346" s="21">
        <f t="shared" si="5"/>
        <v>2.5156621351038362E-2</v>
      </c>
      <c r="I346" s="19">
        <f>_xlfn.XLOOKUP(C346, Sheet2!$C$1:$C$30, Sheet2!$D$1:$D$30)</f>
        <v>99377415</v>
      </c>
    </row>
    <row r="347" spans="1:9" x14ac:dyDescent="0.55000000000000004">
      <c r="B347" t="s">
        <v>362</v>
      </c>
      <c r="C347" s="2" t="s">
        <v>1712</v>
      </c>
      <c r="D347" t="s">
        <v>187</v>
      </c>
      <c r="E347">
        <v>18</v>
      </c>
      <c r="F347" t="e">
        <f>_xlfn.XLOOKUP(B347, 'FanGraphs Leaderboard (1)'!$B$2:$B$1509, 'FanGraphs Leaderboard (1)'!$I$2:$I$1509)</f>
        <v>#N/A</v>
      </c>
      <c r="G347" s="1">
        <v>2500000</v>
      </c>
      <c r="H347" s="21">
        <f t="shared" si="5"/>
        <v>2.0818655140526506E-2</v>
      </c>
      <c r="I347" s="19">
        <f>_xlfn.XLOOKUP(C347, Sheet2!$C$1:$C$30, Sheet2!$D$1:$D$30)</f>
        <v>120084606</v>
      </c>
    </row>
    <row r="348" spans="1:9" x14ac:dyDescent="0.55000000000000004">
      <c r="B348" t="s">
        <v>363</v>
      </c>
      <c r="C348" s="2" t="s">
        <v>1697</v>
      </c>
      <c r="D348" t="s">
        <v>54</v>
      </c>
      <c r="E348">
        <v>29</v>
      </c>
      <c r="F348">
        <f>_xlfn.XLOOKUP(B348, 'FanGraphs Leaderboard (1)'!$B$2:$B$1509, 'FanGraphs Leaderboard (1)'!$I$2:$I$1509)</f>
        <v>0.6</v>
      </c>
      <c r="G348" s="1">
        <v>2500000</v>
      </c>
      <c r="H348" s="21">
        <f t="shared" si="5"/>
        <v>1.2155402661011156E-2</v>
      </c>
      <c r="I348" s="19">
        <f>_xlfn.XLOOKUP(C348, Sheet2!$C$1:$C$30, Sheet2!$D$1:$D$30)</f>
        <v>205669863</v>
      </c>
    </row>
    <row r="349" spans="1:9" x14ac:dyDescent="0.55000000000000004">
      <c r="B349" t="s">
        <v>364</v>
      </c>
      <c r="C349" s="2" t="s">
        <v>1720</v>
      </c>
      <c r="D349" t="s">
        <v>7</v>
      </c>
      <c r="E349">
        <v>31</v>
      </c>
      <c r="F349">
        <f>_xlfn.XLOOKUP(B349, 'FanGraphs Leaderboard (1)'!$B$2:$B$1509, 'FanGraphs Leaderboard (1)'!$I$2:$I$1509)</f>
        <v>2.1</v>
      </c>
      <c r="G349" s="1">
        <v>2500000</v>
      </c>
      <c r="H349" s="21">
        <f t="shared" si="5"/>
        <v>2.9819609967135449E-2</v>
      </c>
      <c r="I349" s="19">
        <f>_xlfn.XLOOKUP(C349, Sheet2!$C$1:$C$30, Sheet2!$D$1:$D$30)</f>
        <v>83837448</v>
      </c>
    </row>
    <row r="350" spans="1:9" x14ac:dyDescent="0.55000000000000004">
      <c r="A350">
        <v>349</v>
      </c>
      <c r="B350" t="s">
        <v>365</v>
      </c>
      <c r="C350" s="2" t="s">
        <v>1724</v>
      </c>
      <c r="D350" t="s">
        <v>54</v>
      </c>
      <c r="E350">
        <v>33</v>
      </c>
      <c r="F350">
        <f>_xlfn.XLOOKUP(B350, 'FanGraphs Leaderboard (1)'!$B$2:$B$1509, 'FanGraphs Leaderboard (1)'!$I$2:$I$1509)</f>
        <v>-0.1</v>
      </c>
      <c r="G350" s="1">
        <v>2450000</v>
      </c>
      <c r="H350" s="21">
        <f t="shared" si="5"/>
        <v>4.8351572533259668E-2</v>
      </c>
      <c r="I350" s="19">
        <f>_xlfn.XLOOKUP(C350, Sheet2!$C$1:$C$30, Sheet2!$D$1:$D$30)</f>
        <v>50670534</v>
      </c>
    </row>
    <row r="351" spans="1:9" x14ac:dyDescent="0.55000000000000004">
      <c r="B351" t="s">
        <v>366</v>
      </c>
      <c r="C351" s="2" t="s">
        <v>1721</v>
      </c>
      <c r="D351" t="s">
        <v>29</v>
      </c>
      <c r="E351">
        <v>30</v>
      </c>
      <c r="F351">
        <f>_xlfn.XLOOKUP(B351, 'FanGraphs Leaderboard (1)'!$B$2:$B$1509, 'FanGraphs Leaderboard (1)'!$I$2:$I$1509)</f>
        <v>0.9</v>
      </c>
      <c r="G351" s="1">
        <v>2450000</v>
      </c>
      <c r="H351" s="21">
        <f t="shared" si="5"/>
        <v>3.458677353499709E-2</v>
      </c>
      <c r="I351" s="19">
        <f>_xlfn.XLOOKUP(C351, Sheet2!$C$1:$C$30, Sheet2!$D$1:$D$30)</f>
        <v>70836327</v>
      </c>
    </row>
    <row r="352" spans="1:9" x14ac:dyDescent="0.55000000000000004">
      <c r="A352">
        <v>351</v>
      </c>
      <c r="B352" t="s">
        <v>367</v>
      </c>
      <c r="C352" s="2" t="s">
        <v>1724</v>
      </c>
      <c r="D352" t="s">
        <v>41</v>
      </c>
      <c r="E352">
        <v>25</v>
      </c>
      <c r="F352">
        <f>_xlfn.XLOOKUP(B352, 'FanGraphs Leaderboard (1)'!$B$2:$B$1509, 'FanGraphs Leaderboard (1)'!$I$2:$I$1509)</f>
        <v>2.7</v>
      </c>
      <c r="G352" s="1">
        <v>2400000</v>
      </c>
      <c r="H352" s="21">
        <f t="shared" si="5"/>
        <v>4.7364805746866613E-2</v>
      </c>
      <c r="I352" s="19">
        <f>_xlfn.XLOOKUP(C352, Sheet2!$C$1:$C$30, Sheet2!$D$1:$D$30)</f>
        <v>50670534</v>
      </c>
    </row>
    <row r="353" spans="1:9" x14ac:dyDescent="0.55000000000000004">
      <c r="A353">
        <v>352</v>
      </c>
      <c r="B353" t="s">
        <v>368</v>
      </c>
      <c r="C353" s="2" t="s">
        <v>1710</v>
      </c>
      <c r="D353" t="s">
        <v>234</v>
      </c>
      <c r="E353">
        <v>18</v>
      </c>
      <c r="F353" t="e">
        <f>_xlfn.XLOOKUP(B353, 'FanGraphs Leaderboard (1)'!$B$2:$B$1509, 'FanGraphs Leaderboard (1)'!$I$2:$I$1509)</f>
        <v>#N/A</v>
      </c>
      <c r="G353" s="1">
        <v>2397500</v>
      </c>
      <c r="H353" s="21">
        <f t="shared" si="5"/>
        <v>1.9042472370087427E-2</v>
      </c>
      <c r="I353" s="19">
        <f>_xlfn.XLOOKUP(C353, Sheet2!$C$1:$C$30, Sheet2!$D$1:$D$30)</f>
        <v>125902769</v>
      </c>
    </row>
    <row r="354" spans="1:9" x14ac:dyDescent="0.55000000000000004">
      <c r="A354">
        <v>353</v>
      </c>
      <c r="B354" t="s">
        <v>369</v>
      </c>
      <c r="C354" s="2" t="s">
        <v>1713</v>
      </c>
      <c r="D354" t="s">
        <v>23</v>
      </c>
      <c r="E354">
        <v>26</v>
      </c>
      <c r="F354">
        <f>_xlfn.XLOOKUP(B354, 'FanGraphs Leaderboard (1)'!$B$2:$B$1509, 'FanGraphs Leaderboard (1)'!$I$2:$I$1509)</f>
        <v>2.5</v>
      </c>
      <c r="G354" s="1">
        <v>2375000</v>
      </c>
      <c r="H354" s="21">
        <f t="shared" si="5"/>
        <v>2.0402208537785654E-2</v>
      </c>
      <c r="I354" s="19">
        <f>_xlfn.XLOOKUP(C354, Sheet2!$C$1:$C$30, Sheet2!$D$1:$D$30)</f>
        <v>116408966</v>
      </c>
    </row>
    <row r="355" spans="1:9" x14ac:dyDescent="0.55000000000000004">
      <c r="A355">
        <v>354</v>
      </c>
      <c r="B355" t="s">
        <v>370</v>
      </c>
      <c r="C355" s="2" t="s">
        <v>1707</v>
      </c>
      <c r="D355" t="s">
        <v>41</v>
      </c>
      <c r="E355">
        <v>17</v>
      </c>
      <c r="F355" t="e">
        <f>_xlfn.XLOOKUP(B355, 'FanGraphs Leaderboard (1)'!$B$2:$B$1509, 'FanGraphs Leaderboard (1)'!$I$2:$I$1509)</f>
        <v>#N/A</v>
      </c>
      <c r="G355" s="1">
        <v>2350000</v>
      </c>
      <c r="H355" s="21">
        <f t="shared" si="5"/>
        <v>1.565203170398281E-2</v>
      </c>
      <c r="I355" s="19">
        <f>_xlfn.XLOOKUP(C355, Sheet2!$C$1:$C$30, Sheet2!$D$1:$D$30)</f>
        <v>150140253</v>
      </c>
    </row>
    <row r="356" spans="1:9" x14ac:dyDescent="0.55000000000000004">
      <c r="B356" t="s">
        <v>371</v>
      </c>
      <c r="C356" s="2" t="s">
        <v>1723</v>
      </c>
      <c r="D356" t="s">
        <v>234</v>
      </c>
      <c r="E356">
        <v>0</v>
      </c>
      <c r="F356" t="e">
        <f>_xlfn.XLOOKUP(B356, 'FanGraphs Leaderboard (1)'!$B$2:$B$1509, 'FanGraphs Leaderboard (1)'!$I$2:$I$1509)</f>
        <v>#N/A</v>
      </c>
      <c r="G356" s="1">
        <v>2350000</v>
      </c>
      <c r="H356" s="21">
        <f t="shared" si="5"/>
        <v>4.3233013302945371E-2</v>
      </c>
      <c r="I356" s="19">
        <f>_xlfn.XLOOKUP(C356, Sheet2!$C$1:$C$30, Sheet2!$D$1:$D$30)</f>
        <v>54356609</v>
      </c>
    </row>
    <row r="357" spans="1:9" x14ac:dyDescent="0.55000000000000004">
      <c r="A357">
        <v>356</v>
      </c>
      <c r="B357" t="s">
        <v>372</v>
      </c>
      <c r="C357" s="2" t="s">
        <v>1721</v>
      </c>
      <c r="D357" t="s">
        <v>41</v>
      </c>
      <c r="E357">
        <v>18</v>
      </c>
      <c r="F357" t="e">
        <f>_xlfn.XLOOKUP(B357, 'FanGraphs Leaderboard (1)'!$B$2:$B$1509, 'FanGraphs Leaderboard (1)'!$I$2:$I$1509)</f>
        <v>#N/A</v>
      </c>
      <c r="G357" s="1">
        <v>2347500</v>
      </c>
      <c r="H357" s="21">
        <f t="shared" si="5"/>
        <v>3.3139775866696197E-2</v>
      </c>
      <c r="I357" s="19">
        <f>_xlfn.XLOOKUP(C357, Sheet2!$C$1:$C$30, Sheet2!$D$1:$D$30)</f>
        <v>70836327</v>
      </c>
    </row>
    <row r="358" spans="1:9" x14ac:dyDescent="0.55000000000000004">
      <c r="A358">
        <v>357</v>
      </c>
      <c r="B358" t="s">
        <v>373</v>
      </c>
      <c r="C358" s="2" t="s">
        <v>1721</v>
      </c>
      <c r="D358" t="s">
        <v>7</v>
      </c>
      <c r="E358">
        <v>29</v>
      </c>
      <c r="F358">
        <f>_xlfn.XLOOKUP(B358, 'FanGraphs Leaderboard (1)'!$B$2:$B$1509, 'FanGraphs Leaderboard (1)'!$I$2:$I$1509)</f>
        <v>1.2</v>
      </c>
      <c r="G358" s="1">
        <v>2300000</v>
      </c>
      <c r="H358" s="21">
        <f t="shared" si="5"/>
        <v>3.2469215971629925E-2</v>
      </c>
      <c r="I358" s="19">
        <f>_xlfn.XLOOKUP(C358, Sheet2!$C$1:$C$30, Sheet2!$D$1:$D$30)</f>
        <v>70836327</v>
      </c>
    </row>
    <row r="359" spans="1:9" x14ac:dyDescent="0.55000000000000004">
      <c r="A359">
        <v>358</v>
      </c>
      <c r="B359" t="s">
        <v>374</v>
      </c>
      <c r="C359" s="2" t="s">
        <v>1717</v>
      </c>
      <c r="D359" t="s">
        <v>41</v>
      </c>
      <c r="E359">
        <v>29</v>
      </c>
      <c r="F359">
        <f>_xlfn.XLOOKUP(B359, 'FanGraphs Leaderboard (1)'!$B$2:$B$1509, 'FanGraphs Leaderboard (1)'!$I$2:$I$1509)</f>
        <v>0.4</v>
      </c>
      <c r="G359" s="1">
        <v>2275000</v>
      </c>
      <c r="H359" s="21">
        <f t="shared" si="5"/>
        <v>2.5027338103980352E-2</v>
      </c>
      <c r="I359" s="19">
        <f>_xlfn.XLOOKUP(C359, Sheet2!$C$1:$C$30, Sheet2!$D$1:$D$30)</f>
        <v>90900598</v>
      </c>
    </row>
    <row r="360" spans="1:9" x14ac:dyDescent="0.55000000000000004">
      <c r="A360">
        <v>359</v>
      </c>
      <c r="B360" t="s">
        <v>375</v>
      </c>
      <c r="C360" s="2" t="s">
        <v>1724</v>
      </c>
      <c r="D360" t="s">
        <v>187</v>
      </c>
      <c r="E360">
        <v>21</v>
      </c>
      <c r="F360" t="e">
        <f>_xlfn.XLOOKUP(B360, 'FanGraphs Leaderboard (1)'!$B$2:$B$1509, 'FanGraphs Leaderboard (1)'!$I$2:$I$1509)</f>
        <v>#N/A</v>
      </c>
      <c r="G360" s="1">
        <v>2250000</v>
      </c>
      <c r="H360" s="21">
        <f t="shared" si="5"/>
        <v>4.4404505387687448E-2</v>
      </c>
      <c r="I360" s="19">
        <f>_xlfn.XLOOKUP(C360, Sheet2!$C$1:$C$30, Sheet2!$D$1:$D$30)</f>
        <v>50670534</v>
      </c>
    </row>
    <row r="361" spans="1:9" x14ac:dyDescent="0.55000000000000004">
      <c r="B361" t="s">
        <v>376</v>
      </c>
      <c r="C361" s="2" t="s">
        <v>1721</v>
      </c>
      <c r="D361" t="s">
        <v>54</v>
      </c>
      <c r="E361">
        <v>34</v>
      </c>
      <c r="F361">
        <f>_xlfn.XLOOKUP(B361, 'FanGraphs Leaderboard (1)'!$B$2:$B$1509, 'FanGraphs Leaderboard (1)'!$I$2:$I$1509)</f>
        <v>0.2</v>
      </c>
      <c r="G361" s="1">
        <v>2250000</v>
      </c>
      <c r="H361" s="21">
        <f t="shared" si="5"/>
        <v>3.1763363450507537E-2</v>
      </c>
      <c r="I361" s="19">
        <f>_xlfn.XLOOKUP(C361, Sheet2!$C$1:$C$30, Sheet2!$D$1:$D$30)</f>
        <v>70836327</v>
      </c>
    </row>
    <row r="362" spans="1:9" x14ac:dyDescent="0.55000000000000004">
      <c r="B362" t="s">
        <v>377</v>
      </c>
      <c r="C362" s="2" t="s">
        <v>1721</v>
      </c>
      <c r="D362" t="s">
        <v>10</v>
      </c>
      <c r="E362">
        <v>31</v>
      </c>
      <c r="F362" t="e">
        <f>_xlfn.XLOOKUP(B362, 'FanGraphs Leaderboard (1)'!$B$2:$B$1509, 'FanGraphs Leaderboard (1)'!$I$2:$I$1509)</f>
        <v>#N/A</v>
      </c>
      <c r="G362" s="1">
        <v>2250000</v>
      </c>
      <c r="H362" s="21">
        <f t="shared" si="5"/>
        <v>3.1763363450507537E-2</v>
      </c>
      <c r="I362" s="19">
        <f>_xlfn.XLOOKUP(C362, Sheet2!$C$1:$C$30, Sheet2!$D$1:$D$30)</f>
        <v>70836327</v>
      </c>
    </row>
    <row r="363" spans="1:9" x14ac:dyDescent="0.55000000000000004">
      <c r="B363" t="s">
        <v>378</v>
      </c>
      <c r="C363" s="2" t="s">
        <v>1717</v>
      </c>
      <c r="D363" t="s">
        <v>29</v>
      </c>
      <c r="E363">
        <v>35</v>
      </c>
      <c r="F363">
        <f>_xlfn.XLOOKUP(B363, 'FanGraphs Leaderboard (1)'!$B$2:$B$1509, 'FanGraphs Leaderboard (1)'!$I$2:$I$1509)</f>
        <v>-0.2</v>
      </c>
      <c r="G363" s="1">
        <v>2250000</v>
      </c>
      <c r="H363" s="21">
        <f t="shared" si="5"/>
        <v>2.4752312410530018E-2</v>
      </c>
      <c r="I363" s="19">
        <f>_xlfn.XLOOKUP(C363, Sheet2!$C$1:$C$30, Sheet2!$D$1:$D$30)</f>
        <v>90900598</v>
      </c>
    </row>
    <row r="364" spans="1:9" x14ac:dyDescent="0.55000000000000004">
      <c r="B364" t="s">
        <v>379</v>
      </c>
      <c r="C364" s="2" t="s">
        <v>1705</v>
      </c>
      <c r="D364" t="s">
        <v>234</v>
      </c>
      <c r="E364">
        <v>18</v>
      </c>
      <c r="F364" t="e">
        <f>_xlfn.XLOOKUP(B364, 'FanGraphs Leaderboard (1)'!$B$2:$B$1509, 'FanGraphs Leaderboard (1)'!$I$2:$I$1509)</f>
        <v>#N/A</v>
      </c>
      <c r="G364" s="1">
        <v>2250000</v>
      </c>
      <c r="H364" s="21">
        <f t="shared" si="5"/>
        <v>1.3121829350504322E-2</v>
      </c>
      <c r="I364" s="19">
        <f>_xlfn.XLOOKUP(C364, Sheet2!$C$1:$C$30, Sheet2!$D$1:$D$30)</f>
        <v>171469994</v>
      </c>
    </row>
    <row r="365" spans="1:9" x14ac:dyDescent="0.55000000000000004">
      <c r="B365" t="s">
        <v>380</v>
      </c>
      <c r="C365" s="2" t="s">
        <v>1700</v>
      </c>
      <c r="D365" t="s">
        <v>54</v>
      </c>
      <c r="E365">
        <v>30</v>
      </c>
      <c r="F365">
        <f>_xlfn.XLOOKUP(B365, 'FanGraphs Leaderboard (1)'!$B$2:$B$1509, 'FanGraphs Leaderboard (1)'!$I$2:$I$1509)</f>
        <v>0.4</v>
      </c>
      <c r="G365" s="1">
        <v>2250000</v>
      </c>
      <c r="H365" s="21">
        <f t="shared" si="5"/>
        <v>1.1569786527822784E-2</v>
      </c>
      <c r="I365" s="19">
        <f>_xlfn.XLOOKUP(C365, Sheet2!$C$1:$C$30, Sheet2!$D$1:$D$30)</f>
        <v>194472041</v>
      </c>
    </row>
    <row r="366" spans="1:9" x14ac:dyDescent="0.55000000000000004">
      <c r="B366" t="s">
        <v>381</v>
      </c>
      <c r="C366" s="2" t="s">
        <v>1697</v>
      </c>
      <c r="D366" t="s">
        <v>7</v>
      </c>
      <c r="E366">
        <v>29</v>
      </c>
      <c r="F366">
        <f>_xlfn.XLOOKUP(B366, 'FanGraphs Leaderboard (1)'!$B$2:$B$1509, 'FanGraphs Leaderboard (1)'!$I$2:$I$1509)</f>
        <v>2</v>
      </c>
      <c r="G366" s="1">
        <v>2250000</v>
      </c>
      <c r="H366" s="21">
        <f t="shared" si="5"/>
        <v>1.093986239491004E-2</v>
      </c>
      <c r="I366" s="19">
        <f>_xlfn.XLOOKUP(C366, Sheet2!$C$1:$C$30, Sheet2!$D$1:$D$30)</f>
        <v>205669863</v>
      </c>
    </row>
    <row r="367" spans="1:9" x14ac:dyDescent="0.55000000000000004">
      <c r="A367">
        <v>366</v>
      </c>
      <c r="B367" t="s">
        <v>382</v>
      </c>
      <c r="C367" s="2" t="s">
        <v>1714</v>
      </c>
      <c r="D367" t="s">
        <v>23</v>
      </c>
      <c r="E367">
        <v>20</v>
      </c>
      <c r="F367" t="e">
        <f>_xlfn.XLOOKUP(B367, 'FanGraphs Leaderboard (1)'!$B$2:$B$1509, 'FanGraphs Leaderboard (1)'!$I$2:$I$1509)</f>
        <v>#N/A</v>
      </c>
      <c r="G367" s="1">
        <v>2202200</v>
      </c>
      <c r="H367" s="21">
        <f t="shared" si="5"/>
        <v>2.2159964615702674E-2</v>
      </c>
      <c r="I367" s="19">
        <f>_xlfn.XLOOKUP(C367, Sheet2!$C$1:$C$30, Sheet2!$D$1:$D$30)</f>
        <v>99377415</v>
      </c>
    </row>
    <row r="368" spans="1:9" x14ac:dyDescent="0.55000000000000004">
      <c r="A368">
        <v>367</v>
      </c>
      <c r="B368" t="s">
        <v>383</v>
      </c>
      <c r="C368" s="2" t="s">
        <v>1710</v>
      </c>
      <c r="D368" t="s">
        <v>7</v>
      </c>
      <c r="E368">
        <v>26</v>
      </c>
      <c r="F368">
        <f>_xlfn.XLOOKUP(B368, 'FanGraphs Leaderboard (1)'!$B$2:$B$1509, 'FanGraphs Leaderboard (1)'!$I$2:$I$1509)</f>
        <v>3.5</v>
      </c>
      <c r="G368" s="1">
        <v>2200000</v>
      </c>
      <c r="H368" s="21">
        <f t="shared" si="5"/>
        <v>1.7473801549193885E-2</v>
      </c>
      <c r="I368" s="19">
        <f>_xlfn.XLOOKUP(C368, Sheet2!$C$1:$C$30, Sheet2!$D$1:$D$30)</f>
        <v>125902769</v>
      </c>
    </row>
    <row r="369" spans="1:9" x14ac:dyDescent="0.55000000000000004">
      <c r="B369" t="s">
        <v>384</v>
      </c>
      <c r="C369" s="2" t="s">
        <v>1712</v>
      </c>
      <c r="D369" t="s">
        <v>41</v>
      </c>
      <c r="E369">
        <v>17</v>
      </c>
      <c r="F369" t="e">
        <f>_xlfn.XLOOKUP(B369, 'FanGraphs Leaderboard (1)'!$B$2:$B$1509, 'FanGraphs Leaderboard (1)'!$I$2:$I$1509)</f>
        <v>#N/A</v>
      </c>
      <c r="G369" s="1">
        <v>2200000</v>
      </c>
      <c r="H369" s="21">
        <f t="shared" si="5"/>
        <v>1.8320416523663324E-2</v>
      </c>
      <c r="I369" s="19">
        <f>_xlfn.XLOOKUP(C369, Sheet2!$C$1:$C$30, Sheet2!$D$1:$D$30)</f>
        <v>120084606</v>
      </c>
    </row>
    <row r="370" spans="1:9" x14ac:dyDescent="0.55000000000000004">
      <c r="B370" t="s">
        <v>385</v>
      </c>
      <c r="C370" s="2" t="s">
        <v>1712</v>
      </c>
      <c r="D370" t="s">
        <v>54</v>
      </c>
      <c r="E370">
        <v>30</v>
      </c>
      <c r="F370">
        <f>_xlfn.XLOOKUP(B370, 'FanGraphs Leaderboard (1)'!$B$2:$B$1509, 'FanGraphs Leaderboard (1)'!$I$2:$I$1509)</f>
        <v>0.8</v>
      </c>
      <c r="G370" s="1">
        <v>2200000</v>
      </c>
      <c r="H370" s="21">
        <f t="shared" si="5"/>
        <v>1.8320416523663324E-2</v>
      </c>
      <c r="I370" s="19">
        <f>_xlfn.XLOOKUP(C370, Sheet2!$C$1:$C$30, Sheet2!$D$1:$D$30)</f>
        <v>120084606</v>
      </c>
    </row>
    <row r="371" spans="1:9" x14ac:dyDescent="0.55000000000000004">
      <c r="A371">
        <v>370</v>
      </c>
      <c r="B371" t="s">
        <v>386</v>
      </c>
      <c r="C371" s="2" t="s">
        <v>1696</v>
      </c>
      <c r="D371" t="s">
        <v>187</v>
      </c>
      <c r="E371">
        <v>19</v>
      </c>
      <c r="F371" t="e">
        <f>_xlfn.XLOOKUP(B371, 'FanGraphs Leaderboard (1)'!$B$2:$B$1509, 'FanGraphs Leaderboard (1)'!$I$2:$I$1509)</f>
        <v>#N/A</v>
      </c>
      <c r="G371" s="1">
        <v>2197500</v>
      </c>
      <c r="H371" s="21">
        <f t="shared" si="5"/>
        <v>8.1028512478899771E-3</v>
      </c>
      <c r="I371" s="19">
        <f>_xlfn.XLOOKUP(C371, Sheet2!$C$1:$C$30, Sheet2!$D$1:$D$30)</f>
        <v>271200832</v>
      </c>
    </row>
    <row r="372" spans="1:9" x14ac:dyDescent="0.55000000000000004">
      <c r="A372">
        <v>371</v>
      </c>
      <c r="B372" t="s">
        <v>387</v>
      </c>
      <c r="C372" s="2" t="s">
        <v>1701</v>
      </c>
      <c r="D372" t="s">
        <v>54</v>
      </c>
      <c r="E372">
        <v>36</v>
      </c>
      <c r="F372">
        <f>_xlfn.XLOOKUP(B372, 'FanGraphs Leaderboard (1)'!$B$2:$B$1509, 'FanGraphs Leaderboard (1)'!$I$2:$I$1509)</f>
        <v>0</v>
      </c>
      <c r="G372" s="1">
        <v>2150000</v>
      </c>
      <c r="H372" s="21">
        <f t="shared" si="5"/>
        <v>1.1324566966731172E-2</v>
      </c>
      <c r="I372" s="19">
        <f>_xlfn.XLOOKUP(C372, Sheet2!$C$1:$C$30, Sheet2!$D$1:$D$30)</f>
        <v>189852734</v>
      </c>
    </row>
    <row r="373" spans="1:9" x14ac:dyDescent="0.55000000000000004">
      <c r="B373" t="s">
        <v>388</v>
      </c>
      <c r="C373" s="2" t="s">
        <v>1697</v>
      </c>
      <c r="D373" t="s">
        <v>54</v>
      </c>
      <c r="E373">
        <v>30</v>
      </c>
      <c r="F373">
        <f>_xlfn.XLOOKUP(B373, 'FanGraphs Leaderboard (1)'!$B$2:$B$1509, 'FanGraphs Leaderboard (1)'!$I$2:$I$1509)</f>
        <v>1.6</v>
      </c>
      <c r="G373" s="1">
        <v>2150000</v>
      </c>
      <c r="H373" s="21">
        <f t="shared" si="5"/>
        <v>1.0453646288469594E-2</v>
      </c>
      <c r="I373" s="19">
        <f>_xlfn.XLOOKUP(C373, Sheet2!$C$1:$C$30, Sheet2!$D$1:$D$30)</f>
        <v>205669863</v>
      </c>
    </row>
    <row r="374" spans="1:9" x14ac:dyDescent="0.55000000000000004">
      <c r="A374">
        <v>373</v>
      </c>
      <c r="B374" t="s">
        <v>389</v>
      </c>
      <c r="C374" s="2" t="s">
        <v>1721</v>
      </c>
      <c r="D374" t="s">
        <v>23</v>
      </c>
      <c r="E374">
        <v>18</v>
      </c>
      <c r="F374" t="e">
        <f>_xlfn.XLOOKUP(B374, 'FanGraphs Leaderboard (1)'!$B$2:$B$1509, 'FanGraphs Leaderboard (1)'!$I$2:$I$1509)</f>
        <v>#N/A</v>
      </c>
      <c r="G374" s="1">
        <v>2145600</v>
      </c>
      <c r="H374" s="21">
        <f t="shared" si="5"/>
        <v>3.0289543386403984E-2</v>
      </c>
      <c r="I374" s="19">
        <f>_xlfn.XLOOKUP(C374, Sheet2!$C$1:$C$30, Sheet2!$D$1:$D$30)</f>
        <v>70836327</v>
      </c>
    </row>
    <row r="375" spans="1:9" x14ac:dyDescent="0.55000000000000004">
      <c r="A375">
        <v>374</v>
      </c>
      <c r="B375" t="s">
        <v>390</v>
      </c>
      <c r="C375" s="2" t="s">
        <v>1723</v>
      </c>
      <c r="D375" t="s">
        <v>54</v>
      </c>
      <c r="E375">
        <v>28</v>
      </c>
      <c r="F375">
        <f>_xlfn.XLOOKUP(B375, 'FanGraphs Leaderboard (1)'!$B$2:$B$1509, 'FanGraphs Leaderboard (1)'!$I$2:$I$1509)</f>
        <v>-0.3</v>
      </c>
      <c r="G375" s="1">
        <v>2130000</v>
      </c>
      <c r="H375" s="21">
        <f t="shared" si="5"/>
        <v>3.9185667376712183E-2</v>
      </c>
      <c r="I375" s="19">
        <f>_xlfn.XLOOKUP(C375, Sheet2!$C$1:$C$30, Sheet2!$D$1:$D$30)</f>
        <v>54356609</v>
      </c>
    </row>
    <row r="376" spans="1:9" x14ac:dyDescent="0.55000000000000004">
      <c r="B376" t="s">
        <v>391</v>
      </c>
      <c r="C376" s="2" t="s">
        <v>1697</v>
      </c>
      <c r="D376" t="s">
        <v>7</v>
      </c>
      <c r="E376">
        <v>28</v>
      </c>
      <c r="F376">
        <f>_xlfn.XLOOKUP(B376, 'FanGraphs Leaderboard (1)'!$B$2:$B$1509, 'FanGraphs Leaderboard (1)'!$I$2:$I$1509)</f>
        <v>3.3</v>
      </c>
      <c r="G376" s="1">
        <v>2130000</v>
      </c>
      <c r="H376" s="21">
        <f t="shared" si="5"/>
        <v>1.0356403067181505E-2</v>
      </c>
      <c r="I376" s="19">
        <f>_xlfn.XLOOKUP(C376, Sheet2!$C$1:$C$30, Sheet2!$D$1:$D$30)</f>
        <v>205669863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B2E5B-7D4D-4856-B9B3-456FCE60EC0E}">
  <dimension ref="A1:I1509"/>
  <sheetViews>
    <sheetView topLeftCell="A158" workbookViewId="0">
      <selection activeCell="A158" sqref="A158"/>
    </sheetView>
  </sheetViews>
  <sheetFormatPr defaultRowHeight="14.4" x14ac:dyDescent="0.55000000000000004"/>
  <cols>
    <col min="1" max="1" width="19.15625" bestFit="1" customWidth="1"/>
    <col min="2" max="2" width="19.15625" customWidth="1"/>
    <col min="3" max="3" width="9.5234375" bestFit="1" customWidth="1"/>
    <col min="4" max="4" width="12.3125" bestFit="1" customWidth="1"/>
    <col min="5" max="5" width="8.68359375" bestFit="1" customWidth="1"/>
    <col min="6" max="6" width="5.1015625" bestFit="1" customWidth="1"/>
    <col min="7" max="7" width="5.68359375" bestFit="1" customWidth="1"/>
    <col min="8" max="8" width="13.734375" bestFit="1" customWidth="1"/>
    <col min="9" max="9" width="11.47265625" bestFit="1" customWidth="1"/>
  </cols>
  <sheetData>
    <row r="1" spans="1:9" x14ac:dyDescent="0.55000000000000004">
      <c r="A1" s="5" t="s">
        <v>393</v>
      </c>
      <c r="B1" s="6"/>
      <c r="C1" s="6" t="s">
        <v>394</v>
      </c>
      <c r="D1" s="6" t="s">
        <v>395</v>
      </c>
      <c r="E1" s="6" t="s">
        <v>396</v>
      </c>
      <c r="F1" s="6" t="s">
        <v>397</v>
      </c>
      <c r="G1" s="6" t="s">
        <v>398</v>
      </c>
      <c r="H1" s="6" t="s">
        <v>399</v>
      </c>
      <c r="I1" s="7" t="s">
        <v>400</v>
      </c>
    </row>
    <row r="2" spans="1:9" x14ac:dyDescent="0.55000000000000004">
      <c r="A2" s="8" t="s">
        <v>325</v>
      </c>
      <c r="B2" s="10" t="str">
        <f>TRIM(CLEAN(SUBSTITUTE(A2, CHAR(160), CHAR(32))))</f>
        <v>Shohei Ohtani</v>
      </c>
      <c r="C2" s="9">
        <v>19755</v>
      </c>
      <c r="D2" s="10" t="s">
        <v>401</v>
      </c>
      <c r="E2" s="10" t="s">
        <v>20</v>
      </c>
      <c r="F2" s="9">
        <v>639</v>
      </c>
      <c r="G2" s="9"/>
      <c r="H2" s="9">
        <v>5.1192297935485804</v>
      </c>
      <c r="I2" s="11">
        <v>8.1</v>
      </c>
    </row>
    <row r="3" spans="1:9" x14ac:dyDescent="0.55000000000000004">
      <c r="A3" s="12" t="s">
        <v>402</v>
      </c>
      <c r="B3" s="10" t="str">
        <f t="shared" ref="B3:B66" si="0">TRIM(CLEAN(SUBSTITUTE(A3, CHAR(160), CHAR(32))))</f>
        <v>Corbin Burnes</v>
      </c>
      <c r="C3" s="13">
        <v>19361</v>
      </c>
      <c r="D3" s="14" t="s">
        <v>403</v>
      </c>
      <c r="E3" s="14" t="s">
        <v>187</v>
      </c>
      <c r="F3" s="13"/>
      <c r="G3" s="13">
        <v>167</v>
      </c>
      <c r="H3" s="13">
        <v>7.4761824607849103</v>
      </c>
      <c r="I3" s="15">
        <v>7.6</v>
      </c>
    </row>
    <row r="4" spans="1:9" x14ac:dyDescent="0.55000000000000004">
      <c r="A4" s="8" t="s">
        <v>36</v>
      </c>
      <c r="B4" s="10" t="str">
        <f t="shared" si="0"/>
        <v>Zack Wheeler</v>
      </c>
      <c r="C4" s="9">
        <v>10310</v>
      </c>
      <c r="D4" s="10" t="s">
        <v>404</v>
      </c>
      <c r="E4" s="10" t="s">
        <v>187</v>
      </c>
      <c r="F4" s="9"/>
      <c r="G4" s="9">
        <v>213.1</v>
      </c>
      <c r="H4" s="9">
        <v>7.2591824531555202</v>
      </c>
      <c r="I4" s="11">
        <v>7.3</v>
      </c>
    </row>
    <row r="5" spans="1:9" x14ac:dyDescent="0.55000000000000004">
      <c r="A5" s="12" t="s">
        <v>97</v>
      </c>
      <c r="B5" s="10" t="str">
        <f t="shared" si="0"/>
        <v>Trea Turner</v>
      </c>
      <c r="C5" s="13">
        <v>16252</v>
      </c>
      <c r="D5" s="14" t="s">
        <v>405</v>
      </c>
      <c r="E5" s="14" t="s">
        <v>406</v>
      </c>
      <c r="F5" s="13">
        <v>646</v>
      </c>
      <c r="G5" s="13"/>
      <c r="H5" s="13">
        <v>6.8588132858276403</v>
      </c>
      <c r="I5" s="15">
        <v>6.9</v>
      </c>
    </row>
    <row r="6" spans="1:9" x14ac:dyDescent="0.55000000000000004">
      <c r="A6" s="8" t="s">
        <v>407</v>
      </c>
      <c r="B6" s="10" t="str">
        <f t="shared" si="0"/>
        <v>Vladimir Guerrero Jr.</v>
      </c>
      <c r="C6" s="9">
        <v>19611</v>
      </c>
      <c r="D6" s="10" t="s">
        <v>408</v>
      </c>
      <c r="E6" s="10" t="s">
        <v>29</v>
      </c>
      <c r="F6" s="9">
        <v>698</v>
      </c>
      <c r="G6" s="9"/>
      <c r="H6" s="9">
        <v>6.6890063285827601</v>
      </c>
      <c r="I6" s="11">
        <v>6.7</v>
      </c>
    </row>
    <row r="7" spans="1:9" x14ac:dyDescent="0.55000000000000004">
      <c r="A7" s="12" t="s">
        <v>26</v>
      </c>
      <c r="B7" s="10" t="str">
        <f t="shared" si="0"/>
        <v>Bryce Harper</v>
      </c>
      <c r="C7" s="13">
        <v>11579</v>
      </c>
      <c r="D7" s="14" t="s">
        <v>404</v>
      </c>
      <c r="E7" s="14" t="s">
        <v>27</v>
      </c>
      <c r="F7" s="13">
        <v>599</v>
      </c>
      <c r="G7" s="13"/>
      <c r="H7" s="13">
        <v>6.6303577423095703</v>
      </c>
      <c r="I7" s="15">
        <v>6.6</v>
      </c>
    </row>
    <row r="8" spans="1:9" x14ac:dyDescent="0.55000000000000004">
      <c r="A8" s="8" t="s">
        <v>65</v>
      </c>
      <c r="B8" s="10" t="str">
        <f t="shared" si="0"/>
        <v>Marcus Semien</v>
      </c>
      <c r="C8" s="9">
        <v>12533</v>
      </c>
      <c r="D8" s="10" t="s">
        <v>408</v>
      </c>
      <c r="E8" s="10" t="s">
        <v>23</v>
      </c>
      <c r="F8" s="9">
        <v>724</v>
      </c>
      <c r="G8" s="9"/>
      <c r="H8" s="9">
        <v>6.6244826316833496</v>
      </c>
      <c r="I8" s="11">
        <v>6.6</v>
      </c>
    </row>
    <row r="9" spans="1:9" x14ac:dyDescent="0.55000000000000004">
      <c r="A9" s="12" t="s">
        <v>144</v>
      </c>
      <c r="B9" s="10" t="str">
        <f t="shared" si="0"/>
        <v>Juan Soto</v>
      </c>
      <c r="C9" s="13">
        <v>20123</v>
      </c>
      <c r="D9" s="14" t="s">
        <v>409</v>
      </c>
      <c r="E9" s="14" t="s">
        <v>27</v>
      </c>
      <c r="F9" s="13">
        <v>654</v>
      </c>
      <c r="G9" s="13"/>
      <c r="H9" s="13">
        <v>6.6225938796997097</v>
      </c>
      <c r="I9" s="15">
        <v>6.6</v>
      </c>
    </row>
    <row r="10" spans="1:9" x14ac:dyDescent="0.55000000000000004">
      <c r="A10" s="8" t="s">
        <v>134</v>
      </c>
      <c r="B10" s="10" t="str">
        <f t="shared" si="0"/>
        <v>Jose Ramirez</v>
      </c>
      <c r="C10" s="9">
        <v>13510</v>
      </c>
      <c r="D10" s="10" t="s">
        <v>410</v>
      </c>
      <c r="E10" s="10" t="s">
        <v>10</v>
      </c>
      <c r="F10" s="9">
        <v>636</v>
      </c>
      <c r="G10" s="9"/>
      <c r="H10" s="9">
        <v>6.2955212593078604</v>
      </c>
      <c r="I10" s="11">
        <v>6.3</v>
      </c>
    </row>
    <row r="11" spans="1:9" x14ac:dyDescent="0.55000000000000004">
      <c r="A11" s="12" t="s">
        <v>411</v>
      </c>
      <c r="B11" s="10" t="str">
        <f t="shared" si="0"/>
        <v>Fernando Tatis Jr.</v>
      </c>
      <c r="C11" s="13">
        <v>19709</v>
      </c>
      <c r="D11" s="14" t="s">
        <v>412</v>
      </c>
      <c r="E11" s="14" t="s">
        <v>41</v>
      </c>
      <c r="F11" s="13">
        <v>546</v>
      </c>
      <c r="G11" s="13"/>
      <c r="H11" s="13">
        <v>6.1387672424316397</v>
      </c>
      <c r="I11" s="15">
        <v>6.1</v>
      </c>
    </row>
    <row r="12" spans="1:9" x14ac:dyDescent="0.55000000000000004">
      <c r="A12" s="8" t="s">
        <v>108</v>
      </c>
      <c r="B12" s="10" t="str">
        <f t="shared" si="0"/>
        <v>Carlos Correa</v>
      </c>
      <c r="C12" s="9">
        <v>14162</v>
      </c>
      <c r="D12" s="10" t="s">
        <v>413</v>
      </c>
      <c r="E12" s="10" t="s">
        <v>41</v>
      </c>
      <c r="F12" s="9">
        <v>640</v>
      </c>
      <c r="G12" s="9"/>
      <c r="H12" s="9">
        <v>5.7777295112609899</v>
      </c>
      <c r="I12" s="11">
        <v>5.8</v>
      </c>
    </row>
    <row r="13" spans="1:9" x14ac:dyDescent="0.55000000000000004">
      <c r="A13" s="12" t="s">
        <v>72</v>
      </c>
      <c r="B13" s="10" t="str">
        <f t="shared" si="0"/>
        <v>Nathan Eovaldi</v>
      </c>
      <c r="C13" s="13">
        <v>9132</v>
      </c>
      <c r="D13" s="14" t="s">
        <v>414</v>
      </c>
      <c r="E13" s="14" t="s">
        <v>187</v>
      </c>
      <c r="F13" s="13"/>
      <c r="G13" s="13">
        <v>182.1</v>
      </c>
      <c r="H13" s="13">
        <v>5.6171026229858398</v>
      </c>
      <c r="I13" s="15">
        <v>5.6</v>
      </c>
    </row>
    <row r="14" spans="1:9" x14ac:dyDescent="0.55000000000000004">
      <c r="A14" s="8" t="s">
        <v>286</v>
      </c>
      <c r="B14" s="10" t="str">
        <f t="shared" si="0"/>
        <v>Walker Buehler</v>
      </c>
      <c r="C14" s="9">
        <v>19374</v>
      </c>
      <c r="D14" s="10" t="s">
        <v>415</v>
      </c>
      <c r="E14" s="10" t="s">
        <v>187</v>
      </c>
      <c r="F14" s="9"/>
      <c r="G14" s="9">
        <v>207.2</v>
      </c>
      <c r="H14" s="9">
        <v>5.46828413009644</v>
      </c>
      <c r="I14" s="11">
        <v>5.5</v>
      </c>
    </row>
    <row r="15" spans="1:9" x14ac:dyDescent="0.55000000000000004">
      <c r="A15" s="12" t="s">
        <v>100</v>
      </c>
      <c r="B15" s="10" t="str">
        <f t="shared" si="0"/>
        <v>Starling Marte</v>
      </c>
      <c r="C15" s="13">
        <v>9241</v>
      </c>
      <c r="D15" s="14" t="s">
        <v>405</v>
      </c>
      <c r="E15" s="14" t="s">
        <v>5</v>
      </c>
      <c r="F15" s="13">
        <v>526</v>
      </c>
      <c r="G15" s="13"/>
      <c r="H15" s="13">
        <v>5.5011892318725604</v>
      </c>
      <c r="I15" s="15">
        <v>5.5</v>
      </c>
    </row>
    <row r="16" spans="1:9" x14ac:dyDescent="0.55000000000000004">
      <c r="A16" s="8" t="s">
        <v>127</v>
      </c>
      <c r="B16" s="10" t="str">
        <f t="shared" si="0"/>
        <v>Aaron Judge</v>
      </c>
      <c r="C16" s="9">
        <v>15640</v>
      </c>
      <c r="D16" s="10" t="s">
        <v>416</v>
      </c>
      <c r="E16" s="10" t="s">
        <v>27</v>
      </c>
      <c r="F16" s="9">
        <v>633</v>
      </c>
      <c r="G16" s="9"/>
      <c r="H16" s="9">
        <v>5.4883723258972203</v>
      </c>
      <c r="I16" s="11">
        <v>5.5</v>
      </c>
    </row>
    <row r="17" spans="1:9" x14ac:dyDescent="0.55000000000000004">
      <c r="A17" s="12" t="s">
        <v>417</v>
      </c>
      <c r="B17" s="10" t="str">
        <f t="shared" si="0"/>
        <v>Bryan Reynolds</v>
      </c>
      <c r="C17" s="13">
        <v>19326</v>
      </c>
      <c r="D17" s="14" t="s">
        <v>418</v>
      </c>
      <c r="E17" s="14" t="s">
        <v>5</v>
      </c>
      <c r="F17" s="13">
        <v>646</v>
      </c>
      <c r="G17" s="13"/>
      <c r="H17" s="13">
        <v>5.4744462966918901</v>
      </c>
      <c r="I17" s="15">
        <v>5.5</v>
      </c>
    </row>
    <row r="18" spans="1:9" x14ac:dyDescent="0.55000000000000004">
      <c r="A18" s="8" t="s">
        <v>83</v>
      </c>
      <c r="B18" s="10" t="str">
        <f t="shared" si="0"/>
        <v>Brandon Crawford</v>
      </c>
      <c r="C18" s="9">
        <v>5343</v>
      </c>
      <c r="D18" s="10" t="s">
        <v>419</v>
      </c>
      <c r="E18" s="10" t="s">
        <v>41</v>
      </c>
      <c r="F18" s="9">
        <v>549</v>
      </c>
      <c r="G18" s="9"/>
      <c r="H18" s="9">
        <v>5.46972560882568</v>
      </c>
      <c r="I18" s="11">
        <v>5.5</v>
      </c>
    </row>
    <row r="19" spans="1:9" x14ac:dyDescent="0.55000000000000004">
      <c r="A19" s="12" t="s">
        <v>8</v>
      </c>
      <c r="B19" s="10" t="str">
        <f t="shared" si="0"/>
        <v>Jacob deGrom</v>
      </c>
      <c r="C19" s="13">
        <v>10954</v>
      </c>
      <c r="D19" s="14" t="s">
        <v>420</v>
      </c>
      <c r="E19" s="14" t="s">
        <v>187</v>
      </c>
      <c r="F19" s="13"/>
      <c r="G19" s="13">
        <v>92</v>
      </c>
      <c r="H19" s="13">
        <v>4.87347412109375</v>
      </c>
      <c r="I19" s="15">
        <v>5.4</v>
      </c>
    </row>
    <row r="20" spans="1:9" x14ac:dyDescent="0.55000000000000004">
      <c r="A20" s="8" t="s">
        <v>421</v>
      </c>
      <c r="B20" s="10" t="str">
        <f t="shared" si="0"/>
        <v>Tyler O'Neill</v>
      </c>
      <c r="C20" s="9">
        <v>15711</v>
      </c>
      <c r="D20" s="10" t="s">
        <v>422</v>
      </c>
      <c r="E20" s="10" t="s">
        <v>35</v>
      </c>
      <c r="F20" s="9">
        <v>537</v>
      </c>
      <c r="G20" s="9"/>
      <c r="H20" s="9">
        <v>5.3874840736389196</v>
      </c>
      <c r="I20" s="11">
        <v>5.4</v>
      </c>
    </row>
    <row r="21" spans="1:9" x14ac:dyDescent="0.55000000000000004">
      <c r="A21" s="12" t="s">
        <v>290</v>
      </c>
      <c r="B21" s="10" t="str">
        <f t="shared" si="0"/>
        <v>Julio Urias</v>
      </c>
      <c r="C21" s="13">
        <v>14765</v>
      </c>
      <c r="D21" s="14" t="s">
        <v>415</v>
      </c>
      <c r="E21" s="14" t="s">
        <v>187</v>
      </c>
      <c r="F21" s="13"/>
      <c r="G21" s="13">
        <v>185.2</v>
      </c>
      <c r="H21" s="13">
        <v>4.9703369140625</v>
      </c>
      <c r="I21" s="15">
        <v>5.4</v>
      </c>
    </row>
    <row r="22" spans="1:9" x14ac:dyDescent="0.55000000000000004">
      <c r="A22" s="8" t="s">
        <v>423</v>
      </c>
      <c r="B22" s="10" t="str">
        <f t="shared" si="0"/>
        <v>Cedric Mullins II</v>
      </c>
      <c r="C22" s="9">
        <v>17929</v>
      </c>
      <c r="D22" s="10" t="s">
        <v>424</v>
      </c>
      <c r="E22" s="10" t="s">
        <v>5</v>
      </c>
      <c r="F22" s="9">
        <v>675</v>
      </c>
      <c r="G22" s="9"/>
      <c r="H22" s="9">
        <v>5.3380994796752903</v>
      </c>
      <c r="I22" s="11">
        <v>5.3</v>
      </c>
    </row>
    <row r="23" spans="1:9" x14ac:dyDescent="0.55000000000000004">
      <c r="A23" s="12" t="s">
        <v>6</v>
      </c>
      <c r="B23" s="10" t="str">
        <f t="shared" si="0"/>
        <v>Gerrit Cole</v>
      </c>
      <c r="C23" s="13">
        <v>13125</v>
      </c>
      <c r="D23" s="14" t="s">
        <v>416</v>
      </c>
      <c r="E23" s="14" t="s">
        <v>187</v>
      </c>
      <c r="F23" s="13"/>
      <c r="G23" s="13">
        <v>181.1</v>
      </c>
      <c r="H23" s="13">
        <v>5.26391696929932</v>
      </c>
      <c r="I23" s="15">
        <v>5.3</v>
      </c>
    </row>
    <row r="24" spans="1:9" x14ac:dyDescent="0.55000000000000004">
      <c r="A24" s="8" t="s">
        <v>357</v>
      </c>
      <c r="B24" s="10" t="str">
        <f t="shared" si="0"/>
        <v>Brandon Lowe</v>
      </c>
      <c r="C24" s="9">
        <v>18882</v>
      </c>
      <c r="D24" s="10" t="s">
        <v>425</v>
      </c>
      <c r="E24" s="10" t="s">
        <v>23</v>
      </c>
      <c r="F24" s="9">
        <v>615</v>
      </c>
      <c r="G24" s="9"/>
      <c r="H24" s="9">
        <v>5.2149972915649396</v>
      </c>
      <c r="I24" s="11">
        <v>5.2</v>
      </c>
    </row>
    <row r="25" spans="1:9" x14ac:dyDescent="0.55000000000000004">
      <c r="A25" s="12" t="s">
        <v>52</v>
      </c>
      <c r="B25" s="10" t="str">
        <f t="shared" si="0"/>
        <v>Xander Bogaerts</v>
      </c>
      <c r="C25" s="13">
        <v>12161</v>
      </c>
      <c r="D25" s="14" t="s">
        <v>414</v>
      </c>
      <c r="E25" s="14" t="s">
        <v>41</v>
      </c>
      <c r="F25" s="13">
        <v>603</v>
      </c>
      <c r="G25" s="13"/>
      <c r="H25" s="13">
        <v>5.1968755722045898</v>
      </c>
      <c r="I25" s="15">
        <v>5.2</v>
      </c>
    </row>
    <row r="26" spans="1:9" x14ac:dyDescent="0.55000000000000004">
      <c r="A26" s="8" t="s">
        <v>22</v>
      </c>
      <c r="B26" s="10" t="str">
        <f t="shared" si="0"/>
        <v>Jose Altuve</v>
      </c>
      <c r="C26" s="9">
        <v>5417</v>
      </c>
      <c r="D26" s="10" t="s">
        <v>413</v>
      </c>
      <c r="E26" s="10" t="s">
        <v>23</v>
      </c>
      <c r="F26" s="9">
        <v>678</v>
      </c>
      <c r="G26" s="9"/>
      <c r="H26" s="9">
        <v>5.1685919761657697</v>
      </c>
      <c r="I26" s="11">
        <v>5.2</v>
      </c>
    </row>
    <row r="27" spans="1:9" x14ac:dyDescent="0.55000000000000004">
      <c r="A27" s="12" t="s">
        <v>58</v>
      </c>
      <c r="B27" s="10" t="str">
        <f t="shared" si="0"/>
        <v>Kevin Gausman</v>
      </c>
      <c r="C27" s="13">
        <v>14107</v>
      </c>
      <c r="D27" s="14" t="s">
        <v>419</v>
      </c>
      <c r="E27" s="14" t="s">
        <v>187</v>
      </c>
      <c r="F27" s="13"/>
      <c r="G27" s="13">
        <v>192</v>
      </c>
      <c r="H27" s="13">
        <v>4.7933888435363796</v>
      </c>
      <c r="I27" s="15">
        <v>5</v>
      </c>
    </row>
    <row r="28" spans="1:9" x14ac:dyDescent="0.55000000000000004">
      <c r="A28" s="8" t="s">
        <v>229</v>
      </c>
      <c r="B28" s="10" t="str">
        <f t="shared" si="0"/>
        <v>Matt Olson</v>
      </c>
      <c r="C28" s="9">
        <v>14344</v>
      </c>
      <c r="D28" s="10" t="s">
        <v>426</v>
      </c>
      <c r="E28" s="10" t="s">
        <v>29</v>
      </c>
      <c r="F28" s="9">
        <v>673</v>
      </c>
      <c r="G28" s="9"/>
      <c r="H28" s="9">
        <v>5.0325803756713903</v>
      </c>
      <c r="I28" s="11">
        <v>5</v>
      </c>
    </row>
    <row r="29" spans="1:9" x14ac:dyDescent="0.55000000000000004">
      <c r="A29" s="12" t="s">
        <v>42</v>
      </c>
      <c r="B29" s="10" t="str">
        <f t="shared" si="0"/>
        <v>Buster Posey</v>
      </c>
      <c r="C29" s="13">
        <v>9166</v>
      </c>
      <c r="D29" s="14" t="s">
        <v>419</v>
      </c>
      <c r="E29" s="14" t="s">
        <v>43</v>
      </c>
      <c r="F29" s="13">
        <v>454</v>
      </c>
      <c r="G29" s="13"/>
      <c r="H29" s="13">
        <v>4.9376506805419904</v>
      </c>
      <c r="I29" s="15">
        <v>4.9000000000000004</v>
      </c>
    </row>
    <row r="30" spans="1:9" x14ac:dyDescent="0.55000000000000004">
      <c r="A30" s="8" t="s">
        <v>28</v>
      </c>
      <c r="B30" s="10" t="str">
        <f t="shared" si="0"/>
        <v>Paul Goldschmidt</v>
      </c>
      <c r="C30" s="9">
        <v>9218</v>
      </c>
      <c r="D30" s="10" t="s">
        <v>422</v>
      </c>
      <c r="E30" s="10" t="s">
        <v>29</v>
      </c>
      <c r="F30" s="9">
        <v>679</v>
      </c>
      <c r="G30" s="9"/>
      <c r="H30" s="9">
        <v>4.9260411262512198</v>
      </c>
      <c r="I30" s="11">
        <v>4.9000000000000004</v>
      </c>
    </row>
    <row r="31" spans="1:9" x14ac:dyDescent="0.55000000000000004">
      <c r="A31" s="12" t="s">
        <v>427</v>
      </c>
      <c r="B31" s="10" t="str">
        <f t="shared" si="0"/>
        <v>Bo Bichette</v>
      </c>
      <c r="C31" s="13">
        <v>19612</v>
      </c>
      <c r="D31" s="14" t="s">
        <v>408</v>
      </c>
      <c r="E31" s="14" t="s">
        <v>41</v>
      </c>
      <c r="F31" s="13">
        <v>690</v>
      </c>
      <c r="G31" s="13"/>
      <c r="H31" s="13">
        <v>4.8889455795288104</v>
      </c>
      <c r="I31" s="15">
        <v>4.9000000000000004</v>
      </c>
    </row>
    <row r="32" spans="1:9" x14ac:dyDescent="0.55000000000000004">
      <c r="A32" s="8" t="s">
        <v>139</v>
      </c>
      <c r="B32" s="10" t="str">
        <f t="shared" si="0"/>
        <v>Max Muncy</v>
      </c>
      <c r="C32" s="9">
        <v>13301</v>
      </c>
      <c r="D32" s="10" t="s">
        <v>415</v>
      </c>
      <c r="E32" s="10" t="s">
        <v>29</v>
      </c>
      <c r="F32" s="9">
        <v>592</v>
      </c>
      <c r="G32" s="9"/>
      <c r="H32" s="9">
        <v>4.8810400962829599</v>
      </c>
      <c r="I32" s="11">
        <v>4.9000000000000004</v>
      </c>
    </row>
    <row r="33" spans="1:9" x14ac:dyDescent="0.55000000000000004">
      <c r="A33" s="12" t="s">
        <v>327</v>
      </c>
      <c r="B33" s="10" t="str">
        <f t="shared" si="0"/>
        <v>Carlos Rodon</v>
      </c>
      <c r="C33" s="13">
        <v>16137</v>
      </c>
      <c r="D33" s="14" t="s">
        <v>428</v>
      </c>
      <c r="E33" s="14" t="s">
        <v>187</v>
      </c>
      <c r="F33" s="13"/>
      <c r="G33" s="13">
        <v>132.19999999999999</v>
      </c>
      <c r="H33" s="13">
        <v>4.8889698982238796</v>
      </c>
      <c r="I33" s="15">
        <v>4.9000000000000004</v>
      </c>
    </row>
    <row r="34" spans="1:9" x14ac:dyDescent="0.55000000000000004">
      <c r="A34" s="8" t="s">
        <v>429</v>
      </c>
      <c r="B34" s="10" t="str">
        <f t="shared" si="0"/>
        <v>Kyle Tucker</v>
      </c>
      <c r="C34" s="9">
        <v>18345</v>
      </c>
      <c r="D34" s="10" t="s">
        <v>413</v>
      </c>
      <c r="E34" s="10" t="s">
        <v>27</v>
      </c>
      <c r="F34" s="9">
        <v>567</v>
      </c>
      <c r="G34" s="9"/>
      <c r="H34" s="9">
        <v>4.7762722969055202</v>
      </c>
      <c r="I34" s="11">
        <v>4.8</v>
      </c>
    </row>
    <row r="35" spans="1:9" x14ac:dyDescent="0.55000000000000004">
      <c r="A35" s="12" t="s">
        <v>102</v>
      </c>
      <c r="B35" s="10" t="str">
        <f t="shared" si="0"/>
        <v>Aaron Nola</v>
      </c>
      <c r="C35" s="13">
        <v>16149</v>
      </c>
      <c r="D35" s="14" t="s">
        <v>404</v>
      </c>
      <c r="E35" s="14" t="s">
        <v>187</v>
      </c>
      <c r="F35" s="13"/>
      <c r="G35" s="13">
        <v>180.2</v>
      </c>
      <c r="H35" s="13">
        <v>4.4563965797424299</v>
      </c>
      <c r="I35" s="15">
        <v>4.8</v>
      </c>
    </row>
    <row r="36" spans="1:9" x14ac:dyDescent="0.55000000000000004">
      <c r="A36" s="8" t="s">
        <v>309</v>
      </c>
      <c r="B36" s="10" t="str">
        <f t="shared" si="0"/>
        <v>Brandon Woodruff</v>
      </c>
      <c r="C36" s="9">
        <v>16162</v>
      </c>
      <c r="D36" s="10" t="s">
        <v>403</v>
      </c>
      <c r="E36" s="10" t="s">
        <v>187</v>
      </c>
      <c r="F36" s="9"/>
      <c r="G36" s="9">
        <v>179.1</v>
      </c>
      <c r="H36" s="9">
        <v>4.7446427345275897</v>
      </c>
      <c r="I36" s="11">
        <v>4.7</v>
      </c>
    </row>
    <row r="37" spans="1:9" x14ac:dyDescent="0.55000000000000004">
      <c r="A37" s="12" t="s">
        <v>244</v>
      </c>
      <c r="B37" s="10" t="str">
        <f t="shared" si="0"/>
        <v>Rafael Devers</v>
      </c>
      <c r="C37" s="13">
        <v>17350</v>
      </c>
      <c r="D37" s="14" t="s">
        <v>414</v>
      </c>
      <c r="E37" s="14" t="s">
        <v>10</v>
      </c>
      <c r="F37" s="13">
        <v>664</v>
      </c>
      <c r="G37" s="13"/>
      <c r="H37" s="13">
        <v>4.6592435836792001</v>
      </c>
      <c r="I37" s="15">
        <v>4.7</v>
      </c>
    </row>
    <row r="38" spans="1:9" x14ac:dyDescent="0.55000000000000004">
      <c r="A38" s="8" t="s">
        <v>13</v>
      </c>
      <c r="B38" s="10" t="str">
        <f t="shared" si="0"/>
        <v>Max Scherzer</v>
      </c>
      <c r="C38" s="9">
        <v>3137</v>
      </c>
      <c r="D38" s="10" t="s">
        <v>405</v>
      </c>
      <c r="E38" s="10" t="s">
        <v>187</v>
      </c>
      <c r="F38" s="9"/>
      <c r="G38" s="9">
        <v>179.1</v>
      </c>
      <c r="H38" s="9">
        <v>5.3600020408630398</v>
      </c>
      <c r="I38" s="11">
        <v>4.7</v>
      </c>
    </row>
    <row r="39" spans="1:9" x14ac:dyDescent="0.55000000000000004">
      <c r="A39" s="12" t="s">
        <v>302</v>
      </c>
      <c r="B39" s="10" t="str">
        <f t="shared" si="0"/>
        <v>Max Fried</v>
      </c>
      <c r="C39" s="13">
        <v>13743</v>
      </c>
      <c r="D39" s="14" t="s">
        <v>430</v>
      </c>
      <c r="E39" s="14" t="s">
        <v>187</v>
      </c>
      <c r="F39" s="13"/>
      <c r="G39" s="13">
        <v>165.2</v>
      </c>
      <c r="H39" s="13">
        <v>3.7984323501586901</v>
      </c>
      <c r="I39" s="15">
        <v>4.5999999999999996</v>
      </c>
    </row>
    <row r="40" spans="1:9" x14ac:dyDescent="0.55000000000000004">
      <c r="A40" s="8" t="s">
        <v>96</v>
      </c>
      <c r="B40" s="10" t="str">
        <f t="shared" si="0"/>
        <v>Will Smith</v>
      </c>
      <c r="C40" s="9">
        <v>19197</v>
      </c>
      <c r="D40" s="10" t="s">
        <v>415</v>
      </c>
      <c r="E40" s="10" t="s">
        <v>43</v>
      </c>
      <c r="F40" s="9">
        <v>501</v>
      </c>
      <c r="G40" s="9"/>
      <c r="H40" s="9">
        <v>4.61023044586182</v>
      </c>
      <c r="I40" s="11">
        <v>4.5999999999999996</v>
      </c>
    </row>
    <row r="41" spans="1:9" x14ac:dyDescent="0.55000000000000004">
      <c r="A41" s="12" t="s">
        <v>431</v>
      </c>
      <c r="B41" s="10" t="str">
        <f t="shared" si="0"/>
        <v>Dylan Cease</v>
      </c>
      <c r="C41" s="13">
        <v>18525</v>
      </c>
      <c r="D41" s="14" t="s">
        <v>428</v>
      </c>
      <c r="E41" s="14" t="s">
        <v>187</v>
      </c>
      <c r="F41" s="13"/>
      <c r="G41" s="13">
        <v>165.2</v>
      </c>
      <c r="H41" s="13">
        <v>4.3931188583373997</v>
      </c>
      <c r="I41" s="15">
        <v>4.5999999999999996</v>
      </c>
    </row>
    <row r="42" spans="1:9" x14ac:dyDescent="0.55000000000000004">
      <c r="A42" s="8" t="s">
        <v>432</v>
      </c>
      <c r="B42" s="10" t="str">
        <f t="shared" si="0"/>
        <v>Mike Zunino</v>
      </c>
      <c r="C42" s="9">
        <v>13265</v>
      </c>
      <c r="D42" s="10" t="s">
        <v>425</v>
      </c>
      <c r="E42" s="10" t="s">
        <v>43</v>
      </c>
      <c r="F42" s="9">
        <v>375</v>
      </c>
      <c r="G42" s="9"/>
      <c r="H42" s="9">
        <v>4.5261597633361799</v>
      </c>
      <c r="I42" s="11">
        <v>4.5</v>
      </c>
    </row>
    <row r="43" spans="1:9" x14ac:dyDescent="0.55000000000000004">
      <c r="A43" s="12" t="s">
        <v>188</v>
      </c>
      <c r="B43" s="10" t="str">
        <f t="shared" si="0"/>
        <v>Yoan Moncada</v>
      </c>
      <c r="C43" s="13">
        <v>17232</v>
      </c>
      <c r="D43" s="14" t="s">
        <v>428</v>
      </c>
      <c r="E43" s="14" t="s">
        <v>10</v>
      </c>
      <c r="F43" s="13">
        <v>616</v>
      </c>
      <c r="G43" s="13"/>
      <c r="H43" s="13">
        <v>4.5063638687133798</v>
      </c>
      <c r="I43" s="15">
        <v>4.5</v>
      </c>
    </row>
    <row r="44" spans="1:9" x14ac:dyDescent="0.55000000000000004">
      <c r="A44" s="8" t="s">
        <v>86</v>
      </c>
      <c r="B44" s="10" t="str">
        <f t="shared" si="0"/>
        <v>Charlie Morton</v>
      </c>
      <c r="C44" s="9">
        <v>4676</v>
      </c>
      <c r="D44" s="10" t="s">
        <v>430</v>
      </c>
      <c r="E44" s="10" t="s">
        <v>187</v>
      </c>
      <c r="F44" s="9"/>
      <c r="G44" s="9">
        <v>185.2</v>
      </c>
      <c r="H44" s="9">
        <v>4.5965933799743697</v>
      </c>
      <c r="I44" s="11">
        <v>4.5</v>
      </c>
    </row>
    <row r="45" spans="1:9" x14ac:dyDescent="0.55000000000000004">
      <c r="A45" s="12" t="s">
        <v>39</v>
      </c>
      <c r="B45" s="10" t="str">
        <f t="shared" si="0"/>
        <v>Freddie Freeman</v>
      </c>
      <c r="C45" s="13">
        <v>5361</v>
      </c>
      <c r="D45" s="14" t="s">
        <v>430</v>
      </c>
      <c r="E45" s="14" t="s">
        <v>29</v>
      </c>
      <c r="F45" s="13">
        <v>695</v>
      </c>
      <c r="G45" s="13"/>
      <c r="H45" s="13">
        <v>4.48600053787231</v>
      </c>
      <c r="I45" s="15">
        <v>4.5</v>
      </c>
    </row>
    <row r="46" spans="1:9" x14ac:dyDescent="0.55000000000000004">
      <c r="A46" s="8" t="s">
        <v>433</v>
      </c>
      <c r="B46" s="10" t="str">
        <f t="shared" si="0"/>
        <v>Jake Cronenworth</v>
      </c>
      <c r="C46" s="9">
        <v>18036</v>
      </c>
      <c r="D46" s="10" t="s">
        <v>412</v>
      </c>
      <c r="E46" s="10" t="s">
        <v>406</v>
      </c>
      <c r="F46" s="9">
        <v>643</v>
      </c>
      <c r="G46" s="9"/>
      <c r="H46" s="9">
        <v>4.4122295379638699</v>
      </c>
      <c r="I46" s="11">
        <v>4.4000000000000004</v>
      </c>
    </row>
    <row r="47" spans="1:9" x14ac:dyDescent="0.55000000000000004">
      <c r="A47" s="12" t="s">
        <v>50</v>
      </c>
      <c r="B47" s="10" t="str">
        <f t="shared" si="0"/>
        <v>J.T. Realmuto</v>
      </c>
      <c r="C47" s="13">
        <v>11739</v>
      </c>
      <c r="D47" s="14" t="s">
        <v>404</v>
      </c>
      <c r="E47" s="14" t="s">
        <v>43</v>
      </c>
      <c r="F47" s="13">
        <v>537</v>
      </c>
      <c r="G47" s="13"/>
      <c r="H47" s="13">
        <v>4.4143705368042001</v>
      </c>
      <c r="I47" s="15">
        <v>4.4000000000000004</v>
      </c>
    </row>
    <row r="48" spans="1:9" x14ac:dyDescent="0.55000000000000004">
      <c r="A48" s="8" t="s">
        <v>15</v>
      </c>
      <c r="B48" s="10" t="str">
        <f t="shared" si="0"/>
        <v>Manny Machado</v>
      </c>
      <c r="C48" s="9">
        <v>11493</v>
      </c>
      <c r="D48" s="10" t="s">
        <v>412</v>
      </c>
      <c r="E48" s="10" t="s">
        <v>10</v>
      </c>
      <c r="F48" s="9">
        <v>640</v>
      </c>
      <c r="G48" s="9"/>
      <c r="H48" s="9">
        <v>4.4017653465270996</v>
      </c>
      <c r="I48" s="11">
        <v>4.4000000000000004</v>
      </c>
    </row>
    <row r="49" spans="1:9" x14ac:dyDescent="0.55000000000000004">
      <c r="A49" s="12" t="s">
        <v>434</v>
      </c>
      <c r="B49" s="10" t="str">
        <f t="shared" si="0"/>
        <v>Nicky Lopez</v>
      </c>
      <c r="C49" s="13">
        <v>19339</v>
      </c>
      <c r="D49" s="14" t="s">
        <v>435</v>
      </c>
      <c r="E49" s="14" t="s">
        <v>41</v>
      </c>
      <c r="F49" s="13">
        <v>565</v>
      </c>
      <c r="G49" s="13"/>
      <c r="H49" s="13">
        <v>4.3595499992370597</v>
      </c>
      <c r="I49" s="15">
        <v>4.4000000000000004</v>
      </c>
    </row>
    <row r="50" spans="1:9" x14ac:dyDescent="0.55000000000000004">
      <c r="A50" s="8" t="s">
        <v>436</v>
      </c>
      <c r="B50" s="10" t="str">
        <f t="shared" si="0"/>
        <v>Logan Webb</v>
      </c>
      <c r="C50" s="9">
        <v>17995</v>
      </c>
      <c r="D50" s="10" t="s">
        <v>419</v>
      </c>
      <c r="E50" s="10" t="s">
        <v>187</v>
      </c>
      <c r="F50" s="9"/>
      <c r="G50" s="9">
        <v>148.1</v>
      </c>
      <c r="H50" s="9">
        <v>4.0811724662780797</v>
      </c>
      <c r="I50" s="11">
        <v>4.3</v>
      </c>
    </row>
    <row r="51" spans="1:9" x14ac:dyDescent="0.55000000000000004">
      <c r="A51" s="12" t="s">
        <v>176</v>
      </c>
      <c r="B51" s="10" t="str">
        <f t="shared" si="0"/>
        <v>Tim Anderson</v>
      </c>
      <c r="C51" s="13">
        <v>15172</v>
      </c>
      <c r="D51" s="14" t="s">
        <v>428</v>
      </c>
      <c r="E51" s="14" t="s">
        <v>41</v>
      </c>
      <c r="F51" s="13">
        <v>551</v>
      </c>
      <c r="G51" s="13"/>
      <c r="H51" s="13">
        <v>4.2860412597656303</v>
      </c>
      <c r="I51" s="15">
        <v>4.3</v>
      </c>
    </row>
    <row r="52" spans="1:9" x14ac:dyDescent="0.55000000000000004">
      <c r="A52" s="8" t="s">
        <v>232</v>
      </c>
      <c r="B52" s="10" t="str">
        <f t="shared" si="0"/>
        <v>Ronald Acuna Jr.</v>
      </c>
      <c r="C52" s="9">
        <v>18401</v>
      </c>
      <c r="D52" s="10" t="s">
        <v>430</v>
      </c>
      <c r="E52" s="10" t="s">
        <v>27</v>
      </c>
      <c r="F52" s="9">
        <v>360</v>
      </c>
      <c r="G52" s="9"/>
      <c r="H52" s="9">
        <v>4.2104554176330602</v>
      </c>
      <c r="I52" s="11">
        <v>4.2</v>
      </c>
    </row>
    <row r="53" spans="1:9" x14ac:dyDescent="0.55000000000000004">
      <c r="A53" s="12" t="s">
        <v>135</v>
      </c>
      <c r="B53" s="10" t="str">
        <f t="shared" si="0"/>
        <v>Lance Lynn</v>
      </c>
      <c r="C53" s="13">
        <v>2520</v>
      </c>
      <c r="D53" s="14" t="s">
        <v>428</v>
      </c>
      <c r="E53" s="14" t="s">
        <v>187</v>
      </c>
      <c r="F53" s="13"/>
      <c r="G53" s="13">
        <v>157</v>
      </c>
      <c r="H53" s="13">
        <v>4.1707611083984402</v>
      </c>
      <c r="I53" s="15">
        <v>4.2</v>
      </c>
    </row>
    <row r="54" spans="1:9" x14ac:dyDescent="0.55000000000000004">
      <c r="A54" s="8" t="s">
        <v>437</v>
      </c>
      <c r="B54" s="10" t="str">
        <f t="shared" si="0"/>
        <v>Austin Riley</v>
      </c>
      <c r="C54" s="9">
        <v>18360</v>
      </c>
      <c r="D54" s="10" t="s">
        <v>430</v>
      </c>
      <c r="E54" s="10" t="s">
        <v>10</v>
      </c>
      <c r="F54" s="9">
        <v>662</v>
      </c>
      <c r="G54" s="9"/>
      <c r="H54" s="9">
        <v>4.1719775199890101</v>
      </c>
      <c r="I54" s="11">
        <v>4.2</v>
      </c>
    </row>
    <row r="55" spans="1:9" x14ac:dyDescent="0.55000000000000004">
      <c r="A55" s="12" t="s">
        <v>89</v>
      </c>
      <c r="B55" s="10" t="str">
        <f t="shared" si="0"/>
        <v>Nick Castellanos</v>
      </c>
      <c r="C55" s="13">
        <v>11737</v>
      </c>
      <c r="D55" s="14" t="s">
        <v>438</v>
      </c>
      <c r="E55" s="14" t="s">
        <v>27</v>
      </c>
      <c r="F55" s="13">
        <v>585</v>
      </c>
      <c r="G55" s="13"/>
      <c r="H55" s="13">
        <v>4.1639113426208496</v>
      </c>
      <c r="I55" s="15">
        <v>4.2</v>
      </c>
    </row>
    <row r="56" spans="1:9" x14ac:dyDescent="0.55000000000000004">
      <c r="A56" s="8" t="s">
        <v>223</v>
      </c>
      <c r="B56" s="10" t="str">
        <f t="shared" si="0"/>
        <v>Byron Buxton</v>
      </c>
      <c r="C56" s="9">
        <v>14161</v>
      </c>
      <c r="D56" s="10" t="s">
        <v>439</v>
      </c>
      <c r="E56" s="10" t="s">
        <v>5</v>
      </c>
      <c r="F56" s="9">
        <v>254</v>
      </c>
      <c r="G56" s="9"/>
      <c r="H56" s="9">
        <v>4.1594529151916504</v>
      </c>
      <c r="I56" s="11">
        <v>4.2</v>
      </c>
    </row>
    <row r="57" spans="1:9" x14ac:dyDescent="0.55000000000000004">
      <c r="A57" s="12" t="s">
        <v>331</v>
      </c>
      <c r="B57" s="10" t="str">
        <f t="shared" si="0"/>
        <v>Ozzie Albies</v>
      </c>
      <c r="C57" s="13">
        <v>16556</v>
      </c>
      <c r="D57" s="14" t="s">
        <v>430</v>
      </c>
      <c r="E57" s="14" t="s">
        <v>23</v>
      </c>
      <c r="F57" s="13">
        <v>686</v>
      </c>
      <c r="G57" s="13"/>
      <c r="H57" s="13">
        <v>4.1589097976684597</v>
      </c>
      <c r="I57" s="15">
        <v>4.2</v>
      </c>
    </row>
    <row r="58" spans="1:9" x14ac:dyDescent="0.55000000000000004">
      <c r="A58" s="8" t="s">
        <v>167</v>
      </c>
      <c r="B58" s="10" t="str">
        <f t="shared" si="0"/>
        <v>German Marquez</v>
      </c>
      <c r="C58" s="9">
        <v>15038</v>
      </c>
      <c r="D58" s="10" t="s">
        <v>440</v>
      </c>
      <c r="E58" s="10" t="s">
        <v>187</v>
      </c>
      <c r="F58" s="9"/>
      <c r="G58" s="9">
        <v>180</v>
      </c>
      <c r="H58" s="9">
        <v>3.4199776649475102</v>
      </c>
      <c r="I58" s="11">
        <v>4.0999999999999996</v>
      </c>
    </row>
    <row r="59" spans="1:9" x14ac:dyDescent="0.55000000000000004">
      <c r="A59" s="12" t="s">
        <v>216</v>
      </c>
      <c r="B59" s="10" t="str">
        <f t="shared" si="0"/>
        <v>Jose Berrios</v>
      </c>
      <c r="C59" s="13">
        <v>14168</v>
      </c>
      <c r="D59" s="14" t="s">
        <v>405</v>
      </c>
      <c r="E59" s="14" t="s">
        <v>187</v>
      </c>
      <c r="F59" s="13"/>
      <c r="G59" s="13">
        <v>192</v>
      </c>
      <c r="H59" s="13">
        <v>4.1163737773895299</v>
      </c>
      <c r="I59" s="15">
        <v>4.0999999999999996</v>
      </c>
    </row>
    <row r="60" spans="1:9" x14ac:dyDescent="0.55000000000000004">
      <c r="A60" s="8" t="s">
        <v>267</v>
      </c>
      <c r="B60" s="10" t="str">
        <f t="shared" si="0"/>
        <v>Lucas Giolito</v>
      </c>
      <c r="C60" s="9">
        <v>15474</v>
      </c>
      <c r="D60" s="10" t="s">
        <v>428</v>
      </c>
      <c r="E60" s="10" t="s">
        <v>187</v>
      </c>
      <c r="F60" s="9"/>
      <c r="G60" s="9">
        <v>178.2</v>
      </c>
      <c r="H60" s="9">
        <v>4.03434085845947</v>
      </c>
      <c r="I60" s="11">
        <v>4.0999999999999996</v>
      </c>
    </row>
    <row r="61" spans="1:9" x14ac:dyDescent="0.55000000000000004">
      <c r="A61" s="12" t="s">
        <v>441</v>
      </c>
      <c r="B61" s="10" t="str">
        <f t="shared" si="0"/>
        <v>Willy Adames</v>
      </c>
      <c r="C61" s="13">
        <v>15986</v>
      </c>
      <c r="D61" s="14" t="s">
        <v>405</v>
      </c>
      <c r="E61" s="14" t="s">
        <v>41</v>
      </c>
      <c r="F61" s="13">
        <v>555</v>
      </c>
      <c r="G61" s="13"/>
      <c r="H61" s="13">
        <v>4.0639197677373904</v>
      </c>
      <c r="I61" s="15">
        <v>4.0999999999999996</v>
      </c>
    </row>
    <row r="62" spans="1:9" x14ac:dyDescent="0.55000000000000004">
      <c r="A62" s="8" t="s">
        <v>442</v>
      </c>
      <c r="B62" s="10" t="str">
        <f t="shared" si="0"/>
        <v>Frankie Montas</v>
      </c>
      <c r="C62" s="9">
        <v>14309</v>
      </c>
      <c r="D62" s="10" t="s">
        <v>426</v>
      </c>
      <c r="E62" s="10" t="s">
        <v>187</v>
      </c>
      <c r="F62" s="9"/>
      <c r="G62" s="9">
        <v>187</v>
      </c>
      <c r="H62" s="9">
        <v>4.0627627372741699</v>
      </c>
      <c r="I62" s="11">
        <v>4</v>
      </c>
    </row>
    <row r="63" spans="1:9" x14ac:dyDescent="0.55000000000000004">
      <c r="A63" s="12" t="s">
        <v>9</v>
      </c>
      <c r="B63" s="10" t="str">
        <f t="shared" si="0"/>
        <v>Nolan Arenado</v>
      </c>
      <c r="C63" s="13">
        <v>9777</v>
      </c>
      <c r="D63" s="14" t="s">
        <v>422</v>
      </c>
      <c r="E63" s="14" t="s">
        <v>10</v>
      </c>
      <c r="F63" s="13">
        <v>653</v>
      </c>
      <c r="G63" s="13"/>
      <c r="H63" s="13">
        <v>4.0145235061645499</v>
      </c>
      <c r="I63" s="15">
        <v>4</v>
      </c>
    </row>
    <row r="64" spans="1:9" x14ac:dyDescent="0.55000000000000004">
      <c r="A64" s="8" t="s">
        <v>106</v>
      </c>
      <c r="B64" s="10" t="str">
        <f t="shared" si="0"/>
        <v>Justin Turner</v>
      </c>
      <c r="C64" s="9">
        <v>5235</v>
      </c>
      <c r="D64" s="10" t="s">
        <v>415</v>
      </c>
      <c r="E64" s="10" t="s">
        <v>10</v>
      </c>
      <c r="F64" s="9">
        <v>612</v>
      </c>
      <c r="G64" s="9"/>
      <c r="H64" s="9">
        <v>4.0016608238220197</v>
      </c>
      <c r="I64" s="11">
        <v>4</v>
      </c>
    </row>
    <row r="65" spans="1:9" x14ac:dyDescent="0.55000000000000004">
      <c r="A65" s="12" t="s">
        <v>443</v>
      </c>
      <c r="B65" s="10" t="str">
        <f t="shared" si="0"/>
        <v>Trevor Rogers</v>
      </c>
      <c r="C65" s="13">
        <v>22286</v>
      </c>
      <c r="D65" s="14" t="s">
        <v>444</v>
      </c>
      <c r="E65" s="14" t="s">
        <v>187</v>
      </c>
      <c r="F65" s="13"/>
      <c r="G65" s="13">
        <v>133</v>
      </c>
      <c r="H65" s="13">
        <v>4.1983642578125</v>
      </c>
      <c r="I65" s="15">
        <v>4</v>
      </c>
    </row>
    <row r="66" spans="1:9" x14ac:dyDescent="0.55000000000000004">
      <c r="A66" s="8" t="s">
        <v>209</v>
      </c>
      <c r="B66" s="10" t="str">
        <f t="shared" si="0"/>
        <v>Enrique Hernandez</v>
      </c>
      <c r="C66" s="9">
        <v>10472</v>
      </c>
      <c r="D66" s="10" t="s">
        <v>414</v>
      </c>
      <c r="E66" s="10" t="s">
        <v>445</v>
      </c>
      <c r="F66" s="9">
        <v>585</v>
      </c>
      <c r="G66" s="9"/>
      <c r="H66" s="9">
        <v>3.9496304988861102</v>
      </c>
      <c r="I66" s="11">
        <v>3.9</v>
      </c>
    </row>
    <row r="67" spans="1:9" x14ac:dyDescent="0.55000000000000004">
      <c r="A67" s="12" t="s">
        <v>446</v>
      </c>
      <c r="B67" s="10" t="str">
        <f t="shared" ref="B67:B130" si="1">TRIM(CLEAN(SUBSTITUTE(A67, CHAR(160), CHAR(32))))</f>
        <v>Jonathan India</v>
      </c>
      <c r="C67" s="13">
        <v>21523</v>
      </c>
      <c r="D67" s="14" t="s">
        <v>438</v>
      </c>
      <c r="E67" s="14" t="s">
        <v>23</v>
      </c>
      <c r="F67" s="13">
        <v>631</v>
      </c>
      <c r="G67" s="13"/>
      <c r="H67" s="13">
        <v>3.9461185932159402</v>
      </c>
      <c r="I67" s="15">
        <v>3.9</v>
      </c>
    </row>
    <row r="68" spans="1:9" x14ac:dyDescent="0.55000000000000004">
      <c r="A68" s="8" t="s">
        <v>257</v>
      </c>
      <c r="B68" s="10" t="str">
        <f t="shared" si="1"/>
        <v>Jorge Polanco</v>
      </c>
      <c r="C68" s="9">
        <v>13152</v>
      </c>
      <c r="D68" s="10" t="s">
        <v>439</v>
      </c>
      <c r="E68" s="10" t="s">
        <v>23</v>
      </c>
      <c r="F68" s="9">
        <v>644</v>
      </c>
      <c r="G68" s="9"/>
      <c r="H68" s="9">
        <v>3.9206061363220202</v>
      </c>
      <c r="I68" s="11">
        <v>3.9</v>
      </c>
    </row>
    <row r="69" spans="1:9" x14ac:dyDescent="0.55000000000000004">
      <c r="A69" s="12" t="s">
        <v>447</v>
      </c>
      <c r="B69" s="10" t="str">
        <f t="shared" si="1"/>
        <v>Sandy Alcantara</v>
      </c>
      <c r="C69" s="13">
        <v>18684</v>
      </c>
      <c r="D69" s="14" t="s">
        <v>444</v>
      </c>
      <c r="E69" s="14" t="s">
        <v>187</v>
      </c>
      <c r="F69" s="13"/>
      <c r="G69" s="13">
        <v>205.2</v>
      </c>
      <c r="H69" s="13">
        <v>4.1792316436767596</v>
      </c>
      <c r="I69" s="15">
        <v>3.9</v>
      </c>
    </row>
    <row r="70" spans="1:9" x14ac:dyDescent="0.55000000000000004">
      <c r="A70" s="8" t="s">
        <v>160</v>
      </c>
      <c r="B70" s="10" t="str">
        <f t="shared" si="1"/>
        <v>Adam Wainwright</v>
      </c>
      <c r="C70" s="9">
        <v>2233</v>
      </c>
      <c r="D70" s="10" t="s">
        <v>422</v>
      </c>
      <c r="E70" s="10" t="s">
        <v>187</v>
      </c>
      <c r="F70" s="9"/>
      <c r="G70" s="9">
        <v>206.1</v>
      </c>
      <c r="H70" s="9">
        <v>3.7783858776092498</v>
      </c>
      <c r="I70" s="11">
        <v>3.9</v>
      </c>
    </row>
    <row r="71" spans="1:9" x14ac:dyDescent="0.55000000000000004">
      <c r="A71" s="12" t="s">
        <v>260</v>
      </c>
      <c r="B71" s="10" t="str">
        <f t="shared" si="1"/>
        <v>Teoscar Hernandez</v>
      </c>
      <c r="C71" s="13">
        <v>13066</v>
      </c>
      <c r="D71" s="14" t="s">
        <v>408</v>
      </c>
      <c r="E71" s="14" t="s">
        <v>448</v>
      </c>
      <c r="F71" s="13">
        <v>595</v>
      </c>
      <c r="G71" s="13"/>
      <c r="H71" s="13">
        <v>3.8916349411010702</v>
      </c>
      <c r="I71" s="15">
        <v>3.9</v>
      </c>
    </row>
    <row r="72" spans="1:9" x14ac:dyDescent="0.55000000000000004">
      <c r="A72" s="8" t="s">
        <v>38</v>
      </c>
      <c r="B72" s="10" t="str">
        <f t="shared" si="1"/>
        <v>Mookie Betts</v>
      </c>
      <c r="C72" s="9">
        <v>13611</v>
      </c>
      <c r="D72" s="10" t="s">
        <v>415</v>
      </c>
      <c r="E72" s="10" t="s">
        <v>27</v>
      </c>
      <c r="F72" s="9">
        <v>550</v>
      </c>
      <c r="G72" s="9"/>
      <c r="H72" s="9">
        <v>3.8800363540649401</v>
      </c>
      <c r="I72" s="11">
        <v>3.9</v>
      </c>
    </row>
    <row r="73" spans="1:9" x14ac:dyDescent="0.55000000000000004">
      <c r="A73" s="12" t="s">
        <v>155</v>
      </c>
      <c r="B73" s="10" t="str">
        <f t="shared" si="1"/>
        <v>Robbie Ray</v>
      </c>
      <c r="C73" s="13">
        <v>11486</v>
      </c>
      <c r="D73" s="14" t="s">
        <v>408</v>
      </c>
      <c r="E73" s="14" t="s">
        <v>187</v>
      </c>
      <c r="F73" s="13"/>
      <c r="G73" s="13">
        <v>193.1</v>
      </c>
      <c r="H73" s="13">
        <v>3.9316623210907</v>
      </c>
      <c r="I73" s="15">
        <v>3.9</v>
      </c>
    </row>
    <row r="74" spans="1:9" x14ac:dyDescent="0.55000000000000004">
      <c r="A74" s="8" t="s">
        <v>263</v>
      </c>
      <c r="B74" s="10" t="str">
        <f t="shared" si="1"/>
        <v>Luis Castillo</v>
      </c>
      <c r="C74" s="9">
        <v>15689</v>
      </c>
      <c r="D74" s="10" t="s">
        <v>438</v>
      </c>
      <c r="E74" s="10" t="s">
        <v>187</v>
      </c>
      <c r="F74" s="9"/>
      <c r="G74" s="9">
        <v>187.2</v>
      </c>
      <c r="H74" s="9">
        <v>3.7355902194976802</v>
      </c>
      <c r="I74" s="11">
        <v>3.9</v>
      </c>
    </row>
    <row r="75" spans="1:9" x14ac:dyDescent="0.55000000000000004">
      <c r="A75" s="12" t="s">
        <v>449</v>
      </c>
      <c r="B75" s="10" t="str">
        <f t="shared" si="1"/>
        <v>Freddy Peralta</v>
      </c>
      <c r="C75" s="13">
        <v>18679</v>
      </c>
      <c r="D75" s="14" t="s">
        <v>403</v>
      </c>
      <c r="E75" s="14" t="s">
        <v>187</v>
      </c>
      <c r="F75" s="13"/>
      <c r="G75" s="13">
        <v>144.1</v>
      </c>
      <c r="H75" s="13">
        <v>3.9812655448913601</v>
      </c>
      <c r="I75" s="15">
        <v>3.8</v>
      </c>
    </row>
    <row r="76" spans="1:9" x14ac:dyDescent="0.55000000000000004">
      <c r="A76" s="8" t="s">
        <v>149</v>
      </c>
      <c r="B76" s="10" t="str">
        <f t="shared" si="1"/>
        <v>Eduardo Rodriguez</v>
      </c>
      <c r="C76" s="9">
        <v>13164</v>
      </c>
      <c r="D76" s="10" t="s">
        <v>414</v>
      </c>
      <c r="E76" s="10" t="s">
        <v>187</v>
      </c>
      <c r="F76" s="9"/>
      <c r="G76" s="9">
        <v>157.19999999999999</v>
      </c>
      <c r="H76" s="9">
        <v>3.8129425048828098</v>
      </c>
      <c r="I76" s="11">
        <v>3.7</v>
      </c>
    </row>
    <row r="77" spans="1:9" x14ac:dyDescent="0.55000000000000004">
      <c r="A77" s="12" t="s">
        <v>64</v>
      </c>
      <c r="B77" s="10" t="str">
        <f t="shared" si="1"/>
        <v>Yasmani Grandal</v>
      </c>
      <c r="C77" s="13">
        <v>11368</v>
      </c>
      <c r="D77" s="14" t="s">
        <v>428</v>
      </c>
      <c r="E77" s="14" t="s">
        <v>43</v>
      </c>
      <c r="F77" s="13">
        <v>375</v>
      </c>
      <c r="G77" s="13"/>
      <c r="H77" s="13">
        <v>3.72071504592896</v>
      </c>
      <c r="I77" s="15">
        <v>3.7</v>
      </c>
    </row>
    <row r="78" spans="1:9" x14ac:dyDescent="0.55000000000000004">
      <c r="A78" s="8" t="s">
        <v>450</v>
      </c>
      <c r="B78" s="10" t="str">
        <f t="shared" si="1"/>
        <v>Myles Straw</v>
      </c>
      <c r="C78" s="9">
        <v>17620</v>
      </c>
      <c r="D78" s="10" t="s">
        <v>405</v>
      </c>
      <c r="E78" s="10" t="s">
        <v>5</v>
      </c>
      <c r="F78" s="9">
        <v>638</v>
      </c>
      <c r="G78" s="9"/>
      <c r="H78" s="9">
        <v>3.6904600858688399</v>
      </c>
      <c r="I78" s="11">
        <v>3.7</v>
      </c>
    </row>
    <row r="79" spans="1:9" x14ac:dyDescent="0.55000000000000004">
      <c r="A79" s="12" t="s">
        <v>93</v>
      </c>
      <c r="B79" s="10" t="str">
        <f t="shared" si="1"/>
        <v>Corey Seager</v>
      </c>
      <c r="C79" s="13">
        <v>13624</v>
      </c>
      <c r="D79" s="14" t="s">
        <v>415</v>
      </c>
      <c r="E79" s="14" t="s">
        <v>41</v>
      </c>
      <c r="F79" s="13">
        <v>409</v>
      </c>
      <c r="G79" s="13"/>
      <c r="H79" s="13">
        <v>3.6802344322204599</v>
      </c>
      <c r="I79" s="15">
        <v>3.7</v>
      </c>
    </row>
    <row r="80" spans="1:9" x14ac:dyDescent="0.55000000000000004">
      <c r="A80" s="8" t="s">
        <v>451</v>
      </c>
      <c r="B80" s="10" t="str">
        <f t="shared" si="1"/>
        <v>Yordan Alvarez</v>
      </c>
      <c r="C80" s="9">
        <v>19556</v>
      </c>
      <c r="D80" s="10" t="s">
        <v>413</v>
      </c>
      <c r="E80" s="10" t="s">
        <v>452</v>
      </c>
      <c r="F80" s="9">
        <v>598</v>
      </c>
      <c r="G80" s="9"/>
      <c r="H80" s="9">
        <v>3.6504931449890101</v>
      </c>
      <c r="I80" s="11">
        <v>3.7</v>
      </c>
    </row>
    <row r="81" spans="1:9" x14ac:dyDescent="0.55000000000000004">
      <c r="A81" s="12" t="s">
        <v>30</v>
      </c>
      <c r="B81" s="10" t="str">
        <f t="shared" si="1"/>
        <v>Joey Votto</v>
      </c>
      <c r="C81" s="13">
        <v>4314</v>
      </c>
      <c r="D81" s="14" t="s">
        <v>438</v>
      </c>
      <c r="E81" s="14" t="s">
        <v>29</v>
      </c>
      <c r="F81" s="13">
        <v>533</v>
      </c>
      <c r="G81" s="13"/>
      <c r="H81" s="13">
        <v>3.6499443054199201</v>
      </c>
      <c r="I81" s="15">
        <v>3.6</v>
      </c>
    </row>
    <row r="82" spans="1:9" x14ac:dyDescent="0.55000000000000004">
      <c r="A82" s="8" t="s">
        <v>111</v>
      </c>
      <c r="B82" s="10" t="str">
        <f t="shared" si="1"/>
        <v>Javier Baez</v>
      </c>
      <c r="C82" s="9">
        <v>12979</v>
      </c>
      <c r="D82" s="10" t="s">
        <v>405</v>
      </c>
      <c r="E82" s="10" t="s">
        <v>406</v>
      </c>
      <c r="F82" s="9">
        <v>547</v>
      </c>
      <c r="G82" s="9"/>
      <c r="H82" s="9">
        <v>3.6450550556182901</v>
      </c>
      <c r="I82" s="11">
        <v>3.6</v>
      </c>
    </row>
    <row r="83" spans="1:9" x14ac:dyDescent="0.55000000000000004">
      <c r="A83" s="12" t="s">
        <v>18</v>
      </c>
      <c r="B83" s="10" t="str">
        <f t="shared" si="1"/>
        <v>Clayton Kershaw</v>
      </c>
      <c r="C83" s="13">
        <v>2036</v>
      </c>
      <c r="D83" s="14" t="s">
        <v>415</v>
      </c>
      <c r="E83" s="14" t="s">
        <v>187</v>
      </c>
      <c r="F83" s="13"/>
      <c r="G83" s="13">
        <v>121.2</v>
      </c>
      <c r="H83" s="13">
        <v>3.3845260143279998</v>
      </c>
      <c r="I83" s="15">
        <v>3.6</v>
      </c>
    </row>
    <row r="84" spans="1:9" x14ac:dyDescent="0.55000000000000004">
      <c r="A84" s="8" t="s">
        <v>55</v>
      </c>
      <c r="B84" s="10" t="str">
        <f t="shared" si="1"/>
        <v>Kris Bryant</v>
      </c>
      <c r="C84" s="9">
        <v>15429</v>
      </c>
      <c r="D84" s="10" t="s">
        <v>405</v>
      </c>
      <c r="E84" s="10" t="s">
        <v>453</v>
      </c>
      <c r="F84" s="9">
        <v>586</v>
      </c>
      <c r="G84" s="9"/>
      <c r="H84" s="9">
        <v>3.5595611333847001</v>
      </c>
      <c r="I84" s="11">
        <v>3.6</v>
      </c>
    </row>
    <row r="85" spans="1:9" x14ac:dyDescent="0.55000000000000004">
      <c r="A85" s="12" t="s">
        <v>62</v>
      </c>
      <c r="B85" s="10" t="str">
        <f t="shared" si="1"/>
        <v>Trevor Story</v>
      </c>
      <c r="C85" s="13">
        <v>12564</v>
      </c>
      <c r="D85" s="14" t="s">
        <v>440</v>
      </c>
      <c r="E85" s="14" t="s">
        <v>41</v>
      </c>
      <c r="F85" s="13">
        <v>595</v>
      </c>
      <c r="G85" s="13"/>
      <c r="H85" s="13">
        <v>3.5386943817138699</v>
      </c>
      <c r="I85" s="15">
        <v>3.5</v>
      </c>
    </row>
    <row r="86" spans="1:9" x14ac:dyDescent="0.55000000000000004">
      <c r="A86" s="8" t="s">
        <v>203</v>
      </c>
      <c r="B86" s="10" t="str">
        <f t="shared" si="1"/>
        <v>Joey Gallo</v>
      </c>
      <c r="C86" s="9">
        <v>14128</v>
      </c>
      <c r="D86" s="10" t="s">
        <v>405</v>
      </c>
      <c r="E86" s="10" t="s">
        <v>448</v>
      </c>
      <c r="F86" s="9">
        <v>616</v>
      </c>
      <c r="G86" s="9"/>
      <c r="H86" s="9">
        <v>3.5369984209537502</v>
      </c>
      <c r="I86" s="11">
        <v>3.5</v>
      </c>
    </row>
    <row r="87" spans="1:9" x14ac:dyDescent="0.55000000000000004">
      <c r="A87" s="12" t="s">
        <v>454</v>
      </c>
      <c r="B87" s="10" t="str">
        <f t="shared" si="1"/>
        <v>Ty France</v>
      </c>
      <c r="C87" s="13">
        <v>17982</v>
      </c>
      <c r="D87" s="14" t="s">
        <v>455</v>
      </c>
      <c r="E87" s="14" t="s">
        <v>29</v>
      </c>
      <c r="F87" s="13">
        <v>650</v>
      </c>
      <c r="G87" s="13"/>
      <c r="H87" s="13">
        <v>3.4820294380188002</v>
      </c>
      <c r="I87" s="15">
        <v>3.5</v>
      </c>
    </row>
    <row r="88" spans="1:9" x14ac:dyDescent="0.55000000000000004">
      <c r="A88" s="8" t="s">
        <v>59</v>
      </c>
      <c r="B88" s="10" t="str">
        <f t="shared" si="1"/>
        <v>Marcus Stroman</v>
      </c>
      <c r="C88" s="9">
        <v>13431</v>
      </c>
      <c r="D88" s="10" t="s">
        <v>420</v>
      </c>
      <c r="E88" s="10" t="s">
        <v>187</v>
      </c>
      <c r="F88" s="9"/>
      <c r="G88" s="9">
        <v>179</v>
      </c>
      <c r="H88" s="9">
        <v>3.3780071735382098</v>
      </c>
      <c r="I88" s="11">
        <v>3.5</v>
      </c>
    </row>
    <row r="89" spans="1:9" x14ac:dyDescent="0.55000000000000004">
      <c r="A89" s="12" t="s">
        <v>383</v>
      </c>
      <c r="B89" s="10" t="str">
        <f t="shared" si="1"/>
        <v>Tyler Mahle</v>
      </c>
      <c r="C89" s="13">
        <v>16358</v>
      </c>
      <c r="D89" s="14" t="s">
        <v>438</v>
      </c>
      <c r="E89" s="14" t="s">
        <v>187</v>
      </c>
      <c r="F89" s="13"/>
      <c r="G89" s="13">
        <v>180</v>
      </c>
      <c r="H89" s="13">
        <v>3.76083183288574</v>
      </c>
      <c r="I89" s="15">
        <v>3.5</v>
      </c>
    </row>
    <row r="90" spans="1:9" x14ac:dyDescent="0.55000000000000004">
      <c r="A90" s="8" t="s">
        <v>214</v>
      </c>
      <c r="B90" s="10" t="str">
        <f t="shared" si="1"/>
        <v>Sean Manaea</v>
      </c>
      <c r="C90" s="9">
        <v>15873</v>
      </c>
      <c r="D90" s="10" t="s">
        <v>426</v>
      </c>
      <c r="E90" s="10" t="s">
        <v>187</v>
      </c>
      <c r="F90" s="9"/>
      <c r="G90" s="9">
        <v>179.1</v>
      </c>
      <c r="H90" s="9">
        <v>3.3078234195709202</v>
      </c>
      <c r="I90" s="11">
        <v>3.5</v>
      </c>
    </row>
    <row r="91" spans="1:9" x14ac:dyDescent="0.55000000000000004">
      <c r="A91" s="12" t="s">
        <v>241</v>
      </c>
      <c r="B91" s="10" t="str">
        <f t="shared" si="1"/>
        <v>Brandon Nimmo</v>
      </c>
      <c r="C91" s="13">
        <v>12927</v>
      </c>
      <c r="D91" s="14" t="s">
        <v>420</v>
      </c>
      <c r="E91" s="14" t="s">
        <v>5</v>
      </c>
      <c r="F91" s="13">
        <v>386</v>
      </c>
      <c r="G91" s="13"/>
      <c r="H91" s="13">
        <v>3.4577689170837398</v>
      </c>
      <c r="I91" s="15">
        <v>3.5</v>
      </c>
    </row>
    <row r="92" spans="1:9" x14ac:dyDescent="0.55000000000000004">
      <c r="A92" s="8" t="s">
        <v>199</v>
      </c>
      <c r="B92" s="10" t="str">
        <f t="shared" si="1"/>
        <v>Matt Chapman</v>
      </c>
      <c r="C92" s="9">
        <v>16505</v>
      </c>
      <c r="D92" s="10" t="s">
        <v>426</v>
      </c>
      <c r="E92" s="10" t="s">
        <v>10</v>
      </c>
      <c r="F92" s="9">
        <v>622</v>
      </c>
      <c r="G92" s="9"/>
      <c r="H92" s="9">
        <v>3.4481050968170202</v>
      </c>
      <c r="I92" s="11">
        <v>3.4</v>
      </c>
    </row>
    <row r="93" spans="1:9" x14ac:dyDescent="0.55000000000000004">
      <c r="A93" s="12" t="s">
        <v>261</v>
      </c>
      <c r="B93" s="10" t="str">
        <f t="shared" si="1"/>
        <v>Adam Frazier</v>
      </c>
      <c r="C93" s="13">
        <v>15223</v>
      </c>
      <c r="D93" s="14" t="s">
        <v>405</v>
      </c>
      <c r="E93" s="14" t="s">
        <v>23</v>
      </c>
      <c r="F93" s="13">
        <v>639</v>
      </c>
      <c r="G93" s="13"/>
      <c r="H93" s="13">
        <v>3.4420166313648202</v>
      </c>
      <c r="I93" s="15">
        <v>3.4</v>
      </c>
    </row>
    <row r="94" spans="1:9" x14ac:dyDescent="0.55000000000000004">
      <c r="A94" s="8" t="s">
        <v>456</v>
      </c>
      <c r="B94" s="10" t="str">
        <f t="shared" si="1"/>
        <v>Harrison Bader</v>
      </c>
      <c r="C94" s="9">
        <v>18030</v>
      </c>
      <c r="D94" s="10" t="s">
        <v>422</v>
      </c>
      <c r="E94" s="10" t="s">
        <v>5</v>
      </c>
      <c r="F94" s="9">
        <v>401</v>
      </c>
      <c r="G94" s="9"/>
      <c r="H94" s="9">
        <v>3.38761329650879</v>
      </c>
      <c r="I94" s="11">
        <v>3.4</v>
      </c>
    </row>
    <row r="95" spans="1:9" x14ac:dyDescent="0.55000000000000004">
      <c r="A95" s="12" t="s">
        <v>457</v>
      </c>
      <c r="B95" s="10" t="str">
        <f t="shared" si="1"/>
        <v>Yuli Gurriel</v>
      </c>
      <c r="C95" s="13">
        <v>19198</v>
      </c>
      <c r="D95" s="14" t="s">
        <v>413</v>
      </c>
      <c r="E95" s="14" t="s">
        <v>29</v>
      </c>
      <c r="F95" s="13">
        <v>605</v>
      </c>
      <c r="G95" s="13"/>
      <c r="H95" s="13">
        <v>3.3562345504760702</v>
      </c>
      <c r="I95" s="15">
        <v>3.4</v>
      </c>
    </row>
    <row r="96" spans="1:9" x14ac:dyDescent="0.55000000000000004">
      <c r="A96" s="8" t="s">
        <v>88</v>
      </c>
      <c r="B96" s="10" t="str">
        <f t="shared" si="1"/>
        <v>Salvador Perez</v>
      </c>
      <c r="C96" s="9">
        <v>7304</v>
      </c>
      <c r="D96" s="10" t="s">
        <v>435</v>
      </c>
      <c r="E96" s="10" t="s">
        <v>43</v>
      </c>
      <c r="F96" s="9">
        <v>665</v>
      </c>
      <c r="G96" s="9"/>
      <c r="H96" s="9">
        <v>3.3539257049560498</v>
      </c>
      <c r="I96" s="11">
        <v>3.4</v>
      </c>
    </row>
    <row r="97" spans="1:9" x14ac:dyDescent="0.55000000000000004">
      <c r="A97" s="12" t="s">
        <v>69</v>
      </c>
      <c r="B97" s="10" t="str">
        <f t="shared" si="1"/>
        <v>Brandon Belt</v>
      </c>
      <c r="C97" s="13">
        <v>10264</v>
      </c>
      <c r="D97" s="14" t="s">
        <v>419</v>
      </c>
      <c r="E97" s="14" t="s">
        <v>29</v>
      </c>
      <c r="F97" s="13">
        <v>381</v>
      </c>
      <c r="G97" s="13"/>
      <c r="H97" s="13">
        <v>3.3406388759613002</v>
      </c>
      <c r="I97" s="15">
        <v>3.3</v>
      </c>
    </row>
    <row r="98" spans="1:9" x14ac:dyDescent="0.55000000000000004">
      <c r="A98" s="8" t="s">
        <v>236</v>
      </c>
      <c r="B98" s="10" t="str">
        <f t="shared" si="1"/>
        <v>Chris Bassitt</v>
      </c>
      <c r="C98" s="9">
        <v>12304</v>
      </c>
      <c r="D98" s="10" t="s">
        <v>426</v>
      </c>
      <c r="E98" s="10" t="s">
        <v>187</v>
      </c>
      <c r="F98" s="9"/>
      <c r="G98" s="9">
        <v>157.1</v>
      </c>
      <c r="H98" s="9">
        <v>3.3480892181396502</v>
      </c>
      <c r="I98" s="11">
        <v>3.3</v>
      </c>
    </row>
    <row r="99" spans="1:9" x14ac:dyDescent="0.55000000000000004">
      <c r="A99" s="12" t="s">
        <v>458</v>
      </c>
      <c r="B99" s="10" t="str">
        <f t="shared" si="1"/>
        <v>Randy Arozarena</v>
      </c>
      <c r="C99" s="13">
        <v>19290</v>
      </c>
      <c r="D99" s="14" t="s">
        <v>425</v>
      </c>
      <c r="E99" s="14" t="s">
        <v>448</v>
      </c>
      <c r="F99" s="13">
        <v>604</v>
      </c>
      <c r="G99" s="13"/>
      <c r="H99" s="13">
        <v>3.29761409759521</v>
      </c>
      <c r="I99" s="15">
        <v>3.3</v>
      </c>
    </row>
    <row r="100" spans="1:9" x14ac:dyDescent="0.55000000000000004">
      <c r="A100" s="8" t="s">
        <v>459</v>
      </c>
      <c r="B100" s="10" t="str">
        <f t="shared" si="1"/>
        <v>Ranger Suarez</v>
      </c>
      <c r="C100" s="9">
        <v>17277</v>
      </c>
      <c r="D100" s="10" t="s">
        <v>404</v>
      </c>
      <c r="E100" s="10" t="s">
        <v>187</v>
      </c>
      <c r="F100" s="9"/>
      <c r="G100" s="9">
        <v>106</v>
      </c>
      <c r="H100" s="9">
        <v>3.0249881744384801</v>
      </c>
      <c r="I100" s="11">
        <v>3.3</v>
      </c>
    </row>
    <row r="101" spans="1:9" x14ac:dyDescent="0.55000000000000004">
      <c r="A101" s="12" t="s">
        <v>391</v>
      </c>
      <c r="B101" s="10" t="str">
        <f t="shared" si="1"/>
        <v>Jordan Montgomery</v>
      </c>
      <c r="C101" s="13">
        <v>16511</v>
      </c>
      <c r="D101" s="14" t="s">
        <v>416</v>
      </c>
      <c r="E101" s="14" t="s">
        <v>187</v>
      </c>
      <c r="F101" s="13"/>
      <c r="G101" s="13">
        <v>157.1</v>
      </c>
      <c r="H101" s="13">
        <v>3.3087348937988299</v>
      </c>
      <c r="I101" s="15">
        <v>3.3</v>
      </c>
    </row>
    <row r="102" spans="1:9" x14ac:dyDescent="0.55000000000000004">
      <c r="A102" s="8" t="s">
        <v>460</v>
      </c>
      <c r="B102" s="10" t="str">
        <f t="shared" si="1"/>
        <v>Sean Murphy</v>
      </c>
      <c r="C102" s="9">
        <v>19352</v>
      </c>
      <c r="D102" s="10" t="s">
        <v>426</v>
      </c>
      <c r="E102" s="10" t="s">
        <v>43</v>
      </c>
      <c r="F102" s="9">
        <v>448</v>
      </c>
      <c r="G102" s="9"/>
      <c r="H102" s="9">
        <v>3.2647073268890399</v>
      </c>
      <c r="I102" s="11">
        <v>3.3</v>
      </c>
    </row>
    <row r="103" spans="1:9" x14ac:dyDescent="0.55000000000000004">
      <c r="A103" s="12" t="s">
        <v>151</v>
      </c>
      <c r="B103" s="10" t="str">
        <f t="shared" si="1"/>
        <v>Wade Miley</v>
      </c>
      <c r="C103" s="13">
        <v>8779</v>
      </c>
      <c r="D103" s="14" t="s">
        <v>438</v>
      </c>
      <c r="E103" s="14" t="s">
        <v>187</v>
      </c>
      <c r="F103" s="13"/>
      <c r="G103" s="13">
        <v>163</v>
      </c>
      <c r="H103" s="13">
        <v>2.93705129623413</v>
      </c>
      <c r="I103" s="15">
        <v>3.3</v>
      </c>
    </row>
    <row r="104" spans="1:9" x14ac:dyDescent="0.55000000000000004">
      <c r="A104" s="8" t="s">
        <v>174</v>
      </c>
      <c r="B104" s="10" t="str">
        <f t="shared" si="1"/>
        <v>Whit Merrifield</v>
      </c>
      <c r="C104" s="9">
        <v>11281</v>
      </c>
      <c r="D104" s="10" t="s">
        <v>435</v>
      </c>
      <c r="E104" s="10" t="s">
        <v>23</v>
      </c>
      <c r="F104" s="9">
        <v>720</v>
      </c>
      <c r="G104" s="9"/>
      <c r="H104" s="9">
        <v>3.2492880821228001</v>
      </c>
      <c r="I104" s="11">
        <v>3.2</v>
      </c>
    </row>
    <row r="105" spans="1:9" x14ac:dyDescent="0.55000000000000004">
      <c r="A105" s="12" t="s">
        <v>461</v>
      </c>
      <c r="B105" s="10" t="str">
        <f t="shared" si="1"/>
        <v>Lance McCullers Jr.</v>
      </c>
      <c r="C105" s="13">
        <v>14120</v>
      </c>
      <c r="D105" s="14" t="s">
        <v>413</v>
      </c>
      <c r="E105" s="14" t="s">
        <v>187</v>
      </c>
      <c r="F105" s="13"/>
      <c r="G105" s="13">
        <v>162.1</v>
      </c>
      <c r="H105" s="13">
        <v>3.2526049613952601</v>
      </c>
      <c r="I105" s="15">
        <v>3.2</v>
      </c>
    </row>
    <row r="106" spans="1:9" x14ac:dyDescent="0.55000000000000004">
      <c r="A106" s="8" t="s">
        <v>313</v>
      </c>
      <c r="B106" s="10" t="str">
        <f t="shared" si="1"/>
        <v>Jesse Winker</v>
      </c>
      <c r="C106" s="9">
        <v>13590</v>
      </c>
      <c r="D106" s="10" t="s">
        <v>438</v>
      </c>
      <c r="E106" s="10" t="s">
        <v>35</v>
      </c>
      <c r="F106" s="9">
        <v>485</v>
      </c>
      <c r="G106" s="9"/>
      <c r="H106" s="9">
        <v>3.1979706287384002</v>
      </c>
      <c r="I106" s="11">
        <v>3.2</v>
      </c>
    </row>
    <row r="107" spans="1:9" x14ac:dyDescent="0.55000000000000004">
      <c r="A107" s="12" t="s">
        <v>299</v>
      </c>
      <c r="B107" s="10" t="str">
        <f t="shared" si="1"/>
        <v>Luis Robert</v>
      </c>
      <c r="C107" s="13">
        <v>20043</v>
      </c>
      <c r="D107" s="14" t="s">
        <v>428</v>
      </c>
      <c r="E107" s="14" t="s">
        <v>5</v>
      </c>
      <c r="F107" s="13">
        <v>296</v>
      </c>
      <c r="G107" s="13"/>
      <c r="H107" s="13">
        <v>3.19644331932068</v>
      </c>
      <c r="I107" s="15">
        <v>3.2</v>
      </c>
    </row>
    <row r="108" spans="1:9" x14ac:dyDescent="0.55000000000000004">
      <c r="A108" s="8" t="s">
        <v>338</v>
      </c>
      <c r="B108" s="10" t="str">
        <f t="shared" si="1"/>
        <v>Jeimer Candelario</v>
      </c>
      <c r="C108" s="9">
        <v>13621</v>
      </c>
      <c r="D108" s="10" t="s">
        <v>462</v>
      </c>
      <c r="E108" s="10" t="s">
        <v>10</v>
      </c>
      <c r="F108" s="9">
        <v>626</v>
      </c>
      <c r="G108" s="9"/>
      <c r="H108" s="9">
        <v>3.1926729679107702</v>
      </c>
      <c r="I108" s="11">
        <v>3.2</v>
      </c>
    </row>
    <row r="109" spans="1:9" x14ac:dyDescent="0.55000000000000004">
      <c r="A109" s="12" t="s">
        <v>211</v>
      </c>
      <c r="B109" s="10" t="str">
        <f t="shared" si="1"/>
        <v>Dansby Swanson</v>
      </c>
      <c r="C109" s="13">
        <v>18314</v>
      </c>
      <c r="D109" s="14" t="s">
        <v>430</v>
      </c>
      <c r="E109" s="14" t="s">
        <v>41</v>
      </c>
      <c r="F109" s="13">
        <v>653</v>
      </c>
      <c r="G109" s="13"/>
      <c r="H109" s="13">
        <v>3.1775827407836901</v>
      </c>
      <c r="I109" s="15">
        <v>3.2</v>
      </c>
    </row>
    <row r="110" spans="1:9" x14ac:dyDescent="0.55000000000000004">
      <c r="A110" s="8" t="s">
        <v>463</v>
      </c>
      <c r="B110" s="10" t="str">
        <f t="shared" si="1"/>
        <v>J.P. Crawford</v>
      </c>
      <c r="C110" s="9">
        <v>15491</v>
      </c>
      <c r="D110" s="10" t="s">
        <v>455</v>
      </c>
      <c r="E110" s="10" t="s">
        <v>41</v>
      </c>
      <c r="F110" s="9">
        <v>687</v>
      </c>
      <c r="G110" s="9"/>
      <c r="H110" s="9">
        <v>3.1310987472534202</v>
      </c>
      <c r="I110" s="11">
        <v>3.1</v>
      </c>
    </row>
    <row r="111" spans="1:9" x14ac:dyDescent="0.55000000000000004">
      <c r="A111" s="12" t="s">
        <v>464</v>
      </c>
      <c r="B111" s="10" t="str">
        <f t="shared" si="1"/>
        <v>Luis Garcia</v>
      </c>
      <c r="C111" s="13">
        <v>23735</v>
      </c>
      <c r="D111" s="14" t="s">
        <v>413</v>
      </c>
      <c r="E111" s="14" t="s">
        <v>187</v>
      </c>
      <c r="F111" s="13"/>
      <c r="G111" s="13">
        <v>155.1</v>
      </c>
      <c r="H111" s="13">
        <v>3.1409156322479199</v>
      </c>
      <c r="I111" s="15">
        <v>3.1</v>
      </c>
    </row>
    <row r="112" spans="1:9" x14ac:dyDescent="0.55000000000000004">
      <c r="A112" s="8" t="s">
        <v>168</v>
      </c>
      <c r="B112" s="10" t="str">
        <f t="shared" si="1"/>
        <v>Chris Taylor</v>
      </c>
      <c r="C112" s="9">
        <v>13757</v>
      </c>
      <c r="D112" s="10" t="s">
        <v>415</v>
      </c>
      <c r="E112" s="10" t="s">
        <v>445</v>
      </c>
      <c r="F112" s="9">
        <v>582</v>
      </c>
      <c r="G112" s="9"/>
      <c r="H112" s="9">
        <v>3.0718729496002202</v>
      </c>
      <c r="I112" s="11">
        <v>3.1</v>
      </c>
    </row>
    <row r="113" spans="1:9" x14ac:dyDescent="0.55000000000000004">
      <c r="A113" s="12" t="s">
        <v>182</v>
      </c>
      <c r="B113" s="10" t="str">
        <f t="shared" si="1"/>
        <v>Kyle Schwarber</v>
      </c>
      <c r="C113" s="13">
        <v>16478</v>
      </c>
      <c r="D113" s="14" t="s">
        <v>405</v>
      </c>
      <c r="E113" s="14" t="s">
        <v>35</v>
      </c>
      <c r="F113" s="13">
        <v>471</v>
      </c>
      <c r="G113" s="13"/>
      <c r="H113" s="13">
        <v>3.0634357929229701</v>
      </c>
      <c r="I113" s="15">
        <v>3.1</v>
      </c>
    </row>
    <row r="114" spans="1:9" x14ac:dyDescent="0.55000000000000004">
      <c r="A114" s="8" t="s">
        <v>112</v>
      </c>
      <c r="B114" s="10" t="str">
        <f t="shared" si="1"/>
        <v>Kyle Gibson</v>
      </c>
      <c r="C114" s="9">
        <v>10123</v>
      </c>
      <c r="D114" s="10" t="s">
        <v>405</v>
      </c>
      <c r="E114" s="10" t="s">
        <v>187</v>
      </c>
      <c r="F114" s="9"/>
      <c r="G114" s="9">
        <v>182</v>
      </c>
      <c r="H114" s="9">
        <v>2.9849263429641701</v>
      </c>
      <c r="I114" s="11">
        <v>3</v>
      </c>
    </row>
    <row r="115" spans="1:9" x14ac:dyDescent="0.55000000000000004">
      <c r="A115" s="12" t="s">
        <v>332</v>
      </c>
      <c r="B115" s="10" t="str">
        <f t="shared" si="1"/>
        <v>Antonio Senzatela</v>
      </c>
      <c r="C115" s="13">
        <v>15488</v>
      </c>
      <c r="D115" s="14" t="s">
        <v>440</v>
      </c>
      <c r="E115" s="14" t="s">
        <v>187</v>
      </c>
      <c r="F115" s="13"/>
      <c r="G115" s="13">
        <v>156.19999999999999</v>
      </c>
      <c r="H115" s="13">
        <v>3.4836068153381299</v>
      </c>
      <c r="I115" s="15">
        <v>3</v>
      </c>
    </row>
    <row r="116" spans="1:9" x14ac:dyDescent="0.55000000000000004">
      <c r="A116" s="8" t="s">
        <v>465</v>
      </c>
      <c r="B116" s="10" t="str">
        <f t="shared" si="1"/>
        <v>Pete Alonso</v>
      </c>
      <c r="C116" s="9">
        <v>19251</v>
      </c>
      <c r="D116" s="10" t="s">
        <v>420</v>
      </c>
      <c r="E116" s="10" t="s">
        <v>29</v>
      </c>
      <c r="F116" s="9">
        <v>637</v>
      </c>
      <c r="G116" s="9"/>
      <c r="H116" s="9">
        <v>2.9994213581085201</v>
      </c>
      <c r="I116" s="11">
        <v>3</v>
      </c>
    </row>
    <row r="117" spans="1:9" x14ac:dyDescent="0.55000000000000004">
      <c r="A117" s="12" t="s">
        <v>466</v>
      </c>
      <c r="B117" s="10" t="str">
        <f t="shared" si="1"/>
        <v>Chris Flexen</v>
      </c>
      <c r="C117" s="13">
        <v>13896</v>
      </c>
      <c r="D117" s="14" t="s">
        <v>455</v>
      </c>
      <c r="E117" s="14" t="s">
        <v>187</v>
      </c>
      <c r="F117" s="13"/>
      <c r="G117" s="13">
        <v>179.2</v>
      </c>
      <c r="H117" s="13">
        <v>3.0291395187377899</v>
      </c>
      <c r="I117" s="15">
        <v>3</v>
      </c>
    </row>
    <row r="118" spans="1:9" x14ac:dyDescent="0.55000000000000004">
      <c r="A118" s="8" t="s">
        <v>173</v>
      </c>
      <c r="B118" s="10" t="str">
        <f t="shared" si="1"/>
        <v>Eduardo Escobar</v>
      </c>
      <c r="C118" s="9">
        <v>6153</v>
      </c>
      <c r="D118" s="10" t="s">
        <v>405</v>
      </c>
      <c r="E118" s="10" t="s">
        <v>467</v>
      </c>
      <c r="F118" s="9">
        <v>599</v>
      </c>
      <c r="G118" s="9"/>
      <c r="H118" s="9">
        <v>2.9841057062148999</v>
      </c>
      <c r="I118" s="11">
        <v>3</v>
      </c>
    </row>
    <row r="119" spans="1:9" x14ac:dyDescent="0.55000000000000004">
      <c r="A119" s="12" t="s">
        <v>67</v>
      </c>
      <c r="B119" s="10" t="str">
        <f t="shared" si="1"/>
        <v>A.J. Pollock</v>
      </c>
      <c r="C119" s="13">
        <v>9256</v>
      </c>
      <c r="D119" s="14" t="s">
        <v>415</v>
      </c>
      <c r="E119" s="14" t="s">
        <v>35</v>
      </c>
      <c r="F119" s="13">
        <v>422</v>
      </c>
      <c r="G119" s="13"/>
      <c r="H119" s="13">
        <v>2.9828250408172599</v>
      </c>
      <c r="I119" s="15">
        <v>3</v>
      </c>
    </row>
    <row r="120" spans="1:9" x14ac:dyDescent="0.55000000000000004">
      <c r="A120" s="8" t="s">
        <v>172</v>
      </c>
      <c r="B120" s="10" t="str">
        <f t="shared" si="1"/>
        <v>Kolten Wong</v>
      </c>
      <c r="C120" s="9">
        <v>12532</v>
      </c>
      <c r="D120" s="10" t="s">
        <v>403</v>
      </c>
      <c r="E120" s="10" t="s">
        <v>23</v>
      </c>
      <c r="F120" s="9">
        <v>492</v>
      </c>
      <c r="G120" s="9"/>
      <c r="H120" s="9">
        <v>2.9430012702941899</v>
      </c>
      <c r="I120" s="11">
        <v>2.9</v>
      </c>
    </row>
    <row r="121" spans="1:9" x14ac:dyDescent="0.55000000000000004">
      <c r="A121" s="12" t="s">
        <v>121</v>
      </c>
      <c r="B121" s="10" t="str">
        <f t="shared" si="1"/>
        <v>Avisail Garcia</v>
      </c>
      <c r="C121" s="13">
        <v>5760</v>
      </c>
      <c r="D121" s="14" t="s">
        <v>403</v>
      </c>
      <c r="E121" s="14" t="s">
        <v>27</v>
      </c>
      <c r="F121" s="13">
        <v>515</v>
      </c>
      <c r="G121" s="13"/>
      <c r="H121" s="13">
        <v>2.9213788509368901</v>
      </c>
      <c r="I121" s="15">
        <v>2.9</v>
      </c>
    </row>
    <row r="122" spans="1:9" x14ac:dyDescent="0.55000000000000004">
      <c r="A122" s="8" t="s">
        <v>468</v>
      </c>
      <c r="B122" s="10" t="str">
        <f t="shared" si="1"/>
        <v>Max Stassi</v>
      </c>
      <c r="C122" s="9">
        <v>10059</v>
      </c>
      <c r="D122" s="10" t="s">
        <v>401</v>
      </c>
      <c r="E122" s="10" t="s">
        <v>43</v>
      </c>
      <c r="F122" s="9">
        <v>319</v>
      </c>
      <c r="G122" s="9"/>
      <c r="H122" s="9">
        <v>2.9166059494018599</v>
      </c>
      <c r="I122" s="11">
        <v>2.9</v>
      </c>
    </row>
    <row r="123" spans="1:9" x14ac:dyDescent="0.55000000000000004">
      <c r="A123" s="12" t="s">
        <v>206</v>
      </c>
      <c r="B123" s="10" t="str">
        <f t="shared" si="1"/>
        <v>Ketel Marte</v>
      </c>
      <c r="C123" s="13">
        <v>13613</v>
      </c>
      <c r="D123" s="14" t="s">
        <v>469</v>
      </c>
      <c r="E123" s="14" t="s">
        <v>5</v>
      </c>
      <c r="F123" s="13">
        <v>374</v>
      </c>
      <c r="G123" s="13"/>
      <c r="H123" s="13">
        <v>2.9003384113311799</v>
      </c>
      <c r="I123" s="15">
        <v>2.9</v>
      </c>
    </row>
    <row r="124" spans="1:9" x14ac:dyDescent="0.55000000000000004">
      <c r="A124" s="8" t="s">
        <v>68</v>
      </c>
      <c r="B124" s="10" t="str">
        <f t="shared" si="1"/>
        <v>Jose Abreu</v>
      </c>
      <c r="C124" s="9">
        <v>15676</v>
      </c>
      <c r="D124" s="10" t="s">
        <v>428</v>
      </c>
      <c r="E124" s="10" t="s">
        <v>29</v>
      </c>
      <c r="F124" s="9">
        <v>659</v>
      </c>
      <c r="G124" s="9"/>
      <c r="H124" s="9">
        <v>2.8621680736541699</v>
      </c>
      <c r="I124" s="11">
        <v>2.9</v>
      </c>
    </row>
    <row r="125" spans="1:9" x14ac:dyDescent="0.55000000000000004">
      <c r="A125" s="12" t="s">
        <v>56</v>
      </c>
      <c r="B125" s="10" t="str">
        <f t="shared" si="1"/>
        <v>J.D. Martinez</v>
      </c>
      <c r="C125" s="13">
        <v>6184</v>
      </c>
      <c r="D125" s="14" t="s">
        <v>414</v>
      </c>
      <c r="E125" s="14" t="s">
        <v>20</v>
      </c>
      <c r="F125" s="13">
        <v>634</v>
      </c>
      <c r="G125" s="13"/>
      <c r="H125" s="13">
        <v>2.85873651504517</v>
      </c>
      <c r="I125" s="15">
        <v>2.9</v>
      </c>
    </row>
    <row r="126" spans="1:9" x14ac:dyDescent="0.55000000000000004">
      <c r="A126" s="8" t="s">
        <v>470</v>
      </c>
      <c r="B126" s="10" t="str">
        <f t="shared" si="1"/>
        <v>Adolis Garcia</v>
      </c>
      <c r="C126" s="9">
        <v>19287</v>
      </c>
      <c r="D126" s="10" t="s">
        <v>471</v>
      </c>
      <c r="E126" s="10" t="s">
        <v>472</v>
      </c>
      <c r="F126" s="9">
        <v>622</v>
      </c>
      <c r="G126" s="9"/>
      <c r="H126" s="9">
        <v>2.8512449264526398</v>
      </c>
      <c r="I126" s="11">
        <v>2.9</v>
      </c>
    </row>
    <row r="127" spans="1:9" x14ac:dyDescent="0.55000000000000004">
      <c r="A127" s="12" t="s">
        <v>317</v>
      </c>
      <c r="B127" s="10" t="str">
        <f t="shared" si="1"/>
        <v>Mitch Haniger</v>
      </c>
      <c r="C127" s="13">
        <v>14274</v>
      </c>
      <c r="D127" s="14" t="s">
        <v>455</v>
      </c>
      <c r="E127" s="14" t="s">
        <v>27</v>
      </c>
      <c r="F127" s="13">
        <v>691</v>
      </c>
      <c r="G127" s="13"/>
      <c r="H127" s="13">
        <v>2.8247547149658199</v>
      </c>
      <c r="I127" s="15">
        <v>2.8</v>
      </c>
    </row>
    <row r="128" spans="1:9" x14ac:dyDescent="0.55000000000000004">
      <c r="A128" s="8" t="s">
        <v>361</v>
      </c>
      <c r="B128" s="10" t="str">
        <f t="shared" si="1"/>
        <v>Omar Narvaez</v>
      </c>
      <c r="C128" s="9">
        <v>13338</v>
      </c>
      <c r="D128" s="10" t="s">
        <v>403</v>
      </c>
      <c r="E128" s="10" t="s">
        <v>43</v>
      </c>
      <c r="F128" s="9">
        <v>445</v>
      </c>
      <c r="G128" s="9"/>
      <c r="H128" s="9">
        <v>2.8118705749511701</v>
      </c>
      <c r="I128" s="11">
        <v>2.8</v>
      </c>
    </row>
    <row r="129" spans="1:9" x14ac:dyDescent="0.55000000000000004">
      <c r="A129" s="12" t="s">
        <v>204</v>
      </c>
      <c r="B129" s="10" t="str">
        <f t="shared" si="1"/>
        <v>Anthony DeSclafani</v>
      </c>
      <c r="C129" s="13">
        <v>13050</v>
      </c>
      <c r="D129" s="14" t="s">
        <v>419</v>
      </c>
      <c r="E129" s="14" t="s">
        <v>187</v>
      </c>
      <c r="F129" s="13"/>
      <c r="G129" s="13">
        <v>167.2</v>
      </c>
      <c r="H129" s="13">
        <v>3.0228333473205602</v>
      </c>
      <c r="I129" s="15">
        <v>2.8</v>
      </c>
    </row>
    <row r="130" spans="1:9" x14ac:dyDescent="0.55000000000000004">
      <c r="A130" s="8" t="s">
        <v>228</v>
      </c>
      <c r="B130" s="10" t="str">
        <f t="shared" si="1"/>
        <v>Miguel Rojas</v>
      </c>
      <c r="C130" s="9">
        <v>7802</v>
      </c>
      <c r="D130" s="10" t="s">
        <v>444</v>
      </c>
      <c r="E130" s="10" t="s">
        <v>41</v>
      </c>
      <c r="F130" s="9">
        <v>539</v>
      </c>
      <c r="G130" s="9"/>
      <c r="H130" s="9">
        <v>2.7895045280456499</v>
      </c>
      <c r="I130" s="11">
        <v>2.8</v>
      </c>
    </row>
    <row r="131" spans="1:9" x14ac:dyDescent="0.55000000000000004">
      <c r="A131" s="12" t="s">
        <v>473</v>
      </c>
      <c r="B131" s="10" t="str">
        <f t="shared" ref="B131:B194" si="2">TRIM(CLEAN(SUBSTITUTE(A131, CHAR(160), CHAR(32))))</f>
        <v>Dylan Carlson</v>
      </c>
      <c r="C131" s="13">
        <v>20126</v>
      </c>
      <c r="D131" s="14" t="s">
        <v>422</v>
      </c>
      <c r="E131" s="14" t="s">
        <v>472</v>
      </c>
      <c r="F131" s="13">
        <v>619</v>
      </c>
      <c r="G131" s="13"/>
      <c r="H131" s="13">
        <v>2.76474213600159</v>
      </c>
      <c r="I131" s="15">
        <v>2.8</v>
      </c>
    </row>
    <row r="132" spans="1:9" x14ac:dyDescent="0.55000000000000004">
      <c r="A132" s="8" t="s">
        <v>44</v>
      </c>
      <c r="B132" s="10" t="str">
        <f t="shared" si="2"/>
        <v>Yu Darvish</v>
      </c>
      <c r="C132" s="9">
        <v>13074</v>
      </c>
      <c r="D132" s="10" t="s">
        <v>412</v>
      </c>
      <c r="E132" s="10" t="s">
        <v>187</v>
      </c>
      <c r="F132" s="9"/>
      <c r="G132" s="9">
        <v>166.1</v>
      </c>
      <c r="H132" s="9">
        <v>2.8627581596374498</v>
      </c>
      <c r="I132" s="11">
        <v>2.8</v>
      </c>
    </row>
    <row r="133" spans="1:9" x14ac:dyDescent="0.55000000000000004">
      <c r="A133" s="12" t="s">
        <v>474</v>
      </c>
      <c r="B133" s="10" t="str">
        <f t="shared" si="2"/>
        <v>Jared Walsh</v>
      </c>
      <c r="C133" s="13">
        <v>18607</v>
      </c>
      <c r="D133" s="14" t="s">
        <v>401</v>
      </c>
      <c r="E133" s="14" t="s">
        <v>29</v>
      </c>
      <c r="F133" s="13">
        <v>585</v>
      </c>
      <c r="G133" s="13"/>
      <c r="H133" s="13">
        <v>2.7552840709686302</v>
      </c>
      <c r="I133" s="15">
        <v>2.8</v>
      </c>
    </row>
    <row r="134" spans="1:9" x14ac:dyDescent="0.55000000000000004">
      <c r="A134" s="8" t="s">
        <v>222</v>
      </c>
      <c r="B134" s="10" t="str">
        <f t="shared" si="2"/>
        <v>Steven Matz</v>
      </c>
      <c r="C134" s="9">
        <v>13361</v>
      </c>
      <c r="D134" s="10" t="s">
        <v>408</v>
      </c>
      <c r="E134" s="10" t="s">
        <v>187</v>
      </c>
      <c r="F134" s="9"/>
      <c r="G134" s="9">
        <v>150.19999999999999</v>
      </c>
      <c r="H134" s="9">
        <v>2.7611494064331099</v>
      </c>
      <c r="I134" s="11">
        <v>2.7</v>
      </c>
    </row>
    <row r="135" spans="1:9" x14ac:dyDescent="0.55000000000000004">
      <c r="A135" s="12" t="s">
        <v>475</v>
      </c>
      <c r="B135" s="10" t="str">
        <f t="shared" si="2"/>
        <v>Tony Kemp</v>
      </c>
      <c r="C135" s="13">
        <v>14894</v>
      </c>
      <c r="D135" s="14" t="s">
        <v>426</v>
      </c>
      <c r="E135" s="14" t="s">
        <v>476</v>
      </c>
      <c r="F135" s="13">
        <v>397</v>
      </c>
      <c r="G135" s="13"/>
      <c r="H135" s="13">
        <v>2.7166330814361599</v>
      </c>
      <c r="I135" s="15">
        <v>2.7</v>
      </c>
    </row>
    <row r="136" spans="1:9" x14ac:dyDescent="0.55000000000000004">
      <c r="A136" s="8" t="s">
        <v>367</v>
      </c>
      <c r="B136" s="10" t="str">
        <f t="shared" si="2"/>
        <v>Amed Rosario</v>
      </c>
      <c r="C136" s="9">
        <v>15518</v>
      </c>
      <c r="D136" s="10" t="s">
        <v>410</v>
      </c>
      <c r="E136" s="10" t="s">
        <v>41</v>
      </c>
      <c r="F136" s="9">
        <v>588</v>
      </c>
      <c r="G136" s="9"/>
      <c r="H136" s="9">
        <v>2.6937053203582799</v>
      </c>
      <c r="I136" s="11">
        <v>2.7</v>
      </c>
    </row>
    <row r="137" spans="1:9" x14ac:dyDescent="0.55000000000000004">
      <c r="A137" s="12" t="s">
        <v>254</v>
      </c>
      <c r="B137" s="10" t="str">
        <f t="shared" si="2"/>
        <v>Joe Musgrove</v>
      </c>
      <c r="C137" s="13">
        <v>12970</v>
      </c>
      <c r="D137" s="14" t="s">
        <v>412</v>
      </c>
      <c r="E137" s="14" t="s">
        <v>187</v>
      </c>
      <c r="F137" s="13"/>
      <c r="G137" s="13">
        <v>181.1</v>
      </c>
      <c r="H137" s="13">
        <v>3.2992908954620401</v>
      </c>
      <c r="I137" s="15">
        <v>2.7</v>
      </c>
    </row>
    <row r="138" spans="1:9" x14ac:dyDescent="0.55000000000000004">
      <c r="A138" s="8" t="s">
        <v>113</v>
      </c>
      <c r="B138" s="10" t="str">
        <f t="shared" si="2"/>
        <v>Liam Hendriks</v>
      </c>
      <c r="C138" s="9">
        <v>3548</v>
      </c>
      <c r="D138" s="10" t="s">
        <v>428</v>
      </c>
      <c r="E138" s="10" t="s">
        <v>187</v>
      </c>
      <c r="F138" s="9"/>
      <c r="G138" s="9">
        <v>71</v>
      </c>
      <c r="H138" s="9">
        <v>2.6876201629638699</v>
      </c>
      <c r="I138" s="11">
        <v>2.7</v>
      </c>
    </row>
    <row r="139" spans="1:9" x14ac:dyDescent="0.55000000000000004">
      <c r="A139" s="12" t="s">
        <v>218</v>
      </c>
      <c r="B139" s="10" t="str">
        <f t="shared" si="2"/>
        <v>Robbie Grossman</v>
      </c>
      <c r="C139" s="13">
        <v>5254</v>
      </c>
      <c r="D139" s="14" t="s">
        <v>462</v>
      </c>
      <c r="E139" s="14" t="s">
        <v>448</v>
      </c>
      <c r="F139" s="13">
        <v>671</v>
      </c>
      <c r="G139" s="13"/>
      <c r="H139" s="13">
        <v>2.6818785667419398</v>
      </c>
      <c r="I139" s="15">
        <v>2.7</v>
      </c>
    </row>
    <row r="140" spans="1:9" x14ac:dyDescent="0.55000000000000004">
      <c r="A140" s="8" t="s">
        <v>477</v>
      </c>
      <c r="B140" s="10" t="str">
        <f t="shared" si="2"/>
        <v>Luis Urias</v>
      </c>
      <c r="C140" s="9">
        <v>16622</v>
      </c>
      <c r="D140" s="10" t="s">
        <v>403</v>
      </c>
      <c r="E140" s="10" t="s">
        <v>478</v>
      </c>
      <c r="F140" s="9">
        <v>570</v>
      </c>
      <c r="G140" s="9"/>
      <c r="H140" s="9">
        <v>2.6742138862609899</v>
      </c>
      <c r="I140" s="11">
        <v>2.7</v>
      </c>
    </row>
    <row r="141" spans="1:9" x14ac:dyDescent="0.55000000000000004">
      <c r="A141" s="12" t="s">
        <v>40</v>
      </c>
      <c r="B141" s="10" t="str">
        <f t="shared" si="2"/>
        <v>Francisco Lindor</v>
      </c>
      <c r="C141" s="13">
        <v>12916</v>
      </c>
      <c r="D141" s="14" t="s">
        <v>420</v>
      </c>
      <c r="E141" s="14" t="s">
        <v>41</v>
      </c>
      <c r="F141" s="13">
        <v>524</v>
      </c>
      <c r="G141" s="13"/>
      <c r="H141" s="13">
        <v>2.6589696407318102</v>
      </c>
      <c r="I141" s="15">
        <v>2.7</v>
      </c>
    </row>
    <row r="142" spans="1:9" x14ac:dyDescent="0.55000000000000004">
      <c r="A142" s="8" t="s">
        <v>24</v>
      </c>
      <c r="B142" s="10" t="str">
        <f t="shared" si="2"/>
        <v>Giancarlo Stanton</v>
      </c>
      <c r="C142" s="9">
        <v>4949</v>
      </c>
      <c r="D142" s="10" t="s">
        <v>416</v>
      </c>
      <c r="E142" s="10" t="s">
        <v>20</v>
      </c>
      <c r="F142" s="9">
        <v>579</v>
      </c>
      <c r="G142" s="9"/>
      <c r="H142" s="9">
        <v>2.6275584697723402</v>
      </c>
      <c r="I142" s="11">
        <v>2.6</v>
      </c>
    </row>
    <row r="143" spans="1:9" x14ac:dyDescent="0.55000000000000004">
      <c r="A143" s="12" t="s">
        <v>479</v>
      </c>
      <c r="B143" s="10" t="str">
        <f t="shared" si="2"/>
        <v>Joey Wendle</v>
      </c>
      <c r="C143" s="13">
        <v>13853</v>
      </c>
      <c r="D143" s="14" t="s">
        <v>425</v>
      </c>
      <c r="E143" s="14" t="s">
        <v>10</v>
      </c>
      <c r="F143" s="13">
        <v>501</v>
      </c>
      <c r="G143" s="13"/>
      <c r="H143" s="13">
        <v>2.6068375110626198</v>
      </c>
      <c r="I143" s="15">
        <v>2.6</v>
      </c>
    </row>
    <row r="144" spans="1:9" x14ac:dyDescent="0.55000000000000004">
      <c r="A144" s="8" t="s">
        <v>190</v>
      </c>
      <c r="B144" s="10" t="str">
        <f t="shared" si="2"/>
        <v>Josh Hader</v>
      </c>
      <c r="C144" s="9">
        <v>14212</v>
      </c>
      <c r="D144" s="10" t="s">
        <v>403</v>
      </c>
      <c r="E144" s="10" t="s">
        <v>187</v>
      </c>
      <c r="F144" s="9"/>
      <c r="G144" s="9">
        <v>58.2</v>
      </c>
      <c r="H144" s="9">
        <v>2.5937697887420699</v>
      </c>
      <c r="I144" s="11">
        <v>2.6</v>
      </c>
    </row>
    <row r="145" spans="1:9" x14ac:dyDescent="0.55000000000000004">
      <c r="A145" s="12" t="s">
        <v>185</v>
      </c>
      <c r="B145" s="10" t="str">
        <f t="shared" si="2"/>
        <v>Mark Canha</v>
      </c>
      <c r="C145" s="13">
        <v>11445</v>
      </c>
      <c r="D145" s="14" t="s">
        <v>426</v>
      </c>
      <c r="E145" s="14" t="s">
        <v>35</v>
      </c>
      <c r="F145" s="13">
        <v>625</v>
      </c>
      <c r="G145" s="13"/>
      <c r="H145" s="13">
        <v>2.5887713432311998</v>
      </c>
      <c r="I145" s="15">
        <v>2.6</v>
      </c>
    </row>
    <row r="146" spans="1:9" x14ac:dyDescent="0.55000000000000004">
      <c r="A146" s="8" t="s">
        <v>480</v>
      </c>
      <c r="B146" s="10" t="str">
        <f t="shared" si="2"/>
        <v>Jacob Stallings</v>
      </c>
      <c r="C146" s="9">
        <v>13723</v>
      </c>
      <c r="D146" s="10" t="s">
        <v>418</v>
      </c>
      <c r="E146" s="10" t="s">
        <v>43</v>
      </c>
      <c r="F146" s="9">
        <v>427</v>
      </c>
      <c r="G146" s="9"/>
      <c r="H146" s="9">
        <v>2.5741281509399401</v>
      </c>
      <c r="I146" s="11">
        <v>2.6</v>
      </c>
    </row>
    <row r="147" spans="1:9" x14ac:dyDescent="0.55000000000000004">
      <c r="A147" s="12" t="s">
        <v>369</v>
      </c>
      <c r="B147" s="10" t="str">
        <f t="shared" si="2"/>
        <v>Ryan McMahon</v>
      </c>
      <c r="C147" s="13">
        <v>15112</v>
      </c>
      <c r="D147" s="14" t="s">
        <v>440</v>
      </c>
      <c r="E147" s="14" t="s">
        <v>467</v>
      </c>
      <c r="F147" s="13">
        <v>596</v>
      </c>
      <c r="G147" s="13"/>
      <c r="H147" s="13">
        <v>2.5388133525848402</v>
      </c>
      <c r="I147" s="15">
        <v>2.5</v>
      </c>
    </row>
    <row r="148" spans="1:9" x14ac:dyDescent="0.55000000000000004">
      <c r="A148" s="8" t="s">
        <v>481</v>
      </c>
      <c r="B148" s="10" t="str">
        <f t="shared" si="2"/>
        <v>John Means</v>
      </c>
      <c r="C148" s="9">
        <v>16269</v>
      </c>
      <c r="D148" s="10" t="s">
        <v>424</v>
      </c>
      <c r="E148" s="10" t="s">
        <v>187</v>
      </c>
      <c r="F148" s="9"/>
      <c r="G148" s="9">
        <v>146.19999999999999</v>
      </c>
      <c r="H148" s="9">
        <v>2.4874894618988002</v>
      </c>
      <c r="I148" s="11">
        <v>2.5</v>
      </c>
    </row>
    <row r="149" spans="1:9" x14ac:dyDescent="0.55000000000000004">
      <c r="A149" s="12" t="s">
        <v>482</v>
      </c>
      <c r="B149" s="10" t="str">
        <f t="shared" si="2"/>
        <v>Shane Bieber</v>
      </c>
      <c r="C149" s="13">
        <v>19427</v>
      </c>
      <c r="D149" s="14" t="s">
        <v>410</v>
      </c>
      <c r="E149" s="14" t="s">
        <v>187</v>
      </c>
      <c r="F149" s="13"/>
      <c r="G149" s="13">
        <v>96.2</v>
      </c>
      <c r="H149" s="13">
        <v>2.59666180610657</v>
      </c>
      <c r="I149" s="15">
        <v>2.5</v>
      </c>
    </row>
    <row r="150" spans="1:9" x14ac:dyDescent="0.55000000000000004">
      <c r="A150" s="8" t="s">
        <v>270</v>
      </c>
      <c r="B150" s="10" t="str">
        <f t="shared" si="2"/>
        <v>Tyler Glasnow</v>
      </c>
      <c r="C150" s="9">
        <v>14374</v>
      </c>
      <c r="D150" s="10" t="s">
        <v>425</v>
      </c>
      <c r="E150" s="10" t="s">
        <v>187</v>
      </c>
      <c r="F150" s="9"/>
      <c r="G150" s="9">
        <v>88</v>
      </c>
      <c r="H150" s="9">
        <v>2.5498704910278298</v>
      </c>
      <c r="I150" s="11">
        <v>2.5</v>
      </c>
    </row>
    <row r="151" spans="1:9" x14ac:dyDescent="0.55000000000000004">
      <c r="A151" s="12" t="s">
        <v>483</v>
      </c>
      <c r="B151" s="10" t="str">
        <f t="shared" si="2"/>
        <v>Darin Ruf</v>
      </c>
      <c r="C151" s="13">
        <v>9929</v>
      </c>
      <c r="D151" s="14" t="s">
        <v>419</v>
      </c>
      <c r="E151" s="14" t="s">
        <v>484</v>
      </c>
      <c r="F151" s="13">
        <v>312</v>
      </c>
      <c r="G151" s="13"/>
      <c r="H151" s="13">
        <v>2.5227897167205802</v>
      </c>
      <c r="I151" s="15">
        <v>2.5</v>
      </c>
    </row>
    <row r="152" spans="1:9" x14ac:dyDescent="0.55000000000000004">
      <c r="A152" s="8" t="s">
        <v>485</v>
      </c>
      <c r="B152" s="10" t="str">
        <f t="shared" si="2"/>
        <v>Shane McClanahan</v>
      </c>
      <c r="C152" s="9">
        <v>21483</v>
      </c>
      <c r="D152" s="10" t="s">
        <v>425</v>
      </c>
      <c r="E152" s="10" t="s">
        <v>187</v>
      </c>
      <c r="F152" s="9"/>
      <c r="G152" s="9">
        <v>123.1</v>
      </c>
      <c r="H152" s="9">
        <v>2.51895952224731</v>
      </c>
      <c r="I152" s="11">
        <v>2.5</v>
      </c>
    </row>
    <row r="153" spans="1:9" x14ac:dyDescent="0.55000000000000004">
      <c r="A153" s="12" t="s">
        <v>486</v>
      </c>
      <c r="B153" s="10" t="str">
        <f t="shared" si="2"/>
        <v>Wander Franco</v>
      </c>
      <c r="C153" s="13">
        <v>23667</v>
      </c>
      <c r="D153" s="14" t="s">
        <v>425</v>
      </c>
      <c r="E153" s="14" t="s">
        <v>41</v>
      </c>
      <c r="F153" s="13">
        <v>308</v>
      </c>
      <c r="G153" s="13"/>
      <c r="H153" s="13">
        <v>2.5019092559814502</v>
      </c>
      <c r="I153" s="15">
        <v>2.5</v>
      </c>
    </row>
    <row r="154" spans="1:9" x14ac:dyDescent="0.55000000000000004">
      <c r="A154" s="8" t="s">
        <v>110</v>
      </c>
      <c r="B154" s="10" t="str">
        <f t="shared" si="2"/>
        <v>Kevin Kiermaier</v>
      </c>
      <c r="C154" s="9">
        <v>11038</v>
      </c>
      <c r="D154" s="10" t="s">
        <v>425</v>
      </c>
      <c r="E154" s="10" t="s">
        <v>5</v>
      </c>
      <c r="F154" s="9">
        <v>390</v>
      </c>
      <c r="G154" s="9"/>
      <c r="H154" s="9">
        <v>2.4812498092651398</v>
      </c>
      <c r="I154" s="11">
        <v>2.5</v>
      </c>
    </row>
    <row r="155" spans="1:9" x14ac:dyDescent="0.55000000000000004">
      <c r="A155" s="12" t="s">
        <v>84</v>
      </c>
      <c r="B155" s="10" t="str">
        <f t="shared" si="2"/>
        <v>Alex Cobb</v>
      </c>
      <c r="C155" s="13">
        <v>6562</v>
      </c>
      <c r="D155" s="14" t="s">
        <v>401</v>
      </c>
      <c r="E155" s="14" t="s">
        <v>187</v>
      </c>
      <c r="F155" s="13"/>
      <c r="G155" s="13">
        <v>93.1</v>
      </c>
      <c r="H155" s="13">
        <v>2.4893925189971902</v>
      </c>
      <c r="I155" s="15">
        <v>2.5</v>
      </c>
    </row>
    <row r="156" spans="1:9" x14ac:dyDescent="0.55000000000000004">
      <c r="A156" s="8" t="s">
        <v>87</v>
      </c>
      <c r="B156" s="10" t="str">
        <f t="shared" si="2"/>
        <v>Jean Segura</v>
      </c>
      <c r="C156" s="9">
        <v>5933</v>
      </c>
      <c r="D156" s="10" t="s">
        <v>404</v>
      </c>
      <c r="E156" s="10" t="s">
        <v>23</v>
      </c>
      <c r="F156" s="9">
        <v>567</v>
      </c>
      <c r="G156" s="9"/>
      <c r="H156" s="9">
        <v>2.4689915180206299</v>
      </c>
      <c r="I156" s="11">
        <v>2.5</v>
      </c>
    </row>
    <row r="157" spans="1:9" x14ac:dyDescent="0.55000000000000004">
      <c r="A157" s="12" t="s">
        <v>63</v>
      </c>
      <c r="B157" s="10" t="str">
        <f t="shared" si="2"/>
        <v>Kyle Seager</v>
      </c>
      <c r="C157" s="13">
        <v>9785</v>
      </c>
      <c r="D157" s="14" t="s">
        <v>455</v>
      </c>
      <c r="E157" s="14" t="s">
        <v>10</v>
      </c>
      <c r="F157" s="13">
        <v>670</v>
      </c>
      <c r="G157" s="13"/>
      <c r="H157" s="13">
        <v>2.4636871814727801</v>
      </c>
      <c r="I157" s="15">
        <v>2.5</v>
      </c>
    </row>
    <row r="158" spans="1:9" x14ac:dyDescent="0.55000000000000004">
      <c r="A158" s="8" t="s">
        <v>487</v>
      </c>
      <c r="B158" s="10" t="str">
        <f t="shared" si="2"/>
        <v>DJ LeMahieu</v>
      </c>
      <c r="C158" s="9">
        <v>9874</v>
      </c>
      <c r="D158" s="10" t="s">
        <v>416</v>
      </c>
      <c r="E158" s="10" t="s">
        <v>488</v>
      </c>
      <c r="F158" s="9">
        <v>679</v>
      </c>
      <c r="G158" s="9"/>
      <c r="H158" s="9">
        <v>2.43938040733337</v>
      </c>
      <c r="I158" s="11">
        <v>2.4</v>
      </c>
    </row>
    <row r="159" spans="1:9" x14ac:dyDescent="0.55000000000000004">
      <c r="A159" s="12" t="s">
        <v>142</v>
      </c>
      <c r="B159" s="10" t="str">
        <f t="shared" si="2"/>
        <v>Ryan Pressly</v>
      </c>
      <c r="C159" s="13">
        <v>7005</v>
      </c>
      <c r="D159" s="14" t="s">
        <v>413</v>
      </c>
      <c r="E159" s="14" t="s">
        <v>187</v>
      </c>
      <c r="F159" s="13"/>
      <c r="G159" s="13">
        <v>64</v>
      </c>
      <c r="H159" s="13">
        <v>2.4321041107177699</v>
      </c>
      <c r="I159" s="15">
        <v>2.4</v>
      </c>
    </row>
    <row r="160" spans="1:9" x14ac:dyDescent="0.55000000000000004">
      <c r="A160" s="8" t="s">
        <v>51</v>
      </c>
      <c r="B160" s="10" t="str">
        <f t="shared" si="2"/>
        <v>Hyun-Jin Ryu</v>
      </c>
      <c r="C160" s="9">
        <v>14444</v>
      </c>
      <c r="D160" s="10" t="s">
        <v>408</v>
      </c>
      <c r="E160" s="10" t="s">
        <v>187</v>
      </c>
      <c r="F160" s="9"/>
      <c r="G160" s="9">
        <v>169</v>
      </c>
      <c r="H160" s="9">
        <v>2.47190618515015</v>
      </c>
      <c r="I160" s="11">
        <v>2.4</v>
      </c>
    </row>
    <row r="161" spans="1:9" x14ac:dyDescent="0.55000000000000004">
      <c r="A161" s="12" t="s">
        <v>32</v>
      </c>
      <c r="B161" s="10" t="str">
        <f t="shared" si="2"/>
        <v>George Springer</v>
      </c>
      <c r="C161" s="13">
        <v>12856</v>
      </c>
      <c r="D161" s="14" t="s">
        <v>408</v>
      </c>
      <c r="E161" s="14" t="s">
        <v>489</v>
      </c>
      <c r="F161" s="13">
        <v>342</v>
      </c>
      <c r="G161" s="13"/>
      <c r="H161" s="13">
        <v>2.4168395996093799</v>
      </c>
      <c r="I161" s="15">
        <v>2.4</v>
      </c>
    </row>
    <row r="162" spans="1:9" x14ac:dyDescent="0.55000000000000004">
      <c r="A162" s="8" t="s">
        <v>490</v>
      </c>
      <c r="B162" s="10" t="str">
        <f t="shared" si="2"/>
        <v>Jonathan Loaisiga</v>
      </c>
      <c r="C162" s="9">
        <v>19753</v>
      </c>
      <c r="D162" s="10" t="s">
        <v>416</v>
      </c>
      <c r="E162" s="10" t="s">
        <v>187</v>
      </c>
      <c r="F162" s="9"/>
      <c r="G162" s="9">
        <v>70.2</v>
      </c>
      <c r="H162" s="9">
        <v>2.3972370624542201</v>
      </c>
      <c r="I162" s="11">
        <v>2.4</v>
      </c>
    </row>
    <row r="163" spans="1:9" x14ac:dyDescent="0.55000000000000004">
      <c r="A163" s="12" t="s">
        <v>491</v>
      </c>
      <c r="B163" s="10" t="str">
        <f t="shared" si="2"/>
        <v>Adam Duvall</v>
      </c>
      <c r="C163" s="13">
        <v>10950</v>
      </c>
      <c r="D163" s="14" t="s">
        <v>405</v>
      </c>
      <c r="E163" s="14" t="s">
        <v>448</v>
      </c>
      <c r="F163" s="13">
        <v>555</v>
      </c>
      <c r="G163" s="13"/>
      <c r="H163" s="13">
        <v>2.3815242648124699</v>
      </c>
      <c r="I163" s="15">
        <v>2.4</v>
      </c>
    </row>
    <row r="164" spans="1:9" x14ac:dyDescent="0.55000000000000004">
      <c r="A164" s="8" t="s">
        <v>128</v>
      </c>
      <c r="B164" s="10" t="str">
        <f t="shared" si="2"/>
        <v>Sonny Gray</v>
      </c>
      <c r="C164" s="9">
        <v>12768</v>
      </c>
      <c r="D164" s="10" t="s">
        <v>438</v>
      </c>
      <c r="E164" s="10" t="s">
        <v>187</v>
      </c>
      <c r="F164" s="9"/>
      <c r="G164" s="9">
        <v>135.1</v>
      </c>
      <c r="H164" s="9">
        <v>2.3762905597686799</v>
      </c>
      <c r="I164" s="11">
        <v>2.4</v>
      </c>
    </row>
    <row r="165" spans="1:9" x14ac:dyDescent="0.55000000000000004">
      <c r="A165" s="12" t="s">
        <v>492</v>
      </c>
      <c r="B165" s="10" t="str">
        <f t="shared" si="2"/>
        <v>Austin Hays</v>
      </c>
      <c r="C165" s="13">
        <v>19363</v>
      </c>
      <c r="D165" s="14" t="s">
        <v>424</v>
      </c>
      <c r="E165" s="14" t="s">
        <v>448</v>
      </c>
      <c r="F165" s="13">
        <v>529</v>
      </c>
      <c r="G165" s="13"/>
      <c r="H165" s="13">
        <v>2.3527894020080602</v>
      </c>
      <c r="I165" s="15">
        <v>2.4</v>
      </c>
    </row>
    <row r="166" spans="1:9" x14ac:dyDescent="0.55000000000000004">
      <c r="A166" s="8" t="s">
        <v>493</v>
      </c>
      <c r="B166" s="10" t="str">
        <f t="shared" si="2"/>
        <v>C.J. Cron</v>
      </c>
      <c r="C166" s="9">
        <v>12546</v>
      </c>
      <c r="D166" s="10" t="s">
        <v>440</v>
      </c>
      <c r="E166" s="10" t="s">
        <v>29</v>
      </c>
      <c r="F166" s="9">
        <v>547</v>
      </c>
      <c r="G166" s="9"/>
      <c r="H166" s="9">
        <v>2.3400723934173602</v>
      </c>
      <c r="I166" s="11">
        <v>2.2999999999999998</v>
      </c>
    </row>
    <row r="167" spans="1:9" x14ac:dyDescent="0.55000000000000004">
      <c r="A167" s="12" t="s">
        <v>494</v>
      </c>
      <c r="B167" s="10" t="str">
        <f t="shared" si="2"/>
        <v>Tommy Edman</v>
      </c>
      <c r="C167" s="13">
        <v>19470</v>
      </c>
      <c r="D167" s="14" t="s">
        <v>422</v>
      </c>
      <c r="E167" s="14" t="s">
        <v>23</v>
      </c>
      <c r="F167" s="13">
        <v>691</v>
      </c>
      <c r="G167" s="13"/>
      <c r="H167" s="13">
        <v>2.3359124660491899</v>
      </c>
      <c r="I167" s="15">
        <v>2.2999999999999998</v>
      </c>
    </row>
    <row r="168" spans="1:9" x14ac:dyDescent="0.55000000000000004">
      <c r="A168" s="8" t="s">
        <v>237</v>
      </c>
      <c r="B168" s="10" t="str">
        <f t="shared" si="2"/>
        <v>Rhys Hoskins</v>
      </c>
      <c r="C168" s="9">
        <v>16472</v>
      </c>
      <c r="D168" s="10" t="s">
        <v>404</v>
      </c>
      <c r="E168" s="10" t="s">
        <v>29</v>
      </c>
      <c r="F168" s="9">
        <v>443</v>
      </c>
      <c r="G168" s="9"/>
      <c r="H168" s="9">
        <v>2.3354237079620401</v>
      </c>
      <c r="I168" s="11">
        <v>2.2999999999999998</v>
      </c>
    </row>
    <row r="169" spans="1:9" x14ac:dyDescent="0.55000000000000004">
      <c r="A169" s="12" t="s">
        <v>495</v>
      </c>
      <c r="B169" s="10" t="str">
        <f t="shared" si="2"/>
        <v>Isiah Kiner-Falefa</v>
      </c>
      <c r="C169" s="13">
        <v>16512</v>
      </c>
      <c r="D169" s="14" t="s">
        <v>471</v>
      </c>
      <c r="E169" s="14" t="s">
        <v>41</v>
      </c>
      <c r="F169" s="13">
        <v>677</v>
      </c>
      <c r="G169" s="13"/>
      <c r="H169" s="13">
        <v>2.28721380233765</v>
      </c>
      <c r="I169" s="15">
        <v>2.2999999999999998</v>
      </c>
    </row>
    <row r="170" spans="1:9" x14ac:dyDescent="0.55000000000000004">
      <c r="A170" s="8" t="s">
        <v>4</v>
      </c>
      <c r="B170" s="10" t="str">
        <f t="shared" si="2"/>
        <v>Mike Trout</v>
      </c>
      <c r="C170" s="9">
        <v>10155</v>
      </c>
      <c r="D170" s="10" t="s">
        <v>401</v>
      </c>
      <c r="E170" s="10" t="s">
        <v>5</v>
      </c>
      <c r="F170" s="9">
        <v>146</v>
      </c>
      <c r="G170" s="9"/>
      <c r="H170" s="9">
        <v>2.2806875705718999</v>
      </c>
      <c r="I170" s="11">
        <v>2.2999999999999998</v>
      </c>
    </row>
    <row r="171" spans="1:9" x14ac:dyDescent="0.55000000000000004">
      <c r="A171" s="12" t="s">
        <v>227</v>
      </c>
      <c r="B171" s="10" t="str">
        <f t="shared" si="2"/>
        <v>Alex Wood</v>
      </c>
      <c r="C171" s="13">
        <v>13781</v>
      </c>
      <c r="D171" s="14" t="s">
        <v>419</v>
      </c>
      <c r="E171" s="14" t="s">
        <v>187</v>
      </c>
      <c r="F171" s="13"/>
      <c r="G171" s="13">
        <v>138.19999999999999</v>
      </c>
      <c r="H171" s="13">
        <v>2.51786208152771</v>
      </c>
      <c r="I171" s="15">
        <v>2.2999999999999998</v>
      </c>
    </row>
    <row r="172" spans="1:9" x14ac:dyDescent="0.55000000000000004">
      <c r="A172" s="8" t="s">
        <v>262</v>
      </c>
      <c r="B172" s="10" t="str">
        <f t="shared" si="2"/>
        <v>Merrill Kelly</v>
      </c>
      <c r="C172" s="9">
        <v>11156</v>
      </c>
      <c r="D172" s="10" t="s">
        <v>469</v>
      </c>
      <c r="E172" s="10" t="s">
        <v>187</v>
      </c>
      <c r="F172" s="9"/>
      <c r="G172" s="9">
        <v>158</v>
      </c>
      <c r="H172" s="9">
        <v>2.3850252628326398</v>
      </c>
      <c r="I172" s="11">
        <v>2.2999999999999998</v>
      </c>
    </row>
    <row r="173" spans="1:9" x14ac:dyDescent="0.55000000000000004">
      <c r="A173" s="12" t="s">
        <v>496</v>
      </c>
      <c r="B173" s="10" t="str">
        <f t="shared" si="2"/>
        <v>Patrick Wisdom</v>
      </c>
      <c r="C173" s="13">
        <v>13602</v>
      </c>
      <c r="D173" s="14" t="s">
        <v>497</v>
      </c>
      <c r="E173" s="14" t="s">
        <v>10</v>
      </c>
      <c r="F173" s="13">
        <v>375</v>
      </c>
      <c r="G173" s="13"/>
      <c r="H173" s="13">
        <v>2.2560050487518302</v>
      </c>
      <c r="I173" s="15">
        <v>2.2999999999999998</v>
      </c>
    </row>
    <row r="174" spans="1:9" x14ac:dyDescent="0.55000000000000004">
      <c r="A174" s="8" t="s">
        <v>498</v>
      </c>
      <c r="B174" s="10" t="str">
        <f t="shared" si="2"/>
        <v>Mike Yastrzemski</v>
      </c>
      <c r="C174" s="9">
        <v>14854</v>
      </c>
      <c r="D174" s="10" t="s">
        <v>419</v>
      </c>
      <c r="E174" s="10" t="s">
        <v>27</v>
      </c>
      <c r="F174" s="9">
        <v>532</v>
      </c>
      <c r="G174" s="9"/>
      <c r="H174" s="9">
        <v>2.2489202022552499</v>
      </c>
      <c r="I174" s="11">
        <v>2.2000000000000002</v>
      </c>
    </row>
    <row r="175" spans="1:9" x14ac:dyDescent="0.55000000000000004">
      <c r="A175" s="12" t="s">
        <v>499</v>
      </c>
      <c r="B175" s="10" t="str">
        <f t="shared" si="2"/>
        <v>Logan Gilbert</v>
      </c>
      <c r="C175" s="13">
        <v>22250</v>
      </c>
      <c r="D175" s="14" t="s">
        <v>455</v>
      </c>
      <c r="E175" s="14" t="s">
        <v>187</v>
      </c>
      <c r="F175" s="13"/>
      <c r="G175" s="13">
        <v>119.1</v>
      </c>
      <c r="H175" s="13">
        <v>2.23479151725769</v>
      </c>
      <c r="I175" s="15">
        <v>2.2000000000000002</v>
      </c>
    </row>
    <row r="176" spans="1:9" x14ac:dyDescent="0.55000000000000004">
      <c r="A176" s="8" t="s">
        <v>500</v>
      </c>
      <c r="B176" s="10" t="str">
        <f t="shared" si="2"/>
        <v>Giovanny Gallegos</v>
      </c>
      <c r="C176" s="9">
        <v>14986</v>
      </c>
      <c r="D176" s="10" t="s">
        <v>422</v>
      </c>
      <c r="E176" s="10" t="s">
        <v>187</v>
      </c>
      <c r="F176" s="9"/>
      <c r="G176" s="9">
        <v>80.099999999999994</v>
      </c>
      <c r="H176" s="9">
        <v>2.2231519222259499</v>
      </c>
      <c r="I176" s="11">
        <v>2.2000000000000002</v>
      </c>
    </row>
    <row r="177" spans="1:9" x14ac:dyDescent="0.55000000000000004">
      <c r="A177" s="12" t="s">
        <v>501</v>
      </c>
      <c r="B177" s="10" t="str">
        <f t="shared" si="2"/>
        <v>Tanner Houck</v>
      </c>
      <c r="C177" s="13">
        <v>19879</v>
      </c>
      <c r="D177" s="14" t="s">
        <v>414</v>
      </c>
      <c r="E177" s="14" t="s">
        <v>187</v>
      </c>
      <c r="F177" s="13"/>
      <c r="G177" s="13">
        <v>69</v>
      </c>
      <c r="H177" s="13">
        <v>2.2146792411804199</v>
      </c>
      <c r="I177" s="15">
        <v>2.2000000000000002</v>
      </c>
    </row>
    <row r="178" spans="1:9" x14ac:dyDescent="0.55000000000000004">
      <c r="A178" s="8" t="s">
        <v>230</v>
      </c>
      <c r="B178" s="10" t="str">
        <f t="shared" si="2"/>
        <v>Cesar Hernandez</v>
      </c>
      <c r="C178" s="9">
        <v>10556</v>
      </c>
      <c r="D178" s="10" t="s">
        <v>405</v>
      </c>
      <c r="E178" s="10" t="s">
        <v>23</v>
      </c>
      <c r="F178" s="9">
        <v>637</v>
      </c>
      <c r="G178" s="9"/>
      <c r="H178" s="9">
        <v>2.1944799721241002</v>
      </c>
      <c r="I178" s="11">
        <v>2.2000000000000002</v>
      </c>
    </row>
    <row r="179" spans="1:9" x14ac:dyDescent="0.55000000000000004">
      <c r="A179" s="12" t="s">
        <v>48</v>
      </c>
      <c r="B179" s="10" t="str">
        <f t="shared" si="2"/>
        <v>Josh Donaldson</v>
      </c>
      <c r="C179" s="13">
        <v>5038</v>
      </c>
      <c r="D179" s="14" t="s">
        <v>439</v>
      </c>
      <c r="E179" s="14" t="s">
        <v>502</v>
      </c>
      <c r="F179" s="13">
        <v>543</v>
      </c>
      <c r="G179" s="13"/>
      <c r="H179" s="13">
        <v>2.19129467010498</v>
      </c>
      <c r="I179" s="15">
        <v>2.2000000000000002</v>
      </c>
    </row>
    <row r="180" spans="1:9" x14ac:dyDescent="0.55000000000000004">
      <c r="A180" s="8" t="s">
        <v>503</v>
      </c>
      <c r="B180" s="10" t="str">
        <f t="shared" si="2"/>
        <v>Santiago Espinal</v>
      </c>
      <c r="C180" s="9">
        <v>19997</v>
      </c>
      <c r="D180" s="10" t="s">
        <v>408</v>
      </c>
      <c r="E180" s="10" t="s">
        <v>10</v>
      </c>
      <c r="F180" s="9">
        <v>246</v>
      </c>
      <c r="G180" s="9"/>
      <c r="H180" s="9">
        <v>2.1776478290557901</v>
      </c>
      <c r="I180" s="11">
        <v>2.2000000000000002</v>
      </c>
    </row>
    <row r="181" spans="1:9" x14ac:dyDescent="0.55000000000000004">
      <c r="A181" s="12" t="s">
        <v>504</v>
      </c>
      <c r="B181" s="10" t="str">
        <f t="shared" si="2"/>
        <v>Emmanuel Clase</v>
      </c>
      <c r="C181" s="13">
        <v>21032</v>
      </c>
      <c r="D181" s="14" t="s">
        <v>410</v>
      </c>
      <c r="E181" s="14" t="s">
        <v>187</v>
      </c>
      <c r="F181" s="13"/>
      <c r="G181" s="13">
        <v>69.2</v>
      </c>
      <c r="H181" s="13">
        <v>2.1769061088561998</v>
      </c>
      <c r="I181" s="15">
        <v>2.2000000000000002</v>
      </c>
    </row>
    <row r="182" spans="1:9" x14ac:dyDescent="0.55000000000000004">
      <c r="A182" s="8" t="s">
        <v>180</v>
      </c>
      <c r="B182" s="10" t="str">
        <f t="shared" si="2"/>
        <v>Mike Minor</v>
      </c>
      <c r="C182" s="9">
        <v>10021</v>
      </c>
      <c r="D182" s="10" t="s">
        <v>435</v>
      </c>
      <c r="E182" s="10" t="s">
        <v>187</v>
      </c>
      <c r="F182" s="9"/>
      <c r="G182" s="9">
        <v>158.19999999999999</v>
      </c>
      <c r="H182" s="9">
        <v>2.25246953964233</v>
      </c>
      <c r="I182" s="11">
        <v>2.2000000000000002</v>
      </c>
    </row>
    <row r="183" spans="1:9" x14ac:dyDescent="0.55000000000000004">
      <c r="A183" s="12" t="s">
        <v>79</v>
      </c>
      <c r="B183" s="10" t="str">
        <f t="shared" si="2"/>
        <v>Craig Kimbrel</v>
      </c>
      <c r="C183" s="13">
        <v>6655</v>
      </c>
      <c r="D183" s="14" t="s">
        <v>405</v>
      </c>
      <c r="E183" s="14" t="s">
        <v>187</v>
      </c>
      <c r="F183" s="13"/>
      <c r="G183" s="13">
        <v>59.2</v>
      </c>
      <c r="H183" s="13">
        <v>2.1828629504889201</v>
      </c>
      <c r="I183" s="15">
        <v>2.2000000000000002</v>
      </c>
    </row>
    <row r="184" spans="1:9" x14ac:dyDescent="0.55000000000000004">
      <c r="A184" s="8" t="s">
        <v>291</v>
      </c>
      <c r="B184" s="10" t="str">
        <f t="shared" si="2"/>
        <v>Jonathan Villar</v>
      </c>
      <c r="C184" s="9">
        <v>10071</v>
      </c>
      <c r="D184" s="10" t="s">
        <v>420</v>
      </c>
      <c r="E184" s="10" t="s">
        <v>10</v>
      </c>
      <c r="F184" s="9">
        <v>505</v>
      </c>
      <c r="G184" s="9"/>
      <c r="H184" s="9">
        <v>2.1428358554840101</v>
      </c>
      <c r="I184" s="11">
        <v>2.1</v>
      </c>
    </row>
    <row r="185" spans="1:9" x14ac:dyDescent="0.55000000000000004">
      <c r="A185" s="12" t="s">
        <v>505</v>
      </c>
      <c r="B185" s="10" t="str">
        <f t="shared" si="2"/>
        <v>Scott Barlow</v>
      </c>
      <c r="C185" s="13">
        <v>14993</v>
      </c>
      <c r="D185" s="14" t="s">
        <v>435</v>
      </c>
      <c r="E185" s="14" t="s">
        <v>187</v>
      </c>
      <c r="F185" s="13"/>
      <c r="G185" s="13">
        <v>74.099999999999994</v>
      </c>
      <c r="H185" s="13">
        <v>2.13946509361267</v>
      </c>
      <c r="I185" s="15">
        <v>2.1</v>
      </c>
    </row>
    <row r="186" spans="1:9" x14ac:dyDescent="0.55000000000000004">
      <c r="A186" s="8" t="s">
        <v>506</v>
      </c>
      <c r="B186" s="10" t="str">
        <f t="shared" si="2"/>
        <v>Pablo Lopez</v>
      </c>
      <c r="C186" s="9">
        <v>17085</v>
      </c>
      <c r="D186" s="10" t="s">
        <v>444</v>
      </c>
      <c r="E186" s="10" t="s">
        <v>187</v>
      </c>
      <c r="F186" s="9"/>
      <c r="G186" s="9">
        <v>102.2</v>
      </c>
      <c r="H186" s="9">
        <v>2.2860274314880402</v>
      </c>
      <c r="I186" s="11">
        <v>2.1</v>
      </c>
    </row>
    <row r="187" spans="1:9" x14ac:dyDescent="0.55000000000000004">
      <c r="A187" s="12" t="s">
        <v>507</v>
      </c>
      <c r="B187" s="10" t="str">
        <f t="shared" si="2"/>
        <v>Steven Duggar</v>
      </c>
      <c r="C187" s="13">
        <v>17719</v>
      </c>
      <c r="D187" s="14" t="s">
        <v>419</v>
      </c>
      <c r="E187" s="14" t="s">
        <v>5</v>
      </c>
      <c r="F187" s="13">
        <v>297</v>
      </c>
      <c r="G187" s="13"/>
      <c r="H187" s="13">
        <v>2.1295258998870801</v>
      </c>
      <c r="I187" s="15">
        <v>2.1</v>
      </c>
    </row>
    <row r="188" spans="1:9" x14ac:dyDescent="0.55000000000000004">
      <c r="A188" s="8" t="s">
        <v>193</v>
      </c>
      <c r="B188" s="10" t="str">
        <f t="shared" si="2"/>
        <v>Andrew Benintendi</v>
      </c>
      <c r="C188" s="9">
        <v>17901</v>
      </c>
      <c r="D188" s="10" t="s">
        <v>435</v>
      </c>
      <c r="E188" s="10" t="s">
        <v>35</v>
      </c>
      <c r="F188" s="9">
        <v>538</v>
      </c>
      <c r="G188" s="9"/>
      <c r="H188" s="9">
        <v>2.1279428005218501</v>
      </c>
      <c r="I188" s="11">
        <v>2.1</v>
      </c>
    </row>
    <row r="189" spans="1:9" x14ac:dyDescent="0.55000000000000004">
      <c r="A189" s="12" t="s">
        <v>508</v>
      </c>
      <c r="B189" s="10" t="str">
        <f t="shared" si="2"/>
        <v>Nick Pivetta</v>
      </c>
      <c r="C189" s="13">
        <v>15454</v>
      </c>
      <c r="D189" s="14" t="s">
        <v>414</v>
      </c>
      <c r="E189" s="14" t="s">
        <v>187</v>
      </c>
      <c r="F189" s="13"/>
      <c r="G189" s="13">
        <v>155</v>
      </c>
      <c r="H189" s="13">
        <v>2.1498897075653098</v>
      </c>
      <c r="I189" s="15">
        <v>2.1</v>
      </c>
    </row>
    <row r="190" spans="1:9" x14ac:dyDescent="0.55000000000000004">
      <c r="A190" s="8" t="s">
        <v>509</v>
      </c>
      <c r="B190" s="10" t="str">
        <f t="shared" si="2"/>
        <v>Ramon Laureano</v>
      </c>
      <c r="C190" s="9">
        <v>17128</v>
      </c>
      <c r="D190" s="10" t="s">
        <v>426</v>
      </c>
      <c r="E190" s="10" t="s">
        <v>5</v>
      </c>
      <c r="F190" s="9">
        <v>378</v>
      </c>
      <c r="G190" s="9"/>
      <c r="H190" s="9">
        <v>2.12544918060303</v>
      </c>
      <c r="I190" s="11">
        <v>2.1</v>
      </c>
    </row>
    <row r="191" spans="1:9" x14ac:dyDescent="0.55000000000000004">
      <c r="A191" s="12" t="s">
        <v>80</v>
      </c>
      <c r="B191" s="10" t="str">
        <f t="shared" si="2"/>
        <v>Michael Brantley</v>
      </c>
      <c r="C191" s="13">
        <v>4106</v>
      </c>
      <c r="D191" s="14" t="s">
        <v>413</v>
      </c>
      <c r="E191" s="14" t="s">
        <v>35</v>
      </c>
      <c r="F191" s="13">
        <v>508</v>
      </c>
      <c r="G191" s="13"/>
      <c r="H191" s="13">
        <v>2.1184554100036599</v>
      </c>
      <c r="I191" s="15">
        <v>2.1</v>
      </c>
    </row>
    <row r="192" spans="1:9" x14ac:dyDescent="0.55000000000000004">
      <c r="A192" s="8" t="s">
        <v>510</v>
      </c>
      <c r="B192" s="10" t="str">
        <f t="shared" si="2"/>
        <v>Mitch Garver</v>
      </c>
      <c r="C192" s="9">
        <v>15161</v>
      </c>
      <c r="D192" s="10" t="s">
        <v>439</v>
      </c>
      <c r="E192" s="10" t="s">
        <v>43</v>
      </c>
      <c r="F192" s="9">
        <v>243</v>
      </c>
      <c r="G192" s="9"/>
      <c r="H192" s="9">
        <v>2.1175179481506299</v>
      </c>
      <c r="I192" s="11">
        <v>2.1</v>
      </c>
    </row>
    <row r="193" spans="1:9" x14ac:dyDescent="0.55000000000000004">
      <c r="A193" s="12" t="s">
        <v>192</v>
      </c>
      <c r="B193" s="10" t="str">
        <f t="shared" si="2"/>
        <v>Willson Contreras</v>
      </c>
      <c r="C193" s="13">
        <v>11609</v>
      </c>
      <c r="D193" s="14" t="s">
        <v>497</v>
      </c>
      <c r="E193" s="14" t="s">
        <v>43</v>
      </c>
      <c r="F193" s="13">
        <v>483</v>
      </c>
      <c r="G193" s="13"/>
      <c r="H193" s="13">
        <v>2.1082096099853498</v>
      </c>
      <c r="I193" s="15">
        <v>2.1</v>
      </c>
    </row>
    <row r="194" spans="1:9" x14ac:dyDescent="0.55000000000000004">
      <c r="A194" s="8" t="s">
        <v>511</v>
      </c>
      <c r="B194" s="10" t="str">
        <f t="shared" si="2"/>
        <v>Cole Irvin</v>
      </c>
      <c r="C194" s="9">
        <v>19244</v>
      </c>
      <c r="D194" s="10" t="s">
        <v>426</v>
      </c>
      <c r="E194" s="10" t="s">
        <v>187</v>
      </c>
      <c r="F194" s="9"/>
      <c r="G194" s="9">
        <v>178.1</v>
      </c>
      <c r="H194" s="9">
        <v>2.05543112754822</v>
      </c>
      <c r="I194" s="11">
        <v>2.1</v>
      </c>
    </row>
    <row r="195" spans="1:9" x14ac:dyDescent="0.55000000000000004">
      <c r="A195" s="12" t="s">
        <v>512</v>
      </c>
      <c r="B195" s="10" t="str">
        <f t="shared" ref="B195:B258" si="3">TRIM(CLEAN(SUBSTITUTE(A195, CHAR(160), CHAR(32))))</f>
        <v>Trent Grisham</v>
      </c>
      <c r="C195" s="13">
        <v>18564</v>
      </c>
      <c r="D195" s="14" t="s">
        <v>412</v>
      </c>
      <c r="E195" s="14" t="s">
        <v>5</v>
      </c>
      <c r="F195" s="13">
        <v>527</v>
      </c>
      <c r="G195" s="13"/>
      <c r="H195" s="13">
        <v>2.07314157485962</v>
      </c>
      <c r="I195" s="15">
        <v>2.1</v>
      </c>
    </row>
    <row r="196" spans="1:9" x14ac:dyDescent="0.55000000000000004">
      <c r="A196" s="8" t="s">
        <v>364</v>
      </c>
      <c r="B196" s="10" t="str">
        <f t="shared" si="3"/>
        <v>Tyler Anderson</v>
      </c>
      <c r="C196" s="9">
        <v>12880</v>
      </c>
      <c r="D196" s="10" t="s">
        <v>405</v>
      </c>
      <c r="E196" s="10" t="s">
        <v>187</v>
      </c>
      <c r="F196" s="9"/>
      <c r="G196" s="9">
        <v>167</v>
      </c>
      <c r="H196" s="9">
        <v>2.0678133964538601</v>
      </c>
      <c r="I196" s="11">
        <v>2.1</v>
      </c>
    </row>
    <row r="197" spans="1:9" x14ac:dyDescent="0.55000000000000004">
      <c r="A197" s="12" t="s">
        <v>513</v>
      </c>
      <c r="B197" s="10" t="str">
        <f t="shared" si="3"/>
        <v>Frank Schwindel</v>
      </c>
      <c r="C197" s="13">
        <v>15351</v>
      </c>
      <c r="D197" s="14" t="s">
        <v>405</v>
      </c>
      <c r="E197" s="14" t="s">
        <v>29</v>
      </c>
      <c r="F197" s="13">
        <v>259</v>
      </c>
      <c r="G197" s="13"/>
      <c r="H197" s="13">
        <v>2.0650131851434699</v>
      </c>
      <c r="I197" s="15">
        <v>2.1</v>
      </c>
    </row>
    <row r="198" spans="1:9" x14ac:dyDescent="0.55000000000000004">
      <c r="A198" s="8" t="s">
        <v>114</v>
      </c>
      <c r="B198" s="10" t="str">
        <f t="shared" si="3"/>
        <v>Blake Snell</v>
      </c>
      <c r="C198" s="9">
        <v>13543</v>
      </c>
      <c r="D198" s="10" t="s">
        <v>412</v>
      </c>
      <c r="E198" s="10" t="s">
        <v>187</v>
      </c>
      <c r="F198" s="9"/>
      <c r="G198" s="9">
        <v>128.19999999999999</v>
      </c>
      <c r="H198" s="9">
        <v>2.14468622207642</v>
      </c>
      <c r="I198" s="11">
        <v>2.1</v>
      </c>
    </row>
    <row r="199" spans="1:9" x14ac:dyDescent="0.55000000000000004">
      <c r="A199" s="12" t="s">
        <v>381</v>
      </c>
      <c r="B199" s="10" t="str">
        <f t="shared" si="3"/>
        <v>Jameson Taillon</v>
      </c>
      <c r="C199" s="13">
        <v>11674</v>
      </c>
      <c r="D199" s="14" t="s">
        <v>416</v>
      </c>
      <c r="E199" s="14" t="s">
        <v>187</v>
      </c>
      <c r="F199" s="13"/>
      <c r="G199" s="13">
        <v>144.1</v>
      </c>
      <c r="H199" s="13">
        <v>2.0052444934845002</v>
      </c>
      <c r="I199" s="15">
        <v>2</v>
      </c>
    </row>
    <row r="200" spans="1:9" x14ac:dyDescent="0.55000000000000004">
      <c r="A200" s="8" t="s">
        <v>184</v>
      </c>
      <c r="B200" s="10" t="str">
        <f t="shared" si="3"/>
        <v>Edwin Diaz</v>
      </c>
      <c r="C200" s="9">
        <v>14710</v>
      </c>
      <c r="D200" s="10" t="s">
        <v>420</v>
      </c>
      <c r="E200" s="10" t="s">
        <v>187</v>
      </c>
      <c r="F200" s="9"/>
      <c r="G200" s="9">
        <v>62.2</v>
      </c>
      <c r="H200" s="9">
        <v>2.0257530212402299</v>
      </c>
      <c r="I200" s="11">
        <v>2</v>
      </c>
    </row>
    <row r="201" spans="1:9" x14ac:dyDescent="0.55000000000000004">
      <c r="A201" s="12" t="s">
        <v>514</v>
      </c>
      <c r="B201" s="10" t="str">
        <f t="shared" si="3"/>
        <v>Josh Rojas</v>
      </c>
      <c r="C201" s="13">
        <v>19734</v>
      </c>
      <c r="D201" s="14" t="s">
        <v>469</v>
      </c>
      <c r="E201" s="14" t="s">
        <v>406</v>
      </c>
      <c r="F201" s="13">
        <v>550</v>
      </c>
      <c r="G201" s="13"/>
      <c r="H201" s="13">
        <v>2.0233473777771001</v>
      </c>
      <c r="I201" s="15">
        <v>2</v>
      </c>
    </row>
    <row r="202" spans="1:9" x14ac:dyDescent="0.55000000000000004">
      <c r="A202" s="8" t="s">
        <v>515</v>
      </c>
      <c r="B202" s="10" t="str">
        <f t="shared" si="3"/>
        <v>Brady Singer</v>
      </c>
      <c r="C202" s="9">
        <v>25377</v>
      </c>
      <c r="D202" s="10" t="s">
        <v>435</v>
      </c>
      <c r="E202" s="10" t="s">
        <v>187</v>
      </c>
      <c r="F202" s="9"/>
      <c r="G202" s="9">
        <v>128.1</v>
      </c>
      <c r="H202" s="9">
        <v>2.01978635787964</v>
      </c>
      <c r="I202" s="11">
        <v>2</v>
      </c>
    </row>
    <row r="203" spans="1:9" x14ac:dyDescent="0.55000000000000004">
      <c r="A203" s="12" t="s">
        <v>99</v>
      </c>
      <c r="B203" s="10" t="str">
        <f t="shared" si="3"/>
        <v>Alex Bregman</v>
      </c>
      <c r="C203" s="13">
        <v>17678</v>
      </c>
      <c r="D203" s="14" t="s">
        <v>413</v>
      </c>
      <c r="E203" s="14" t="s">
        <v>10</v>
      </c>
      <c r="F203" s="13">
        <v>400</v>
      </c>
      <c r="G203" s="13"/>
      <c r="H203" s="13">
        <v>2.0144236087799099</v>
      </c>
      <c r="I203" s="15">
        <v>2</v>
      </c>
    </row>
    <row r="204" spans="1:9" x14ac:dyDescent="0.55000000000000004">
      <c r="A204" s="8" t="s">
        <v>136</v>
      </c>
      <c r="B204" s="10" t="str">
        <f t="shared" si="3"/>
        <v>Raisel Iglesias</v>
      </c>
      <c r="C204" s="9">
        <v>17130</v>
      </c>
      <c r="D204" s="10" t="s">
        <v>401</v>
      </c>
      <c r="E204" s="10" t="s">
        <v>187</v>
      </c>
      <c r="F204" s="9"/>
      <c r="G204" s="9">
        <v>70</v>
      </c>
      <c r="H204" s="9">
        <v>2.00942730903625</v>
      </c>
      <c r="I204" s="11">
        <v>2</v>
      </c>
    </row>
    <row r="205" spans="1:9" x14ac:dyDescent="0.55000000000000004">
      <c r="A205" s="12" t="s">
        <v>212</v>
      </c>
      <c r="B205" s="10" t="str">
        <f t="shared" si="3"/>
        <v>Jon Gray</v>
      </c>
      <c r="C205" s="13">
        <v>14916</v>
      </c>
      <c r="D205" s="14" t="s">
        <v>440</v>
      </c>
      <c r="E205" s="14" t="s">
        <v>187</v>
      </c>
      <c r="F205" s="13"/>
      <c r="G205" s="13">
        <v>149</v>
      </c>
      <c r="H205" s="13">
        <v>2.2651729583740199</v>
      </c>
      <c r="I205" s="15">
        <v>2</v>
      </c>
    </row>
    <row r="206" spans="1:9" x14ac:dyDescent="0.55000000000000004">
      <c r="A206" s="8" t="s">
        <v>516</v>
      </c>
      <c r="B206" s="10" t="str">
        <f t="shared" si="3"/>
        <v>Austin Meadows</v>
      </c>
      <c r="C206" s="9">
        <v>15672</v>
      </c>
      <c r="D206" s="10" t="s">
        <v>425</v>
      </c>
      <c r="E206" s="10" t="s">
        <v>452</v>
      </c>
      <c r="F206" s="9">
        <v>591</v>
      </c>
      <c r="G206" s="9"/>
      <c r="H206" s="9">
        <v>2.0059857368469198</v>
      </c>
      <c r="I206" s="11">
        <v>2</v>
      </c>
    </row>
    <row r="207" spans="1:9" x14ac:dyDescent="0.55000000000000004">
      <c r="A207" s="12" t="s">
        <v>517</v>
      </c>
      <c r="B207" s="10" t="str">
        <f t="shared" si="3"/>
        <v>Alex Verdugo</v>
      </c>
      <c r="C207" s="13">
        <v>17027</v>
      </c>
      <c r="D207" s="14" t="s">
        <v>414</v>
      </c>
      <c r="E207" s="14" t="s">
        <v>518</v>
      </c>
      <c r="F207" s="13">
        <v>604</v>
      </c>
      <c r="G207" s="13"/>
      <c r="H207" s="13">
        <v>1.9990098476409901</v>
      </c>
      <c r="I207" s="15">
        <v>2</v>
      </c>
    </row>
    <row r="208" spans="1:9" x14ac:dyDescent="0.55000000000000004">
      <c r="A208" s="8" t="s">
        <v>519</v>
      </c>
      <c r="B208" s="10" t="str">
        <f t="shared" si="3"/>
        <v>Eric Lauer</v>
      </c>
      <c r="C208" s="9">
        <v>19316</v>
      </c>
      <c r="D208" s="10" t="s">
        <v>403</v>
      </c>
      <c r="E208" s="10" t="s">
        <v>187</v>
      </c>
      <c r="F208" s="9"/>
      <c r="G208" s="9">
        <v>118.2</v>
      </c>
      <c r="H208" s="9">
        <v>1.6843353509903001</v>
      </c>
      <c r="I208" s="11">
        <v>2</v>
      </c>
    </row>
    <row r="209" spans="1:9" x14ac:dyDescent="0.55000000000000004">
      <c r="A209" s="12" t="s">
        <v>520</v>
      </c>
      <c r="B209" s="10" t="str">
        <f t="shared" si="3"/>
        <v>Alek Manoah</v>
      </c>
      <c r="C209" s="13">
        <v>26410</v>
      </c>
      <c r="D209" s="14" t="s">
        <v>408</v>
      </c>
      <c r="E209" s="14" t="s">
        <v>187</v>
      </c>
      <c r="F209" s="13"/>
      <c r="G209" s="13">
        <v>111.2</v>
      </c>
      <c r="H209" s="13">
        <v>2.0058343410491899</v>
      </c>
      <c r="I209" s="15">
        <v>2</v>
      </c>
    </row>
    <row r="210" spans="1:9" x14ac:dyDescent="0.55000000000000004">
      <c r="A210" s="8" t="s">
        <v>521</v>
      </c>
      <c r="B210" s="10" t="str">
        <f t="shared" si="3"/>
        <v>Tyler Stephenson</v>
      </c>
      <c r="C210" s="9">
        <v>17988</v>
      </c>
      <c r="D210" s="10" t="s">
        <v>438</v>
      </c>
      <c r="E210" s="10" t="s">
        <v>43</v>
      </c>
      <c r="F210" s="9">
        <v>402</v>
      </c>
      <c r="G210" s="9"/>
      <c r="H210" s="9">
        <v>1.97242784500122</v>
      </c>
      <c r="I210" s="11">
        <v>2</v>
      </c>
    </row>
    <row r="211" spans="1:9" x14ac:dyDescent="0.55000000000000004">
      <c r="A211" s="12" t="s">
        <v>522</v>
      </c>
      <c r="B211" s="10" t="str">
        <f t="shared" si="3"/>
        <v>Daulton Varsho</v>
      </c>
      <c r="C211" s="13">
        <v>19918</v>
      </c>
      <c r="D211" s="14" t="s">
        <v>469</v>
      </c>
      <c r="E211" s="14" t="s">
        <v>523</v>
      </c>
      <c r="F211" s="13">
        <v>315</v>
      </c>
      <c r="G211" s="13"/>
      <c r="H211" s="13">
        <v>1.9665055274963401</v>
      </c>
      <c r="I211" s="15">
        <v>2</v>
      </c>
    </row>
    <row r="212" spans="1:9" x14ac:dyDescent="0.55000000000000004">
      <c r="A212" s="8" t="s">
        <v>94</v>
      </c>
      <c r="B212" s="10" t="str">
        <f t="shared" si="3"/>
        <v>Nelson Cruz</v>
      </c>
      <c r="C212" s="9">
        <v>2434</v>
      </c>
      <c r="D212" s="10" t="s">
        <v>405</v>
      </c>
      <c r="E212" s="10" t="s">
        <v>20</v>
      </c>
      <c r="F212" s="9">
        <v>584</v>
      </c>
      <c r="G212" s="9"/>
      <c r="H212" s="9">
        <v>1.96263499557972</v>
      </c>
      <c r="I212" s="11">
        <v>2</v>
      </c>
    </row>
    <row r="213" spans="1:9" x14ac:dyDescent="0.55000000000000004">
      <c r="A213" s="12" t="s">
        <v>524</v>
      </c>
      <c r="B213" s="10" t="str">
        <f t="shared" si="3"/>
        <v>Cal Quantrill</v>
      </c>
      <c r="C213" s="13">
        <v>19312</v>
      </c>
      <c r="D213" s="14" t="s">
        <v>410</v>
      </c>
      <c r="E213" s="14" t="s">
        <v>187</v>
      </c>
      <c r="F213" s="13"/>
      <c r="G213" s="13">
        <v>149.19999999999999</v>
      </c>
      <c r="H213" s="13">
        <v>1.9083830118179299</v>
      </c>
      <c r="I213" s="15">
        <v>2</v>
      </c>
    </row>
    <row r="214" spans="1:9" x14ac:dyDescent="0.55000000000000004">
      <c r="A214" s="8" t="s">
        <v>298</v>
      </c>
      <c r="B214" s="10" t="str">
        <f t="shared" si="3"/>
        <v>Leury Garcia</v>
      </c>
      <c r="C214" s="9">
        <v>5913</v>
      </c>
      <c r="D214" s="10" t="s">
        <v>428</v>
      </c>
      <c r="E214" s="10" t="s">
        <v>525</v>
      </c>
      <c r="F214" s="9">
        <v>474</v>
      </c>
      <c r="G214" s="9"/>
      <c r="H214" s="9">
        <v>1.9545583724975599</v>
      </c>
      <c r="I214" s="11">
        <v>2</v>
      </c>
    </row>
    <row r="215" spans="1:9" x14ac:dyDescent="0.55000000000000004">
      <c r="A215" s="12" t="s">
        <v>526</v>
      </c>
      <c r="B215" s="10" t="str">
        <f t="shared" si="3"/>
        <v>Akil Baddoo</v>
      </c>
      <c r="C215" s="13">
        <v>22168</v>
      </c>
      <c r="D215" s="14" t="s">
        <v>462</v>
      </c>
      <c r="E215" s="14" t="s">
        <v>518</v>
      </c>
      <c r="F215" s="13">
        <v>461</v>
      </c>
      <c r="G215" s="13"/>
      <c r="H215" s="13">
        <v>1.92129182815552</v>
      </c>
      <c r="I215" s="15">
        <v>1.9</v>
      </c>
    </row>
    <row r="216" spans="1:9" x14ac:dyDescent="0.55000000000000004">
      <c r="A216" s="8" t="s">
        <v>527</v>
      </c>
      <c r="B216" s="10" t="str">
        <f t="shared" si="3"/>
        <v>Chas McCormick</v>
      </c>
      <c r="C216" s="9">
        <v>19599</v>
      </c>
      <c r="D216" s="10" t="s">
        <v>413</v>
      </c>
      <c r="E216" s="10" t="s">
        <v>518</v>
      </c>
      <c r="F216" s="9">
        <v>320</v>
      </c>
      <c r="G216" s="9"/>
      <c r="H216" s="9">
        <v>1.8901449441909799</v>
      </c>
      <c r="I216" s="11">
        <v>1.9</v>
      </c>
    </row>
    <row r="217" spans="1:9" x14ac:dyDescent="0.55000000000000004">
      <c r="A217" s="12" t="s">
        <v>57</v>
      </c>
      <c r="B217" s="10" t="str">
        <f t="shared" si="3"/>
        <v>Madison Bumgarner</v>
      </c>
      <c r="C217" s="13">
        <v>5524</v>
      </c>
      <c r="D217" s="14" t="s">
        <v>469</v>
      </c>
      <c r="E217" s="14" t="s">
        <v>187</v>
      </c>
      <c r="F217" s="13"/>
      <c r="G217" s="13">
        <v>146.1</v>
      </c>
      <c r="H217" s="13">
        <v>1.54840695858002</v>
      </c>
      <c r="I217" s="15">
        <v>1.9</v>
      </c>
    </row>
    <row r="218" spans="1:9" x14ac:dyDescent="0.55000000000000004">
      <c r="A218" s="8" t="s">
        <v>253</v>
      </c>
      <c r="B218" s="10" t="str">
        <f t="shared" si="3"/>
        <v>Zach Eflin</v>
      </c>
      <c r="C218" s="9">
        <v>13774</v>
      </c>
      <c r="D218" s="10" t="s">
        <v>404</v>
      </c>
      <c r="E218" s="10" t="s">
        <v>187</v>
      </c>
      <c r="F218" s="9"/>
      <c r="G218" s="9">
        <v>105.2</v>
      </c>
      <c r="H218" s="9">
        <v>2.1578843593597399</v>
      </c>
      <c r="I218" s="11">
        <v>1.9</v>
      </c>
    </row>
    <row r="219" spans="1:9" x14ac:dyDescent="0.55000000000000004">
      <c r="A219" s="12" t="s">
        <v>528</v>
      </c>
      <c r="B219" s="10" t="str">
        <f t="shared" si="3"/>
        <v>Michael A. Taylor</v>
      </c>
      <c r="C219" s="13">
        <v>11489</v>
      </c>
      <c r="D219" s="14" t="s">
        <v>435</v>
      </c>
      <c r="E219" s="14" t="s">
        <v>5</v>
      </c>
      <c r="F219" s="13">
        <v>528</v>
      </c>
      <c r="G219" s="13"/>
      <c r="H219" s="13">
        <v>1.8682045936584499</v>
      </c>
      <c r="I219" s="15">
        <v>1.9</v>
      </c>
    </row>
    <row r="220" spans="1:9" x14ac:dyDescent="0.55000000000000004">
      <c r="A220" s="8" t="s">
        <v>198</v>
      </c>
      <c r="B220" s="10" t="str">
        <f t="shared" si="3"/>
        <v>Max Kepler</v>
      </c>
      <c r="C220" s="9">
        <v>12144</v>
      </c>
      <c r="D220" s="10" t="s">
        <v>439</v>
      </c>
      <c r="E220" s="10" t="s">
        <v>27</v>
      </c>
      <c r="F220" s="9">
        <v>490</v>
      </c>
      <c r="G220" s="9"/>
      <c r="H220" s="9">
        <v>1.8574861288070701</v>
      </c>
      <c r="I220" s="11">
        <v>1.9</v>
      </c>
    </row>
    <row r="221" spans="1:9" x14ac:dyDescent="0.55000000000000004">
      <c r="A221" s="12" t="s">
        <v>529</v>
      </c>
      <c r="B221" s="10" t="str">
        <f t="shared" si="3"/>
        <v>Jose Urquidy</v>
      </c>
      <c r="C221" s="13">
        <v>18413</v>
      </c>
      <c r="D221" s="14" t="s">
        <v>413</v>
      </c>
      <c r="E221" s="14" t="s">
        <v>187</v>
      </c>
      <c r="F221" s="13"/>
      <c r="G221" s="13">
        <v>107</v>
      </c>
      <c r="H221" s="13">
        <v>1.81754958629608</v>
      </c>
      <c r="I221" s="15">
        <v>1.8</v>
      </c>
    </row>
    <row r="222" spans="1:9" x14ac:dyDescent="0.55000000000000004">
      <c r="A222" s="8" t="s">
        <v>530</v>
      </c>
      <c r="B222" s="10" t="str">
        <f t="shared" si="3"/>
        <v>Framber Valdez</v>
      </c>
      <c r="C222" s="9">
        <v>17295</v>
      </c>
      <c r="D222" s="10" t="s">
        <v>413</v>
      </c>
      <c r="E222" s="10" t="s">
        <v>187</v>
      </c>
      <c r="F222" s="9"/>
      <c r="G222" s="9">
        <v>134.19999999999999</v>
      </c>
      <c r="H222" s="9">
        <v>1.87720358371735</v>
      </c>
      <c r="I222" s="11">
        <v>1.8</v>
      </c>
    </row>
    <row r="223" spans="1:9" x14ac:dyDescent="0.55000000000000004">
      <c r="A223" s="12" t="s">
        <v>165</v>
      </c>
      <c r="B223" s="10" t="str">
        <f t="shared" si="3"/>
        <v>Blake Treinen</v>
      </c>
      <c r="C223" s="13">
        <v>12572</v>
      </c>
      <c r="D223" s="14" t="s">
        <v>415</v>
      </c>
      <c r="E223" s="14" t="s">
        <v>187</v>
      </c>
      <c r="F223" s="13"/>
      <c r="G223" s="13">
        <v>72.099999999999994</v>
      </c>
      <c r="H223" s="13">
        <v>1.8354251384735101</v>
      </c>
      <c r="I223" s="15">
        <v>1.8</v>
      </c>
    </row>
    <row r="224" spans="1:9" x14ac:dyDescent="0.55000000000000004">
      <c r="A224" s="8" t="s">
        <v>531</v>
      </c>
      <c r="B224" s="10" t="str">
        <f t="shared" si="3"/>
        <v>Collin McHugh</v>
      </c>
      <c r="C224" s="9">
        <v>7531</v>
      </c>
      <c r="D224" s="10" t="s">
        <v>425</v>
      </c>
      <c r="E224" s="10" t="s">
        <v>187</v>
      </c>
      <c r="F224" s="9"/>
      <c r="G224" s="9">
        <v>64</v>
      </c>
      <c r="H224" s="9">
        <v>1.8311141729354901</v>
      </c>
      <c r="I224" s="11">
        <v>1.8</v>
      </c>
    </row>
    <row r="225" spans="1:9" x14ac:dyDescent="0.55000000000000004">
      <c r="A225" s="12" t="s">
        <v>532</v>
      </c>
      <c r="B225" s="10" t="str">
        <f t="shared" si="3"/>
        <v>Dane Dunning</v>
      </c>
      <c r="C225" s="13">
        <v>19409</v>
      </c>
      <c r="D225" s="14" t="s">
        <v>471</v>
      </c>
      <c r="E225" s="14" t="s">
        <v>187</v>
      </c>
      <c r="F225" s="13"/>
      <c r="G225" s="13">
        <v>117.2</v>
      </c>
      <c r="H225" s="13">
        <v>1.7750431299209599</v>
      </c>
      <c r="I225" s="15">
        <v>1.8</v>
      </c>
    </row>
    <row r="226" spans="1:9" x14ac:dyDescent="0.55000000000000004">
      <c r="A226" s="8" t="s">
        <v>533</v>
      </c>
      <c r="B226" s="10" t="str">
        <f t="shared" si="3"/>
        <v>Yandy Diaz</v>
      </c>
      <c r="C226" s="9">
        <v>16578</v>
      </c>
      <c r="D226" s="10" t="s">
        <v>425</v>
      </c>
      <c r="E226" s="10" t="s">
        <v>534</v>
      </c>
      <c r="F226" s="9">
        <v>541</v>
      </c>
      <c r="G226" s="9"/>
      <c r="H226" s="9">
        <v>1.82952415943146</v>
      </c>
      <c r="I226" s="11">
        <v>1.8</v>
      </c>
    </row>
    <row r="227" spans="1:9" x14ac:dyDescent="0.55000000000000004">
      <c r="A227" s="12" t="s">
        <v>287</v>
      </c>
      <c r="B227" s="10" t="str">
        <f t="shared" si="3"/>
        <v>Hunter Renfroe</v>
      </c>
      <c r="C227" s="13">
        <v>15464</v>
      </c>
      <c r="D227" s="14" t="s">
        <v>414</v>
      </c>
      <c r="E227" s="14" t="s">
        <v>27</v>
      </c>
      <c r="F227" s="13">
        <v>572</v>
      </c>
      <c r="G227" s="13"/>
      <c r="H227" s="13">
        <v>1.8173860311508201</v>
      </c>
      <c r="I227" s="15">
        <v>1.8</v>
      </c>
    </row>
    <row r="228" spans="1:9" x14ac:dyDescent="0.55000000000000004">
      <c r="A228" s="8" t="s">
        <v>535</v>
      </c>
      <c r="B228" s="10" t="str">
        <f t="shared" si="3"/>
        <v>Luis Arraez</v>
      </c>
      <c r="C228" s="9">
        <v>18568</v>
      </c>
      <c r="D228" s="10" t="s">
        <v>439</v>
      </c>
      <c r="E228" s="10" t="s">
        <v>467</v>
      </c>
      <c r="F228" s="9">
        <v>479</v>
      </c>
      <c r="G228" s="9"/>
      <c r="H228" s="9">
        <v>1.81522881984711</v>
      </c>
      <c r="I228" s="11">
        <v>1.8</v>
      </c>
    </row>
    <row r="229" spans="1:9" x14ac:dyDescent="0.55000000000000004">
      <c r="A229" s="12" t="s">
        <v>536</v>
      </c>
      <c r="B229" s="10" t="str">
        <f t="shared" si="3"/>
        <v>Matt Harvey</v>
      </c>
      <c r="C229" s="13">
        <v>11713</v>
      </c>
      <c r="D229" s="14" t="s">
        <v>424</v>
      </c>
      <c r="E229" s="14" t="s">
        <v>187</v>
      </c>
      <c r="F229" s="13"/>
      <c r="G229" s="13">
        <v>127.2</v>
      </c>
      <c r="H229" s="13">
        <v>1.8734158277511599</v>
      </c>
      <c r="I229" s="15">
        <v>1.8</v>
      </c>
    </row>
    <row r="230" spans="1:9" x14ac:dyDescent="0.55000000000000004">
      <c r="A230" s="8" t="s">
        <v>53</v>
      </c>
      <c r="B230" s="10" t="str">
        <f t="shared" si="3"/>
        <v>Kenley Jansen</v>
      </c>
      <c r="C230" s="9">
        <v>3096</v>
      </c>
      <c r="D230" s="10" t="s">
        <v>415</v>
      </c>
      <c r="E230" s="10" t="s">
        <v>187</v>
      </c>
      <c r="F230" s="9"/>
      <c r="G230" s="9">
        <v>69</v>
      </c>
      <c r="H230" s="9">
        <v>1.8059263229370099</v>
      </c>
      <c r="I230" s="11">
        <v>1.8</v>
      </c>
    </row>
    <row r="231" spans="1:9" x14ac:dyDescent="0.55000000000000004">
      <c r="A231" s="12" t="s">
        <v>537</v>
      </c>
      <c r="B231" s="10" t="str">
        <f t="shared" si="3"/>
        <v>Brett Phillips</v>
      </c>
      <c r="C231" s="13">
        <v>14735</v>
      </c>
      <c r="D231" s="14" t="s">
        <v>425</v>
      </c>
      <c r="E231" s="14" t="s">
        <v>472</v>
      </c>
      <c r="F231" s="13">
        <v>292</v>
      </c>
      <c r="G231" s="13"/>
      <c r="H231" s="13">
        <v>1.8104381561279299</v>
      </c>
      <c r="I231" s="15">
        <v>1.8</v>
      </c>
    </row>
    <row r="232" spans="1:9" x14ac:dyDescent="0.55000000000000004">
      <c r="A232" s="8" t="s">
        <v>538</v>
      </c>
      <c r="B232" s="10" t="str">
        <f t="shared" si="3"/>
        <v>Huascar Ynoa</v>
      </c>
      <c r="C232" s="9">
        <v>20468</v>
      </c>
      <c r="D232" s="10" t="s">
        <v>430</v>
      </c>
      <c r="E232" s="10" t="s">
        <v>187</v>
      </c>
      <c r="F232" s="9"/>
      <c r="G232" s="9">
        <v>91</v>
      </c>
      <c r="H232" s="9">
        <v>1.41180527210236</v>
      </c>
      <c r="I232" s="11">
        <v>1.8</v>
      </c>
    </row>
    <row r="233" spans="1:9" x14ac:dyDescent="0.55000000000000004">
      <c r="A233" s="12" t="s">
        <v>78</v>
      </c>
      <c r="B233" s="10" t="str">
        <f t="shared" si="3"/>
        <v>Lorenzo Cain</v>
      </c>
      <c r="C233" s="13">
        <v>9077</v>
      </c>
      <c r="D233" s="14" t="s">
        <v>403</v>
      </c>
      <c r="E233" s="14" t="s">
        <v>5</v>
      </c>
      <c r="F233" s="13">
        <v>286</v>
      </c>
      <c r="G233" s="13"/>
      <c r="H233" s="13">
        <v>1.7532216310501101</v>
      </c>
      <c r="I233" s="15">
        <v>1.8</v>
      </c>
    </row>
    <row r="234" spans="1:9" x14ac:dyDescent="0.55000000000000004">
      <c r="A234" s="8" t="s">
        <v>539</v>
      </c>
      <c r="B234" s="10" t="str">
        <f t="shared" si="3"/>
        <v>Austin Slater</v>
      </c>
      <c r="C234" s="9">
        <v>16153</v>
      </c>
      <c r="D234" s="10" t="s">
        <v>419</v>
      </c>
      <c r="E234" s="10" t="s">
        <v>518</v>
      </c>
      <c r="F234" s="9">
        <v>306</v>
      </c>
      <c r="G234" s="9"/>
      <c r="H234" s="9">
        <v>1.75904500484467</v>
      </c>
      <c r="I234" s="11">
        <v>1.7</v>
      </c>
    </row>
    <row r="235" spans="1:9" x14ac:dyDescent="0.55000000000000004">
      <c r="A235" s="12" t="s">
        <v>540</v>
      </c>
      <c r="B235" s="10" t="str">
        <f t="shared" si="3"/>
        <v>Carson Kelly</v>
      </c>
      <c r="C235" s="13">
        <v>13620</v>
      </c>
      <c r="D235" s="14" t="s">
        <v>469</v>
      </c>
      <c r="E235" s="14" t="s">
        <v>43</v>
      </c>
      <c r="F235" s="13">
        <v>359</v>
      </c>
      <c r="G235" s="13"/>
      <c r="H235" s="13">
        <v>1.72652876377106</v>
      </c>
      <c r="I235" s="15">
        <v>1.7</v>
      </c>
    </row>
    <row r="236" spans="1:9" x14ac:dyDescent="0.55000000000000004">
      <c r="A236" s="8" t="s">
        <v>541</v>
      </c>
      <c r="B236" s="10" t="str">
        <f t="shared" si="3"/>
        <v>Alcides Escobar</v>
      </c>
      <c r="C236" s="9">
        <v>6310</v>
      </c>
      <c r="D236" s="10" t="s">
        <v>409</v>
      </c>
      <c r="E236" s="10" t="s">
        <v>41</v>
      </c>
      <c r="F236" s="9">
        <v>349</v>
      </c>
      <c r="G236" s="9"/>
      <c r="H236" s="9">
        <v>1.7084765434265099</v>
      </c>
      <c r="I236" s="11">
        <v>1.7</v>
      </c>
    </row>
    <row r="237" spans="1:9" x14ac:dyDescent="0.55000000000000004">
      <c r="A237" s="12" t="s">
        <v>542</v>
      </c>
      <c r="B237" s="10" t="str">
        <f t="shared" si="3"/>
        <v>Zac Gallen</v>
      </c>
      <c r="C237" s="13">
        <v>19291</v>
      </c>
      <c r="D237" s="14" t="s">
        <v>469</v>
      </c>
      <c r="E237" s="14" t="s">
        <v>187</v>
      </c>
      <c r="F237" s="13"/>
      <c r="G237" s="13">
        <v>121.1</v>
      </c>
      <c r="H237" s="13">
        <v>1.47437644004822</v>
      </c>
      <c r="I237" s="15">
        <v>1.7</v>
      </c>
    </row>
    <row r="238" spans="1:9" x14ac:dyDescent="0.55000000000000004">
      <c r="A238" s="8" t="s">
        <v>60</v>
      </c>
      <c r="B238" s="10" t="str">
        <f t="shared" si="3"/>
        <v>Evan Longoria</v>
      </c>
      <c r="C238" s="9">
        <v>9368</v>
      </c>
      <c r="D238" s="10" t="s">
        <v>419</v>
      </c>
      <c r="E238" s="10" t="s">
        <v>10</v>
      </c>
      <c r="F238" s="9">
        <v>291</v>
      </c>
      <c r="G238" s="9"/>
      <c r="H238" s="9">
        <v>1.69687640666962</v>
      </c>
      <c r="I238" s="11">
        <v>1.7</v>
      </c>
    </row>
    <row r="239" spans="1:9" x14ac:dyDescent="0.55000000000000004">
      <c r="A239" s="12" t="s">
        <v>543</v>
      </c>
      <c r="B239" s="10" t="str">
        <f t="shared" si="3"/>
        <v>Joe Ross</v>
      </c>
      <c r="C239" s="13">
        <v>12972</v>
      </c>
      <c r="D239" s="14" t="s">
        <v>409</v>
      </c>
      <c r="E239" s="14" t="s">
        <v>187</v>
      </c>
      <c r="F239" s="13"/>
      <c r="G239" s="13">
        <v>108</v>
      </c>
      <c r="H239" s="13">
        <v>1.3400505781173699</v>
      </c>
      <c r="I239" s="15">
        <v>1.7</v>
      </c>
    </row>
    <row r="240" spans="1:9" x14ac:dyDescent="0.55000000000000004">
      <c r="A240" s="8" t="s">
        <v>215</v>
      </c>
      <c r="B240" s="10" t="str">
        <f t="shared" si="3"/>
        <v>Kenta Maeda</v>
      </c>
      <c r="C240" s="9">
        <v>18498</v>
      </c>
      <c r="D240" s="10" t="s">
        <v>439</v>
      </c>
      <c r="E240" s="10" t="s">
        <v>187</v>
      </c>
      <c r="F240" s="9"/>
      <c r="G240" s="9">
        <v>106.1</v>
      </c>
      <c r="H240" s="9">
        <v>1.69438695907593</v>
      </c>
      <c r="I240" s="11">
        <v>1.7</v>
      </c>
    </row>
    <row r="241" spans="1:9" x14ac:dyDescent="0.55000000000000004">
      <c r="A241" s="12" t="s">
        <v>544</v>
      </c>
      <c r="B241" s="10" t="str">
        <f t="shared" si="3"/>
        <v>Michael Kopech</v>
      </c>
      <c r="C241" s="13">
        <v>17282</v>
      </c>
      <c r="D241" s="14" t="s">
        <v>428</v>
      </c>
      <c r="E241" s="14" t="s">
        <v>187</v>
      </c>
      <c r="F241" s="13"/>
      <c r="G241" s="13">
        <v>69.099999999999994</v>
      </c>
      <c r="H241" s="13">
        <v>1.69052910804749</v>
      </c>
      <c r="I241" s="15">
        <v>1.7</v>
      </c>
    </row>
    <row r="242" spans="1:9" x14ac:dyDescent="0.55000000000000004">
      <c r="A242" s="8" t="s">
        <v>545</v>
      </c>
      <c r="B242" s="10" t="str">
        <f t="shared" si="3"/>
        <v>Nestor Cortes</v>
      </c>
      <c r="C242" s="9">
        <v>17874</v>
      </c>
      <c r="D242" s="10" t="s">
        <v>416</v>
      </c>
      <c r="E242" s="10" t="s">
        <v>187</v>
      </c>
      <c r="F242" s="9"/>
      <c r="G242" s="9">
        <v>93</v>
      </c>
      <c r="H242" s="9">
        <v>1.6787253618240401</v>
      </c>
      <c r="I242" s="11">
        <v>1.7</v>
      </c>
    </row>
    <row r="243" spans="1:9" x14ac:dyDescent="0.55000000000000004">
      <c r="A243" s="12" t="s">
        <v>276</v>
      </c>
      <c r="B243" s="10" t="str">
        <f t="shared" si="3"/>
        <v>Gleyber Torres</v>
      </c>
      <c r="C243" s="13">
        <v>16997</v>
      </c>
      <c r="D243" s="14" t="s">
        <v>416</v>
      </c>
      <c r="E243" s="14" t="s">
        <v>41</v>
      </c>
      <c r="F243" s="13">
        <v>516</v>
      </c>
      <c r="G243" s="13"/>
      <c r="H243" s="13">
        <v>1.6616313457489</v>
      </c>
      <c r="I243" s="15">
        <v>1.7</v>
      </c>
    </row>
    <row r="244" spans="1:9" x14ac:dyDescent="0.55000000000000004">
      <c r="A244" s="8" t="s">
        <v>546</v>
      </c>
      <c r="B244" s="10" t="str">
        <f t="shared" si="3"/>
        <v>Ian Anderson</v>
      </c>
      <c r="C244" s="9">
        <v>19951</v>
      </c>
      <c r="D244" s="10" t="s">
        <v>430</v>
      </c>
      <c r="E244" s="10" t="s">
        <v>187</v>
      </c>
      <c r="F244" s="9"/>
      <c r="G244" s="9">
        <v>128.1</v>
      </c>
      <c r="H244" s="9">
        <v>1.87165474891663</v>
      </c>
      <c r="I244" s="11">
        <v>1.7</v>
      </c>
    </row>
    <row r="245" spans="1:9" x14ac:dyDescent="0.55000000000000004">
      <c r="A245" s="12" t="s">
        <v>547</v>
      </c>
      <c r="B245" s="10" t="str">
        <f t="shared" si="3"/>
        <v>Kyle Farmer</v>
      </c>
      <c r="C245" s="13">
        <v>14813</v>
      </c>
      <c r="D245" s="14" t="s">
        <v>438</v>
      </c>
      <c r="E245" s="14" t="s">
        <v>41</v>
      </c>
      <c r="F245" s="13">
        <v>529</v>
      </c>
      <c r="G245" s="13"/>
      <c r="H245" s="13">
        <v>1.6487891674041699</v>
      </c>
      <c r="I245" s="15">
        <v>1.6</v>
      </c>
    </row>
    <row r="246" spans="1:9" x14ac:dyDescent="0.55000000000000004">
      <c r="A246" s="8" t="s">
        <v>548</v>
      </c>
      <c r="B246" s="10" t="str">
        <f t="shared" si="3"/>
        <v>Ramon Urias</v>
      </c>
      <c r="C246" s="9">
        <v>18795</v>
      </c>
      <c r="D246" s="10" t="s">
        <v>424</v>
      </c>
      <c r="E246" s="10" t="s">
        <v>406</v>
      </c>
      <c r="F246" s="9">
        <v>296</v>
      </c>
      <c r="G246" s="9"/>
      <c r="H246" s="9">
        <v>1.6483557224273699</v>
      </c>
      <c r="I246" s="11">
        <v>1.6</v>
      </c>
    </row>
    <row r="247" spans="1:9" x14ac:dyDescent="0.55000000000000004">
      <c r="A247" s="12" t="s">
        <v>549</v>
      </c>
      <c r="B247" s="10" t="str">
        <f t="shared" si="3"/>
        <v>Rafael Ortega</v>
      </c>
      <c r="C247" s="13">
        <v>10323</v>
      </c>
      <c r="D247" s="14" t="s">
        <v>497</v>
      </c>
      <c r="E247" s="14" t="s">
        <v>5</v>
      </c>
      <c r="F247" s="13">
        <v>330</v>
      </c>
      <c r="G247" s="13"/>
      <c r="H247" s="13">
        <v>1.64335465431213</v>
      </c>
      <c r="I247" s="15">
        <v>1.6</v>
      </c>
    </row>
    <row r="248" spans="1:9" x14ac:dyDescent="0.55000000000000004">
      <c r="A248" s="8" t="s">
        <v>82</v>
      </c>
      <c r="B248" s="10" t="str">
        <f t="shared" si="3"/>
        <v>Danny Duffy</v>
      </c>
      <c r="C248" s="9">
        <v>3542</v>
      </c>
      <c r="D248" s="10" t="s">
        <v>435</v>
      </c>
      <c r="E248" s="10" t="s">
        <v>187</v>
      </c>
      <c r="F248" s="9"/>
      <c r="G248" s="9">
        <v>61</v>
      </c>
      <c r="H248" s="9">
        <v>1.6413760185241699</v>
      </c>
      <c r="I248" s="11">
        <v>1.6</v>
      </c>
    </row>
    <row r="249" spans="1:9" x14ac:dyDescent="0.55000000000000004">
      <c r="A249" s="12" t="s">
        <v>550</v>
      </c>
      <c r="B249" s="10" t="str">
        <f t="shared" si="3"/>
        <v>Brendan Rodgers</v>
      </c>
      <c r="C249" s="13">
        <v>17907</v>
      </c>
      <c r="D249" s="14" t="s">
        <v>440</v>
      </c>
      <c r="E249" s="14" t="s">
        <v>23</v>
      </c>
      <c r="F249" s="13">
        <v>415</v>
      </c>
      <c r="G249" s="13"/>
      <c r="H249" s="13">
        <v>1.6412502527236901</v>
      </c>
      <c r="I249" s="15">
        <v>1.6</v>
      </c>
    </row>
    <row r="250" spans="1:9" x14ac:dyDescent="0.55000000000000004">
      <c r="A250" s="8" t="s">
        <v>551</v>
      </c>
      <c r="B250" s="10" t="str">
        <f t="shared" si="3"/>
        <v>Edmundo Sosa</v>
      </c>
      <c r="C250" s="9">
        <v>17022</v>
      </c>
      <c r="D250" s="10" t="s">
        <v>422</v>
      </c>
      <c r="E250" s="10" t="s">
        <v>41</v>
      </c>
      <c r="F250" s="9">
        <v>326</v>
      </c>
      <c r="G250" s="9"/>
      <c r="H250" s="9">
        <v>1.63458728790283</v>
      </c>
      <c r="I250" s="11">
        <v>1.6</v>
      </c>
    </row>
    <row r="251" spans="1:9" x14ac:dyDescent="0.55000000000000004">
      <c r="A251" s="12" t="s">
        <v>552</v>
      </c>
      <c r="B251" s="10" t="str">
        <f t="shared" si="3"/>
        <v>Garrett Whitlock</v>
      </c>
      <c r="C251" s="13">
        <v>20191</v>
      </c>
      <c r="D251" s="14" t="s">
        <v>414</v>
      </c>
      <c r="E251" s="14" t="s">
        <v>187</v>
      </c>
      <c r="F251" s="13"/>
      <c r="G251" s="13">
        <v>73.099999999999994</v>
      </c>
      <c r="H251" s="13">
        <v>1.5724048614502</v>
      </c>
      <c r="I251" s="15">
        <v>1.6</v>
      </c>
    </row>
    <row r="252" spans="1:9" x14ac:dyDescent="0.55000000000000004">
      <c r="A252" s="8" t="s">
        <v>352</v>
      </c>
      <c r="B252" s="10" t="str">
        <f t="shared" si="3"/>
        <v>Rich Hill</v>
      </c>
      <c r="C252" s="9">
        <v>4806</v>
      </c>
      <c r="D252" s="10" t="s">
        <v>405</v>
      </c>
      <c r="E252" s="10" t="s">
        <v>187</v>
      </c>
      <c r="F252" s="9"/>
      <c r="G252" s="9">
        <v>158.19999999999999</v>
      </c>
      <c r="H252" s="9">
        <v>1.65980976819992</v>
      </c>
      <c r="I252" s="11">
        <v>1.6</v>
      </c>
    </row>
    <row r="253" spans="1:9" x14ac:dyDescent="0.55000000000000004">
      <c r="A253" s="12" t="s">
        <v>553</v>
      </c>
      <c r="B253" s="10" t="str">
        <f t="shared" si="3"/>
        <v>Ryan Tepera</v>
      </c>
      <c r="C253" s="13">
        <v>10291</v>
      </c>
      <c r="D253" s="14" t="s">
        <v>405</v>
      </c>
      <c r="E253" s="14" t="s">
        <v>187</v>
      </c>
      <c r="F253" s="13"/>
      <c r="G253" s="13">
        <v>61.1</v>
      </c>
      <c r="H253" s="13">
        <v>1.61796998977661</v>
      </c>
      <c r="I253" s="15">
        <v>1.6</v>
      </c>
    </row>
    <row r="254" spans="1:9" x14ac:dyDescent="0.55000000000000004">
      <c r="A254" s="8" t="s">
        <v>75</v>
      </c>
      <c r="B254" s="10" t="str">
        <f t="shared" si="3"/>
        <v>Anthony Rizzo</v>
      </c>
      <c r="C254" s="9">
        <v>3473</v>
      </c>
      <c r="D254" s="10" t="s">
        <v>405</v>
      </c>
      <c r="E254" s="10" t="s">
        <v>29</v>
      </c>
      <c r="F254" s="9">
        <v>576</v>
      </c>
      <c r="G254" s="9"/>
      <c r="H254" s="9">
        <v>1.61269950866699</v>
      </c>
      <c r="I254" s="11">
        <v>1.6</v>
      </c>
    </row>
    <row r="255" spans="1:9" x14ac:dyDescent="0.55000000000000004">
      <c r="A255" s="12" t="s">
        <v>388</v>
      </c>
      <c r="B255" s="10" t="str">
        <f t="shared" si="3"/>
        <v>Chad Green</v>
      </c>
      <c r="C255" s="13">
        <v>15552</v>
      </c>
      <c r="D255" s="14" t="s">
        <v>416</v>
      </c>
      <c r="E255" s="14" t="s">
        <v>187</v>
      </c>
      <c r="F255" s="13"/>
      <c r="G255" s="13">
        <v>83.2</v>
      </c>
      <c r="H255" s="13">
        <v>1.6100442409515401</v>
      </c>
      <c r="I255" s="15">
        <v>1.6</v>
      </c>
    </row>
    <row r="256" spans="1:9" x14ac:dyDescent="0.55000000000000004">
      <c r="A256" s="8" t="s">
        <v>311</v>
      </c>
      <c r="B256" s="10" t="str">
        <f t="shared" si="3"/>
        <v>Aaron Loup</v>
      </c>
      <c r="C256" s="9">
        <v>10343</v>
      </c>
      <c r="D256" s="10" t="s">
        <v>420</v>
      </c>
      <c r="E256" s="10" t="s">
        <v>187</v>
      </c>
      <c r="F256" s="9"/>
      <c r="G256" s="9">
        <v>56.2</v>
      </c>
      <c r="H256" s="9">
        <v>1.60049653053284</v>
      </c>
      <c r="I256" s="11">
        <v>1.6</v>
      </c>
    </row>
    <row r="257" spans="1:9" x14ac:dyDescent="0.55000000000000004">
      <c r="A257" s="12" t="s">
        <v>554</v>
      </c>
      <c r="B257" s="10" t="str">
        <f t="shared" si="3"/>
        <v>Elias Diaz</v>
      </c>
      <c r="C257" s="13">
        <v>11680</v>
      </c>
      <c r="D257" s="14" t="s">
        <v>440</v>
      </c>
      <c r="E257" s="14" t="s">
        <v>43</v>
      </c>
      <c r="F257" s="13">
        <v>371</v>
      </c>
      <c r="G257" s="13"/>
      <c r="H257" s="13">
        <v>1.5982310771942101</v>
      </c>
      <c r="I257" s="15">
        <v>1.6</v>
      </c>
    </row>
    <row r="258" spans="1:9" x14ac:dyDescent="0.55000000000000004">
      <c r="A258" s="8" t="s">
        <v>555</v>
      </c>
      <c r="B258" s="10" t="str">
        <f t="shared" si="3"/>
        <v>Jazz Chisholm Jr.</v>
      </c>
      <c r="C258" s="9">
        <v>20454</v>
      </c>
      <c r="D258" s="10" t="s">
        <v>444</v>
      </c>
      <c r="E258" s="10" t="s">
        <v>406</v>
      </c>
      <c r="F258" s="9">
        <v>507</v>
      </c>
      <c r="G258" s="9"/>
      <c r="H258" s="9">
        <v>1.59379959106445</v>
      </c>
      <c r="I258" s="11">
        <v>1.6</v>
      </c>
    </row>
    <row r="259" spans="1:9" x14ac:dyDescent="0.55000000000000004">
      <c r="A259" s="12" t="s">
        <v>556</v>
      </c>
      <c r="B259" s="10" t="str">
        <f t="shared" ref="B259:B322" si="4">TRIM(CLEAN(SUBSTITUTE(A259, CHAR(160), CHAR(32))))</f>
        <v>LaMonte Wade Jr.</v>
      </c>
      <c r="C259" s="13">
        <v>18126</v>
      </c>
      <c r="D259" s="14" t="s">
        <v>419</v>
      </c>
      <c r="E259" s="14" t="s">
        <v>448</v>
      </c>
      <c r="F259" s="13">
        <v>381</v>
      </c>
      <c r="G259" s="13"/>
      <c r="H259" s="13">
        <v>1.57476270198822</v>
      </c>
      <c r="I259" s="15">
        <v>1.6</v>
      </c>
    </row>
    <row r="260" spans="1:9" x14ac:dyDescent="0.55000000000000004">
      <c r="A260" s="8" t="s">
        <v>207</v>
      </c>
      <c r="B260" s="10" t="str">
        <f t="shared" si="4"/>
        <v>Yan Gomes</v>
      </c>
      <c r="C260" s="9">
        <v>9627</v>
      </c>
      <c r="D260" s="10" t="s">
        <v>405</v>
      </c>
      <c r="E260" s="10" t="s">
        <v>43</v>
      </c>
      <c r="F260" s="9">
        <v>375</v>
      </c>
      <c r="G260" s="9"/>
      <c r="H260" s="9">
        <v>1.5673594921827301</v>
      </c>
      <c r="I260" s="11">
        <v>1.6</v>
      </c>
    </row>
    <row r="261" spans="1:9" x14ac:dyDescent="0.55000000000000004">
      <c r="A261" s="12" t="s">
        <v>210</v>
      </c>
      <c r="B261" s="10" t="str">
        <f t="shared" si="4"/>
        <v>Taylor Rogers</v>
      </c>
      <c r="C261" s="13">
        <v>13449</v>
      </c>
      <c r="D261" s="14" t="s">
        <v>439</v>
      </c>
      <c r="E261" s="14" t="s">
        <v>187</v>
      </c>
      <c r="F261" s="13"/>
      <c r="G261" s="13">
        <v>40.1</v>
      </c>
      <c r="H261" s="13">
        <v>1.5656324625015301</v>
      </c>
      <c r="I261" s="15">
        <v>1.6</v>
      </c>
    </row>
    <row r="262" spans="1:9" x14ac:dyDescent="0.55000000000000004">
      <c r="A262" s="8" t="s">
        <v>315</v>
      </c>
      <c r="B262" s="10" t="str">
        <f t="shared" si="4"/>
        <v>Michael Fulmer</v>
      </c>
      <c r="C262" s="9">
        <v>13218</v>
      </c>
      <c r="D262" s="10" t="s">
        <v>462</v>
      </c>
      <c r="E262" s="10" t="s">
        <v>187</v>
      </c>
      <c r="F262" s="9"/>
      <c r="G262" s="9">
        <v>69.2</v>
      </c>
      <c r="H262" s="9">
        <v>1.5639832019805899</v>
      </c>
      <c r="I262" s="11">
        <v>1.6</v>
      </c>
    </row>
    <row r="263" spans="1:9" x14ac:dyDescent="0.55000000000000004">
      <c r="A263" s="12" t="s">
        <v>266</v>
      </c>
      <c r="B263" s="10" t="str">
        <f t="shared" si="4"/>
        <v>Paul DeJong</v>
      </c>
      <c r="C263" s="13">
        <v>18015</v>
      </c>
      <c r="D263" s="14" t="s">
        <v>422</v>
      </c>
      <c r="E263" s="14" t="s">
        <v>41</v>
      </c>
      <c r="F263" s="13">
        <v>402</v>
      </c>
      <c r="G263" s="13"/>
      <c r="H263" s="13">
        <v>1.56361424922943</v>
      </c>
      <c r="I263" s="15">
        <v>1.6</v>
      </c>
    </row>
    <row r="264" spans="1:9" x14ac:dyDescent="0.55000000000000004">
      <c r="A264" s="8" t="s">
        <v>557</v>
      </c>
      <c r="B264" s="10" t="str">
        <f t="shared" si="4"/>
        <v>Freddy Galvis</v>
      </c>
      <c r="C264" s="9">
        <v>6609</v>
      </c>
      <c r="D264" s="10" t="s">
        <v>405</v>
      </c>
      <c r="E264" s="10" t="s">
        <v>41</v>
      </c>
      <c r="F264" s="9">
        <v>394</v>
      </c>
      <c r="G264" s="9"/>
      <c r="H264" s="9">
        <v>1.5575626492500301</v>
      </c>
      <c r="I264" s="11">
        <v>1.6</v>
      </c>
    </row>
    <row r="265" spans="1:9" x14ac:dyDescent="0.55000000000000004">
      <c r="A265" s="12" t="s">
        <v>558</v>
      </c>
      <c r="B265" s="10" t="str">
        <f t="shared" si="4"/>
        <v>Nathaniel Lowe</v>
      </c>
      <c r="C265" s="13">
        <v>19566</v>
      </c>
      <c r="D265" s="14" t="s">
        <v>471</v>
      </c>
      <c r="E265" s="14" t="s">
        <v>29</v>
      </c>
      <c r="F265" s="13">
        <v>642</v>
      </c>
      <c r="G265" s="13"/>
      <c r="H265" s="13">
        <v>1.5572140216827399</v>
      </c>
      <c r="I265" s="15">
        <v>1.6</v>
      </c>
    </row>
    <row r="266" spans="1:9" x14ac:dyDescent="0.55000000000000004">
      <c r="A266" s="8" t="s">
        <v>559</v>
      </c>
      <c r="B266" s="10" t="str">
        <f t="shared" si="4"/>
        <v>J.D. Davis</v>
      </c>
      <c r="C266" s="9">
        <v>16219</v>
      </c>
      <c r="D266" s="10" t="s">
        <v>420</v>
      </c>
      <c r="E266" s="10" t="s">
        <v>10</v>
      </c>
      <c r="F266" s="9">
        <v>211</v>
      </c>
      <c r="G266" s="9"/>
      <c r="H266" s="9">
        <v>1.5537954568862899</v>
      </c>
      <c r="I266" s="11">
        <v>1.6</v>
      </c>
    </row>
    <row r="267" spans="1:9" x14ac:dyDescent="0.55000000000000004">
      <c r="A267" s="12" t="s">
        <v>560</v>
      </c>
      <c r="B267" s="10" t="str">
        <f t="shared" si="4"/>
        <v>Chris Paddack</v>
      </c>
      <c r="C267" s="13">
        <v>20099</v>
      </c>
      <c r="D267" s="14" t="s">
        <v>412</v>
      </c>
      <c r="E267" s="14" t="s">
        <v>187</v>
      </c>
      <c r="F267" s="13"/>
      <c r="G267" s="13">
        <v>108.1</v>
      </c>
      <c r="H267" s="13">
        <v>1.78826880455017</v>
      </c>
      <c r="I267" s="15">
        <v>1.6</v>
      </c>
    </row>
    <row r="268" spans="1:9" x14ac:dyDescent="0.55000000000000004">
      <c r="A268" s="8" t="s">
        <v>279</v>
      </c>
      <c r="B268" s="10" t="str">
        <f t="shared" si="4"/>
        <v>Lourdes Gurriel Jr.</v>
      </c>
      <c r="C268" s="9">
        <v>19238</v>
      </c>
      <c r="D268" s="10" t="s">
        <v>408</v>
      </c>
      <c r="E268" s="10" t="s">
        <v>35</v>
      </c>
      <c r="F268" s="9">
        <v>541</v>
      </c>
      <c r="G268" s="9"/>
      <c r="H268" s="9">
        <v>1.54543805122375</v>
      </c>
      <c r="I268" s="11">
        <v>1.5</v>
      </c>
    </row>
    <row r="269" spans="1:9" x14ac:dyDescent="0.55000000000000004">
      <c r="A269" s="12" t="s">
        <v>561</v>
      </c>
      <c r="B269" s="10" t="str">
        <f t="shared" si="4"/>
        <v>Patrick Sandoval</v>
      </c>
      <c r="C269" s="13">
        <v>19447</v>
      </c>
      <c r="D269" s="14" t="s">
        <v>401</v>
      </c>
      <c r="E269" s="14" t="s">
        <v>187</v>
      </c>
      <c r="F269" s="13"/>
      <c r="G269" s="13">
        <v>87</v>
      </c>
      <c r="H269" s="13">
        <v>1.51186871528625</v>
      </c>
      <c r="I269" s="15">
        <v>1.5</v>
      </c>
    </row>
    <row r="270" spans="1:9" x14ac:dyDescent="0.55000000000000004">
      <c r="A270" s="8" t="s">
        <v>562</v>
      </c>
      <c r="B270" s="10" t="str">
        <f t="shared" si="4"/>
        <v>Josh Harrison</v>
      </c>
      <c r="C270" s="9">
        <v>8202</v>
      </c>
      <c r="D270" s="10" t="s">
        <v>405</v>
      </c>
      <c r="E270" s="10" t="s">
        <v>23</v>
      </c>
      <c r="F270" s="9">
        <v>558</v>
      </c>
      <c r="G270" s="9"/>
      <c r="H270" s="9">
        <v>1.53817783296108</v>
      </c>
      <c r="I270" s="11">
        <v>1.5</v>
      </c>
    </row>
    <row r="271" spans="1:9" x14ac:dyDescent="0.55000000000000004">
      <c r="A271" s="12" t="s">
        <v>17</v>
      </c>
      <c r="B271" s="10" t="str">
        <f t="shared" si="4"/>
        <v>Trevor Bauer</v>
      </c>
      <c r="C271" s="13">
        <v>12703</v>
      </c>
      <c r="D271" s="14" t="s">
        <v>415</v>
      </c>
      <c r="E271" s="14" t="s">
        <v>187</v>
      </c>
      <c r="F271" s="13"/>
      <c r="G271" s="13">
        <v>107.2</v>
      </c>
      <c r="H271" s="13">
        <v>1.7547971010208101</v>
      </c>
      <c r="I271" s="15">
        <v>1.5</v>
      </c>
    </row>
    <row r="272" spans="1:9" x14ac:dyDescent="0.55000000000000004">
      <c r="A272" s="8" t="s">
        <v>563</v>
      </c>
      <c r="B272" s="10" t="str">
        <f t="shared" si="4"/>
        <v>Matthew Boyd</v>
      </c>
      <c r="C272" s="9">
        <v>15440</v>
      </c>
      <c r="D272" s="10" t="s">
        <v>462</v>
      </c>
      <c r="E272" s="10" t="s">
        <v>187</v>
      </c>
      <c r="F272" s="9"/>
      <c r="G272" s="9">
        <v>78.2</v>
      </c>
      <c r="H272" s="9">
        <v>1.41607713699341</v>
      </c>
      <c r="I272" s="11">
        <v>1.5</v>
      </c>
    </row>
    <row r="273" spans="1:9" x14ac:dyDescent="0.55000000000000004">
      <c r="A273" s="12" t="s">
        <v>564</v>
      </c>
      <c r="B273" s="10" t="str">
        <f t="shared" si="4"/>
        <v>Spencer Turnbull</v>
      </c>
      <c r="C273" s="13">
        <v>16207</v>
      </c>
      <c r="D273" s="14" t="s">
        <v>462</v>
      </c>
      <c r="E273" s="14" t="s">
        <v>187</v>
      </c>
      <c r="F273" s="13"/>
      <c r="G273" s="13">
        <v>50</v>
      </c>
      <c r="H273" s="13">
        <v>1.5240496397018399</v>
      </c>
      <c r="I273" s="15">
        <v>1.5</v>
      </c>
    </row>
    <row r="274" spans="1:9" x14ac:dyDescent="0.55000000000000004">
      <c r="A274" s="8" t="s">
        <v>565</v>
      </c>
      <c r="B274" s="10" t="str">
        <f t="shared" si="4"/>
        <v>Ke'Bryan Hayes</v>
      </c>
      <c r="C274" s="9">
        <v>18577</v>
      </c>
      <c r="D274" s="10" t="s">
        <v>418</v>
      </c>
      <c r="E274" s="10" t="s">
        <v>10</v>
      </c>
      <c r="F274" s="9">
        <v>396</v>
      </c>
      <c r="G274" s="9"/>
      <c r="H274" s="9">
        <v>1.5239315032959</v>
      </c>
      <c r="I274" s="11">
        <v>1.5</v>
      </c>
    </row>
    <row r="275" spans="1:9" x14ac:dyDescent="0.55000000000000004">
      <c r="A275" s="12" t="s">
        <v>92</v>
      </c>
      <c r="B275" s="10" t="str">
        <f t="shared" si="4"/>
        <v>Christian Yelich</v>
      </c>
      <c r="C275" s="13">
        <v>11477</v>
      </c>
      <c r="D275" s="14" t="s">
        <v>403</v>
      </c>
      <c r="E275" s="14" t="s">
        <v>35</v>
      </c>
      <c r="F275" s="13">
        <v>475</v>
      </c>
      <c r="G275" s="13"/>
      <c r="H275" s="13">
        <v>1.51779413223267</v>
      </c>
      <c r="I275" s="15">
        <v>1.5</v>
      </c>
    </row>
    <row r="276" spans="1:9" x14ac:dyDescent="0.55000000000000004">
      <c r="A276" s="8" t="s">
        <v>566</v>
      </c>
      <c r="B276" s="10" t="str">
        <f t="shared" si="4"/>
        <v>Adrian Houser</v>
      </c>
      <c r="C276" s="9">
        <v>12718</v>
      </c>
      <c r="D276" s="10" t="s">
        <v>403</v>
      </c>
      <c r="E276" s="10" t="s">
        <v>187</v>
      </c>
      <c r="F276" s="9"/>
      <c r="G276" s="9">
        <v>142.1</v>
      </c>
      <c r="H276" s="9">
        <v>1.49094414710999</v>
      </c>
      <c r="I276" s="11">
        <v>1.5</v>
      </c>
    </row>
    <row r="277" spans="1:9" x14ac:dyDescent="0.55000000000000004">
      <c r="A277" s="12" t="s">
        <v>567</v>
      </c>
      <c r="B277" s="10" t="str">
        <f t="shared" si="4"/>
        <v>Manny Pina</v>
      </c>
      <c r="C277" s="13">
        <v>2829</v>
      </c>
      <c r="D277" s="14" t="s">
        <v>403</v>
      </c>
      <c r="E277" s="14" t="s">
        <v>43</v>
      </c>
      <c r="F277" s="13">
        <v>208</v>
      </c>
      <c r="G277" s="13"/>
      <c r="H277" s="13">
        <v>1.50059819221497</v>
      </c>
      <c r="I277" s="15">
        <v>1.5</v>
      </c>
    </row>
    <row r="278" spans="1:9" x14ac:dyDescent="0.55000000000000004">
      <c r="A278" s="8" t="s">
        <v>140</v>
      </c>
      <c r="B278" s="10" t="str">
        <f t="shared" si="4"/>
        <v>Tommy Pham</v>
      </c>
      <c r="C278" s="9">
        <v>2967</v>
      </c>
      <c r="D278" s="10" t="s">
        <v>412</v>
      </c>
      <c r="E278" s="10" t="s">
        <v>35</v>
      </c>
      <c r="F278" s="9">
        <v>561</v>
      </c>
      <c r="G278" s="9"/>
      <c r="H278" s="9">
        <v>1.4988770484924301</v>
      </c>
      <c r="I278" s="11">
        <v>1.5</v>
      </c>
    </row>
    <row r="279" spans="1:9" x14ac:dyDescent="0.55000000000000004">
      <c r="A279" s="12" t="s">
        <v>46</v>
      </c>
      <c r="B279" s="10" t="str">
        <f t="shared" si="4"/>
        <v>Johnny Cueto</v>
      </c>
      <c r="C279" s="13">
        <v>6893</v>
      </c>
      <c r="D279" s="14" t="s">
        <v>419</v>
      </c>
      <c r="E279" s="14" t="s">
        <v>187</v>
      </c>
      <c r="F279" s="13"/>
      <c r="G279" s="13">
        <v>114.2</v>
      </c>
      <c r="H279" s="13">
        <v>1.5085989236831701</v>
      </c>
      <c r="I279" s="15">
        <v>1.5</v>
      </c>
    </row>
    <row r="280" spans="1:9" x14ac:dyDescent="0.55000000000000004">
      <c r="A280" s="8" t="s">
        <v>568</v>
      </c>
      <c r="B280" s="10" t="str">
        <f t="shared" si="4"/>
        <v>Dylan Floro</v>
      </c>
      <c r="C280" s="9">
        <v>13394</v>
      </c>
      <c r="D280" s="10" t="s">
        <v>444</v>
      </c>
      <c r="E280" s="10" t="s">
        <v>187</v>
      </c>
      <c r="F280" s="9"/>
      <c r="G280" s="9">
        <v>64</v>
      </c>
      <c r="H280" s="9">
        <v>1.49310874938965</v>
      </c>
      <c r="I280" s="11">
        <v>1.5</v>
      </c>
    </row>
    <row r="281" spans="1:9" x14ac:dyDescent="0.55000000000000004">
      <c r="A281" s="12" t="s">
        <v>569</v>
      </c>
      <c r="B281" s="10" t="str">
        <f t="shared" si="4"/>
        <v>Matt Duffy</v>
      </c>
      <c r="C281" s="13">
        <v>13836</v>
      </c>
      <c r="D281" s="14" t="s">
        <v>497</v>
      </c>
      <c r="E281" s="14" t="s">
        <v>10</v>
      </c>
      <c r="F281" s="13">
        <v>322</v>
      </c>
      <c r="G281" s="13"/>
      <c r="H281" s="13">
        <v>1.48694431781769</v>
      </c>
      <c r="I281" s="15">
        <v>1.5</v>
      </c>
    </row>
    <row r="282" spans="1:9" x14ac:dyDescent="0.55000000000000004">
      <c r="A282" s="8" t="s">
        <v>570</v>
      </c>
      <c r="B282" s="10" t="str">
        <f t="shared" si="4"/>
        <v>Cole Sulser</v>
      </c>
      <c r="C282" s="9">
        <v>15256</v>
      </c>
      <c r="D282" s="10" t="s">
        <v>424</v>
      </c>
      <c r="E282" s="10" t="s">
        <v>187</v>
      </c>
      <c r="F282" s="9"/>
      <c r="G282" s="9">
        <v>63.1</v>
      </c>
      <c r="H282" s="9">
        <v>1.4782124757766699</v>
      </c>
      <c r="I282" s="11">
        <v>1.5</v>
      </c>
    </row>
    <row r="283" spans="1:9" x14ac:dyDescent="0.55000000000000004">
      <c r="A283" s="12" t="s">
        <v>45</v>
      </c>
      <c r="B283" s="10" t="str">
        <f t="shared" si="4"/>
        <v>Charlie Blackmon</v>
      </c>
      <c r="C283" s="13">
        <v>7859</v>
      </c>
      <c r="D283" s="14" t="s">
        <v>440</v>
      </c>
      <c r="E283" s="14" t="s">
        <v>27</v>
      </c>
      <c r="F283" s="13">
        <v>582</v>
      </c>
      <c r="G283" s="13"/>
      <c r="H283" s="13">
        <v>1.4750443696975699</v>
      </c>
      <c r="I283" s="15">
        <v>1.5</v>
      </c>
    </row>
    <row r="284" spans="1:9" x14ac:dyDescent="0.55000000000000004">
      <c r="A284" s="8" t="s">
        <v>571</v>
      </c>
      <c r="B284" s="10" t="str">
        <f t="shared" si="4"/>
        <v>Drew Rasmussen</v>
      </c>
      <c r="C284" s="9">
        <v>25385</v>
      </c>
      <c r="D284" s="10" t="s">
        <v>405</v>
      </c>
      <c r="E284" s="10" t="s">
        <v>187</v>
      </c>
      <c r="F284" s="9"/>
      <c r="G284" s="9">
        <v>76</v>
      </c>
      <c r="H284" s="9">
        <v>1.4404297247529001</v>
      </c>
      <c r="I284" s="11">
        <v>1.5</v>
      </c>
    </row>
    <row r="285" spans="1:9" x14ac:dyDescent="0.55000000000000004">
      <c r="A285" s="12" t="s">
        <v>572</v>
      </c>
      <c r="B285" s="10" t="str">
        <f t="shared" si="4"/>
        <v>Lucas Luetge</v>
      </c>
      <c r="C285" s="13">
        <v>8337</v>
      </c>
      <c r="D285" s="14" t="s">
        <v>416</v>
      </c>
      <c r="E285" s="14" t="s">
        <v>187</v>
      </c>
      <c r="F285" s="13"/>
      <c r="G285" s="13">
        <v>72.099999999999994</v>
      </c>
      <c r="H285" s="13">
        <v>1.46986067295074</v>
      </c>
      <c r="I285" s="15">
        <v>1.5</v>
      </c>
    </row>
    <row r="286" spans="1:9" x14ac:dyDescent="0.55000000000000004">
      <c r="A286" s="8" t="s">
        <v>247</v>
      </c>
      <c r="B286" s="10" t="str">
        <f t="shared" si="4"/>
        <v>Jonathan Schoop</v>
      </c>
      <c r="C286" s="9">
        <v>11265</v>
      </c>
      <c r="D286" s="10" t="s">
        <v>462</v>
      </c>
      <c r="E286" s="10" t="s">
        <v>29</v>
      </c>
      <c r="F286" s="9">
        <v>674</v>
      </c>
      <c r="G286" s="9"/>
      <c r="H286" s="9">
        <v>1.46715652942657</v>
      </c>
      <c r="I286" s="11">
        <v>1.5</v>
      </c>
    </row>
    <row r="287" spans="1:9" x14ac:dyDescent="0.55000000000000004">
      <c r="A287" s="12" t="s">
        <v>573</v>
      </c>
      <c r="B287" s="10" t="str">
        <f t="shared" si="4"/>
        <v>Andrew Kittredge</v>
      </c>
      <c r="C287" s="13">
        <v>12828</v>
      </c>
      <c r="D287" s="14" t="s">
        <v>425</v>
      </c>
      <c r="E287" s="14" t="s">
        <v>187</v>
      </c>
      <c r="F287" s="13"/>
      <c r="G287" s="13">
        <v>71.2</v>
      </c>
      <c r="H287" s="13">
        <v>1.4627090692520099</v>
      </c>
      <c r="I287" s="15">
        <v>1.5</v>
      </c>
    </row>
    <row r="288" spans="1:9" x14ac:dyDescent="0.55000000000000004">
      <c r="A288" s="8" t="s">
        <v>201</v>
      </c>
      <c r="B288" s="10" t="str">
        <f t="shared" si="4"/>
        <v>Gary Sanchez</v>
      </c>
      <c r="C288" s="9">
        <v>11442</v>
      </c>
      <c r="D288" s="10" t="s">
        <v>416</v>
      </c>
      <c r="E288" s="10" t="s">
        <v>43</v>
      </c>
      <c r="F288" s="9">
        <v>440</v>
      </c>
      <c r="G288" s="9"/>
      <c r="H288" s="9">
        <v>1.4588198661804199</v>
      </c>
      <c r="I288" s="11">
        <v>1.5</v>
      </c>
    </row>
    <row r="289" spans="1:9" x14ac:dyDescent="0.55000000000000004">
      <c r="A289" s="12" t="s">
        <v>574</v>
      </c>
      <c r="B289" s="10" t="str">
        <f t="shared" si="4"/>
        <v>Tyrone Taylor</v>
      </c>
      <c r="C289" s="13">
        <v>13675</v>
      </c>
      <c r="D289" s="14" t="s">
        <v>403</v>
      </c>
      <c r="E289" s="14" t="s">
        <v>448</v>
      </c>
      <c r="F289" s="13">
        <v>271</v>
      </c>
      <c r="G289" s="13"/>
      <c r="H289" s="13">
        <v>1.4500247240066499</v>
      </c>
      <c r="I289" s="15">
        <v>1.5</v>
      </c>
    </row>
    <row r="290" spans="1:9" x14ac:dyDescent="0.55000000000000004">
      <c r="A290" s="8" t="s">
        <v>117</v>
      </c>
      <c r="B290" s="10" t="str">
        <f t="shared" si="4"/>
        <v>Corey Kluber</v>
      </c>
      <c r="C290" s="9">
        <v>2429</v>
      </c>
      <c r="D290" s="10" t="s">
        <v>416</v>
      </c>
      <c r="E290" s="10" t="s">
        <v>187</v>
      </c>
      <c r="F290" s="9"/>
      <c r="G290" s="9">
        <v>80</v>
      </c>
      <c r="H290" s="9">
        <v>1.47042059898376</v>
      </c>
      <c r="I290" s="11">
        <v>1.4</v>
      </c>
    </row>
    <row r="291" spans="1:9" x14ac:dyDescent="0.55000000000000004">
      <c r="A291" s="12" t="s">
        <v>575</v>
      </c>
      <c r="B291" s="10" t="str">
        <f t="shared" si="4"/>
        <v>Paul Sewald</v>
      </c>
      <c r="C291" s="13">
        <v>13892</v>
      </c>
      <c r="D291" s="14" t="s">
        <v>455</v>
      </c>
      <c r="E291" s="14" t="s">
        <v>187</v>
      </c>
      <c r="F291" s="13"/>
      <c r="G291" s="13">
        <v>64.2</v>
      </c>
      <c r="H291" s="13">
        <v>1.4436839818954501</v>
      </c>
      <c r="I291" s="15">
        <v>1.4</v>
      </c>
    </row>
    <row r="292" spans="1:9" x14ac:dyDescent="0.55000000000000004">
      <c r="A292" s="8" t="s">
        <v>576</v>
      </c>
      <c r="B292" s="10" t="str">
        <f t="shared" si="4"/>
        <v>Ryan Mountcastle</v>
      </c>
      <c r="C292" s="9">
        <v>18373</v>
      </c>
      <c r="D292" s="10" t="s">
        <v>424</v>
      </c>
      <c r="E292" s="10" t="s">
        <v>577</v>
      </c>
      <c r="F292" s="9">
        <v>586</v>
      </c>
      <c r="G292" s="9"/>
      <c r="H292" s="9">
        <v>1.4349180459976201</v>
      </c>
      <c r="I292" s="11">
        <v>1.4</v>
      </c>
    </row>
    <row r="293" spans="1:9" x14ac:dyDescent="0.55000000000000004">
      <c r="A293" s="12" t="s">
        <v>345</v>
      </c>
      <c r="B293" s="10" t="str">
        <f t="shared" si="4"/>
        <v>Andrew Chafin</v>
      </c>
      <c r="C293" s="13">
        <v>12988</v>
      </c>
      <c r="D293" s="14" t="s">
        <v>405</v>
      </c>
      <c r="E293" s="14" t="s">
        <v>187</v>
      </c>
      <c r="F293" s="13"/>
      <c r="G293" s="13">
        <v>68.2</v>
      </c>
      <c r="H293" s="13">
        <v>1.43333002924919</v>
      </c>
      <c r="I293" s="15">
        <v>1.4</v>
      </c>
    </row>
    <row r="294" spans="1:9" x14ac:dyDescent="0.55000000000000004">
      <c r="A294" s="8" t="s">
        <v>37</v>
      </c>
      <c r="B294" s="10" t="str">
        <f t="shared" si="4"/>
        <v>Wil Myers</v>
      </c>
      <c r="C294" s="9">
        <v>10047</v>
      </c>
      <c r="D294" s="10" t="s">
        <v>412</v>
      </c>
      <c r="E294" s="10" t="s">
        <v>27</v>
      </c>
      <c r="F294" s="9">
        <v>500</v>
      </c>
      <c r="G294" s="9"/>
      <c r="H294" s="9">
        <v>1.4058594703674301</v>
      </c>
      <c r="I294" s="11">
        <v>1.4</v>
      </c>
    </row>
    <row r="295" spans="1:9" x14ac:dyDescent="0.55000000000000004">
      <c r="A295" s="12" t="s">
        <v>578</v>
      </c>
      <c r="B295" s="10" t="str">
        <f t="shared" si="4"/>
        <v>Danny Jansen</v>
      </c>
      <c r="C295" s="13">
        <v>16535</v>
      </c>
      <c r="D295" s="14" t="s">
        <v>408</v>
      </c>
      <c r="E295" s="14" t="s">
        <v>43</v>
      </c>
      <c r="F295" s="13">
        <v>205</v>
      </c>
      <c r="G295" s="13"/>
      <c r="H295" s="13">
        <v>1.4047325849533101</v>
      </c>
      <c r="I295" s="15">
        <v>1.4</v>
      </c>
    </row>
    <row r="296" spans="1:9" x14ac:dyDescent="0.55000000000000004">
      <c r="A296" s="8" t="s">
        <v>129</v>
      </c>
      <c r="B296" s="10" t="str">
        <f t="shared" si="4"/>
        <v>Michael Pineda</v>
      </c>
      <c r="C296" s="9">
        <v>5372</v>
      </c>
      <c r="D296" s="10" t="s">
        <v>439</v>
      </c>
      <c r="E296" s="10" t="s">
        <v>187</v>
      </c>
      <c r="F296" s="9"/>
      <c r="G296" s="9">
        <v>109.1</v>
      </c>
      <c r="H296" s="9">
        <v>1.4167772531509399</v>
      </c>
      <c r="I296" s="11">
        <v>1.4</v>
      </c>
    </row>
    <row r="297" spans="1:9" x14ac:dyDescent="0.55000000000000004">
      <c r="A297" s="12" t="s">
        <v>579</v>
      </c>
      <c r="B297" s="10" t="str">
        <f t="shared" si="4"/>
        <v>Connor Joe</v>
      </c>
      <c r="C297" s="13">
        <v>16572</v>
      </c>
      <c r="D297" s="14" t="s">
        <v>440</v>
      </c>
      <c r="E297" s="14" t="s">
        <v>484</v>
      </c>
      <c r="F297" s="13">
        <v>211</v>
      </c>
      <c r="G297" s="13"/>
      <c r="H297" s="13">
        <v>1.3788923025131199</v>
      </c>
      <c r="I297" s="15">
        <v>1.4</v>
      </c>
    </row>
    <row r="298" spans="1:9" x14ac:dyDescent="0.55000000000000004">
      <c r="A298" s="8" t="s">
        <v>339</v>
      </c>
      <c r="B298" s="10" t="str">
        <f t="shared" si="4"/>
        <v>Brett Gardner</v>
      </c>
      <c r="C298" s="9">
        <v>9927</v>
      </c>
      <c r="D298" s="10" t="s">
        <v>416</v>
      </c>
      <c r="E298" s="10" t="s">
        <v>518</v>
      </c>
      <c r="F298" s="9">
        <v>461</v>
      </c>
      <c r="G298" s="9"/>
      <c r="H298" s="9">
        <v>1.37844085693359</v>
      </c>
      <c r="I298" s="11">
        <v>1.4</v>
      </c>
    </row>
    <row r="299" spans="1:9" x14ac:dyDescent="0.55000000000000004">
      <c r="A299" s="12" t="s">
        <v>580</v>
      </c>
      <c r="B299" s="10" t="str">
        <f t="shared" si="4"/>
        <v>Tyler Naquin</v>
      </c>
      <c r="C299" s="13">
        <v>13359</v>
      </c>
      <c r="D299" s="14" t="s">
        <v>438</v>
      </c>
      <c r="E299" s="14" t="s">
        <v>5</v>
      </c>
      <c r="F299" s="13">
        <v>454</v>
      </c>
      <c r="G299" s="13"/>
      <c r="H299" s="13">
        <v>1.37720310688019</v>
      </c>
      <c r="I299" s="15">
        <v>1.4</v>
      </c>
    </row>
    <row r="300" spans="1:9" x14ac:dyDescent="0.55000000000000004">
      <c r="A300" s="8" t="s">
        <v>581</v>
      </c>
      <c r="B300" s="10" t="str">
        <f t="shared" si="4"/>
        <v>Devin Williams</v>
      </c>
      <c r="C300" s="9">
        <v>15816</v>
      </c>
      <c r="D300" s="10" t="s">
        <v>403</v>
      </c>
      <c r="E300" s="10" t="s">
        <v>187</v>
      </c>
      <c r="F300" s="9"/>
      <c r="G300" s="9">
        <v>54</v>
      </c>
      <c r="H300" s="9">
        <v>1.3765072822570801</v>
      </c>
      <c r="I300" s="11">
        <v>1.4</v>
      </c>
    </row>
    <row r="301" spans="1:9" x14ac:dyDescent="0.55000000000000004">
      <c r="A301" s="12" t="s">
        <v>200</v>
      </c>
      <c r="B301" s="10" t="str">
        <f t="shared" si="4"/>
        <v>Josh Bell</v>
      </c>
      <c r="C301" s="13">
        <v>13145</v>
      </c>
      <c r="D301" s="14" t="s">
        <v>409</v>
      </c>
      <c r="E301" s="14" t="s">
        <v>29</v>
      </c>
      <c r="F301" s="13">
        <v>568</v>
      </c>
      <c r="G301" s="13"/>
      <c r="H301" s="13">
        <v>1.3705575466155999</v>
      </c>
      <c r="I301" s="15">
        <v>1.4</v>
      </c>
    </row>
    <row r="302" spans="1:9" x14ac:dyDescent="0.55000000000000004">
      <c r="A302" s="8" t="s">
        <v>582</v>
      </c>
      <c r="B302" s="10" t="str">
        <f t="shared" si="4"/>
        <v>Casey Mize</v>
      </c>
      <c r="C302" s="9">
        <v>20492</v>
      </c>
      <c r="D302" s="10" t="s">
        <v>462</v>
      </c>
      <c r="E302" s="10" t="s">
        <v>187</v>
      </c>
      <c r="F302" s="9"/>
      <c r="G302" s="9">
        <v>150.1</v>
      </c>
      <c r="H302" s="9">
        <v>1.34325671195984</v>
      </c>
      <c r="I302" s="11">
        <v>1.4</v>
      </c>
    </row>
    <row r="303" spans="1:9" x14ac:dyDescent="0.55000000000000004">
      <c r="A303" s="12" t="s">
        <v>306</v>
      </c>
      <c r="B303" s="10" t="str">
        <f t="shared" si="4"/>
        <v>Manuel Margot</v>
      </c>
      <c r="C303" s="13">
        <v>14712</v>
      </c>
      <c r="D303" s="14" t="s">
        <v>425</v>
      </c>
      <c r="E303" s="14" t="s">
        <v>27</v>
      </c>
      <c r="F303" s="13">
        <v>464</v>
      </c>
      <c r="G303" s="13"/>
      <c r="H303" s="13">
        <v>1.36651146411896</v>
      </c>
      <c r="I303" s="15">
        <v>1.4</v>
      </c>
    </row>
    <row r="304" spans="1:9" x14ac:dyDescent="0.55000000000000004">
      <c r="A304" s="8" t="s">
        <v>130</v>
      </c>
      <c r="B304" s="10" t="str">
        <f t="shared" si="4"/>
        <v>Taijuan Walker</v>
      </c>
      <c r="C304" s="9">
        <v>11836</v>
      </c>
      <c r="D304" s="10" t="s">
        <v>420</v>
      </c>
      <c r="E304" s="10" t="s">
        <v>187</v>
      </c>
      <c r="F304" s="9"/>
      <c r="G304" s="9">
        <v>159</v>
      </c>
      <c r="H304" s="9">
        <v>1.3852664232253999</v>
      </c>
      <c r="I304" s="11">
        <v>1.4</v>
      </c>
    </row>
    <row r="305" spans="1:9" x14ac:dyDescent="0.55000000000000004">
      <c r="A305" s="12" t="s">
        <v>583</v>
      </c>
      <c r="B305" s="10" t="str">
        <f t="shared" si="4"/>
        <v>Garrett Crochet</v>
      </c>
      <c r="C305" s="13">
        <v>27463</v>
      </c>
      <c r="D305" s="14" t="s">
        <v>428</v>
      </c>
      <c r="E305" s="14" t="s">
        <v>187</v>
      </c>
      <c r="F305" s="13"/>
      <c r="G305" s="13">
        <v>54.1</v>
      </c>
      <c r="H305" s="13">
        <v>1.3493007421493499</v>
      </c>
      <c r="I305" s="15">
        <v>1.3</v>
      </c>
    </row>
    <row r="306" spans="1:9" x14ac:dyDescent="0.55000000000000004">
      <c r="A306" s="8" t="s">
        <v>584</v>
      </c>
      <c r="B306" s="10" t="str">
        <f t="shared" si="4"/>
        <v>Reese McGuire</v>
      </c>
      <c r="C306" s="9">
        <v>15674</v>
      </c>
      <c r="D306" s="10" t="s">
        <v>408</v>
      </c>
      <c r="E306" s="10" t="s">
        <v>43</v>
      </c>
      <c r="F306" s="9">
        <v>217</v>
      </c>
      <c r="G306" s="9"/>
      <c r="H306" s="9">
        <v>1.3481419086456301</v>
      </c>
      <c r="I306" s="11">
        <v>1.3</v>
      </c>
    </row>
    <row r="307" spans="1:9" x14ac:dyDescent="0.55000000000000004">
      <c r="A307" s="12" t="s">
        <v>585</v>
      </c>
      <c r="B307" s="10" t="str">
        <f t="shared" si="4"/>
        <v>Franmil Reyes</v>
      </c>
      <c r="C307" s="13">
        <v>14566</v>
      </c>
      <c r="D307" s="14" t="s">
        <v>410</v>
      </c>
      <c r="E307" s="14" t="s">
        <v>20</v>
      </c>
      <c r="F307" s="13">
        <v>466</v>
      </c>
      <c r="G307" s="13"/>
      <c r="H307" s="13">
        <v>1.3432875871658301</v>
      </c>
      <c r="I307" s="15">
        <v>1.3</v>
      </c>
    </row>
    <row r="308" spans="1:9" x14ac:dyDescent="0.55000000000000004">
      <c r="A308" s="8" t="s">
        <v>586</v>
      </c>
      <c r="B308" s="10" t="str">
        <f t="shared" si="4"/>
        <v>Nick Madrigal</v>
      </c>
      <c r="C308" s="9">
        <v>20521</v>
      </c>
      <c r="D308" s="10" t="s">
        <v>428</v>
      </c>
      <c r="E308" s="10" t="s">
        <v>23</v>
      </c>
      <c r="F308" s="9">
        <v>215</v>
      </c>
      <c r="G308" s="9"/>
      <c r="H308" s="9">
        <v>1.33552753925323</v>
      </c>
      <c r="I308" s="11">
        <v>1.3</v>
      </c>
    </row>
    <row r="309" spans="1:9" x14ac:dyDescent="0.55000000000000004">
      <c r="A309" s="12" t="s">
        <v>268</v>
      </c>
      <c r="B309" s="10" t="str">
        <f t="shared" si="4"/>
        <v>Ian Happ</v>
      </c>
      <c r="C309" s="13">
        <v>17919</v>
      </c>
      <c r="D309" s="14" t="s">
        <v>497</v>
      </c>
      <c r="E309" s="14" t="s">
        <v>518</v>
      </c>
      <c r="F309" s="13">
        <v>535</v>
      </c>
      <c r="G309" s="13"/>
      <c r="H309" s="13">
        <v>1.3301417827606199</v>
      </c>
      <c r="I309" s="15">
        <v>1.3</v>
      </c>
    </row>
    <row r="310" spans="1:9" x14ac:dyDescent="0.55000000000000004">
      <c r="A310" s="8" t="s">
        <v>587</v>
      </c>
      <c r="B310" s="10" t="str">
        <f t="shared" si="4"/>
        <v>Francisco Mejia</v>
      </c>
      <c r="C310" s="9">
        <v>16403</v>
      </c>
      <c r="D310" s="10" t="s">
        <v>425</v>
      </c>
      <c r="E310" s="10" t="s">
        <v>43</v>
      </c>
      <c r="F310" s="9">
        <v>277</v>
      </c>
      <c r="G310" s="9"/>
      <c r="H310" s="9">
        <v>1.3970531225204501</v>
      </c>
      <c r="I310" s="11">
        <v>1.3</v>
      </c>
    </row>
    <row r="311" spans="1:9" x14ac:dyDescent="0.55000000000000004">
      <c r="A311" s="12" t="s">
        <v>588</v>
      </c>
      <c r="B311" s="10" t="str">
        <f t="shared" si="4"/>
        <v>James Kaprielian</v>
      </c>
      <c r="C311" s="13">
        <v>18331</v>
      </c>
      <c r="D311" s="14" t="s">
        <v>426</v>
      </c>
      <c r="E311" s="14" t="s">
        <v>187</v>
      </c>
      <c r="F311" s="13"/>
      <c r="G311" s="13">
        <v>119.1</v>
      </c>
      <c r="H311" s="13">
        <v>1.2665480375289899</v>
      </c>
      <c r="I311" s="15">
        <v>1.3</v>
      </c>
    </row>
    <row r="312" spans="1:9" x14ac:dyDescent="0.55000000000000004">
      <c r="A312" s="8" t="s">
        <v>340</v>
      </c>
      <c r="B312" s="10" t="str">
        <f t="shared" si="4"/>
        <v>Trevor Williams</v>
      </c>
      <c r="C312" s="9">
        <v>16977</v>
      </c>
      <c r="D312" s="10" t="s">
        <v>405</v>
      </c>
      <c r="E312" s="10" t="s">
        <v>187</v>
      </c>
      <c r="F312" s="9"/>
      <c r="G312" s="9">
        <v>91</v>
      </c>
      <c r="H312" s="9">
        <v>1.1810086369514501</v>
      </c>
      <c r="I312" s="11">
        <v>1.3</v>
      </c>
    </row>
    <row r="313" spans="1:9" x14ac:dyDescent="0.55000000000000004">
      <c r="A313" s="12" t="s">
        <v>589</v>
      </c>
      <c r="B313" s="10" t="str">
        <f t="shared" si="4"/>
        <v>Drew Steckenrider</v>
      </c>
      <c r="C313" s="13">
        <v>18806</v>
      </c>
      <c r="D313" s="14" t="s">
        <v>455</v>
      </c>
      <c r="E313" s="14" t="s">
        <v>187</v>
      </c>
      <c r="F313" s="13"/>
      <c r="G313" s="13">
        <v>67.2</v>
      </c>
      <c r="H313" s="13">
        <v>1.30549252033234</v>
      </c>
      <c r="I313" s="15">
        <v>1.3</v>
      </c>
    </row>
    <row r="314" spans="1:9" x14ac:dyDescent="0.55000000000000004">
      <c r="A314" s="8" t="s">
        <v>590</v>
      </c>
      <c r="B314" s="10" t="str">
        <f t="shared" si="4"/>
        <v>Zach Thompson</v>
      </c>
      <c r="C314" s="9">
        <v>16094</v>
      </c>
      <c r="D314" s="10" t="s">
        <v>444</v>
      </c>
      <c r="E314" s="10" t="s">
        <v>187</v>
      </c>
      <c r="F314" s="9"/>
      <c r="G314" s="9">
        <v>75</v>
      </c>
      <c r="H314" s="9">
        <v>1.2782720327377299</v>
      </c>
      <c r="I314" s="11">
        <v>1.3</v>
      </c>
    </row>
    <row r="315" spans="1:9" x14ac:dyDescent="0.55000000000000004">
      <c r="A315" s="12" t="s">
        <v>591</v>
      </c>
      <c r="B315" s="10" t="str">
        <f t="shared" si="4"/>
        <v>Domingo German</v>
      </c>
      <c r="C315" s="13">
        <v>17149</v>
      </c>
      <c r="D315" s="14" t="s">
        <v>416</v>
      </c>
      <c r="E315" s="14" t="s">
        <v>187</v>
      </c>
      <c r="F315" s="13"/>
      <c r="G315" s="13">
        <v>98.1</v>
      </c>
      <c r="H315" s="13">
        <v>1.31865298748016</v>
      </c>
      <c r="I315" s="15">
        <v>1.3</v>
      </c>
    </row>
    <row r="316" spans="1:9" x14ac:dyDescent="0.55000000000000004">
      <c r="A316" s="8" t="s">
        <v>592</v>
      </c>
      <c r="B316" s="10" t="str">
        <f t="shared" si="4"/>
        <v>A.J. Minter</v>
      </c>
      <c r="C316" s="9">
        <v>18655</v>
      </c>
      <c r="D316" s="10" t="s">
        <v>430</v>
      </c>
      <c r="E316" s="10" t="s">
        <v>187</v>
      </c>
      <c r="F316" s="9"/>
      <c r="G316" s="9">
        <v>52.1</v>
      </c>
      <c r="H316" s="9">
        <v>1.29109275341034</v>
      </c>
      <c r="I316" s="11">
        <v>1.3</v>
      </c>
    </row>
    <row r="317" spans="1:9" x14ac:dyDescent="0.55000000000000004">
      <c r="A317" s="12" t="s">
        <v>12</v>
      </c>
      <c r="B317" s="10" t="str">
        <f t="shared" si="4"/>
        <v>Zack Greinke</v>
      </c>
      <c r="C317" s="13">
        <v>1943</v>
      </c>
      <c r="D317" s="14" t="s">
        <v>413</v>
      </c>
      <c r="E317" s="14" t="s">
        <v>187</v>
      </c>
      <c r="F317" s="13"/>
      <c r="G317" s="13">
        <v>171</v>
      </c>
      <c r="H317" s="13">
        <v>1.2911390066146899</v>
      </c>
      <c r="I317" s="15">
        <v>1.3</v>
      </c>
    </row>
    <row r="318" spans="1:9" x14ac:dyDescent="0.55000000000000004">
      <c r="A318" s="8" t="s">
        <v>284</v>
      </c>
      <c r="B318" s="10" t="str">
        <f t="shared" si="4"/>
        <v>Brian Anderson</v>
      </c>
      <c r="C318" s="9">
        <v>18289</v>
      </c>
      <c r="D318" s="10" t="s">
        <v>444</v>
      </c>
      <c r="E318" s="10" t="s">
        <v>10</v>
      </c>
      <c r="F318" s="9">
        <v>264</v>
      </c>
      <c r="G318" s="9"/>
      <c r="H318" s="9">
        <v>1.2660316228866599</v>
      </c>
      <c r="I318" s="11">
        <v>1.3</v>
      </c>
    </row>
    <row r="319" spans="1:9" x14ac:dyDescent="0.55000000000000004">
      <c r="A319" s="12" t="s">
        <v>250</v>
      </c>
      <c r="B319" s="10" t="str">
        <f t="shared" si="4"/>
        <v>Matt Barnes</v>
      </c>
      <c r="C319" s="13">
        <v>12863</v>
      </c>
      <c r="D319" s="14" t="s">
        <v>414</v>
      </c>
      <c r="E319" s="14" t="s">
        <v>187</v>
      </c>
      <c r="F319" s="13"/>
      <c r="G319" s="13">
        <v>54.2</v>
      </c>
      <c r="H319" s="13">
        <v>1.26027488708496</v>
      </c>
      <c r="I319" s="15">
        <v>1.3</v>
      </c>
    </row>
    <row r="320" spans="1:9" x14ac:dyDescent="0.55000000000000004">
      <c r="A320" s="8" t="s">
        <v>593</v>
      </c>
      <c r="B320" s="10" t="str">
        <f t="shared" si="4"/>
        <v>Tyler Rogers</v>
      </c>
      <c r="C320" s="9">
        <v>15541</v>
      </c>
      <c r="D320" s="10" t="s">
        <v>419</v>
      </c>
      <c r="E320" s="10" t="s">
        <v>187</v>
      </c>
      <c r="F320" s="9"/>
      <c r="G320" s="9">
        <v>81</v>
      </c>
      <c r="H320" s="9">
        <v>1.25967252254486</v>
      </c>
      <c r="I320" s="11">
        <v>1.3</v>
      </c>
    </row>
    <row r="321" spans="1:9" x14ac:dyDescent="0.55000000000000004">
      <c r="A321" s="12" t="s">
        <v>594</v>
      </c>
      <c r="B321" s="10" t="str">
        <f t="shared" si="4"/>
        <v>Lucas Sims</v>
      </c>
      <c r="C321" s="13">
        <v>13470</v>
      </c>
      <c r="D321" s="14" t="s">
        <v>438</v>
      </c>
      <c r="E321" s="14" t="s">
        <v>187</v>
      </c>
      <c r="F321" s="13"/>
      <c r="G321" s="13">
        <v>47</v>
      </c>
      <c r="H321" s="13">
        <v>1.2792615890502901</v>
      </c>
      <c r="I321" s="15">
        <v>1.3</v>
      </c>
    </row>
    <row r="322" spans="1:9" x14ac:dyDescent="0.55000000000000004">
      <c r="A322" s="8" t="s">
        <v>595</v>
      </c>
      <c r="B322" s="10" t="str">
        <f t="shared" si="4"/>
        <v>Jose Suarez</v>
      </c>
      <c r="C322" s="9">
        <v>19911</v>
      </c>
      <c r="D322" s="10" t="s">
        <v>401</v>
      </c>
      <c r="E322" s="10" t="s">
        <v>187</v>
      </c>
      <c r="F322" s="9"/>
      <c r="G322" s="9">
        <v>98.1</v>
      </c>
      <c r="H322" s="9">
        <v>1.2654794454574601</v>
      </c>
      <c r="I322" s="11">
        <v>1.3</v>
      </c>
    </row>
    <row r="323" spans="1:9" x14ac:dyDescent="0.55000000000000004">
      <c r="A323" s="12" t="s">
        <v>320</v>
      </c>
      <c r="B323" s="10" t="str">
        <f t="shared" ref="B323:B386" si="5">TRIM(CLEAN(SUBSTITUTE(A323, CHAR(160), CHAR(32))))</f>
        <v>Wilmer Flores</v>
      </c>
      <c r="C323" s="13">
        <v>5827</v>
      </c>
      <c r="D323" s="14" t="s">
        <v>419</v>
      </c>
      <c r="E323" s="14" t="s">
        <v>534</v>
      </c>
      <c r="F323" s="13">
        <v>436</v>
      </c>
      <c r="G323" s="13"/>
      <c r="H323" s="13">
        <v>1.2488873004913299</v>
      </c>
      <c r="I323" s="15">
        <v>1.2</v>
      </c>
    </row>
    <row r="324" spans="1:9" x14ac:dyDescent="0.55000000000000004">
      <c r="A324" s="8" t="s">
        <v>246</v>
      </c>
      <c r="B324" s="10" t="str">
        <f t="shared" si="5"/>
        <v>Jesus Aguilar</v>
      </c>
      <c r="C324" s="9">
        <v>11342</v>
      </c>
      <c r="D324" s="10" t="s">
        <v>444</v>
      </c>
      <c r="E324" s="10" t="s">
        <v>29</v>
      </c>
      <c r="F324" s="9">
        <v>510</v>
      </c>
      <c r="G324" s="9"/>
      <c r="H324" s="9">
        <v>1.24513292312622</v>
      </c>
      <c r="I324" s="11">
        <v>1.2</v>
      </c>
    </row>
    <row r="325" spans="1:9" x14ac:dyDescent="0.55000000000000004">
      <c r="A325" s="12" t="s">
        <v>596</v>
      </c>
      <c r="B325" s="10" t="str">
        <f t="shared" si="5"/>
        <v>Abraham Toro</v>
      </c>
      <c r="C325" s="13">
        <v>19844</v>
      </c>
      <c r="D325" s="14" t="s">
        <v>405</v>
      </c>
      <c r="E325" s="14" t="s">
        <v>467</v>
      </c>
      <c r="F325" s="13">
        <v>375</v>
      </c>
      <c r="G325" s="13"/>
      <c r="H325" s="13">
        <v>1.2313312590122201</v>
      </c>
      <c r="I325" s="15">
        <v>1.2</v>
      </c>
    </row>
    <row r="326" spans="1:9" x14ac:dyDescent="0.55000000000000004">
      <c r="A326" s="8" t="s">
        <v>49</v>
      </c>
      <c r="B326" s="10" t="str">
        <f t="shared" si="5"/>
        <v>Andrew McCutchen</v>
      </c>
      <c r="C326" s="9">
        <v>9847</v>
      </c>
      <c r="D326" s="10" t="s">
        <v>404</v>
      </c>
      <c r="E326" s="10" t="s">
        <v>35</v>
      </c>
      <c r="F326" s="9">
        <v>574</v>
      </c>
      <c r="G326" s="9"/>
      <c r="H326" s="9">
        <v>1.22503554821014</v>
      </c>
      <c r="I326" s="11">
        <v>1.2</v>
      </c>
    </row>
    <row r="327" spans="1:9" x14ac:dyDescent="0.55000000000000004">
      <c r="A327" s="12" t="s">
        <v>91</v>
      </c>
      <c r="B327" s="10" t="str">
        <f t="shared" si="5"/>
        <v>Kyle Hendricks</v>
      </c>
      <c r="C327" s="13">
        <v>12049</v>
      </c>
      <c r="D327" s="14" t="s">
        <v>497</v>
      </c>
      <c r="E327" s="14" t="s">
        <v>187</v>
      </c>
      <c r="F327" s="13"/>
      <c r="G327" s="13">
        <v>181</v>
      </c>
      <c r="H327" s="13">
        <v>1.2614963054657</v>
      </c>
      <c r="I327" s="15">
        <v>1.2</v>
      </c>
    </row>
    <row r="328" spans="1:9" x14ac:dyDescent="0.55000000000000004">
      <c r="A328" s="8" t="s">
        <v>597</v>
      </c>
      <c r="B328" s="10" t="str">
        <f t="shared" si="5"/>
        <v>Aaron Bummer</v>
      </c>
      <c r="C328" s="9">
        <v>16258</v>
      </c>
      <c r="D328" s="10" t="s">
        <v>428</v>
      </c>
      <c r="E328" s="10" t="s">
        <v>187</v>
      </c>
      <c r="F328" s="9"/>
      <c r="G328" s="9">
        <v>56.1</v>
      </c>
      <c r="H328" s="9">
        <v>1.2114270925521899</v>
      </c>
      <c r="I328" s="11">
        <v>1.2</v>
      </c>
    </row>
    <row r="329" spans="1:9" x14ac:dyDescent="0.55000000000000004">
      <c r="A329" s="12" t="s">
        <v>265</v>
      </c>
      <c r="B329" s="10" t="str">
        <f t="shared" si="5"/>
        <v>Tucker Barnhart</v>
      </c>
      <c r="C329" s="13">
        <v>10200</v>
      </c>
      <c r="D329" s="14" t="s">
        <v>438</v>
      </c>
      <c r="E329" s="14" t="s">
        <v>43</v>
      </c>
      <c r="F329" s="13">
        <v>388</v>
      </c>
      <c r="G329" s="13"/>
      <c r="H329" s="13">
        <v>1.21038258075714</v>
      </c>
      <c r="I329" s="15">
        <v>1.2</v>
      </c>
    </row>
    <row r="330" spans="1:9" x14ac:dyDescent="0.55000000000000004">
      <c r="A330" s="8" t="s">
        <v>373</v>
      </c>
      <c r="B330" s="10" t="str">
        <f t="shared" si="5"/>
        <v>Ryan Yarbrough</v>
      </c>
      <c r="C330" s="9">
        <v>16502</v>
      </c>
      <c r="D330" s="10" t="s">
        <v>425</v>
      </c>
      <c r="E330" s="10" t="s">
        <v>187</v>
      </c>
      <c r="F330" s="9"/>
      <c r="G330" s="9">
        <v>155</v>
      </c>
      <c r="H330" s="9">
        <v>1.24803531169891</v>
      </c>
      <c r="I330" s="11">
        <v>1.2</v>
      </c>
    </row>
    <row r="331" spans="1:9" x14ac:dyDescent="0.55000000000000004">
      <c r="A331" s="12" t="s">
        <v>274</v>
      </c>
      <c r="B331" s="10" t="str">
        <f t="shared" si="5"/>
        <v>Kwang-hyun Kim</v>
      </c>
      <c r="C331" s="13">
        <v>27458</v>
      </c>
      <c r="D331" s="14" t="s">
        <v>422</v>
      </c>
      <c r="E331" s="14" t="s">
        <v>187</v>
      </c>
      <c r="F331" s="13"/>
      <c r="G331" s="13">
        <v>106.2</v>
      </c>
      <c r="H331" s="13">
        <v>1.1758062839508101</v>
      </c>
      <c r="I331" s="15">
        <v>1.2</v>
      </c>
    </row>
    <row r="332" spans="1:9" x14ac:dyDescent="0.55000000000000004">
      <c r="A332" s="8" t="s">
        <v>282</v>
      </c>
      <c r="B332" s="10" t="str">
        <f t="shared" si="5"/>
        <v>Jack Flaherty</v>
      </c>
      <c r="C332" s="9">
        <v>17479</v>
      </c>
      <c r="D332" s="10" t="s">
        <v>422</v>
      </c>
      <c r="E332" s="10" t="s">
        <v>187</v>
      </c>
      <c r="F332" s="9"/>
      <c r="G332" s="9">
        <v>78.099999999999994</v>
      </c>
      <c r="H332" s="9">
        <v>0.87918680906295799</v>
      </c>
      <c r="I332" s="11">
        <v>1.2</v>
      </c>
    </row>
    <row r="333" spans="1:9" x14ac:dyDescent="0.55000000000000004">
      <c r="A333" s="12" t="s">
        <v>598</v>
      </c>
      <c r="B333" s="10" t="str">
        <f t="shared" si="5"/>
        <v>Ben Gamel</v>
      </c>
      <c r="C333" s="13">
        <v>12160</v>
      </c>
      <c r="D333" s="14" t="s">
        <v>405</v>
      </c>
      <c r="E333" s="14" t="s">
        <v>35</v>
      </c>
      <c r="F333" s="13">
        <v>400</v>
      </c>
      <c r="G333" s="13"/>
      <c r="H333" s="13">
        <v>1.1807654947042501</v>
      </c>
      <c r="I333" s="15">
        <v>1.2</v>
      </c>
    </row>
    <row r="334" spans="1:9" x14ac:dyDescent="0.55000000000000004">
      <c r="A334" s="8" t="s">
        <v>599</v>
      </c>
      <c r="B334" s="10" t="str">
        <f t="shared" si="5"/>
        <v>Jordan Romano</v>
      </c>
      <c r="C334" s="9">
        <v>16122</v>
      </c>
      <c r="D334" s="10" t="s">
        <v>408</v>
      </c>
      <c r="E334" s="10" t="s">
        <v>187</v>
      </c>
      <c r="F334" s="9"/>
      <c r="G334" s="9">
        <v>63</v>
      </c>
      <c r="H334" s="9">
        <v>1.17912650108337</v>
      </c>
      <c r="I334" s="11">
        <v>1.2</v>
      </c>
    </row>
    <row r="335" spans="1:9" x14ac:dyDescent="0.55000000000000004">
      <c r="A335" s="12" t="s">
        <v>600</v>
      </c>
      <c r="B335" s="10" t="str">
        <f t="shared" si="5"/>
        <v>Adam Engel</v>
      </c>
      <c r="C335" s="13">
        <v>15082</v>
      </c>
      <c r="D335" s="14" t="s">
        <v>428</v>
      </c>
      <c r="E335" s="14" t="s">
        <v>5</v>
      </c>
      <c r="F335" s="13">
        <v>140</v>
      </c>
      <c r="G335" s="13"/>
      <c r="H335" s="13">
        <v>1.1773077249527</v>
      </c>
      <c r="I335" s="15">
        <v>1.2</v>
      </c>
    </row>
    <row r="336" spans="1:9" x14ac:dyDescent="0.55000000000000004">
      <c r="A336" s="8" t="s">
        <v>601</v>
      </c>
      <c r="B336" s="10" t="str">
        <f t="shared" si="5"/>
        <v>Triston McKenzie</v>
      </c>
      <c r="C336" s="9">
        <v>18000</v>
      </c>
      <c r="D336" s="10" t="s">
        <v>410</v>
      </c>
      <c r="E336" s="10" t="s">
        <v>187</v>
      </c>
      <c r="F336" s="9"/>
      <c r="G336" s="9">
        <v>120</v>
      </c>
      <c r="H336" s="9">
        <v>1.12561082839966</v>
      </c>
      <c r="I336" s="11">
        <v>1.2</v>
      </c>
    </row>
    <row r="337" spans="1:9" x14ac:dyDescent="0.55000000000000004">
      <c r="A337" s="12" t="s">
        <v>602</v>
      </c>
      <c r="B337" s="10" t="str">
        <f t="shared" si="5"/>
        <v>Paolo Espino</v>
      </c>
      <c r="C337" s="13">
        <v>8246</v>
      </c>
      <c r="D337" s="14" t="s">
        <v>409</v>
      </c>
      <c r="E337" s="14" t="s">
        <v>187</v>
      </c>
      <c r="F337" s="13"/>
      <c r="G337" s="13">
        <v>109.2</v>
      </c>
      <c r="H337" s="13">
        <v>1.14922082424164</v>
      </c>
      <c r="I337" s="15">
        <v>1.2</v>
      </c>
    </row>
    <row r="338" spans="1:9" x14ac:dyDescent="0.55000000000000004">
      <c r="A338" s="8" t="s">
        <v>603</v>
      </c>
      <c r="B338" s="10" t="str">
        <f t="shared" si="5"/>
        <v>David Bednar</v>
      </c>
      <c r="C338" s="9">
        <v>19569</v>
      </c>
      <c r="D338" s="10" t="s">
        <v>418</v>
      </c>
      <c r="E338" s="10" t="s">
        <v>187</v>
      </c>
      <c r="F338" s="9"/>
      <c r="G338" s="9">
        <v>60.2</v>
      </c>
      <c r="H338" s="9">
        <v>1.1713148355484</v>
      </c>
      <c r="I338" s="11">
        <v>1.2</v>
      </c>
    </row>
    <row r="339" spans="1:9" x14ac:dyDescent="0.55000000000000004">
      <c r="A339" s="12" t="s">
        <v>224</v>
      </c>
      <c r="B339" s="10" t="str">
        <f t="shared" si="5"/>
        <v>Kyle Freeland</v>
      </c>
      <c r="C339" s="13">
        <v>16256</v>
      </c>
      <c r="D339" s="14" t="s">
        <v>440</v>
      </c>
      <c r="E339" s="14" t="s">
        <v>187</v>
      </c>
      <c r="F339" s="13"/>
      <c r="G339" s="13">
        <v>120.2</v>
      </c>
      <c r="H339" s="13">
        <v>1.49955642223358</v>
      </c>
      <c r="I339" s="15">
        <v>1.1000000000000001</v>
      </c>
    </row>
    <row r="340" spans="1:9" x14ac:dyDescent="0.55000000000000004">
      <c r="A340" s="8" t="s">
        <v>604</v>
      </c>
      <c r="B340" s="10" t="str">
        <f t="shared" si="5"/>
        <v>Genesis Cabrera</v>
      </c>
      <c r="C340" s="9">
        <v>17490</v>
      </c>
      <c r="D340" s="10" t="s">
        <v>422</v>
      </c>
      <c r="E340" s="10" t="s">
        <v>187</v>
      </c>
      <c r="F340" s="9"/>
      <c r="G340" s="9">
        <v>70</v>
      </c>
      <c r="H340" s="9">
        <v>1.1400612592697099</v>
      </c>
      <c r="I340" s="11">
        <v>1.1000000000000001</v>
      </c>
    </row>
    <row r="341" spans="1:9" x14ac:dyDescent="0.55000000000000004">
      <c r="A341" s="12" t="s">
        <v>605</v>
      </c>
      <c r="B341" s="10" t="str">
        <f t="shared" si="5"/>
        <v>Andrew Heaney</v>
      </c>
      <c r="C341" s="13">
        <v>15423</v>
      </c>
      <c r="D341" s="14" t="s">
        <v>405</v>
      </c>
      <c r="E341" s="14" t="s">
        <v>187</v>
      </c>
      <c r="F341" s="13"/>
      <c r="G341" s="13">
        <v>129.19999999999999</v>
      </c>
      <c r="H341" s="13">
        <v>1.0484965443611101</v>
      </c>
      <c r="I341" s="15">
        <v>1.1000000000000001</v>
      </c>
    </row>
    <row r="342" spans="1:9" x14ac:dyDescent="0.55000000000000004">
      <c r="A342" s="8" t="s">
        <v>606</v>
      </c>
      <c r="B342" s="10" t="str">
        <f t="shared" si="5"/>
        <v>Adam Cimber</v>
      </c>
      <c r="C342" s="9">
        <v>15288</v>
      </c>
      <c r="D342" s="10" t="s">
        <v>405</v>
      </c>
      <c r="E342" s="10" t="s">
        <v>187</v>
      </c>
      <c r="F342" s="9"/>
      <c r="G342" s="9">
        <v>71.2</v>
      </c>
      <c r="H342" s="9">
        <v>1.1501053273677799</v>
      </c>
      <c r="I342" s="11">
        <v>1.1000000000000001</v>
      </c>
    </row>
    <row r="343" spans="1:9" x14ac:dyDescent="0.55000000000000004">
      <c r="A343" s="12" t="s">
        <v>607</v>
      </c>
      <c r="B343" s="10" t="str">
        <f t="shared" si="5"/>
        <v>Austin Gomber</v>
      </c>
      <c r="C343" s="13">
        <v>16561</v>
      </c>
      <c r="D343" s="14" t="s">
        <v>440</v>
      </c>
      <c r="E343" s="14" t="s">
        <v>187</v>
      </c>
      <c r="F343" s="13"/>
      <c r="G343" s="13">
        <v>115.1</v>
      </c>
      <c r="H343" s="13">
        <v>1.3082748651504501</v>
      </c>
      <c r="I343" s="15">
        <v>1.1000000000000001</v>
      </c>
    </row>
    <row r="344" spans="1:9" x14ac:dyDescent="0.55000000000000004">
      <c r="A344" s="8" t="s">
        <v>608</v>
      </c>
      <c r="B344" s="10" t="str">
        <f t="shared" si="5"/>
        <v>Mitch Keller</v>
      </c>
      <c r="C344" s="9">
        <v>17594</v>
      </c>
      <c r="D344" s="10" t="s">
        <v>418</v>
      </c>
      <c r="E344" s="10" t="s">
        <v>187</v>
      </c>
      <c r="F344" s="9"/>
      <c r="G344" s="9">
        <v>100.2</v>
      </c>
      <c r="H344" s="9">
        <v>1.1153469085693399</v>
      </c>
      <c r="I344" s="11">
        <v>1.1000000000000001</v>
      </c>
    </row>
    <row r="345" spans="1:9" x14ac:dyDescent="0.55000000000000004">
      <c r="A345" s="12" t="s">
        <v>609</v>
      </c>
      <c r="B345" s="10" t="str">
        <f t="shared" si="5"/>
        <v>Nick Solak</v>
      </c>
      <c r="C345" s="13">
        <v>19294</v>
      </c>
      <c r="D345" s="14" t="s">
        <v>471</v>
      </c>
      <c r="E345" s="14" t="s">
        <v>23</v>
      </c>
      <c r="F345" s="13">
        <v>511</v>
      </c>
      <c r="G345" s="13"/>
      <c r="H345" s="13">
        <v>1.1126513481140099</v>
      </c>
      <c r="I345" s="15">
        <v>1.1000000000000001</v>
      </c>
    </row>
    <row r="346" spans="1:9" x14ac:dyDescent="0.55000000000000004">
      <c r="A346" s="8" t="s">
        <v>610</v>
      </c>
      <c r="B346" s="10" t="str">
        <f t="shared" si="5"/>
        <v>Christian Arroyo</v>
      </c>
      <c r="C346" s="9">
        <v>16434</v>
      </c>
      <c r="D346" s="10" t="s">
        <v>414</v>
      </c>
      <c r="E346" s="10" t="s">
        <v>23</v>
      </c>
      <c r="F346" s="9">
        <v>181</v>
      </c>
      <c r="G346" s="9"/>
      <c r="H346" s="9">
        <v>1.1859714984893801</v>
      </c>
      <c r="I346" s="11">
        <v>1.1000000000000001</v>
      </c>
    </row>
    <row r="347" spans="1:9" x14ac:dyDescent="0.55000000000000004">
      <c r="A347" s="12" t="s">
        <v>611</v>
      </c>
      <c r="B347" s="10" t="str">
        <f t="shared" si="5"/>
        <v>Jose Alvarez</v>
      </c>
      <c r="C347" s="13">
        <v>5358</v>
      </c>
      <c r="D347" s="14" t="s">
        <v>419</v>
      </c>
      <c r="E347" s="14" t="s">
        <v>187</v>
      </c>
      <c r="F347" s="13"/>
      <c r="G347" s="13">
        <v>64.2</v>
      </c>
      <c r="H347" s="13">
        <v>1.0223644971847501</v>
      </c>
      <c r="I347" s="15">
        <v>1.1000000000000001</v>
      </c>
    </row>
    <row r="348" spans="1:9" x14ac:dyDescent="0.55000000000000004">
      <c r="A348" s="8" t="s">
        <v>310</v>
      </c>
      <c r="B348" s="10" t="str">
        <f t="shared" si="5"/>
        <v>Donovan Solano</v>
      </c>
      <c r="C348" s="9">
        <v>8623</v>
      </c>
      <c r="D348" s="10" t="s">
        <v>419</v>
      </c>
      <c r="E348" s="10" t="s">
        <v>23</v>
      </c>
      <c r="F348" s="9">
        <v>344</v>
      </c>
      <c r="G348" s="9"/>
      <c r="H348" s="9">
        <v>1.10950303077698</v>
      </c>
      <c r="I348" s="11">
        <v>1.1000000000000001</v>
      </c>
    </row>
    <row r="349" spans="1:9" x14ac:dyDescent="0.55000000000000004">
      <c r="A349" s="12" t="s">
        <v>612</v>
      </c>
      <c r="B349" s="10" t="str">
        <f t="shared" si="5"/>
        <v>Casey Sadler</v>
      </c>
      <c r="C349" s="13">
        <v>11209</v>
      </c>
      <c r="D349" s="14" t="s">
        <v>455</v>
      </c>
      <c r="E349" s="14" t="s">
        <v>187</v>
      </c>
      <c r="F349" s="13"/>
      <c r="G349" s="13">
        <v>40.1</v>
      </c>
      <c r="H349" s="13">
        <v>1.1038410663604701</v>
      </c>
      <c r="I349" s="15">
        <v>1.1000000000000001</v>
      </c>
    </row>
    <row r="350" spans="1:9" x14ac:dyDescent="0.55000000000000004">
      <c r="A350" s="8" t="s">
        <v>613</v>
      </c>
      <c r="B350" s="10" t="str">
        <f t="shared" si="5"/>
        <v>Jake McGee</v>
      </c>
      <c r="C350" s="9">
        <v>7550</v>
      </c>
      <c r="D350" s="10" t="s">
        <v>419</v>
      </c>
      <c r="E350" s="10" t="s">
        <v>187</v>
      </c>
      <c r="F350" s="9"/>
      <c r="G350" s="9">
        <v>59.2</v>
      </c>
      <c r="H350" s="9">
        <v>1.10295474529266</v>
      </c>
      <c r="I350" s="11">
        <v>1.1000000000000001</v>
      </c>
    </row>
    <row r="351" spans="1:9" x14ac:dyDescent="0.55000000000000004">
      <c r="A351" s="12" t="s">
        <v>138</v>
      </c>
      <c r="B351" s="10" t="str">
        <f t="shared" si="5"/>
        <v>Jake Odorizzi</v>
      </c>
      <c r="C351" s="13">
        <v>6397</v>
      </c>
      <c r="D351" s="14" t="s">
        <v>413</v>
      </c>
      <c r="E351" s="14" t="s">
        <v>187</v>
      </c>
      <c r="F351" s="13"/>
      <c r="G351" s="13">
        <v>104.2</v>
      </c>
      <c r="H351" s="13">
        <v>1.1096820831298799</v>
      </c>
      <c r="I351" s="15">
        <v>1.1000000000000001</v>
      </c>
    </row>
    <row r="352" spans="1:9" x14ac:dyDescent="0.55000000000000004">
      <c r="A352" s="8" t="s">
        <v>76</v>
      </c>
      <c r="B352" s="10" t="str">
        <f t="shared" si="5"/>
        <v>Yusei Kikuchi</v>
      </c>
      <c r="C352" s="9">
        <v>20633</v>
      </c>
      <c r="D352" s="10" t="s">
        <v>455</v>
      </c>
      <c r="E352" s="10" t="s">
        <v>187</v>
      </c>
      <c r="F352" s="9"/>
      <c r="G352" s="9">
        <v>157</v>
      </c>
      <c r="H352" s="9">
        <v>1.11900663375854</v>
      </c>
      <c r="I352" s="11">
        <v>1.1000000000000001</v>
      </c>
    </row>
    <row r="353" spans="1:9" x14ac:dyDescent="0.55000000000000004">
      <c r="A353" s="12" t="s">
        <v>614</v>
      </c>
      <c r="B353" s="10" t="str">
        <f t="shared" si="5"/>
        <v>Garrett Cooper</v>
      </c>
      <c r="C353" s="13">
        <v>15279</v>
      </c>
      <c r="D353" s="14" t="s">
        <v>444</v>
      </c>
      <c r="E353" s="14" t="s">
        <v>615</v>
      </c>
      <c r="F353" s="13">
        <v>250</v>
      </c>
      <c r="G353" s="13"/>
      <c r="H353" s="13">
        <v>1.09064900875092</v>
      </c>
      <c r="I353" s="15">
        <v>1.1000000000000001</v>
      </c>
    </row>
    <row r="354" spans="1:9" x14ac:dyDescent="0.55000000000000004">
      <c r="A354" s="8" t="s">
        <v>616</v>
      </c>
      <c r="B354" s="10" t="str">
        <f t="shared" si="5"/>
        <v>Kendall Graveman</v>
      </c>
      <c r="C354" s="9">
        <v>15514</v>
      </c>
      <c r="D354" s="10" t="s">
        <v>405</v>
      </c>
      <c r="E354" s="10" t="s">
        <v>187</v>
      </c>
      <c r="F354" s="9"/>
      <c r="G354" s="9">
        <v>56</v>
      </c>
      <c r="H354" s="9">
        <v>1.0871199965477001</v>
      </c>
      <c r="I354" s="11">
        <v>1.1000000000000001</v>
      </c>
    </row>
    <row r="355" spans="1:9" x14ac:dyDescent="0.55000000000000004">
      <c r="A355" s="12" t="s">
        <v>617</v>
      </c>
      <c r="B355" s="10" t="str">
        <f t="shared" si="5"/>
        <v>Matt Wisler</v>
      </c>
      <c r="C355" s="13">
        <v>12804</v>
      </c>
      <c r="D355" s="14" t="s">
        <v>405</v>
      </c>
      <c r="E355" s="14" t="s">
        <v>187</v>
      </c>
      <c r="F355" s="13"/>
      <c r="G355" s="13">
        <v>48.2</v>
      </c>
      <c r="H355" s="13">
        <v>1.0945678092539299</v>
      </c>
      <c r="I355" s="15">
        <v>1.1000000000000001</v>
      </c>
    </row>
    <row r="356" spans="1:9" x14ac:dyDescent="0.55000000000000004">
      <c r="A356" s="8" t="s">
        <v>618</v>
      </c>
      <c r="B356" s="10" t="str">
        <f t="shared" si="5"/>
        <v>Tyler Matzek</v>
      </c>
      <c r="C356" s="9">
        <v>10058</v>
      </c>
      <c r="D356" s="10" t="s">
        <v>430</v>
      </c>
      <c r="E356" s="10" t="s">
        <v>187</v>
      </c>
      <c r="F356" s="9"/>
      <c r="G356" s="9">
        <v>63</v>
      </c>
      <c r="H356" s="9">
        <v>1.07282638549805</v>
      </c>
      <c r="I356" s="11">
        <v>1.1000000000000001</v>
      </c>
    </row>
    <row r="357" spans="1:9" x14ac:dyDescent="0.55000000000000004">
      <c r="A357" s="12" t="s">
        <v>300</v>
      </c>
      <c r="B357" s="10" t="str">
        <f t="shared" si="5"/>
        <v>Jason Castro</v>
      </c>
      <c r="C357" s="13">
        <v>8722</v>
      </c>
      <c r="D357" s="14" t="s">
        <v>413</v>
      </c>
      <c r="E357" s="14" t="s">
        <v>43</v>
      </c>
      <c r="F357" s="13">
        <v>179</v>
      </c>
      <c r="G357" s="13"/>
      <c r="H357" s="13">
        <v>1.0723090171814</v>
      </c>
      <c r="I357" s="15">
        <v>1.1000000000000001</v>
      </c>
    </row>
    <row r="358" spans="1:9" x14ac:dyDescent="0.55000000000000004">
      <c r="A358" s="8" t="s">
        <v>272</v>
      </c>
      <c r="B358" s="10" t="str">
        <f t="shared" si="5"/>
        <v>Mark Melancon</v>
      </c>
      <c r="C358" s="9">
        <v>4264</v>
      </c>
      <c r="D358" s="10" t="s">
        <v>412</v>
      </c>
      <c r="E358" s="10" t="s">
        <v>187</v>
      </c>
      <c r="F358" s="9"/>
      <c r="G358" s="9">
        <v>64.2</v>
      </c>
      <c r="H358" s="9">
        <v>1.0774960517883301</v>
      </c>
      <c r="I358" s="11">
        <v>1.1000000000000001</v>
      </c>
    </row>
    <row r="359" spans="1:9" x14ac:dyDescent="0.55000000000000004">
      <c r="A359" s="12" t="s">
        <v>619</v>
      </c>
      <c r="B359" s="10" t="str">
        <f t="shared" si="5"/>
        <v>Jake Meyers</v>
      </c>
      <c r="C359" s="13">
        <v>20308</v>
      </c>
      <c r="D359" s="14" t="s">
        <v>413</v>
      </c>
      <c r="E359" s="14" t="s">
        <v>5</v>
      </c>
      <c r="F359" s="13">
        <v>163</v>
      </c>
      <c r="G359" s="13"/>
      <c r="H359" s="13">
        <v>1.0642676353454601</v>
      </c>
      <c r="I359" s="15">
        <v>1.1000000000000001</v>
      </c>
    </row>
    <row r="360" spans="1:9" x14ac:dyDescent="0.55000000000000004">
      <c r="A360" s="8" t="s">
        <v>141</v>
      </c>
      <c r="B360" s="10" t="str">
        <f t="shared" si="5"/>
        <v>Elvis Andrus</v>
      </c>
      <c r="C360" s="9">
        <v>8709</v>
      </c>
      <c r="D360" s="10" t="s">
        <v>426</v>
      </c>
      <c r="E360" s="10" t="s">
        <v>41</v>
      </c>
      <c r="F360" s="9">
        <v>541</v>
      </c>
      <c r="G360" s="9"/>
      <c r="H360" s="9">
        <v>1.0611420869827299</v>
      </c>
      <c r="I360" s="11">
        <v>1.1000000000000001</v>
      </c>
    </row>
    <row r="361" spans="1:9" x14ac:dyDescent="0.55000000000000004">
      <c r="A361" s="12" t="s">
        <v>620</v>
      </c>
      <c r="B361" s="10" t="str">
        <f t="shared" si="5"/>
        <v>Clay Holmes</v>
      </c>
      <c r="C361" s="13">
        <v>13649</v>
      </c>
      <c r="D361" s="14" t="s">
        <v>405</v>
      </c>
      <c r="E361" s="14" t="s">
        <v>187</v>
      </c>
      <c r="F361" s="13"/>
      <c r="G361" s="13">
        <v>70</v>
      </c>
      <c r="H361" s="13">
        <v>1.0722379088401801</v>
      </c>
      <c r="I361" s="15">
        <v>1.1000000000000001</v>
      </c>
    </row>
    <row r="362" spans="1:9" x14ac:dyDescent="0.55000000000000004">
      <c r="A362" s="8" t="s">
        <v>125</v>
      </c>
      <c r="B362" s="10" t="str">
        <f t="shared" si="5"/>
        <v>Odubel Herrera</v>
      </c>
      <c r="C362" s="9">
        <v>11476</v>
      </c>
      <c r="D362" s="10" t="s">
        <v>404</v>
      </c>
      <c r="E362" s="10" t="s">
        <v>5</v>
      </c>
      <c r="F362" s="9">
        <v>492</v>
      </c>
      <c r="G362" s="9"/>
      <c r="H362" s="9">
        <v>1.0607100725173999</v>
      </c>
      <c r="I362" s="11">
        <v>1.1000000000000001</v>
      </c>
    </row>
    <row r="363" spans="1:9" x14ac:dyDescent="0.55000000000000004">
      <c r="A363" s="12" t="s">
        <v>621</v>
      </c>
      <c r="B363" s="10" t="str">
        <f t="shared" si="5"/>
        <v>Zach Plesac</v>
      </c>
      <c r="C363" s="13">
        <v>19979</v>
      </c>
      <c r="D363" s="14" t="s">
        <v>410</v>
      </c>
      <c r="E363" s="14" t="s">
        <v>187</v>
      </c>
      <c r="F363" s="13"/>
      <c r="G363" s="13">
        <v>142.19999999999999</v>
      </c>
      <c r="H363" s="13">
        <v>1.06027042865753</v>
      </c>
      <c r="I363" s="15">
        <v>1.1000000000000001</v>
      </c>
    </row>
    <row r="364" spans="1:9" x14ac:dyDescent="0.55000000000000004">
      <c r="A364" s="8" t="s">
        <v>622</v>
      </c>
      <c r="B364" s="10" t="str">
        <f t="shared" si="5"/>
        <v>Seth Brown</v>
      </c>
      <c r="C364" s="9">
        <v>18171</v>
      </c>
      <c r="D364" s="10" t="s">
        <v>426</v>
      </c>
      <c r="E364" s="10" t="s">
        <v>27</v>
      </c>
      <c r="F364" s="9">
        <v>307</v>
      </c>
      <c r="G364" s="9"/>
      <c r="H364" s="9">
        <v>1.0594127178192101</v>
      </c>
      <c r="I364" s="11">
        <v>1.1000000000000001</v>
      </c>
    </row>
    <row r="365" spans="1:9" x14ac:dyDescent="0.55000000000000004">
      <c r="A365" s="12" t="s">
        <v>623</v>
      </c>
      <c r="B365" s="10" t="str">
        <f t="shared" si="5"/>
        <v>Jonah Heim</v>
      </c>
      <c r="C365" s="13">
        <v>16930</v>
      </c>
      <c r="D365" s="14" t="s">
        <v>471</v>
      </c>
      <c r="E365" s="14" t="s">
        <v>43</v>
      </c>
      <c r="F365" s="13">
        <v>285</v>
      </c>
      <c r="G365" s="13"/>
      <c r="H365" s="13">
        <v>1.0569051504135101</v>
      </c>
      <c r="I365" s="15">
        <v>1.1000000000000001</v>
      </c>
    </row>
    <row r="366" spans="1:9" x14ac:dyDescent="0.55000000000000004">
      <c r="A366" s="8" t="s">
        <v>624</v>
      </c>
      <c r="B366" s="10" t="str">
        <f t="shared" si="5"/>
        <v>Bradley Zimmer</v>
      </c>
      <c r="C366" s="9">
        <v>16221</v>
      </c>
      <c r="D366" s="10" t="s">
        <v>410</v>
      </c>
      <c r="E366" s="10" t="s">
        <v>472</v>
      </c>
      <c r="F366" s="9">
        <v>348</v>
      </c>
      <c r="G366" s="9"/>
      <c r="H366" s="9">
        <v>1.05310142040253</v>
      </c>
      <c r="I366" s="11">
        <v>1.1000000000000001</v>
      </c>
    </row>
    <row r="367" spans="1:9" x14ac:dyDescent="0.55000000000000004">
      <c r="A367" s="12" t="s">
        <v>208</v>
      </c>
      <c r="B367" s="10" t="str">
        <f t="shared" si="5"/>
        <v>Daniel Hudson</v>
      </c>
      <c r="C367" s="13">
        <v>7146</v>
      </c>
      <c r="D367" s="14" t="s">
        <v>405</v>
      </c>
      <c r="E367" s="14" t="s">
        <v>187</v>
      </c>
      <c r="F367" s="13"/>
      <c r="G367" s="13">
        <v>51.2</v>
      </c>
      <c r="H367" s="13">
        <v>1.0514317154884301</v>
      </c>
      <c r="I367" s="15">
        <v>1.1000000000000001</v>
      </c>
    </row>
    <row r="368" spans="1:9" x14ac:dyDescent="0.55000000000000004">
      <c r="A368" s="8" t="s">
        <v>625</v>
      </c>
      <c r="B368" s="10" t="str">
        <f t="shared" si="5"/>
        <v>Jose Iglesias</v>
      </c>
      <c r="C368" s="9">
        <v>10231</v>
      </c>
      <c r="D368" s="10" t="s">
        <v>405</v>
      </c>
      <c r="E368" s="10" t="s">
        <v>41</v>
      </c>
      <c r="F368" s="9">
        <v>511</v>
      </c>
      <c r="G368" s="9"/>
      <c r="H368" s="9">
        <v>1.0419099926948501</v>
      </c>
      <c r="I368" s="11">
        <v>1</v>
      </c>
    </row>
    <row r="369" spans="1:9" x14ac:dyDescent="0.55000000000000004">
      <c r="A369" s="12" t="s">
        <v>626</v>
      </c>
      <c r="B369" s="10" t="str">
        <f t="shared" si="5"/>
        <v>Eric Haase</v>
      </c>
      <c r="C369" s="13">
        <v>14111</v>
      </c>
      <c r="D369" s="14" t="s">
        <v>462</v>
      </c>
      <c r="E369" s="14" t="s">
        <v>43</v>
      </c>
      <c r="F369" s="13">
        <v>381</v>
      </c>
      <c r="G369" s="13"/>
      <c r="H369" s="13">
        <v>1.0368894338607799</v>
      </c>
      <c r="I369" s="15">
        <v>1</v>
      </c>
    </row>
    <row r="370" spans="1:9" x14ac:dyDescent="0.55000000000000004">
      <c r="A370" s="8" t="s">
        <v>324</v>
      </c>
      <c r="B370" s="10" t="str">
        <f t="shared" si="5"/>
        <v>Michael Wacha</v>
      </c>
      <c r="C370" s="9">
        <v>14078</v>
      </c>
      <c r="D370" s="10" t="s">
        <v>425</v>
      </c>
      <c r="E370" s="10" t="s">
        <v>187</v>
      </c>
      <c r="F370" s="9"/>
      <c r="G370" s="9">
        <v>124.2</v>
      </c>
      <c r="H370" s="9">
        <v>1.06349766254425</v>
      </c>
      <c r="I370" s="11">
        <v>1</v>
      </c>
    </row>
    <row r="371" spans="1:9" x14ac:dyDescent="0.55000000000000004">
      <c r="A371" s="12" t="s">
        <v>307</v>
      </c>
      <c r="B371" s="10" t="str">
        <f t="shared" si="5"/>
        <v>Brad Keller</v>
      </c>
      <c r="C371" s="13">
        <v>15734</v>
      </c>
      <c r="D371" s="14" t="s">
        <v>435</v>
      </c>
      <c r="E371" s="14" t="s">
        <v>187</v>
      </c>
      <c r="F371" s="13"/>
      <c r="G371" s="13">
        <v>133.19999999999999</v>
      </c>
      <c r="H371" s="13">
        <v>1.1064804792404199</v>
      </c>
      <c r="I371" s="15">
        <v>1</v>
      </c>
    </row>
    <row r="372" spans="1:9" x14ac:dyDescent="0.55000000000000004">
      <c r="A372" s="8" t="s">
        <v>627</v>
      </c>
      <c r="B372" s="10" t="str">
        <f t="shared" si="5"/>
        <v>Andy Ibanez</v>
      </c>
      <c r="C372" s="9">
        <v>18819</v>
      </c>
      <c r="D372" s="10" t="s">
        <v>471</v>
      </c>
      <c r="E372" s="10" t="s">
        <v>23</v>
      </c>
      <c r="F372" s="9">
        <v>272</v>
      </c>
      <c r="G372" s="9"/>
      <c r="H372" s="9">
        <v>1.02655136585236</v>
      </c>
      <c r="I372" s="11">
        <v>1</v>
      </c>
    </row>
    <row r="373" spans="1:9" x14ac:dyDescent="0.55000000000000004">
      <c r="A373" s="12" t="s">
        <v>628</v>
      </c>
      <c r="B373" s="10" t="str">
        <f t="shared" si="5"/>
        <v>Gavin Lux</v>
      </c>
      <c r="C373" s="13">
        <v>19955</v>
      </c>
      <c r="D373" s="14" t="s">
        <v>415</v>
      </c>
      <c r="E373" s="14" t="s">
        <v>406</v>
      </c>
      <c r="F373" s="13">
        <v>381</v>
      </c>
      <c r="G373" s="13"/>
      <c r="H373" s="13">
        <v>1.0222465991973899</v>
      </c>
      <c r="I373" s="15">
        <v>1</v>
      </c>
    </row>
    <row r="374" spans="1:9" x14ac:dyDescent="0.55000000000000004">
      <c r="A374" s="8" t="s">
        <v>629</v>
      </c>
      <c r="B374" s="10" t="str">
        <f t="shared" si="5"/>
        <v>Tyler Alexander</v>
      </c>
      <c r="C374" s="9">
        <v>17735</v>
      </c>
      <c r="D374" s="10" t="s">
        <v>462</v>
      </c>
      <c r="E374" s="10" t="s">
        <v>187</v>
      </c>
      <c r="F374" s="9"/>
      <c r="G374" s="9">
        <v>106.1</v>
      </c>
      <c r="H374" s="9">
        <v>1.04311835765839</v>
      </c>
      <c r="I374" s="11">
        <v>1</v>
      </c>
    </row>
    <row r="375" spans="1:9" x14ac:dyDescent="0.55000000000000004">
      <c r="A375" s="12" t="s">
        <v>171</v>
      </c>
      <c r="B375" s="10" t="str">
        <f t="shared" si="5"/>
        <v>David Peralta</v>
      </c>
      <c r="C375" s="13">
        <v>2136</v>
      </c>
      <c r="D375" s="14" t="s">
        <v>469</v>
      </c>
      <c r="E375" s="14" t="s">
        <v>35</v>
      </c>
      <c r="F375" s="13">
        <v>538</v>
      </c>
      <c r="G375" s="13"/>
      <c r="H375" s="13">
        <v>1.0864108800888099</v>
      </c>
      <c r="I375" s="15">
        <v>1</v>
      </c>
    </row>
    <row r="376" spans="1:9" x14ac:dyDescent="0.55000000000000004">
      <c r="A376" s="8" t="s">
        <v>630</v>
      </c>
      <c r="B376" s="10" t="str">
        <f t="shared" si="5"/>
        <v>Josh Taylor</v>
      </c>
      <c r="C376" s="9">
        <v>17359</v>
      </c>
      <c r="D376" s="10" t="s">
        <v>414</v>
      </c>
      <c r="E376" s="10" t="s">
        <v>187</v>
      </c>
      <c r="F376" s="9"/>
      <c r="G376" s="9">
        <v>47.2</v>
      </c>
      <c r="H376" s="9">
        <v>1.02033042907715</v>
      </c>
      <c r="I376" s="11">
        <v>1</v>
      </c>
    </row>
    <row r="377" spans="1:9" x14ac:dyDescent="0.55000000000000004">
      <c r="A377" s="12" t="s">
        <v>631</v>
      </c>
      <c r="B377" s="10" t="str">
        <f t="shared" si="5"/>
        <v>Bailey Ober</v>
      </c>
      <c r="C377" s="13">
        <v>21224</v>
      </c>
      <c r="D377" s="14" t="s">
        <v>439</v>
      </c>
      <c r="E377" s="14" t="s">
        <v>187</v>
      </c>
      <c r="F377" s="13"/>
      <c r="G377" s="13">
        <v>92.1</v>
      </c>
      <c r="H377" s="13">
        <v>0.96813106536865201</v>
      </c>
      <c r="I377" s="15">
        <v>1</v>
      </c>
    </row>
    <row r="378" spans="1:9" x14ac:dyDescent="0.55000000000000004">
      <c r="A378" s="8" t="s">
        <v>133</v>
      </c>
      <c r="B378" s="10" t="str">
        <f t="shared" si="5"/>
        <v>Garrett Richards</v>
      </c>
      <c r="C378" s="9">
        <v>9784</v>
      </c>
      <c r="D378" s="10" t="s">
        <v>414</v>
      </c>
      <c r="E378" s="10" t="s">
        <v>187</v>
      </c>
      <c r="F378" s="9"/>
      <c r="G378" s="9">
        <v>136.19999999999999</v>
      </c>
      <c r="H378" s="9">
        <v>0.95946419239044201</v>
      </c>
      <c r="I378" s="11">
        <v>1</v>
      </c>
    </row>
    <row r="379" spans="1:9" x14ac:dyDescent="0.55000000000000004">
      <c r="A379" s="12" t="s">
        <v>293</v>
      </c>
      <c r="B379" s="10" t="str">
        <f t="shared" si="5"/>
        <v>Brad Miller</v>
      </c>
      <c r="C379" s="13">
        <v>12775</v>
      </c>
      <c r="D379" s="14" t="s">
        <v>404</v>
      </c>
      <c r="E379" s="14" t="s">
        <v>29</v>
      </c>
      <c r="F379" s="13">
        <v>377</v>
      </c>
      <c r="G379" s="13"/>
      <c r="H379" s="13">
        <v>1.00362968444824</v>
      </c>
      <c r="I379" s="15">
        <v>1</v>
      </c>
    </row>
    <row r="380" spans="1:9" x14ac:dyDescent="0.55000000000000004">
      <c r="A380" s="8" t="s">
        <v>632</v>
      </c>
      <c r="B380" s="10" t="str">
        <f t="shared" si="5"/>
        <v>Jake Rogers</v>
      </c>
      <c r="C380" s="9">
        <v>19452</v>
      </c>
      <c r="D380" s="10" t="s">
        <v>462</v>
      </c>
      <c r="E380" s="10" t="s">
        <v>43</v>
      </c>
      <c r="F380" s="9">
        <v>127</v>
      </c>
      <c r="G380" s="9"/>
      <c r="H380" s="9">
        <v>1.00929415225983</v>
      </c>
      <c r="I380" s="11">
        <v>1</v>
      </c>
    </row>
    <row r="381" spans="1:9" x14ac:dyDescent="0.55000000000000004">
      <c r="A381" s="12" t="s">
        <v>633</v>
      </c>
      <c r="B381" s="10" t="str">
        <f t="shared" si="5"/>
        <v>Richard Bleier</v>
      </c>
      <c r="C381" s="13">
        <v>7803</v>
      </c>
      <c r="D381" s="14" t="s">
        <v>444</v>
      </c>
      <c r="E381" s="14" t="s">
        <v>187</v>
      </c>
      <c r="F381" s="13"/>
      <c r="G381" s="13">
        <v>58</v>
      </c>
      <c r="H381" s="13">
        <v>1.00121521949768</v>
      </c>
      <c r="I381" s="15">
        <v>1</v>
      </c>
    </row>
    <row r="382" spans="1:9" x14ac:dyDescent="0.55000000000000004">
      <c r="A382" s="8" t="s">
        <v>137</v>
      </c>
      <c r="B382" s="10" t="str">
        <f t="shared" si="5"/>
        <v>Yadier Molina</v>
      </c>
      <c r="C382" s="9">
        <v>7007</v>
      </c>
      <c r="D382" s="10" t="s">
        <v>422</v>
      </c>
      <c r="E382" s="10" t="s">
        <v>43</v>
      </c>
      <c r="F382" s="9">
        <v>473</v>
      </c>
      <c r="G382" s="9"/>
      <c r="H382" s="9">
        <v>0.98551976680755604</v>
      </c>
      <c r="I382" s="11">
        <v>1</v>
      </c>
    </row>
    <row r="383" spans="1:9" x14ac:dyDescent="0.55000000000000004">
      <c r="A383" s="12" t="s">
        <v>634</v>
      </c>
      <c r="B383" s="10" t="str">
        <f t="shared" si="5"/>
        <v>Josh Staumont</v>
      </c>
      <c r="C383" s="13">
        <v>18335</v>
      </c>
      <c r="D383" s="14" t="s">
        <v>435</v>
      </c>
      <c r="E383" s="14" t="s">
        <v>187</v>
      </c>
      <c r="F383" s="13"/>
      <c r="G383" s="13">
        <v>65.2</v>
      </c>
      <c r="H383" s="13">
        <v>0.983989298343658</v>
      </c>
      <c r="I383" s="15">
        <v>1</v>
      </c>
    </row>
    <row r="384" spans="1:9" x14ac:dyDescent="0.55000000000000004">
      <c r="A384" s="8" t="s">
        <v>635</v>
      </c>
      <c r="B384" s="10" t="str">
        <f t="shared" si="5"/>
        <v>Gio Urshela</v>
      </c>
      <c r="C384" s="9">
        <v>10681</v>
      </c>
      <c r="D384" s="10" t="s">
        <v>416</v>
      </c>
      <c r="E384" s="10" t="s">
        <v>10</v>
      </c>
      <c r="F384" s="9">
        <v>442</v>
      </c>
      <c r="G384" s="9"/>
      <c r="H384" s="9">
        <v>0.97366654872894298</v>
      </c>
      <c r="I384" s="11">
        <v>1</v>
      </c>
    </row>
    <row r="385" spans="1:9" x14ac:dyDescent="0.55000000000000004">
      <c r="A385" s="12" t="s">
        <v>636</v>
      </c>
      <c r="B385" s="10" t="str">
        <f t="shared" si="5"/>
        <v>Tom Murphy</v>
      </c>
      <c r="C385" s="13">
        <v>13499</v>
      </c>
      <c r="D385" s="14" t="s">
        <v>455</v>
      </c>
      <c r="E385" s="14" t="s">
        <v>43</v>
      </c>
      <c r="F385" s="13">
        <v>325</v>
      </c>
      <c r="G385" s="13"/>
      <c r="H385" s="13">
        <v>0.96536654233932495</v>
      </c>
      <c r="I385" s="15">
        <v>1</v>
      </c>
    </row>
    <row r="386" spans="1:9" x14ac:dyDescent="0.55000000000000004">
      <c r="A386" s="8" t="s">
        <v>637</v>
      </c>
      <c r="B386" s="10" t="str">
        <f t="shared" si="5"/>
        <v>Pete Fairbanks</v>
      </c>
      <c r="C386" s="9">
        <v>17998</v>
      </c>
      <c r="D386" s="10" t="s">
        <v>425</v>
      </c>
      <c r="E386" s="10" t="s">
        <v>187</v>
      </c>
      <c r="F386" s="9"/>
      <c r="G386" s="9">
        <v>42.2</v>
      </c>
      <c r="H386" s="9">
        <v>0.96508461236953702</v>
      </c>
      <c r="I386" s="11">
        <v>1</v>
      </c>
    </row>
    <row r="387" spans="1:9" x14ac:dyDescent="0.55000000000000004">
      <c r="A387" s="12" t="s">
        <v>638</v>
      </c>
      <c r="B387" s="10" t="str">
        <f t="shared" ref="B387:B450" si="6">TRIM(CLEAN(SUBSTITUTE(A387, CHAR(160), CHAR(32))))</f>
        <v>Brandon Marsh</v>
      </c>
      <c r="C387" s="13">
        <v>20202</v>
      </c>
      <c r="D387" s="14" t="s">
        <v>401</v>
      </c>
      <c r="E387" s="14" t="s">
        <v>5</v>
      </c>
      <c r="F387" s="13">
        <v>260</v>
      </c>
      <c r="G387" s="13"/>
      <c r="H387" s="13">
        <v>0.96277385950088501</v>
      </c>
      <c r="I387" s="15">
        <v>1</v>
      </c>
    </row>
    <row r="388" spans="1:9" x14ac:dyDescent="0.55000000000000004">
      <c r="A388" s="8" t="s">
        <v>639</v>
      </c>
      <c r="B388" s="10" t="str">
        <f t="shared" si="6"/>
        <v>Anthony Bender</v>
      </c>
      <c r="C388" s="9">
        <v>19742</v>
      </c>
      <c r="D388" s="10" t="s">
        <v>444</v>
      </c>
      <c r="E388" s="10" t="s">
        <v>187</v>
      </c>
      <c r="F388" s="9"/>
      <c r="G388" s="9">
        <v>61.1</v>
      </c>
      <c r="H388" s="9">
        <v>0.98268979787826505</v>
      </c>
      <c r="I388" s="11">
        <v>1</v>
      </c>
    </row>
    <row r="389" spans="1:9" x14ac:dyDescent="0.55000000000000004">
      <c r="A389" s="12" t="s">
        <v>640</v>
      </c>
      <c r="B389" s="10" t="str">
        <f t="shared" si="6"/>
        <v>Austin Nola</v>
      </c>
      <c r="C389" s="13">
        <v>15941</v>
      </c>
      <c r="D389" s="14" t="s">
        <v>412</v>
      </c>
      <c r="E389" s="14" t="s">
        <v>43</v>
      </c>
      <c r="F389" s="13">
        <v>194</v>
      </c>
      <c r="G389" s="13"/>
      <c r="H389" s="13">
        <v>0.95426881313323997</v>
      </c>
      <c r="I389" s="15">
        <v>1</v>
      </c>
    </row>
    <row r="390" spans="1:9" x14ac:dyDescent="0.55000000000000004">
      <c r="A390" s="8" t="s">
        <v>641</v>
      </c>
      <c r="B390" s="10" t="str">
        <f t="shared" si="6"/>
        <v>Tyler Wells</v>
      </c>
      <c r="C390" s="9">
        <v>20000</v>
      </c>
      <c r="D390" s="10" t="s">
        <v>424</v>
      </c>
      <c r="E390" s="10" t="s">
        <v>187</v>
      </c>
      <c r="F390" s="9"/>
      <c r="G390" s="9">
        <v>57</v>
      </c>
      <c r="H390" s="9">
        <v>0.94707047939300504</v>
      </c>
      <c r="I390" s="11">
        <v>0.9</v>
      </c>
    </row>
    <row r="391" spans="1:9" x14ac:dyDescent="0.55000000000000004">
      <c r="A391" s="12" t="s">
        <v>642</v>
      </c>
      <c r="B391" s="10" t="str">
        <f t="shared" si="6"/>
        <v>Tylor Megill</v>
      </c>
      <c r="C391" s="13">
        <v>21318</v>
      </c>
      <c r="D391" s="14" t="s">
        <v>420</v>
      </c>
      <c r="E391" s="14" t="s">
        <v>187</v>
      </c>
      <c r="F391" s="13"/>
      <c r="G391" s="13">
        <v>89.2</v>
      </c>
      <c r="H391" s="13">
        <v>0.63476198911666903</v>
      </c>
      <c r="I391" s="15">
        <v>0.9</v>
      </c>
    </row>
    <row r="392" spans="1:9" x14ac:dyDescent="0.55000000000000004">
      <c r="A392" s="8" t="s">
        <v>643</v>
      </c>
      <c r="B392" s="10" t="str">
        <f t="shared" si="6"/>
        <v>Jesse Chavez</v>
      </c>
      <c r="C392" s="9">
        <v>5448</v>
      </c>
      <c r="D392" s="10" t="s">
        <v>430</v>
      </c>
      <c r="E392" s="10" t="s">
        <v>187</v>
      </c>
      <c r="F392" s="9"/>
      <c r="G392" s="9">
        <v>33.200000000000003</v>
      </c>
      <c r="H392" s="9">
        <v>0.96796071529388406</v>
      </c>
      <c r="I392" s="11">
        <v>0.9</v>
      </c>
    </row>
    <row r="393" spans="1:9" x14ac:dyDescent="0.55000000000000004">
      <c r="A393" s="12" t="s">
        <v>644</v>
      </c>
      <c r="B393" s="10" t="str">
        <f t="shared" si="6"/>
        <v>Tim Mayza</v>
      </c>
      <c r="C393" s="13">
        <v>15042</v>
      </c>
      <c r="D393" s="14" t="s">
        <v>408</v>
      </c>
      <c r="E393" s="14" t="s">
        <v>187</v>
      </c>
      <c r="F393" s="13"/>
      <c r="G393" s="13">
        <v>53</v>
      </c>
      <c r="H393" s="13">
        <v>0.92979490756988503</v>
      </c>
      <c r="I393" s="15">
        <v>0.9</v>
      </c>
    </row>
    <row r="394" spans="1:9" x14ac:dyDescent="0.55000000000000004">
      <c r="A394" s="8" t="s">
        <v>645</v>
      </c>
      <c r="B394" s="10" t="str">
        <f t="shared" si="6"/>
        <v>Tyler Wade</v>
      </c>
      <c r="C394" s="9">
        <v>15730</v>
      </c>
      <c r="D394" s="10" t="s">
        <v>416</v>
      </c>
      <c r="E394" s="10" t="s">
        <v>478</v>
      </c>
      <c r="F394" s="9">
        <v>145</v>
      </c>
      <c r="G394" s="9"/>
      <c r="H394" s="9">
        <v>0.92614132165908802</v>
      </c>
      <c r="I394" s="11">
        <v>0.9</v>
      </c>
    </row>
    <row r="395" spans="1:9" x14ac:dyDescent="0.55000000000000004">
      <c r="A395" s="12" t="s">
        <v>646</v>
      </c>
      <c r="B395" s="10" t="str">
        <f t="shared" si="6"/>
        <v>Jimmy Nelson</v>
      </c>
      <c r="C395" s="13">
        <v>10547</v>
      </c>
      <c r="D395" s="14" t="s">
        <v>415</v>
      </c>
      <c r="E395" s="14" t="s">
        <v>187</v>
      </c>
      <c r="F395" s="13"/>
      <c r="G395" s="13">
        <v>29</v>
      </c>
      <c r="H395" s="13">
        <v>0.95479470491409302</v>
      </c>
      <c r="I395" s="15">
        <v>0.9</v>
      </c>
    </row>
    <row r="396" spans="1:9" x14ac:dyDescent="0.55000000000000004">
      <c r="A396" s="8" t="s">
        <v>647</v>
      </c>
      <c r="B396" s="10" t="str">
        <f t="shared" si="6"/>
        <v>Carlos Hernandez</v>
      </c>
      <c r="C396" s="9">
        <v>22713</v>
      </c>
      <c r="D396" s="10" t="s">
        <v>435</v>
      </c>
      <c r="E396" s="10" t="s">
        <v>187</v>
      </c>
      <c r="F396" s="9"/>
      <c r="G396" s="9">
        <v>85.2</v>
      </c>
      <c r="H396" s="9">
        <v>0.965376496315002</v>
      </c>
      <c r="I396" s="11">
        <v>0.9</v>
      </c>
    </row>
    <row r="397" spans="1:9" x14ac:dyDescent="0.55000000000000004">
      <c r="A397" s="12" t="s">
        <v>329</v>
      </c>
      <c r="B397" s="10" t="str">
        <f t="shared" si="6"/>
        <v>Aledmys Diaz</v>
      </c>
      <c r="C397" s="13">
        <v>15937</v>
      </c>
      <c r="D397" s="14" t="s">
        <v>413</v>
      </c>
      <c r="E397" s="14" t="s">
        <v>10</v>
      </c>
      <c r="F397" s="13">
        <v>319</v>
      </c>
      <c r="G397" s="13"/>
      <c r="H397" s="13">
        <v>0.91120368242263805</v>
      </c>
      <c r="I397" s="15">
        <v>0.9</v>
      </c>
    </row>
    <row r="398" spans="1:9" x14ac:dyDescent="0.55000000000000004">
      <c r="A398" s="8" t="s">
        <v>366</v>
      </c>
      <c r="B398" s="10" t="str">
        <f t="shared" si="6"/>
        <v>Ji-Man Choi</v>
      </c>
      <c r="C398" s="9">
        <v>5452</v>
      </c>
      <c r="D398" s="10" t="s">
        <v>425</v>
      </c>
      <c r="E398" s="10" t="s">
        <v>29</v>
      </c>
      <c r="F398" s="9">
        <v>305</v>
      </c>
      <c r="G398" s="9"/>
      <c r="H398" s="9">
        <v>0.90786373615264904</v>
      </c>
      <c r="I398" s="11">
        <v>0.9</v>
      </c>
    </row>
    <row r="399" spans="1:9" x14ac:dyDescent="0.55000000000000004">
      <c r="A399" s="12" t="s">
        <v>162</v>
      </c>
      <c r="B399" s="10" t="str">
        <f t="shared" si="6"/>
        <v>Eddie Rosario</v>
      </c>
      <c r="C399" s="13">
        <v>12155</v>
      </c>
      <c r="D399" s="14" t="s">
        <v>405</v>
      </c>
      <c r="E399" s="14" t="s">
        <v>35</v>
      </c>
      <c r="F399" s="13">
        <v>412</v>
      </c>
      <c r="G399" s="13"/>
      <c r="H399" s="13">
        <v>0.90305554866790805</v>
      </c>
      <c r="I399" s="15">
        <v>0.9</v>
      </c>
    </row>
    <row r="400" spans="1:9" x14ac:dyDescent="0.55000000000000004">
      <c r="A400" s="8" t="s">
        <v>648</v>
      </c>
      <c r="B400" s="10" t="str">
        <f t="shared" si="6"/>
        <v>Luis Cessa</v>
      </c>
      <c r="C400" s="9">
        <v>13345</v>
      </c>
      <c r="D400" s="10" t="s">
        <v>405</v>
      </c>
      <c r="E400" s="10" t="s">
        <v>187</v>
      </c>
      <c r="F400" s="9"/>
      <c r="G400" s="9">
        <v>64.2</v>
      </c>
      <c r="H400" s="9">
        <v>0.89815771579742398</v>
      </c>
      <c r="I400" s="11">
        <v>0.9</v>
      </c>
    </row>
    <row r="401" spans="1:9" x14ac:dyDescent="0.55000000000000004">
      <c r="A401" s="12" t="s">
        <v>649</v>
      </c>
      <c r="B401" s="10" t="str">
        <f t="shared" si="6"/>
        <v>Dominic Leone</v>
      </c>
      <c r="C401" s="13">
        <v>13763</v>
      </c>
      <c r="D401" s="14" t="s">
        <v>419</v>
      </c>
      <c r="E401" s="14" t="s">
        <v>187</v>
      </c>
      <c r="F401" s="13"/>
      <c r="G401" s="13">
        <v>53.2</v>
      </c>
      <c r="H401" s="13">
        <v>0.89570611715316795</v>
      </c>
      <c r="I401" s="15">
        <v>0.9</v>
      </c>
    </row>
    <row r="402" spans="1:9" x14ac:dyDescent="0.55000000000000004">
      <c r="A402" s="8" t="s">
        <v>650</v>
      </c>
      <c r="B402" s="10" t="str">
        <f t="shared" si="6"/>
        <v>Adbert Alzolay</v>
      </c>
      <c r="C402" s="9">
        <v>17859</v>
      </c>
      <c r="D402" s="10" t="s">
        <v>497</v>
      </c>
      <c r="E402" s="10" t="s">
        <v>187</v>
      </c>
      <c r="F402" s="9"/>
      <c r="G402" s="9">
        <v>125.2</v>
      </c>
      <c r="H402" s="9">
        <v>1.0292818546295199</v>
      </c>
      <c r="I402" s="11">
        <v>0.9</v>
      </c>
    </row>
    <row r="403" spans="1:9" x14ac:dyDescent="0.55000000000000004">
      <c r="A403" s="12" t="s">
        <v>651</v>
      </c>
      <c r="B403" s="10" t="str">
        <f t="shared" si="6"/>
        <v>Tomas Nido</v>
      </c>
      <c r="C403" s="13">
        <v>13755</v>
      </c>
      <c r="D403" s="14" t="s">
        <v>420</v>
      </c>
      <c r="E403" s="14" t="s">
        <v>43</v>
      </c>
      <c r="F403" s="13">
        <v>161</v>
      </c>
      <c r="G403" s="13"/>
      <c r="H403" s="13">
        <v>0.88080346584320102</v>
      </c>
      <c r="I403" s="15">
        <v>0.9</v>
      </c>
    </row>
    <row r="404" spans="1:9" x14ac:dyDescent="0.55000000000000004">
      <c r="A404" s="8" t="s">
        <v>652</v>
      </c>
      <c r="B404" s="10" t="str">
        <f t="shared" si="6"/>
        <v>Jace Peterson</v>
      </c>
      <c r="C404" s="9">
        <v>12325</v>
      </c>
      <c r="D404" s="10" t="s">
        <v>403</v>
      </c>
      <c r="E404" s="10" t="s">
        <v>488</v>
      </c>
      <c r="F404" s="9">
        <v>302</v>
      </c>
      <c r="G404" s="9"/>
      <c r="H404" s="9">
        <v>0.85289806127548196</v>
      </c>
      <c r="I404" s="11">
        <v>0.9</v>
      </c>
    </row>
    <row r="405" spans="1:9" x14ac:dyDescent="0.55000000000000004">
      <c r="A405" s="12" t="s">
        <v>16</v>
      </c>
      <c r="B405" s="10" t="str">
        <f t="shared" si="6"/>
        <v>David Price</v>
      </c>
      <c r="C405" s="13">
        <v>3184</v>
      </c>
      <c r="D405" s="14" t="s">
        <v>415</v>
      </c>
      <c r="E405" s="14" t="s">
        <v>187</v>
      </c>
      <c r="F405" s="13"/>
      <c r="G405" s="13">
        <v>73.2</v>
      </c>
      <c r="H405" s="13">
        <v>0.70209991931915305</v>
      </c>
      <c r="I405" s="15">
        <v>0.9</v>
      </c>
    </row>
    <row r="406" spans="1:9" x14ac:dyDescent="0.55000000000000004">
      <c r="A406" s="8" t="s">
        <v>653</v>
      </c>
      <c r="B406" s="10" t="str">
        <f t="shared" si="6"/>
        <v>Caleb Thielbar</v>
      </c>
      <c r="C406" s="9">
        <v>10078</v>
      </c>
      <c r="D406" s="10" t="s">
        <v>439</v>
      </c>
      <c r="E406" s="10" t="s">
        <v>187</v>
      </c>
      <c r="F406" s="9"/>
      <c r="G406" s="9">
        <v>64</v>
      </c>
      <c r="H406" s="9">
        <v>0.86182457208633401</v>
      </c>
      <c r="I406" s="11">
        <v>0.9</v>
      </c>
    </row>
    <row r="407" spans="1:9" x14ac:dyDescent="0.55000000000000004">
      <c r="A407" s="12" t="s">
        <v>654</v>
      </c>
      <c r="B407" s="10" t="str">
        <f t="shared" si="6"/>
        <v>Steve Cishek</v>
      </c>
      <c r="C407" s="13">
        <v>6483</v>
      </c>
      <c r="D407" s="14" t="s">
        <v>401</v>
      </c>
      <c r="E407" s="14" t="s">
        <v>187</v>
      </c>
      <c r="F407" s="13"/>
      <c r="G407" s="13">
        <v>68.099999999999994</v>
      </c>
      <c r="H407" s="13">
        <v>0.85817974805831898</v>
      </c>
      <c r="I407" s="15">
        <v>0.9</v>
      </c>
    </row>
    <row r="408" spans="1:9" x14ac:dyDescent="0.55000000000000004">
      <c r="A408" s="8" t="s">
        <v>655</v>
      </c>
      <c r="B408" s="10" t="str">
        <f t="shared" si="6"/>
        <v>Jed Lowrie</v>
      </c>
      <c r="C408" s="9">
        <v>4418</v>
      </c>
      <c r="D408" s="10" t="s">
        <v>426</v>
      </c>
      <c r="E408" s="10" t="s">
        <v>656</v>
      </c>
      <c r="F408" s="9">
        <v>512</v>
      </c>
      <c r="G408" s="9"/>
      <c r="H408" s="9">
        <v>0.85412710905075095</v>
      </c>
      <c r="I408" s="11">
        <v>0.9</v>
      </c>
    </row>
    <row r="409" spans="1:9" x14ac:dyDescent="0.55000000000000004">
      <c r="A409" s="12" t="s">
        <v>657</v>
      </c>
      <c r="B409" s="10" t="str">
        <f t="shared" si="6"/>
        <v>Thairo Estrada</v>
      </c>
      <c r="C409" s="13">
        <v>16426</v>
      </c>
      <c r="D409" s="14" t="s">
        <v>419</v>
      </c>
      <c r="E409" s="14" t="s">
        <v>406</v>
      </c>
      <c r="F409" s="13">
        <v>132</v>
      </c>
      <c r="G409" s="13"/>
      <c r="H409" s="13">
        <v>0.85272628068923995</v>
      </c>
      <c r="I409" s="15">
        <v>0.9</v>
      </c>
    </row>
    <row r="410" spans="1:9" x14ac:dyDescent="0.55000000000000004">
      <c r="A410" s="8" t="s">
        <v>658</v>
      </c>
      <c r="B410" s="10" t="str">
        <f t="shared" si="6"/>
        <v>Matt Manning</v>
      </c>
      <c r="C410" s="9">
        <v>20369</v>
      </c>
      <c r="D410" s="10" t="s">
        <v>462</v>
      </c>
      <c r="E410" s="10" t="s">
        <v>187</v>
      </c>
      <c r="F410" s="9"/>
      <c r="G410" s="9">
        <v>85.1</v>
      </c>
      <c r="H410" s="9">
        <v>0.860271036624908</v>
      </c>
      <c r="I410" s="11">
        <v>0.8</v>
      </c>
    </row>
    <row r="411" spans="1:9" x14ac:dyDescent="0.55000000000000004">
      <c r="A411" s="12" t="s">
        <v>659</v>
      </c>
      <c r="B411" s="10" t="str">
        <f t="shared" si="6"/>
        <v>Nico Hoerner</v>
      </c>
      <c r="C411" s="13">
        <v>21479</v>
      </c>
      <c r="D411" s="14" t="s">
        <v>497</v>
      </c>
      <c r="E411" s="14" t="s">
        <v>406</v>
      </c>
      <c r="F411" s="13">
        <v>170</v>
      </c>
      <c r="G411" s="13"/>
      <c r="H411" s="13">
        <v>0.84490799903869596</v>
      </c>
      <c r="I411" s="15">
        <v>0.8</v>
      </c>
    </row>
    <row r="412" spans="1:9" x14ac:dyDescent="0.55000000000000004">
      <c r="A412" s="8" t="s">
        <v>660</v>
      </c>
      <c r="B412" s="10" t="str">
        <f t="shared" si="6"/>
        <v>Pierce Johnson</v>
      </c>
      <c r="C412" s="9">
        <v>13435</v>
      </c>
      <c r="D412" s="10" t="s">
        <v>412</v>
      </c>
      <c r="E412" s="10" t="s">
        <v>187</v>
      </c>
      <c r="F412" s="9"/>
      <c r="G412" s="9">
        <v>58.2</v>
      </c>
      <c r="H412" s="9">
        <v>0.83316069841384899</v>
      </c>
      <c r="I412" s="11">
        <v>0.8</v>
      </c>
    </row>
    <row r="413" spans="1:9" x14ac:dyDescent="0.55000000000000004">
      <c r="A413" s="12" t="s">
        <v>661</v>
      </c>
      <c r="B413" s="10" t="str">
        <f t="shared" si="6"/>
        <v>Matt Beaty</v>
      </c>
      <c r="C413" s="13">
        <v>17710</v>
      </c>
      <c r="D413" s="14" t="s">
        <v>415</v>
      </c>
      <c r="E413" s="14" t="s">
        <v>662</v>
      </c>
      <c r="F413" s="13">
        <v>234</v>
      </c>
      <c r="G413" s="13"/>
      <c r="H413" s="13">
        <v>0.81860673427581798</v>
      </c>
      <c r="I413" s="15">
        <v>0.8</v>
      </c>
    </row>
    <row r="414" spans="1:9" x14ac:dyDescent="0.55000000000000004">
      <c r="A414" s="8" t="s">
        <v>663</v>
      </c>
      <c r="B414" s="10" t="str">
        <f t="shared" si="6"/>
        <v>Brad Boxberger</v>
      </c>
      <c r="C414" s="9">
        <v>10133</v>
      </c>
      <c r="D414" s="10" t="s">
        <v>403</v>
      </c>
      <c r="E414" s="10" t="s">
        <v>187</v>
      </c>
      <c r="F414" s="9"/>
      <c r="G414" s="9">
        <v>64.2</v>
      </c>
      <c r="H414" s="9">
        <v>0.81239384412765503</v>
      </c>
      <c r="I414" s="11">
        <v>0.8</v>
      </c>
    </row>
    <row r="415" spans="1:9" x14ac:dyDescent="0.55000000000000004">
      <c r="A415" s="12" t="s">
        <v>664</v>
      </c>
      <c r="B415" s="10" t="str">
        <f t="shared" si="6"/>
        <v>Aaron Civale</v>
      </c>
      <c r="C415" s="13">
        <v>19479</v>
      </c>
      <c r="D415" s="14" t="s">
        <v>410</v>
      </c>
      <c r="E415" s="14" t="s">
        <v>187</v>
      </c>
      <c r="F415" s="13"/>
      <c r="G415" s="13">
        <v>124.1</v>
      </c>
      <c r="H415" s="13">
        <v>0.77647387981414795</v>
      </c>
      <c r="I415" s="15">
        <v>0.8</v>
      </c>
    </row>
    <row r="416" spans="1:9" x14ac:dyDescent="0.55000000000000004">
      <c r="A416" s="8" t="s">
        <v>103</v>
      </c>
      <c r="B416" s="10" t="str">
        <f t="shared" si="6"/>
        <v>Michael Conforto</v>
      </c>
      <c r="C416" s="9">
        <v>16376</v>
      </c>
      <c r="D416" s="10" t="s">
        <v>420</v>
      </c>
      <c r="E416" s="10" t="s">
        <v>27</v>
      </c>
      <c r="F416" s="9">
        <v>479</v>
      </c>
      <c r="G416" s="9"/>
      <c r="H416" s="9">
        <v>0.80867284536361705</v>
      </c>
      <c r="I416" s="11">
        <v>0.8</v>
      </c>
    </row>
    <row r="417" spans="1:9" x14ac:dyDescent="0.55000000000000004">
      <c r="A417" s="12" t="s">
        <v>665</v>
      </c>
      <c r="B417" s="10" t="str">
        <f t="shared" si="6"/>
        <v>Alec Mills</v>
      </c>
      <c r="C417" s="13">
        <v>13834</v>
      </c>
      <c r="D417" s="14" t="s">
        <v>497</v>
      </c>
      <c r="E417" s="14" t="s">
        <v>187</v>
      </c>
      <c r="F417" s="13"/>
      <c r="G417" s="13">
        <v>119</v>
      </c>
      <c r="H417" s="13">
        <v>1.0875600576400799</v>
      </c>
      <c r="I417" s="15">
        <v>0.8</v>
      </c>
    </row>
    <row r="418" spans="1:9" x14ac:dyDescent="0.55000000000000004">
      <c r="A418" s="8" t="s">
        <v>666</v>
      </c>
      <c r="B418" s="10" t="str">
        <f t="shared" si="6"/>
        <v>Tejay Antone</v>
      </c>
      <c r="C418" s="9">
        <v>16233</v>
      </c>
      <c r="D418" s="10" t="s">
        <v>438</v>
      </c>
      <c r="E418" s="10" t="s">
        <v>187</v>
      </c>
      <c r="F418" s="9"/>
      <c r="G418" s="9">
        <v>33.200000000000003</v>
      </c>
      <c r="H418" s="9">
        <v>0.77963346242904696</v>
      </c>
      <c r="I418" s="11">
        <v>0.8</v>
      </c>
    </row>
    <row r="419" spans="1:9" x14ac:dyDescent="0.55000000000000004">
      <c r="A419" s="12" t="s">
        <v>667</v>
      </c>
      <c r="B419" s="10" t="str">
        <f t="shared" si="6"/>
        <v>Brooks Raley</v>
      </c>
      <c r="C419" s="13">
        <v>10061</v>
      </c>
      <c r="D419" s="14" t="s">
        <v>413</v>
      </c>
      <c r="E419" s="14" t="s">
        <v>187</v>
      </c>
      <c r="F419" s="13"/>
      <c r="G419" s="13">
        <v>49</v>
      </c>
      <c r="H419" s="13">
        <v>0.78821200132369995</v>
      </c>
      <c r="I419" s="15">
        <v>0.8</v>
      </c>
    </row>
    <row r="420" spans="1:9" x14ac:dyDescent="0.55000000000000004">
      <c r="A420" s="8" t="s">
        <v>249</v>
      </c>
      <c r="B420" s="10" t="str">
        <f t="shared" si="6"/>
        <v>Craig Stammen</v>
      </c>
      <c r="C420" s="9">
        <v>7274</v>
      </c>
      <c r="D420" s="10" t="s">
        <v>412</v>
      </c>
      <c r="E420" s="10" t="s">
        <v>187</v>
      </c>
      <c r="F420" s="9"/>
      <c r="G420" s="9">
        <v>88.1</v>
      </c>
      <c r="H420" s="9">
        <v>0.75873875617981001</v>
      </c>
      <c r="I420" s="11">
        <v>0.8</v>
      </c>
    </row>
    <row r="421" spans="1:9" x14ac:dyDescent="0.55000000000000004">
      <c r="A421" s="12" t="s">
        <v>668</v>
      </c>
      <c r="B421" s="10" t="str">
        <f t="shared" si="6"/>
        <v>Jorge Lopez</v>
      </c>
      <c r="C421" s="13">
        <v>14527</v>
      </c>
      <c r="D421" s="14" t="s">
        <v>424</v>
      </c>
      <c r="E421" s="14" t="s">
        <v>187</v>
      </c>
      <c r="F421" s="13"/>
      <c r="G421" s="13">
        <v>121.2</v>
      </c>
      <c r="H421" s="13">
        <v>0.80343574285507202</v>
      </c>
      <c r="I421" s="15">
        <v>0.8</v>
      </c>
    </row>
    <row r="422" spans="1:9" x14ac:dyDescent="0.55000000000000004">
      <c r="A422" s="8" t="s">
        <v>669</v>
      </c>
      <c r="B422" s="10" t="str">
        <f t="shared" si="6"/>
        <v>Bryan De La Cruz</v>
      </c>
      <c r="C422" s="9">
        <v>19600</v>
      </c>
      <c r="D422" s="10" t="s">
        <v>444</v>
      </c>
      <c r="E422" s="10" t="s">
        <v>670</v>
      </c>
      <c r="F422" s="9">
        <v>219</v>
      </c>
      <c r="G422" s="9"/>
      <c r="H422" s="9">
        <v>0.77851712703704801</v>
      </c>
      <c r="I422" s="11">
        <v>0.8</v>
      </c>
    </row>
    <row r="423" spans="1:9" x14ac:dyDescent="0.55000000000000004">
      <c r="A423" s="12" t="s">
        <v>671</v>
      </c>
      <c r="B423" s="10" t="str">
        <f t="shared" si="6"/>
        <v>Austin Barnes</v>
      </c>
      <c r="C423" s="13">
        <v>12158</v>
      </c>
      <c r="D423" s="14" t="s">
        <v>415</v>
      </c>
      <c r="E423" s="14" t="s">
        <v>43</v>
      </c>
      <c r="F423" s="13">
        <v>225</v>
      </c>
      <c r="G423" s="13"/>
      <c r="H423" s="13">
        <v>0.77418124675750699</v>
      </c>
      <c r="I423" s="15">
        <v>0.8</v>
      </c>
    </row>
    <row r="424" spans="1:9" x14ac:dyDescent="0.55000000000000004">
      <c r="A424" s="8" t="s">
        <v>21</v>
      </c>
      <c r="B424" s="10" t="str">
        <f t="shared" si="6"/>
        <v>Chris Sale</v>
      </c>
      <c r="C424" s="9">
        <v>10603</v>
      </c>
      <c r="D424" s="10" t="s">
        <v>414</v>
      </c>
      <c r="E424" s="10" t="s">
        <v>187</v>
      </c>
      <c r="F424" s="9"/>
      <c r="G424" s="9">
        <v>42.2</v>
      </c>
      <c r="H424" s="9">
        <v>0.78326660394668601</v>
      </c>
      <c r="I424" s="11">
        <v>0.8</v>
      </c>
    </row>
    <row r="425" spans="1:9" x14ac:dyDescent="0.55000000000000004">
      <c r="A425" s="12" t="s">
        <v>672</v>
      </c>
      <c r="B425" s="10" t="str">
        <f t="shared" si="6"/>
        <v>Andres Gimenez</v>
      </c>
      <c r="C425" s="13">
        <v>19950</v>
      </c>
      <c r="D425" s="14" t="s">
        <v>410</v>
      </c>
      <c r="E425" s="14" t="s">
        <v>406</v>
      </c>
      <c r="F425" s="13">
        <v>210</v>
      </c>
      <c r="G425" s="13"/>
      <c r="H425" s="13">
        <v>0.77153468132018999</v>
      </c>
      <c r="I425" s="15">
        <v>0.8</v>
      </c>
    </row>
    <row r="426" spans="1:9" x14ac:dyDescent="0.55000000000000004">
      <c r="A426" s="8" t="s">
        <v>360</v>
      </c>
      <c r="B426" s="10" t="str">
        <f t="shared" si="6"/>
        <v>Brett Anderson</v>
      </c>
      <c r="C426" s="9">
        <v>8223</v>
      </c>
      <c r="D426" s="10" t="s">
        <v>403</v>
      </c>
      <c r="E426" s="10" t="s">
        <v>187</v>
      </c>
      <c r="F426" s="9"/>
      <c r="G426" s="9">
        <v>96</v>
      </c>
      <c r="H426" s="9">
        <v>0.91340953111648604</v>
      </c>
      <c r="I426" s="11">
        <v>0.8</v>
      </c>
    </row>
    <row r="427" spans="1:9" x14ac:dyDescent="0.55000000000000004">
      <c r="A427" s="12" t="s">
        <v>385</v>
      </c>
      <c r="B427" s="10" t="str">
        <f t="shared" si="6"/>
        <v>Tyler Duffey</v>
      </c>
      <c r="C427" s="13">
        <v>13758</v>
      </c>
      <c r="D427" s="14" t="s">
        <v>439</v>
      </c>
      <c r="E427" s="14" t="s">
        <v>187</v>
      </c>
      <c r="F427" s="13"/>
      <c r="G427" s="13">
        <v>62.1</v>
      </c>
      <c r="H427" s="13">
        <v>0.76375573873519897</v>
      </c>
      <c r="I427" s="15">
        <v>0.8</v>
      </c>
    </row>
    <row r="428" spans="1:9" x14ac:dyDescent="0.55000000000000004">
      <c r="A428" s="8" t="s">
        <v>673</v>
      </c>
      <c r="B428" s="10" t="str">
        <f t="shared" si="6"/>
        <v>Erick Fedde</v>
      </c>
      <c r="C428" s="9">
        <v>17425</v>
      </c>
      <c r="D428" s="10" t="s">
        <v>409</v>
      </c>
      <c r="E428" s="10" t="s">
        <v>187</v>
      </c>
      <c r="F428" s="9"/>
      <c r="G428" s="9">
        <v>133.1</v>
      </c>
      <c r="H428" s="9">
        <v>1.1909813880920399</v>
      </c>
      <c r="I428" s="11">
        <v>0.8</v>
      </c>
    </row>
    <row r="429" spans="1:9" x14ac:dyDescent="0.55000000000000004">
      <c r="A429" s="12" t="s">
        <v>674</v>
      </c>
      <c r="B429" s="10" t="str">
        <f t="shared" si="6"/>
        <v>Tony Watson</v>
      </c>
      <c r="C429" s="13">
        <v>3132</v>
      </c>
      <c r="D429" s="14" t="s">
        <v>405</v>
      </c>
      <c r="E429" s="14" t="s">
        <v>187</v>
      </c>
      <c r="F429" s="13"/>
      <c r="G429" s="13">
        <v>57.1</v>
      </c>
      <c r="H429" s="13">
        <v>0.77086804807186105</v>
      </c>
      <c r="I429" s="15">
        <v>0.8</v>
      </c>
    </row>
    <row r="430" spans="1:9" x14ac:dyDescent="0.55000000000000004">
      <c r="A430" s="8" t="s">
        <v>675</v>
      </c>
      <c r="B430" s="10" t="str">
        <f t="shared" si="6"/>
        <v>Richard Rodriguez</v>
      </c>
      <c r="C430" s="9">
        <v>13549</v>
      </c>
      <c r="D430" s="10" t="s">
        <v>405</v>
      </c>
      <c r="E430" s="10" t="s">
        <v>187</v>
      </c>
      <c r="F430" s="9"/>
      <c r="G430" s="9">
        <v>64.099999999999994</v>
      </c>
      <c r="H430" s="9">
        <v>0.75599646568298295</v>
      </c>
      <c r="I430" s="11">
        <v>0.8</v>
      </c>
    </row>
    <row r="431" spans="1:9" x14ac:dyDescent="0.55000000000000004">
      <c r="A431" s="12" t="s">
        <v>132</v>
      </c>
      <c r="B431" s="10" t="str">
        <f t="shared" si="6"/>
        <v>Corey Dickerson</v>
      </c>
      <c r="C431" s="13">
        <v>10762</v>
      </c>
      <c r="D431" s="14" t="s">
        <v>405</v>
      </c>
      <c r="E431" s="14" t="s">
        <v>35</v>
      </c>
      <c r="F431" s="13">
        <v>365</v>
      </c>
      <c r="G431" s="13"/>
      <c r="H431" s="13">
        <v>0.75563445687293995</v>
      </c>
      <c r="I431" s="15">
        <v>0.8</v>
      </c>
    </row>
    <row r="432" spans="1:9" x14ac:dyDescent="0.55000000000000004">
      <c r="A432" s="8" t="s">
        <v>676</v>
      </c>
      <c r="B432" s="10" t="str">
        <f t="shared" si="6"/>
        <v>Austin Warren</v>
      </c>
      <c r="C432" s="9">
        <v>24937</v>
      </c>
      <c r="D432" s="10" t="s">
        <v>401</v>
      </c>
      <c r="E432" s="10" t="s">
        <v>187</v>
      </c>
      <c r="F432" s="9"/>
      <c r="G432" s="9">
        <v>20.100000000000001</v>
      </c>
      <c r="H432" s="9">
        <v>0.749767065048218</v>
      </c>
      <c r="I432" s="11">
        <v>0.7</v>
      </c>
    </row>
    <row r="433" spans="1:9" x14ac:dyDescent="0.55000000000000004">
      <c r="A433" s="12" t="s">
        <v>677</v>
      </c>
      <c r="B433" s="10" t="str">
        <f t="shared" si="6"/>
        <v>Wily Peralta</v>
      </c>
      <c r="C433" s="13">
        <v>7738</v>
      </c>
      <c r="D433" s="14" t="s">
        <v>462</v>
      </c>
      <c r="E433" s="14" t="s">
        <v>187</v>
      </c>
      <c r="F433" s="13"/>
      <c r="G433" s="13">
        <v>93.2</v>
      </c>
      <c r="H433" s="13">
        <v>0.71153241395950295</v>
      </c>
      <c r="I433" s="15">
        <v>0.7</v>
      </c>
    </row>
    <row r="434" spans="1:9" x14ac:dyDescent="0.55000000000000004">
      <c r="A434" s="8" t="s">
        <v>678</v>
      </c>
      <c r="B434" s="10" t="str">
        <f t="shared" si="6"/>
        <v>Connor Brogdon</v>
      </c>
      <c r="C434" s="9">
        <v>21205</v>
      </c>
      <c r="D434" s="10" t="s">
        <v>404</v>
      </c>
      <c r="E434" s="10" t="s">
        <v>187</v>
      </c>
      <c r="F434" s="9"/>
      <c r="G434" s="9">
        <v>57.2</v>
      </c>
      <c r="H434" s="9">
        <v>0.74201905727386497</v>
      </c>
      <c r="I434" s="11">
        <v>0.7</v>
      </c>
    </row>
    <row r="435" spans="1:9" x14ac:dyDescent="0.55000000000000004">
      <c r="A435" s="12" t="s">
        <v>679</v>
      </c>
      <c r="B435" s="10" t="str">
        <f t="shared" si="6"/>
        <v>Codi Heuer</v>
      </c>
      <c r="C435" s="13">
        <v>23293</v>
      </c>
      <c r="D435" s="14" t="s">
        <v>405</v>
      </c>
      <c r="E435" s="14" t="s">
        <v>187</v>
      </c>
      <c r="F435" s="13"/>
      <c r="G435" s="13">
        <v>67.099999999999994</v>
      </c>
      <c r="H435" s="13">
        <v>0.73926506936550096</v>
      </c>
      <c r="I435" s="15">
        <v>0.7</v>
      </c>
    </row>
    <row r="436" spans="1:9" x14ac:dyDescent="0.55000000000000004">
      <c r="A436" s="8" t="s">
        <v>680</v>
      </c>
      <c r="B436" s="10" t="str">
        <f t="shared" si="6"/>
        <v>Mike Mayers</v>
      </c>
      <c r="C436" s="9">
        <v>15451</v>
      </c>
      <c r="D436" s="10" t="s">
        <v>401</v>
      </c>
      <c r="E436" s="10" t="s">
        <v>187</v>
      </c>
      <c r="F436" s="9"/>
      <c r="G436" s="9">
        <v>75</v>
      </c>
      <c r="H436" s="9">
        <v>0.73819446563720703</v>
      </c>
      <c r="I436" s="11">
        <v>0.7</v>
      </c>
    </row>
    <row r="437" spans="1:9" x14ac:dyDescent="0.55000000000000004">
      <c r="A437" s="12" t="s">
        <v>681</v>
      </c>
      <c r="B437" s="10" t="str">
        <f t="shared" si="6"/>
        <v>Chris Stratton</v>
      </c>
      <c r="C437" s="13">
        <v>13761</v>
      </c>
      <c r="D437" s="14" t="s">
        <v>418</v>
      </c>
      <c r="E437" s="14" t="s">
        <v>187</v>
      </c>
      <c r="F437" s="13"/>
      <c r="G437" s="13">
        <v>79.099999999999994</v>
      </c>
      <c r="H437" s="13">
        <v>0.745688796043396</v>
      </c>
      <c r="I437" s="15">
        <v>0.7</v>
      </c>
    </row>
    <row r="438" spans="1:9" x14ac:dyDescent="0.55000000000000004">
      <c r="A438" s="8" t="s">
        <v>682</v>
      </c>
      <c r="B438" s="10" t="str">
        <f t="shared" si="6"/>
        <v>Michael King</v>
      </c>
      <c r="C438" s="9">
        <v>19853</v>
      </c>
      <c r="D438" s="10" t="s">
        <v>416</v>
      </c>
      <c r="E438" s="10" t="s">
        <v>187</v>
      </c>
      <c r="F438" s="9"/>
      <c r="G438" s="9">
        <v>63.1</v>
      </c>
      <c r="H438" s="9">
        <v>0.710551738739014</v>
      </c>
      <c r="I438" s="11">
        <v>0.7</v>
      </c>
    </row>
    <row r="439" spans="1:9" x14ac:dyDescent="0.55000000000000004">
      <c r="A439" s="12" t="s">
        <v>683</v>
      </c>
      <c r="B439" s="10" t="str">
        <f t="shared" si="6"/>
        <v>Tarik Skubal</v>
      </c>
      <c r="C439" s="13">
        <v>22267</v>
      </c>
      <c r="D439" s="14" t="s">
        <v>462</v>
      </c>
      <c r="E439" s="14" t="s">
        <v>187</v>
      </c>
      <c r="F439" s="13"/>
      <c r="G439" s="13">
        <v>149.1</v>
      </c>
      <c r="H439" s="13">
        <v>0.73750936985015902</v>
      </c>
      <c r="I439" s="15">
        <v>0.7</v>
      </c>
    </row>
    <row r="440" spans="1:9" x14ac:dyDescent="0.55000000000000004">
      <c r="A440" s="8" t="s">
        <v>289</v>
      </c>
      <c r="B440" s="10" t="str">
        <f t="shared" si="6"/>
        <v>Kevin Pillar</v>
      </c>
      <c r="C440" s="9">
        <v>12434</v>
      </c>
      <c r="D440" s="10" t="s">
        <v>420</v>
      </c>
      <c r="E440" s="10" t="s">
        <v>518</v>
      </c>
      <c r="F440" s="9">
        <v>347</v>
      </c>
      <c r="G440" s="9"/>
      <c r="H440" s="9">
        <v>0.70192956924438499</v>
      </c>
      <c r="I440" s="11">
        <v>0.7</v>
      </c>
    </row>
    <row r="441" spans="1:9" x14ac:dyDescent="0.55000000000000004">
      <c r="A441" s="12" t="s">
        <v>684</v>
      </c>
      <c r="B441" s="10" t="str">
        <f t="shared" si="6"/>
        <v>Joe Mantiply</v>
      </c>
      <c r="C441" s="13">
        <v>14857</v>
      </c>
      <c r="D441" s="14" t="s">
        <v>469</v>
      </c>
      <c r="E441" s="14" t="s">
        <v>187</v>
      </c>
      <c r="F441" s="13"/>
      <c r="G441" s="13">
        <v>39.200000000000003</v>
      </c>
      <c r="H441" s="13">
        <v>0.69407129287719704</v>
      </c>
      <c r="I441" s="15">
        <v>0.7</v>
      </c>
    </row>
    <row r="442" spans="1:9" x14ac:dyDescent="0.55000000000000004">
      <c r="A442" s="8" t="s">
        <v>464</v>
      </c>
      <c r="B442" s="10" t="str">
        <f t="shared" si="6"/>
        <v>Luis Garcia</v>
      </c>
      <c r="C442" s="9">
        <v>6984</v>
      </c>
      <c r="D442" s="10" t="s">
        <v>422</v>
      </c>
      <c r="E442" s="10" t="s">
        <v>187</v>
      </c>
      <c r="F442" s="9"/>
      <c r="G442" s="9">
        <v>33.1</v>
      </c>
      <c r="H442" s="9">
        <v>0.68974983692169201</v>
      </c>
      <c r="I442" s="11">
        <v>0.7</v>
      </c>
    </row>
    <row r="443" spans="1:9" x14ac:dyDescent="0.55000000000000004">
      <c r="A443" s="12" t="s">
        <v>685</v>
      </c>
      <c r="B443" s="10" t="str">
        <f t="shared" si="6"/>
        <v>Reynaldo Lopez</v>
      </c>
      <c r="C443" s="13">
        <v>16400</v>
      </c>
      <c r="D443" s="14" t="s">
        <v>428</v>
      </c>
      <c r="E443" s="14" t="s">
        <v>187</v>
      </c>
      <c r="F443" s="13"/>
      <c r="G443" s="13">
        <v>57.2</v>
      </c>
      <c r="H443" s="13">
        <v>0.68512982130050704</v>
      </c>
      <c r="I443" s="15">
        <v>0.7</v>
      </c>
    </row>
    <row r="444" spans="1:9" x14ac:dyDescent="0.55000000000000004">
      <c r="A444" s="8" t="s">
        <v>686</v>
      </c>
      <c r="B444" s="10" t="str">
        <f t="shared" si="6"/>
        <v>Diego Castillo</v>
      </c>
      <c r="C444" s="9">
        <v>17496</v>
      </c>
      <c r="D444" s="10" t="s">
        <v>405</v>
      </c>
      <c r="E444" s="10" t="s">
        <v>187</v>
      </c>
      <c r="F444" s="9"/>
      <c r="G444" s="9">
        <v>58.1</v>
      </c>
      <c r="H444" s="9">
        <v>0.67625429481267896</v>
      </c>
      <c r="I444" s="11">
        <v>0.7</v>
      </c>
    </row>
    <row r="445" spans="1:9" x14ac:dyDescent="0.55000000000000004">
      <c r="A445" s="12" t="s">
        <v>687</v>
      </c>
      <c r="B445" s="10" t="str">
        <f t="shared" si="6"/>
        <v>Joey Lucchesi</v>
      </c>
      <c r="C445" s="13">
        <v>19320</v>
      </c>
      <c r="D445" s="14" t="s">
        <v>420</v>
      </c>
      <c r="E445" s="14" t="s">
        <v>187</v>
      </c>
      <c r="F445" s="13"/>
      <c r="G445" s="13">
        <v>38.1</v>
      </c>
      <c r="H445" s="13">
        <v>0.73312151432037398</v>
      </c>
      <c r="I445" s="15">
        <v>0.7</v>
      </c>
    </row>
    <row r="446" spans="1:9" x14ac:dyDescent="0.55000000000000004">
      <c r="A446" s="8" t="s">
        <v>688</v>
      </c>
      <c r="B446" s="10" t="str">
        <f t="shared" si="6"/>
        <v>Bobby Dalbec</v>
      </c>
      <c r="C446" s="9">
        <v>19966</v>
      </c>
      <c r="D446" s="10" t="s">
        <v>414</v>
      </c>
      <c r="E446" s="10" t="s">
        <v>29</v>
      </c>
      <c r="F446" s="9">
        <v>453</v>
      </c>
      <c r="G446" s="9"/>
      <c r="H446" s="9">
        <v>0.67315417528152499</v>
      </c>
      <c r="I446" s="11">
        <v>0.7</v>
      </c>
    </row>
    <row r="447" spans="1:9" x14ac:dyDescent="0.55000000000000004">
      <c r="A447" s="12" t="s">
        <v>147</v>
      </c>
      <c r="B447" s="10" t="str">
        <f t="shared" si="6"/>
        <v>Joe Kelly</v>
      </c>
      <c r="C447" s="13">
        <v>9761</v>
      </c>
      <c r="D447" s="14" t="s">
        <v>415</v>
      </c>
      <c r="E447" s="14" t="s">
        <v>187</v>
      </c>
      <c r="F447" s="13"/>
      <c r="G447" s="13">
        <v>44</v>
      </c>
      <c r="H447" s="13">
        <v>0.70254713296890303</v>
      </c>
      <c r="I447" s="15">
        <v>0.7</v>
      </c>
    </row>
    <row r="448" spans="1:9" x14ac:dyDescent="0.55000000000000004">
      <c r="A448" s="8" t="s">
        <v>689</v>
      </c>
      <c r="B448" s="10" t="str">
        <f t="shared" si="6"/>
        <v>Cristian Javier</v>
      </c>
      <c r="C448" s="9">
        <v>17606</v>
      </c>
      <c r="D448" s="10" t="s">
        <v>413</v>
      </c>
      <c r="E448" s="10" t="s">
        <v>187</v>
      </c>
      <c r="F448" s="9"/>
      <c r="G448" s="9">
        <v>101.1</v>
      </c>
      <c r="H448" s="9">
        <v>0.66042107343673695</v>
      </c>
      <c r="I448" s="11">
        <v>0.7</v>
      </c>
    </row>
    <row r="449" spans="1:9" x14ac:dyDescent="0.55000000000000004">
      <c r="A449" s="12" t="s">
        <v>690</v>
      </c>
      <c r="B449" s="10" t="str">
        <f t="shared" si="6"/>
        <v>Kyle Muller</v>
      </c>
      <c r="C449" s="13">
        <v>20167</v>
      </c>
      <c r="D449" s="14" t="s">
        <v>430</v>
      </c>
      <c r="E449" s="14" t="s">
        <v>187</v>
      </c>
      <c r="F449" s="13"/>
      <c r="G449" s="13">
        <v>36.200000000000003</v>
      </c>
      <c r="H449" s="13">
        <v>0.666456758975983</v>
      </c>
      <c r="I449" s="15">
        <v>0.7</v>
      </c>
    </row>
    <row r="450" spans="1:9" x14ac:dyDescent="0.55000000000000004">
      <c r="A450" s="8" t="s">
        <v>691</v>
      </c>
      <c r="B450" s="10" t="str">
        <f t="shared" si="6"/>
        <v>Phil Maton</v>
      </c>
      <c r="C450" s="9">
        <v>18064</v>
      </c>
      <c r="D450" s="10" t="s">
        <v>405</v>
      </c>
      <c r="E450" s="10" t="s">
        <v>187</v>
      </c>
      <c r="F450" s="9"/>
      <c r="G450" s="9">
        <v>66.2</v>
      </c>
      <c r="H450" s="9">
        <v>0.66782347112894103</v>
      </c>
      <c r="I450" s="11">
        <v>0.7</v>
      </c>
    </row>
    <row r="451" spans="1:9" x14ac:dyDescent="0.55000000000000004">
      <c r="A451" s="12" t="s">
        <v>692</v>
      </c>
      <c r="B451" s="10" t="str">
        <f t="shared" ref="B451:B514" si="7">TRIM(CLEAN(SUBSTITUTE(A451, CHAR(160), CHAR(32))))</f>
        <v>Alejandro Kirk</v>
      </c>
      <c r="C451" s="13">
        <v>22581</v>
      </c>
      <c r="D451" s="14" t="s">
        <v>408</v>
      </c>
      <c r="E451" s="14" t="s">
        <v>43</v>
      </c>
      <c r="F451" s="13">
        <v>189</v>
      </c>
      <c r="G451" s="13"/>
      <c r="H451" s="13">
        <v>0.65066117048263505</v>
      </c>
      <c r="I451" s="15">
        <v>0.7</v>
      </c>
    </row>
    <row r="452" spans="1:9" x14ac:dyDescent="0.55000000000000004">
      <c r="A452" s="8" t="s">
        <v>25</v>
      </c>
      <c r="B452" s="10" t="str">
        <f t="shared" si="7"/>
        <v>Anthony Rendon</v>
      </c>
      <c r="C452" s="9">
        <v>12861</v>
      </c>
      <c r="D452" s="10" t="s">
        <v>401</v>
      </c>
      <c r="E452" s="10" t="s">
        <v>10</v>
      </c>
      <c r="F452" s="9">
        <v>249</v>
      </c>
      <c r="G452" s="9"/>
      <c r="H452" s="9">
        <v>0.65007251501083396</v>
      </c>
      <c r="I452" s="11">
        <v>0.7</v>
      </c>
    </row>
    <row r="453" spans="1:9" x14ac:dyDescent="0.55000000000000004">
      <c r="A453" s="12" t="s">
        <v>693</v>
      </c>
      <c r="B453" s="10" t="str">
        <f t="shared" si="7"/>
        <v>Anthony Santander</v>
      </c>
      <c r="C453" s="13">
        <v>14551</v>
      </c>
      <c r="D453" s="14" t="s">
        <v>424</v>
      </c>
      <c r="E453" s="14" t="s">
        <v>27</v>
      </c>
      <c r="F453" s="13">
        <v>438</v>
      </c>
      <c r="G453" s="13"/>
      <c r="H453" s="13">
        <v>0.64994078874588002</v>
      </c>
      <c r="I453" s="15">
        <v>0.6</v>
      </c>
    </row>
    <row r="454" spans="1:9" x14ac:dyDescent="0.55000000000000004">
      <c r="A454" s="8" t="s">
        <v>238</v>
      </c>
      <c r="B454" s="10" t="str">
        <f t="shared" si="7"/>
        <v>Trey Mancini</v>
      </c>
      <c r="C454" s="9">
        <v>15149</v>
      </c>
      <c r="D454" s="10" t="s">
        <v>424</v>
      </c>
      <c r="E454" s="10" t="s">
        <v>577</v>
      </c>
      <c r="F454" s="9">
        <v>616</v>
      </c>
      <c r="G454" s="9"/>
      <c r="H454" s="9">
        <v>0.64964830875396695</v>
      </c>
      <c r="I454" s="11">
        <v>0.6</v>
      </c>
    </row>
    <row r="455" spans="1:9" x14ac:dyDescent="0.55000000000000004">
      <c r="A455" s="12" t="s">
        <v>694</v>
      </c>
      <c r="B455" s="10" t="str">
        <f t="shared" si="7"/>
        <v>Luke Jackson</v>
      </c>
      <c r="C455" s="13">
        <v>11752</v>
      </c>
      <c r="D455" s="14" t="s">
        <v>430</v>
      </c>
      <c r="E455" s="14" t="s">
        <v>187</v>
      </c>
      <c r="F455" s="13"/>
      <c r="G455" s="13">
        <v>63.2</v>
      </c>
      <c r="H455" s="13">
        <v>0.649638772010803</v>
      </c>
      <c r="I455" s="15">
        <v>0.6</v>
      </c>
    </row>
    <row r="456" spans="1:9" x14ac:dyDescent="0.55000000000000004">
      <c r="A456" s="8" t="s">
        <v>695</v>
      </c>
      <c r="B456" s="10" t="str">
        <f t="shared" si="7"/>
        <v>Luis Patino</v>
      </c>
      <c r="C456" s="9">
        <v>22815</v>
      </c>
      <c r="D456" s="10" t="s">
        <v>425</v>
      </c>
      <c r="E456" s="10" t="s">
        <v>187</v>
      </c>
      <c r="F456" s="9"/>
      <c r="G456" s="9">
        <v>77.099999999999994</v>
      </c>
      <c r="H456" s="9">
        <v>0.64838707447052002</v>
      </c>
      <c r="I456" s="11">
        <v>0.6</v>
      </c>
    </row>
    <row r="457" spans="1:9" x14ac:dyDescent="0.55000000000000004">
      <c r="A457" s="12" t="s">
        <v>696</v>
      </c>
      <c r="B457" s="10" t="str">
        <f t="shared" si="7"/>
        <v>Spencer Patton</v>
      </c>
      <c r="C457" s="13">
        <v>12361</v>
      </c>
      <c r="D457" s="14" t="s">
        <v>471</v>
      </c>
      <c r="E457" s="14" t="s">
        <v>187</v>
      </c>
      <c r="F457" s="13"/>
      <c r="G457" s="13">
        <v>42.1</v>
      </c>
      <c r="H457" s="13">
        <v>0.64817929267883301</v>
      </c>
      <c r="I457" s="15">
        <v>0.6</v>
      </c>
    </row>
    <row r="458" spans="1:9" x14ac:dyDescent="0.55000000000000004">
      <c r="A458" s="8" t="s">
        <v>697</v>
      </c>
      <c r="B458" s="10" t="str">
        <f t="shared" si="7"/>
        <v>Ryan Thompson</v>
      </c>
      <c r="C458" s="9">
        <v>16647</v>
      </c>
      <c r="D458" s="10" t="s">
        <v>425</v>
      </c>
      <c r="E458" s="10" t="s">
        <v>187</v>
      </c>
      <c r="F458" s="9"/>
      <c r="G458" s="9">
        <v>34</v>
      </c>
      <c r="H458" s="9">
        <v>0.64705294370651201</v>
      </c>
      <c r="I458" s="11">
        <v>0.6</v>
      </c>
    </row>
    <row r="459" spans="1:9" x14ac:dyDescent="0.55000000000000004">
      <c r="A459" s="12" t="s">
        <v>698</v>
      </c>
      <c r="B459" s="10" t="str">
        <f t="shared" si="7"/>
        <v>Jorge Alfaro</v>
      </c>
      <c r="C459" s="13">
        <v>12180</v>
      </c>
      <c r="D459" s="14" t="s">
        <v>444</v>
      </c>
      <c r="E459" s="14" t="s">
        <v>43</v>
      </c>
      <c r="F459" s="13">
        <v>311</v>
      </c>
      <c r="G459" s="13"/>
      <c r="H459" s="13">
        <v>0.63596755266189597</v>
      </c>
      <c r="I459" s="15">
        <v>0.6</v>
      </c>
    </row>
    <row r="460" spans="1:9" x14ac:dyDescent="0.55000000000000004">
      <c r="A460" s="8" t="s">
        <v>101</v>
      </c>
      <c r="B460" s="10" t="str">
        <f t="shared" si="7"/>
        <v>Rougned Odor</v>
      </c>
      <c r="C460" s="9">
        <v>12282</v>
      </c>
      <c r="D460" s="10" t="s">
        <v>416</v>
      </c>
      <c r="E460" s="10" t="s">
        <v>467</v>
      </c>
      <c r="F460" s="9">
        <v>361</v>
      </c>
      <c r="G460" s="9"/>
      <c r="H460" s="9">
        <v>0.63522160053253196</v>
      </c>
      <c r="I460" s="11">
        <v>0.6</v>
      </c>
    </row>
    <row r="461" spans="1:9" x14ac:dyDescent="0.55000000000000004">
      <c r="A461" s="12" t="s">
        <v>699</v>
      </c>
      <c r="B461" s="10" t="str">
        <f t="shared" si="7"/>
        <v>Ryan Jeffers</v>
      </c>
      <c r="C461" s="13">
        <v>24618</v>
      </c>
      <c r="D461" s="14" t="s">
        <v>439</v>
      </c>
      <c r="E461" s="14" t="s">
        <v>43</v>
      </c>
      <c r="F461" s="13">
        <v>293</v>
      </c>
      <c r="G461" s="13"/>
      <c r="H461" s="13">
        <v>0.63455837965011597</v>
      </c>
      <c r="I461" s="15">
        <v>0.6</v>
      </c>
    </row>
    <row r="462" spans="1:9" x14ac:dyDescent="0.55000000000000004">
      <c r="A462" s="8" t="s">
        <v>700</v>
      </c>
      <c r="B462" s="10" t="str">
        <f t="shared" si="7"/>
        <v>Paul Fry</v>
      </c>
      <c r="C462" s="9">
        <v>15832</v>
      </c>
      <c r="D462" s="10" t="s">
        <v>424</v>
      </c>
      <c r="E462" s="10" t="s">
        <v>187</v>
      </c>
      <c r="F462" s="9"/>
      <c r="G462" s="9">
        <v>47.1</v>
      </c>
      <c r="H462" s="9">
        <v>0.63024920225143399</v>
      </c>
      <c r="I462" s="11">
        <v>0.6</v>
      </c>
    </row>
    <row r="463" spans="1:9" x14ac:dyDescent="0.55000000000000004">
      <c r="A463" s="12" t="s">
        <v>701</v>
      </c>
      <c r="B463" s="10" t="str">
        <f t="shared" si="7"/>
        <v>Luke Weaver</v>
      </c>
      <c r="C463" s="13">
        <v>16918</v>
      </c>
      <c r="D463" s="14" t="s">
        <v>469</v>
      </c>
      <c r="E463" s="14" t="s">
        <v>187</v>
      </c>
      <c r="F463" s="13"/>
      <c r="G463" s="13">
        <v>65.2</v>
      </c>
      <c r="H463" s="13">
        <v>0.65980136394500699</v>
      </c>
      <c r="I463" s="15">
        <v>0.6</v>
      </c>
    </row>
    <row r="464" spans="1:9" x14ac:dyDescent="0.55000000000000004">
      <c r="A464" s="8" t="s">
        <v>702</v>
      </c>
      <c r="B464" s="10" t="str">
        <f t="shared" si="7"/>
        <v>Lou Trivino</v>
      </c>
      <c r="C464" s="9">
        <v>15043</v>
      </c>
      <c r="D464" s="10" t="s">
        <v>426</v>
      </c>
      <c r="E464" s="10" t="s">
        <v>187</v>
      </c>
      <c r="F464" s="9"/>
      <c r="G464" s="9">
        <v>73.2</v>
      </c>
      <c r="H464" s="9">
        <v>0.62831550836563099</v>
      </c>
      <c r="I464" s="11">
        <v>0.6</v>
      </c>
    </row>
    <row r="465" spans="1:9" x14ac:dyDescent="0.55000000000000004">
      <c r="A465" s="12" t="s">
        <v>703</v>
      </c>
      <c r="B465" s="10" t="str">
        <f t="shared" si="7"/>
        <v>Jose Trevino</v>
      </c>
      <c r="C465" s="13">
        <v>16725</v>
      </c>
      <c r="D465" s="14" t="s">
        <v>471</v>
      </c>
      <c r="E465" s="14" t="s">
        <v>43</v>
      </c>
      <c r="F465" s="13">
        <v>302</v>
      </c>
      <c r="G465" s="13"/>
      <c r="H465" s="13">
        <v>0.62790858745574996</v>
      </c>
      <c r="I465" s="15">
        <v>0.6</v>
      </c>
    </row>
    <row r="466" spans="1:9" x14ac:dyDescent="0.55000000000000004">
      <c r="A466" s="8" t="s">
        <v>264</v>
      </c>
      <c r="B466" s="10" t="str">
        <f t="shared" si="7"/>
        <v>Dinelson Lamet</v>
      </c>
      <c r="C466" s="9">
        <v>17186</v>
      </c>
      <c r="D466" s="10" t="s">
        <v>412</v>
      </c>
      <c r="E466" s="10" t="s">
        <v>187</v>
      </c>
      <c r="F466" s="9"/>
      <c r="G466" s="9">
        <v>47</v>
      </c>
      <c r="H466" s="9">
        <v>0.63799637556076005</v>
      </c>
      <c r="I466" s="11">
        <v>0.6</v>
      </c>
    </row>
    <row r="467" spans="1:9" x14ac:dyDescent="0.55000000000000004">
      <c r="A467" s="12" t="s">
        <v>704</v>
      </c>
      <c r="B467" s="10" t="str">
        <f t="shared" si="7"/>
        <v>Nick Sandlin</v>
      </c>
      <c r="C467" s="13">
        <v>20517</v>
      </c>
      <c r="D467" s="14" t="s">
        <v>410</v>
      </c>
      <c r="E467" s="14" t="s">
        <v>187</v>
      </c>
      <c r="F467" s="13"/>
      <c r="G467" s="13">
        <v>33.200000000000003</v>
      </c>
      <c r="H467" s="13">
        <v>0.61863106489181496</v>
      </c>
      <c r="I467" s="15">
        <v>0.6</v>
      </c>
    </row>
    <row r="468" spans="1:9" x14ac:dyDescent="0.55000000000000004">
      <c r="A468" s="8" t="s">
        <v>363</v>
      </c>
      <c r="B468" s="10" t="str">
        <f t="shared" si="7"/>
        <v>Joely Rodriguez</v>
      </c>
      <c r="C468" s="9">
        <v>11487</v>
      </c>
      <c r="D468" s="10" t="s">
        <v>405</v>
      </c>
      <c r="E468" s="10" t="s">
        <v>187</v>
      </c>
      <c r="F468" s="9"/>
      <c r="G468" s="9">
        <v>46.1</v>
      </c>
      <c r="H468" s="9">
        <v>0.61817973852157604</v>
      </c>
      <c r="I468" s="11">
        <v>0.6</v>
      </c>
    </row>
    <row r="469" spans="1:9" x14ac:dyDescent="0.55000000000000004">
      <c r="A469" s="12" t="s">
        <v>705</v>
      </c>
      <c r="B469" s="10" t="str">
        <f t="shared" si="7"/>
        <v>Tres Barrera</v>
      </c>
      <c r="C469" s="13">
        <v>19977</v>
      </c>
      <c r="D469" s="14" t="s">
        <v>409</v>
      </c>
      <c r="E469" s="14" t="s">
        <v>43</v>
      </c>
      <c r="F469" s="13">
        <v>107</v>
      </c>
      <c r="G469" s="13"/>
      <c r="H469" s="13">
        <v>0.61688661575317405</v>
      </c>
      <c r="I469" s="15">
        <v>0.6</v>
      </c>
    </row>
    <row r="470" spans="1:9" x14ac:dyDescent="0.55000000000000004">
      <c r="A470" s="8" t="s">
        <v>706</v>
      </c>
      <c r="B470" s="10" t="str">
        <f t="shared" si="7"/>
        <v>Jesus Sanchez</v>
      </c>
      <c r="C470" s="9">
        <v>19913</v>
      </c>
      <c r="D470" s="10" t="s">
        <v>444</v>
      </c>
      <c r="E470" s="10" t="s">
        <v>448</v>
      </c>
      <c r="F470" s="9">
        <v>251</v>
      </c>
      <c r="G470" s="9"/>
      <c r="H470" s="9">
        <v>0.61599111557006803</v>
      </c>
      <c r="I470" s="11">
        <v>0.6</v>
      </c>
    </row>
    <row r="471" spans="1:9" x14ac:dyDescent="0.55000000000000004">
      <c r="A471" s="12" t="s">
        <v>707</v>
      </c>
      <c r="B471" s="10" t="str">
        <f t="shared" si="7"/>
        <v>Tony Gonsolin</v>
      </c>
      <c r="C471" s="13">
        <v>19388</v>
      </c>
      <c r="D471" s="14" t="s">
        <v>415</v>
      </c>
      <c r="E471" s="14" t="s">
        <v>187</v>
      </c>
      <c r="F471" s="13"/>
      <c r="G471" s="13">
        <v>55.2</v>
      </c>
      <c r="H471" s="13">
        <v>0.49901002645492598</v>
      </c>
      <c r="I471" s="15">
        <v>0.6</v>
      </c>
    </row>
    <row r="472" spans="1:9" x14ac:dyDescent="0.55000000000000004">
      <c r="A472" s="8" t="s">
        <v>351</v>
      </c>
      <c r="B472" s="10" t="str">
        <f t="shared" si="7"/>
        <v>Adalberto Mondesi</v>
      </c>
      <c r="C472" s="9">
        <v>13769</v>
      </c>
      <c r="D472" s="10" t="s">
        <v>435</v>
      </c>
      <c r="E472" s="10" t="s">
        <v>478</v>
      </c>
      <c r="F472" s="9">
        <v>136</v>
      </c>
      <c r="G472" s="9"/>
      <c r="H472" s="9">
        <v>0.60078400373458896</v>
      </c>
      <c r="I472" s="11">
        <v>0.6</v>
      </c>
    </row>
    <row r="473" spans="1:9" x14ac:dyDescent="0.55000000000000004">
      <c r="A473" s="12" t="s">
        <v>70</v>
      </c>
      <c r="B473" s="10" t="str">
        <f t="shared" si="7"/>
        <v>Aroldis Chapman</v>
      </c>
      <c r="C473" s="13">
        <v>10233</v>
      </c>
      <c r="D473" s="14" t="s">
        <v>416</v>
      </c>
      <c r="E473" s="14" t="s">
        <v>187</v>
      </c>
      <c r="F473" s="13"/>
      <c r="G473" s="13">
        <v>56.1</v>
      </c>
      <c r="H473" s="13">
        <v>0.60024845600128196</v>
      </c>
      <c r="I473" s="15">
        <v>0.6</v>
      </c>
    </row>
    <row r="474" spans="1:9" x14ac:dyDescent="0.55000000000000004">
      <c r="A474" s="8" t="s">
        <v>708</v>
      </c>
      <c r="B474" s="10" t="str">
        <f t="shared" si="7"/>
        <v>Keegan Akin</v>
      </c>
      <c r="C474" s="9">
        <v>19362</v>
      </c>
      <c r="D474" s="10" t="s">
        <v>424</v>
      </c>
      <c r="E474" s="10" t="s">
        <v>187</v>
      </c>
      <c r="F474" s="9"/>
      <c r="G474" s="9">
        <v>95</v>
      </c>
      <c r="H474" s="9">
        <v>0.61694556474685702</v>
      </c>
      <c r="I474" s="11">
        <v>0.6</v>
      </c>
    </row>
    <row r="475" spans="1:9" x14ac:dyDescent="0.55000000000000004">
      <c r="A475" s="12" t="s">
        <v>709</v>
      </c>
      <c r="B475" s="10" t="str">
        <f t="shared" si="7"/>
        <v>Dietrich Enns</v>
      </c>
      <c r="C475" s="13">
        <v>13932</v>
      </c>
      <c r="D475" s="14" t="s">
        <v>425</v>
      </c>
      <c r="E475" s="14" t="s">
        <v>187</v>
      </c>
      <c r="F475" s="13"/>
      <c r="G475" s="13">
        <v>22.1</v>
      </c>
      <c r="H475" s="13">
        <v>0.59272116422653198</v>
      </c>
      <c r="I475" s="15">
        <v>0.6</v>
      </c>
    </row>
    <row r="476" spans="1:9" x14ac:dyDescent="0.55000000000000004">
      <c r="A476" s="8" t="s">
        <v>181</v>
      </c>
      <c r="B476" s="10" t="str">
        <f t="shared" si="7"/>
        <v>Ha-seong Kim</v>
      </c>
      <c r="C476" s="9">
        <v>27506</v>
      </c>
      <c r="D476" s="10" t="s">
        <v>412</v>
      </c>
      <c r="E476" s="10" t="s">
        <v>710</v>
      </c>
      <c r="F476" s="9">
        <v>298</v>
      </c>
      <c r="G476" s="9"/>
      <c r="H476" s="9">
        <v>0.58924639225006104</v>
      </c>
      <c r="I476" s="11">
        <v>0.6</v>
      </c>
    </row>
    <row r="477" spans="1:9" x14ac:dyDescent="0.55000000000000004">
      <c r="A477" s="12" t="s">
        <v>161</v>
      </c>
      <c r="B477" s="10" t="str">
        <f t="shared" si="7"/>
        <v>Travis d'Arnaud</v>
      </c>
      <c r="C477" s="13">
        <v>7739</v>
      </c>
      <c r="D477" s="14" t="s">
        <v>430</v>
      </c>
      <c r="E477" s="14" t="s">
        <v>43</v>
      </c>
      <c r="F477" s="13">
        <v>229</v>
      </c>
      <c r="G477" s="13"/>
      <c r="H477" s="13">
        <v>0.58884692192077603</v>
      </c>
      <c r="I477" s="15">
        <v>0.6</v>
      </c>
    </row>
    <row r="478" spans="1:9" x14ac:dyDescent="0.55000000000000004">
      <c r="A478" s="8" t="s">
        <v>711</v>
      </c>
      <c r="B478" s="10" t="str">
        <f t="shared" si="7"/>
        <v>Lars Nootbaar</v>
      </c>
      <c r="C478" s="9">
        <v>21454</v>
      </c>
      <c r="D478" s="10" t="s">
        <v>422</v>
      </c>
      <c r="E478" s="10" t="s">
        <v>448</v>
      </c>
      <c r="F478" s="9">
        <v>124</v>
      </c>
      <c r="G478" s="9"/>
      <c r="H478" s="9">
        <v>0.58838844299316395</v>
      </c>
      <c r="I478" s="11">
        <v>0.6</v>
      </c>
    </row>
    <row r="479" spans="1:9" x14ac:dyDescent="0.55000000000000004">
      <c r="A479" s="12" t="s">
        <v>712</v>
      </c>
      <c r="B479" s="10" t="str">
        <f t="shared" si="7"/>
        <v>Jack Mayfield</v>
      </c>
      <c r="C479" s="13">
        <v>15402</v>
      </c>
      <c r="D479" s="14" t="s">
        <v>405</v>
      </c>
      <c r="E479" s="14" t="s">
        <v>10</v>
      </c>
      <c r="F479" s="13">
        <v>290</v>
      </c>
      <c r="G479" s="13"/>
      <c r="H479" s="13">
        <v>0.58254814893007301</v>
      </c>
      <c r="I479" s="15">
        <v>0.6</v>
      </c>
    </row>
    <row r="480" spans="1:9" x14ac:dyDescent="0.55000000000000004">
      <c r="A480" s="8" t="s">
        <v>713</v>
      </c>
      <c r="B480" s="10" t="str">
        <f t="shared" si="7"/>
        <v>Kyle Higashioka</v>
      </c>
      <c r="C480" s="9">
        <v>5517</v>
      </c>
      <c r="D480" s="10" t="s">
        <v>416</v>
      </c>
      <c r="E480" s="10" t="s">
        <v>43</v>
      </c>
      <c r="F480" s="9">
        <v>211</v>
      </c>
      <c r="G480" s="9"/>
      <c r="H480" s="9">
        <v>0.58445221185684204</v>
      </c>
      <c r="I480" s="11">
        <v>0.6</v>
      </c>
    </row>
    <row r="481" spans="1:9" x14ac:dyDescent="0.55000000000000004">
      <c r="A481" s="12" t="s">
        <v>714</v>
      </c>
      <c r="B481" s="10" t="str">
        <f t="shared" si="7"/>
        <v>John King</v>
      </c>
      <c r="C481" s="13">
        <v>22051</v>
      </c>
      <c r="D481" s="14" t="s">
        <v>471</v>
      </c>
      <c r="E481" s="14" t="s">
        <v>187</v>
      </c>
      <c r="F481" s="13"/>
      <c r="G481" s="13">
        <v>46</v>
      </c>
      <c r="H481" s="13">
        <v>0.59092718362808205</v>
      </c>
      <c r="I481" s="15">
        <v>0.6</v>
      </c>
    </row>
    <row r="482" spans="1:9" x14ac:dyDescent="0.55000000000000004">
      <c r="A482" s="8" t="s">
        <v>335</v>
      </c>
      <c r="B482" s="10" t="str">
        <f t="shared" si="7"/>
        <v>Daniel Bard</v>
      </c>
      <c r="C482" s="9">
        <v>7115</v>
      </c>
      <c r="D482" s="10" t="s">
        <v>440</v>
      </c>
      <c r="E482" s="10" t="s">
        <v>187</v>
      </c>
      <c r="F482" s="9"/>
      <c r="G482" s="9">
        <v>65.2</v>
      </c>
      <c r="H482" s="9">
        <v>0.51957476139068604</v>
      </c>
      <c r="I482" s="11">
        <v>0.6</v>
      </c>
    </row>
    <row r="483" spans="1:9" x14ac:dyDescent="0.55000000000000004">
      <c r="A483" s="12" t="s">
        <v>715</v>
      </c>
      <c r="B483" s="10" t="str">
        <f t="shared" si="7"/>
        <v>Jose Cisnero</v>
      </c>
      <c r="C483" s="13">
        <v>6399</v>
      </c>
      <c r="D483" s="14" t="s">
        <v>462</v>
      </c>
      <c r="E483" s="14" t="s">
        <v>187</v>
      </c>
      <c r="F483" s="13"/>
      <c r="G483" s="13">
        <v>61.2</v>
      </c>
      <c r="H483" s="13">
        <v>0.58916491270065297</v>
      </c>
      <c r="I483" s="15">
        <v>0.6</v>
      </c>
    </row>
    <row r="484" spans="1:9" x14ac:dyDescent="0.55000000000000004">
      <c r="A484" s="8" t="s">
        <v>221</v>
      </c>
      <c r="B484" s="10" t="str">
        <f t="shared" si="7"/>
        <v>Corey Knebel</v>
      </c>
      <c r="C484" s="9">
        <v>15010</v>
      </c>
      <c r="D484" s="10" t="s">
        <v>415</v>
      </c>
      <c r="E484" s="10" t="s">
        <v>187</v>
      </c>
      <c r="F484" s="9"/>
      <c r="G484" s="9">
        <v>25.2</v>
      </c>
      <c r="H484" s="9">
        <v>0.59985297918319702</v>
      </c>
      <c r="I484" s="11">
        <v>0.6</v>
      </c>
    </row>
    <row r="485" spans="1:9" x14ac:dyDescent="0.55000000000000004">
      <c r="A485" s="12" t="s">
        <v>66</v>
      </c>
      <c r="B485" s="10" t="str">
        <f t="shared" si="7"/>
        <v>Dallas Keuchel</v>
      </c>
      <c r="C485" s="13">
        <v>9434</v>
      </c>
      <c r="D485" s="14" t="s">
        <v>428</v>
      </c>
      <c r="E485" s="14" t="s">
        <v>187</v>
      </c>
      <c r="F485" s="13"/>
      <c r="G485" s="13">
        <v>162</v>
      </c>
      <c r="H485" s="13">
        <v>0.59811651706695601</v>
      </c>
      <c r="I485" s="15">
        <v>0.6</v>
      </c>
    </row>
    <row r="486" spans="1:9" x14ac:dyDescent="0.55000000000000004">
      <c r="A486" s="8" t="s">
        <v>716</v>
      </c>
      <c r="B486" s="10" t="str">
        <f t="shared" si="7"/>
        <v>Charlie Culberson</v>
      </c>
      <c r="C486" s="9">
        <v>3298</v>
      </c>
      <c r="D486" s="10" t="s">
        <v>471</v>
      </c>
      <c r="E486" s="10" t="s">
        <v>10</v>
      </c>
      <c r="F486" s="9">
        <v>271</v>
      </c>
      <c r="G486" s="9"/>
      <c r="H486" s="9">
        <v>0.562433421611786</v>
      </c>
      <c r="I486" s="11">
        <v>0.6</v>
      </c>
    </row>
    <row r="487" spans="1:9" x14ac:dyDescent="0.55000000000000004">
      <c r="A487" s="12" t="s">
        <v>717</v>
      </c>
      <c r="B487" s="10" t="str">
        <f t="shared" si="7"/>
        <v>Brett Martin</v>
      </c>
      <c r="C487" s="13">
        <v>17369</v>
      </c>
      <c r="D487" s="14" t="s">
        <v>471</v>
      </c>
      <c r="E487" s="14" t="s">
        <v>187</v>
      </c>
      <c r="F487" s="13"/>
      <c r="G487" s="13">
        <v>62.1</v>
      </c>
      <c r="H487" s="13">
        <v>0.57490575313568104</v>
      </c>
      <c r="I487" s="15">
        <v>0.6</v>
      </c>
    </row>
    <row r="488" spans="1:9" x14ac:dyDescent="0.55000000000000004">
      <c r="A488" s="8" t="s">
        <v>718</v>
      </c>
      <c r="B488" s="10" t="str">
        <f t="shared" si="7"/>
        <v>Glenn Otto</v>
      </c>
      <c r="C488" s="9">
        <v>21366</v>
      </c>
      <c r="D488" s="10" t="s">
        <v>471</v>
      </c>
      <c r="E488" s="10" t="s">
        <v>187</v>
      </c>
      <c r="F488" s="9"/>
      <c r="G488" s="9">
        <v>23.1</v>
      </c>
      <c r="H488" s="9">
        <v>0.57338690757751498</v>
      </c>
      <c r="I488" s="11">
        <v>0.6</v>
      </c>
    </row>
    <row r="489" spans="1:9" x14ac:dyDescent="0.55000000000000004">
      <c r="A489" s="12" t="s">
        <v>719</v>
      </c>
      <c r="B489" s="10" t="str">
        <f t="shared" si="7"/>
        <v>Taylor Clarke</v>
      </c>
      <c r="C489" s="13">
        <v>17611</v>
      </c>
      <c r="D489" s="14" t="s">
        <v>469</v>
      </c>
      <c r="E489" s="14" t="s">
        <v>187</v>
      </c>
      <c r="F489" s="13"/>
      <c r="G489" s="13">
        <v>43.1</v>
      </c>
      <c r="H489" s="13">
        <v>0.53325241804122903</v>
      </c>
      <c r="I489" s="15">
        <v>0.6</v>
      </c>
    </row>
    <row r="490" spans="1:9" x14ac:dyDescent="0.55000000000000004">
      <c r="A490" s="8" t="s">
        <v>720</v>
      </c>
      <c r="B490" s="10" t="str">
        <f t="shared" si="7"/>
        <v>Carlos Estevez</v>
      </c>
      <c r="C490" s="9">
        <v>14542</v>
      </c>
      <c r="D490" s="10" t="s">
        <v>440</v>
      </c>
      <c r="E490" s="10" t="s">
        <v>187</v>
      </c>
      <c r="F490" s="9"/>
      <c r="G490" s="9">
        <v>61.2</v>
      </c>
      <c r="H490" s="9">
        <v>0.56706291437149003</v>
      </c>
      <c r="I490" s="11">
        <v>0.6</v>
      </c>
    </row>
    <row r="491" spans="1:9" x14ac:dyDescent="0.55000000000000004">
      <c r="A491" s="12" t="s">
        <v>721</v>
      </c>
      <c r="B491" s="10" t="str">
        <f t="shared" si="7"/>
        <v>Hanser Alberto</v>
      </c>
      <c r="C491" s="13">
        <v>11902</v>
      </c>
      <c r="D491" s="14" t="s">
        <v>435</v>
      </c>
      <c r="E491" s="14" t="s">
        <v>467</v>
      </c>
      <c r="F491" s="13">
        <v>255</v>
      </c>
      <c r="G491" s="13"/>
      <c r="H491" s="13">
        <v>0.564217269420624</v>
      </c>
      <c r="I491" s="15">
        <v>0.6</v>
      </c>
    </row>
    <row r="492" spans="1:9" x14ac:dyDescent="0.55000000000000004">
      <c r="A492" s="8" t="s">
        <v>722</v>
      </c>
      <c r="B492" s="10" t="str">
        <f t="shared" si="7"/>
        <v>Joe Ryan</v>
      </c>
      <c r="C492" s="9">
        <v>21390</v>
      </c>
      <c r="D492" s="10" t="s">
        <v>439</v>
      </c>
      <c r="E492" s="10" t="s">
        <v>187</v>
      </c>
      <c r="F492" s="9"/>
      <c r="G492" s="9">
        <v>26.2</v>
      </c>
      <c r="H492" s="9">
        <v>0.58667653799056996</v>
      </c>
      <c r="I492" s="11">
        <v>0.6</v>
      </c>
    </row>
    <row r="493" spans="1:9" x14ac:dyDescent="0.55000000000000004">
      <c r="A493" s="12" t="s">
        <v>723</v>
      </c>
      <c r="B493" s="10" t="str">
        <f t="shared" si="7"/>
        <v>Nick Maton</v>
      </c>
      <c r="C493" s="13">
        <v>21635</v>
      </c>
      <c r="D493" s="14" t="s">
        <v>404</v>
      </c>
      <c r="E493" s="14" t="s">
        <v>406</v>
      </c>
      <c r="F493" s="13">
        <v>131</v>
      </c>
      <c r="G493" s="13"/>
      <c r="H493" s="13">
        <v>0.54867166280746504</v>
      </c>
      <c r="I493" s="15">
        <v>0.6</v>
      </c>
    </row>
    <row r="494" spans="1:9" x14ac:dyDescent="0.55000000000000004">
      <c r="A494" s="8" t="s">
        <v>724</v>
      </c>
      <c r="B494" s="10" t="str">
        <f t="shared" si="7"/>
        <v>Oscar Mercado</v>
      </c>
      <c r="C494" s="9">
        <v>16375</v>
      </c>
      <c r="D494" s="10" t="s">
        <v>410</v>
      </c>
      <c r="E494" s="10" t="s">
        <v>448</v>
      </c>
      <c r="F494" s="9">
        <v>238</v>
      </c>
      <c r="G494" s="9"/>
      <c r="H494" s="9">
        <v>0.56061130762100198</v>
      </c>
      <c r="I494" s="11">
        <v>0.6</v>
      </c>
    </row>
    <row r="495" spans="1:9" x14ac:dyDescent="0.55000000000000004">
      <c r="A495" s="12" t="s">
        <v>725</v>
      </c>
      <c r="B495" s="10" t="str">
        <f t="shared" si="7"/>
        <v>Justin Dunn</v>
      </c>
      <c r="C495" s="13">
        <v>19268</v>
      </c>
      <c r="D495" s="14" t="s">
        <v>455</v>
      </c>
      <c r="E495" s="14" t="s">
        <v>187</v>
      </c>
      <c r="F495" s="13"/>
      <c r="G495" s="13">
        <v>50.1</v>
      </c>
      <c r="H495" s="13">
        <v>0.48756164312362699</v>
      </c>
      <c r="I495" s="15">
        <v>0.6</v>
      </c>
    </row>
    <row r="496" spans="1:9" x14ac:dyDescent="0.55000000000000004">
      <c r="A496" s="8" t="s">
        <v>726</v>
      </c>
      <c r="B496" s="10" t="str">
        <f t="shared" si="7"/>
        <v>Art Warren</v>
      </c>
      <c r="C496" s="9">
        <v>18251</v>
      </c>
      <c r="D496" s="10" t="s">
        <v>438</v>
      </c>
      <c r="E496" s="10" t="s">
        <v>187</v>
      </c>
      <c r="F496" s="9"/>
      <c r="G496" s="9">
        <v>21</v>
      </c>
      <c r="H496" s="9">
        <v>0.55532765388488803</v>
      </c>
      <c r="I496" s="11">
        <v>0.6</v>
      </c>
    </row>
    <row r="497" spans="1:9" x14ac:dyDescent="0.55000000000000004">
      <c r="A497" s="12" t="s">
        <v>252</v>
      </c>
      <c r="B497" s="10" t="str">
        <f t="shared" si="7"/>
        <v>Joc Pederson</v>
      </c>
      <c r="C497" s="13">
        <v>11899</v>
      </c>
      <c r="D497" s="14" t="s">
        <v>405</v>
      </c>
      <c r="E497" s="14" t="s">
        <v>448</v>
      </c>
      <c r="F497" s="13">
        <v>481</v>
      </c>
      <c r="G497" s="13"/>
      <c r="H497" s="13">
        <v>0.551282338798046</v>
      </c>
      <c r="I497" s="15">
        <v>0.6</v>
      </c>
    </row>
    <row r="498" spans="1:9" x14ac:dyDescent="0.55000000000000004">
      <c r="A498" s="8" t="s">
        <v>119</v>
      </c>
      <c r="B498" s="10" t="str">
        <f t="shared" si="7"/>
        <v>Eugenio Suarez</v>
      </c>
      <c r="C498" s="9">
        <v>12552</v>
      </c>
      <c r="D498" s="10" t="s">
        <v>438</v>
      </c>
      <c r="E498" s="10" t="s">
        <v>10</v>
      </c>
      <c r="F498" s="9">
        <v>574</v>
      </c>
      <c r="G498" s="9"/>
      <c r="H498" s="9">
        <v>0.55093228816986095</v>
      </c>
      <c r="I498" s="11">
        <v>0.6</v>
      </c>
    </row>
    <row r="499" spans="1:9" x14ac:dyDescent="0.55000000000000004">
      <c r="A499" s="12" t="s">
        <v>727</v>
      </c>
      <c r="B499" s="10" t="str">
        <f t="shared" si="7"/>
        <v>Guillermo Heredia</v>
      </c>
      <c r="C499" s="13">
        <v>18721</v>
      </c>
      <c r="D499" s="14" t="s">
        <v>430</v>
      </c>
      <c r="E499" s="14" t="s">
        <v>5</v>
      </c>
      <c r="F499" s="13">
        <v>347</v>
      </c>
      <c r="G499" s="13"/>
      <c r="H499" s="13">
        <v>0.54962188005447399</v>
      </c>
      <c r="I499" s="15">
        <v>0.5</v>
      </c>
    </row>
    <row r="500" spans="1:9" x14ac:dyDescent="0.55000000000000004">
      <c r="A500" s="8" t="s">
        <v>728</v>
      </c>
      <c r="B500" s="10" t="str">
        <f t="shared" si="7"/>
        <v>Yonathan Daza</v>
      </c>
      <c r="C500" s="9">
        <v>15794</v>
      </c>
      <c r="D500" s="10" t="s">
        <v>440</v>
      </c>
      <c r="E500" s="10" t="s">
        <v>5</v>
      </c>
      <c r="F500" s="9">
        <v>331</v>
      </c>
      <c r="G500" s="9"/>
      <c r="H500" s="9">
        <v>0.54640257358551003</v>
      </c>
      <c r="I500" s="11">
        <v>0.5</v>
      </c>
    </row>
    <row r="501" spans="1:9" x14ac:dyDescent="0.55000000000000004">
      <c r="A501" s="12" t="s">
        <v>729</v>
      </c>
      <c r="B501" s="10" t="str">
        <f t="shared" si="7"/>
        <v>Noe Ramirez</v>
      </c>
      <c r="C501" s="13">
        <v>12800</v>
      </c>
      <c r="D501" s="14" t="s">
        <v>405</v>
      </c>
      <c r="E501" s="14" t="s">
        <v>187</v>
      </c>
      <c r="F501" s="13"/>
      <c r="G501" s="13">
        <v>36</v>
      </c>
      <c r="H501" s="13">
        <v>0.54573309421539296</v>
      </c>
      <c r="I501" s="15">
        <v>0.5</v>
      </c>
    </row>
    <row r="502" spans="1:9" x14ac:dyDescent="0.55000000000000004">
      <c r="A502" s="8" t="s">
        <v>730</v>
      </c>
      <c r="B502" s="10" t="str">
        <f t="shared" si="7"/>
        <v>Kevin Plawecki</v>
      </c>
      <c r="C502" s="9">
        <v>13807</v>
      </c>
      <c r="D502" s="10" t="s">
        <v>414</v>
      </c>
      <c r="E502" s="10" t="s">
        <v>43</v>
      </c>
      <c r="F502" s="9">
        <v>173</v>
      </c>
      <c r="G502" s="9"/>
      <c r="H502" s="9">
        <v>0.53770840167999301</v>
      </c>
      <c r="I502" s="11">
        <v>0.5</v>
      </c>
    </row>
    <row r="503" spans="1:9" x14ac:dyDescent="0.55000000000000004">
      <c r="A503" s="12" t="s">
        <v>225</v>
      </c>
      <c r="B503" s="10" t="str">
        <f t="shared" si="7"/>
        <v>Hector Neris</v>
      </c>
      <c r="C503" s="13">
        <v>11804</v>
      </c>
      <c r="D503" s="14" t="s">
        <v>404</v>
      </c>
      <c r="E503" s="14" t="s">
        <v>187</v>
      </c>
      <c r="F503" s="13"/>
      <c r="G503" s="13">
        <v>74.099999999999994</v>
      </c>
      <c r="H503" s="13">
        <v>0.55534762144088701</v>
      </c>
      <c r="I503" s="15">
        <v>0.5</v>
      </c>
    </row>
    <row r="504" spans="1:9" x14ac:dyDescent="0.55000000000000004">
      <c r="A504" s="8" t="s">
        <v>731</v>
      </c>
      <c r="B504" s="10" t="str">
        <f t="shared" si="7"/>
        <v>Lane Thomas</v>
      </c>
      <c r="C504" s="9">
        <v>16939</v>
      </c>
      <c r="D504" s="10" t="s">
        <v>405</v>
      </c>
      <c r="E504" s="10" t="s">
        <v>5</v>
      </c>
      <c r="F504" s="9">
        <v>264</v>
      </c>
      <c r="G504" s="9"/>
      <c r="H504" s="9">
        <v>0.53969964385032698</v>
      </c>
      <c r="I504" s="11">
        <v>0.5</v>
      </c>
    </row>
    <row r="505" spans="1:9" x14ac:dyDescent="0.55000000000000004">
      <c r="A505" s="12" t="s">
        <v>732</v>
      </c>
      <c r="B505" s="10" t="str">
        <f t="shared" si="7"/>
        <v>Chris Owings</v>
      </c>
      <c r="C505" s="13">
        <v>10030</v>
      </c>
      <c r="D505" s="14" t="s">
        <v>440</v>
      </c>
      <c r="E505" s="14" t="s">
        <v>525</v>
      </c>
      <c r="F505" s="13">
        <v>50</v>
      </c>
      <c r="G505" s="13"/>
      <c r="H505" s="13">
        <v>0.53801482915878296</v>
      </c>
      <c r="I505" s="15">
        <v>0.5</v>
      </c>
    </row>
    <row r="506" spans="1:9" x14ac:dyDescent="0.55000000000000004">
      <c r="A506" s="8" t="s">
        <v>733</v>
      </c>
      <c r="B506" s="10" t="str">
        <f t="shared" si="7"/>
        <v>Taylor Ward</v>
      </c>
      <c r="C506" s="9">
        <v>17548</v>
      </c>
      <c r="D506" s="10" t="s">
        <v>401</v>
      </c>
      <c r="E506" s="10" t="s">
        <v>27</v>
      </c>
      <c r="F506" s="9">
        <v>237</v>
      </c>
      <c r="G506" s="9"/>
      <c r="H506" s="9">
        <v>0.53737694025039695</v>
      </c>
      <c r="I506" s="11">
        <v>0.5</v>
      </c>
    </row>
    <row r="507" spans="1:9" x14ac:dyDescent="0.55000000000000004">
      <c r="A507" s="12" t="s">
        <v>734</v>
      </c>
      <c r="B507" s="10" t="str">
        <f t="shared" si="7"/>
        <v>Jeff McNeil</v>
      </c>
      <c r="C507" s="13">
        <v>15362</v>
      </c>
      <c r="D507" s="14" t="s">
        <v>420</v>
      </c>
      <c r="E507" s="14" t="s">
        <v>476</v>
      </c>
      <c r="F507" s="13">
        <v>426</v>
      </c>
      <c r="G507" s="13"/>
      <c r="H507" s="13">
        <v>0.53508597612381004</v>
      </c>
      <c r="I507" s="15">
        <v>0.5</v>
      </c>
    </row>
    <row r="508" spans="1:9" x14ac:dyDescent="0.55000000000000004">
      <c r="A508" s="8" t="s">
        <v>735</v>
      </c>
      <c r="B508" s="10" t="str">
        <f t="shared" si="7"/>
        <v>Daniel Lynch</v>
      </c>
      <c r="C508" s="9">
        <v>21537</v>
      </c>
      <c r="D508" s="10" t="s">
        <v>435</v>
      </c>
      <c r="E508" s="10" t="s">
        <v>187</v>
      </c>
      <c r="F508" s="9"/>
      <c r="G508" s="9">
        <v>68</v>
      </c>
      <c r="H508" s="9">
        <v>0.53463625907897905</v>
      </c>
      <c r="I508" s="11">
        <v>0.5</v>
      </c>
    </row>
    <row r="509" spans="1:9" x14ac:dyDescent="0.55000000000000004">
      <c r="A509" s="12" t="s">
        <v>736</v>
      </c>
      <c r="B509" s="10" t="str">
        <f t="shared" si="7"/>
        <v>Chris Rodriguez</v>
      </c>
      <c r="C509" s="13">
        <v>22310</v>
      </c>
      <c r="D509" s="14" t="s">
        <v>401</v>
      </c>
      <c r="E509" s="14" t="s">
        <v>187</v>
      </c>
      <c r="F509" s="13"/>
      <c r="G509" s="13">
        <v>29.2</v>
      </c>
      <c r="H509" s="13">
        <v>0.53374350070953402</v>
      </c>
      <c r="I509" s="15">
        <v>0.5</v>
      </c>
    </row>
    <row r="510" spans="1:9" x14ac:dyDescent="0.55000000000000004">
      <c r="A510" s="8" t="s">
        <v>251</v>
      </c>
      <c r="B510" s="10" t="str">
        <f t="shared" si="7"/>
        <v>Martin Perez</v>
      </c>
      <c r="C510" s="9">
        <v>6902</v>
      </c>
      <c r="D510" s="10" t="s">
        <v>414</v>
      </c>
      <c r="E510" s="10" t="s">
        <v>187</v>
      </c>
      <c r="F510" s="9"/>
      <c r="G510" s="9">
        <v>114</v>
      </c>
      <c r="H510" s="9">
        <v>0.56566154956817605</v>
      </c>
      <c r="I510" s="11">
        <v>0.5</v>
      </c>
    </row>
    <row r="511" spans="1:9" x14ac:dyDescent="0.55000000000000004">
      <c r="A511" s="12" t="s">
        <v>220</v>
      </c>
      <c r="B511" s="10" t="str">
        <f t="shared" si="7"/>
        <v>Marco Gonzales</v>
      </c>
      <c r="C511" s="13">
        <v>15467</v>
      </c>
      <c r="D511" s="14" t="s">
        <v>455</v>
      </c>
      <c r="E511" s="14" t="s">
        <v>187</v>
      </c>
      <c r="F511" s="13"/>
      <c r="G511" s="13">
        <v>143.1</v>
      </c>
      <c r="H511" s="13">
        <v>0.57238894701003995</v>
      </c>
      <c r="I511" s="15">
        <v>0.5</v>
      </c>
    </row>
    <row r="512" spans="1:9" x14ac:dyDescent="0.55000000000000004">
      <c r="A512" s="8" t="s">
        <v>737</v>
      </c>
      <c r="B512" s="10" t="str">
        <f t="shared" si="7"/>
        <v>Yonny Hernandez</v>
      </c>
      <c r="C512" s="9">
        <v>19432</v>
      </c>
      <c r="D512" s="10" t="s">
        <v>471</v>
      </c>
      <c r="E512" s="10" t="s">
        <v>10</v>
      </c>
      <c r="F512" s="9">
        <v>166</v>
      </c>
      <c r="G512" s="9"/>
      <c r="H512" s="9">
        <v>0.52998661994934104</v>
      </c>
      <c r="I512" s="11">
        <v>0.5</v>
      </c>
    </row>
    <row r="513" spans="1:9" x14ac:dyDescent="0.55000000000000004">
      <c r="A513" s="12" t="s">
        <v>738</v>
      </c>
      <c r="B513" s="10" t="str">
        <f t="shared" si="7"/>
        <v>Ronald Torreyes</v>
      </c>
      <c r="C513" s="13">
        <v>11400</v>
      </c>
      <c r="D513" s="14" t="s">
        <v>404</v>
      </c>
      <c r="E513" s="14" t="s">
        <v>478</v>
      </c>
      <c r="F513" s="13">
        <v>344</v>
      </c>
      <c r="G513" s="13"/>
      <c r="H513" s="13">
        <v>0.63085067272186302</v>
      </c>
      <c r="I513" s="15">
        <v>0.5</v>
      </c>
    </row>
    <row r="514" spans="1:9" x14ac:dyDescent="0.55000000000000004">
      <c r="A514" s="8" t="s">
        <v>739</v>
      </c>
      <c r="B514" s="10" t="str">
        <f t="shared" si="7"/>
        <v>Harold Castro</v>
      </c>
      <c r="C514" s="9">
        <v>14691</v>
      </c>
      <c r="D514" s="10" t="s">
        <v>462</v>
      </c>
      <c r="E514" s="10" t="s">
        <v>406</v>
      </c>
      <c r="F514" s="9">
        <v>339</v>
      </c>
      <c r="G514" s="9"/>
      <c r="H514" s="9">
        <v>0.54491394758224498</v>
      </c>
      <c r="I514" s="11">
        <v>0.5</v>
      </c>
    </row>
    <row r="515" spans="1:9" x14ac:dyDescent="0.55000000000000004">
      <c r="A515" s="12" t="s">
        <v>740</v>
      </c>
      <c r="B515" s="10" t="str">
        <f t="shared" ref="B515:B578" si="8">TRIM(CLEAN(SUBSTITUTE(A515, CHAR(160), CHAR(32))))</f>
        <v>Sam Hilliard</v>
      </c>
      <c r="C515" s="13">
        <v>17954</v>
      </c>
      <c r="D515" s="14" t="s">
        <v>440</v>
      </c>
      <c r="E515" s="14" t="s">
        <v>5</v>
      </c>
      <c r="F515" s="13">
        <v>238</v>
      </c>
      <c r="G515" s="13"/>
      <c r="H515" s="13">
        <v>0.52451741695404097</v>
      </c>
      <c r="I515" s="15">
        <v>0.5</v>
      </c>
    </row>
    <row r="516" spans="1:9" x14ac:dyDescent="0.55000000000000004">
      <c r="A516" s="8" t="s">
        <v>741</v>
      </c>
      <c r="B516" s="10" t="str">
        <f t="shared" si="8"/>
        <v>Josh Fleming</v>
      </c>
      <c r="C516" s="9">
        <v>20418</v>
      </c>
      <c r="D516" s="10" t="s">
        <v>425</v>
      </c>
      <c r="E516" s="10" t="s">
        <v>187</v>
      </c>
      <c r="F516" s="9"/>
      <c r="G516" s="9">
        <v>104.1</v>
      </c>
      <c r="H516" s="9">
        <v>0.53175336122512795</v>
      </c>
      <c r="I516" s="11">
        <v>0.5</v>
      </c>
    </row>
    <row r="517" spans="1:9" x14ac:dyDescent="0.55000000000000004">
      <c r="A517" s="12" t="s">
        <v>742</v>
      </c>
      <c r="B517" s="10" t="str">
        <f t="shared" si="8"/>
        <v>Dom Nunez</v>
      </c>
      <c r="C517" s="13">
        <v>15055</v>
      </c>
      <c r="D517" s="14" t="s">
        <v>440</v>
      </c>
      <c r="E517" s="14" t="s">
        <v>43</v>
      </c>
      <c r="F517" s="13">
        <v>263</v>
      </c>
      <c r="G517" s="13"/>
      <c r="H517" s="13">
        <v>0.52032929658889804</v>
      </c>
      <c r="I517" s="15">
        <v>0.5</v>
      </c>
    </row>
    <row r="518" spans="1:9" x14ac:dyDescent="0.55000000000000004">
      <c r="A518" s="8" t="s">
        <v>743</v>
      </c>
      <c r="B518" s="10" t="str">
        <f t="shared" si="8"/>
        <v>Dillon Peters</v>
      </c>
      <c r="C518" s="9">
        <v>18790</v>
      </c>
      <c r="D518" s="10" t="s">
        <v>418</v>
      </c>
      <c r="E518" s="10" t="s">
        <v>187</v>
      </c>
      <c r="F518" s="9"/>
      <c r="G518" s="9">
        <v>26.2</v>
      </c>
      <c r="H518" s="9">
        <v>0.53011560440063499</v>
      </c>
      <c r="I518" s="11">
        <v>0.5</v>
      </c>
    </row>
    <row r="519" spans="1:9" x14ac:dyDescent="0.55000000000000004">
      <c r="A519" s="12" t="s">
        <v>744</v>
      </c>
      <c r="B519" s="10" t="str">
        <f t="shared" si="8"/>
        <v>Robert Stephenson</v>
      </c>
      <c r="C519" s="13">
        <v>13594</v>
      </c>
      <c r="D519" s="14" t="s">
        <v>440</v>
      </c>
      <c r="E519" s="14" t="s">
        <v>187</v>
      </c>
      <c r="F519" s="13"/>
      <c r="G519" s="13">
        <v>46</v>
      </c>
      <c r="H519" s="13">
        <v>0.51633751392364502</v>
      </c>
      <c r="I519" s="15">
        <v>0.5</v>
      </c>
    </row>
    <row r="520" spans="1:9" x14ac:dyDescent="0.55000000000000004">
      <c r="A520" s="8" t="s">
        <v>745</v>
      </c>
      <c r="B520" s="10" t="str">
        <f t="shared" si="8"/>
        <v>Domingo Tapia</v>
      </c>
      <c r="C520" s="9">
        <v>12178</v>
      </c>
      <c r="D520" s="10" t="s">
        <v>405</v>
      </c>
      <c r="E520" s="10" t="s">
        <v>187</v>
      </c>
      <c r="F520" s="9"/>
      <c r="G520" s="9">
        <v>33.200000000000003</v>
      </c>
      <c r="H520" s="9">
        <v>0.515855084173381</v>
      </c>
      <c r="I520" s="11">
        <v>0.5</v>
      </c>
    </row>
    <row r="521" spans="1:9" x14ac:dyDescent="0.55000000000000004">
      <c r="A521" s="12" t="s">
        <v>746</v>
      </c>
      <c r="B521" s="10" t="str">
        <f t="shared" si="8"/>
        <v>Vladimir Gutierrez</v>
      </c>
      <c r="C521" s="13">
        <v>19278</v>
      </c>
      <c r="D521" s="14" t="s">
        <v>438</v>
      </c>
      <c r="E521" s="14" t="s">
        <v>187</v>
      </c>
      <c r="F521" s="13"/>
      <c r="G521" s="13">
        <v>114</v>
      </c>
      <c r="H521" s="13">
        <v>0.61246883869171098</v>
      </c>
      <c r="I521" s="15">
        <v>0.5</v>
      </c>
    </row>
    <row r="522" spans="1:9" x14ac:dyDescent="0.55000000000000004">
      <c r="A522" s="8" t="s">
        <v>177</v>
      </c>
      <c r="B522" s="10" t="str">
        <f t="shared" si="8"/>
        <v>Adam Ottavino</v>
      </c>
      <c r="C522" s="9">
        <v>1247</v>
      </c>
      <c r="D522" s="10" t="s">
        <v>414</v>
      </c>
      <c r="E522" s="10" t="s">
        <v>187</v>
      </c>
      <c r="F522" s="9"/>
      <c r="G522" s="9">
        <v>62</v>
      </c>
      <c r="H522" s="9">
        <v>0.51070183515548695</v>
      </c>
      <c r="I522" s="11">
        <v>0.5</v>
      </c>
    </row>
    <row r="523" spans="1:9" x14ac:dyDescent="0.55000000000000004">
      <c r="A523" s="12" t="s">
        <v>747</v>
      </c>
      <c r="B523" s="10" t="str">
        <f t="shared" si="8"/>
        <v>Trevor Cahill</v>
      </c>
      <c r="C523" s="13">
        <v>6249</v>
      </c>
      <c r="D523" s="14" t="s">
        <v>418</v>
      </c>
      <c r="E523" s="14" t="s">
        <v>187</v>
      </c>
      <c r="F523" s="13"/>
      <c r="G523" s="13">
        <v>37</v>
      </c>
      <c r="H523" s="13">
        <v>0.533136606216431</v>
      </c>
      <c r="I523" s="15">
        <v>0.5</v>
      </c>
    </row>
    <row r="524" spans="1:9" x14ac:dyDescent="0.55000000000000004">
      <c r="A524" s="8" t="s">
        <v>748</v>
      </c>
      <c r="B524" s="10" t="str">
        <f t="shared" si="8"/>
        <v>Matt Vierling</v>
      </c>
      <c r="C524" s="9">
        <v>21558</v>
      </c>
      <c r="D524" s="10" t="s">
        <v>404</v>
      </c>
      <c r="E524" s="10" t="s">
        <v>749</v>
      </c>
      <c r="F524" s="9">
        <v>77</v>
      </c>
      <c r="G524" s="9"/>
      <c r="H524" s="9">
        <v>0.50098800659179699</v>
      </c>
      <c r="I524" s="11">
        <v>0.5</v>
      </c>
    </row>
    <row r="525" spans="1:9" x14ac:dyDescent="0.55000000000000004">
      <c r="A525" s="12" t="s">
        <v>750</v>
      </c>
      <c r="B525" s="10" t="str">
        <f t="shared" si="8"/>
        <v>Greg Allen</v>
      </c>
      <c r="C525" s="13">
        <v>16623</v>
      </c>
      <c r="D525" s="14" t="s">
        <v>416</v>
      </c>
      <c r="E525" s="14" t="s">
        <v>448</v>
      </c>
      <c r="F525" s="13">
        <v>48</v>
      </c>
      <c r="G525" s="13"/>
      <c r="H525" s="13">
        <v>0.50024372339248702</v>
      </c>
      <c r="I525" s="15">
        <v>0.5</v>
      </c>
    </row>
    <row r="526" spans="1:9" x14ac:dyDescent="0.55000000000000004">
      <c r="A526" s="8" t="s">
        <v>202</v>
      </c>
      <c r="B526" s="10" t="str">
        <f t="shared" si="8"/>
        <v>Christian Vazquez</v>
      </c>
      <c r="C526" s="9">
        <v>9774</v>
      </c>
      <c r="D526" s="10" t="s">
        <v>414</v>
      </c>
      <c r="E526" s="10" t="s">
        <v>43</v>
      </c>
      <c r="F526" s="9">
        <v>498</v>
      </c>
      <c r="G526" s="9"/>
      <c r="H526" s="9">
        <v>0.49688562750816301</v>
      </c>
      <c r="I526" s="11">
        <v>0.5</v>
      </c>
    </row>
    <row r="527" spans="1:9" x14ac:dyDescent="0.55000000000000004">
      <c r="A527" s="12" t="s">
        <v>751</v>
      </c>
      <c r="B527" s="10" t="str">
        <f t="shared" si="8"/>
        <v>Jose Ruiz</v>
      </c>
      <c r="C527" s="13">
        <v>14552</v>
      </c>
      <c r="D527" s="14" t="s">
        <v>428</v>
      </c>
      <c r="E527" s="14" t="s">
        <v>187</v>
      </c>
      <c r="F527" s="13"/>
      <c r="G527" s="13">
        <v>65</v>
      </c>
      <c r="H527" s="13">
        <v>0.50096523761749301</v>
      </c>
      <c r="I527" s="15">
        <v>0.5</v>
      </c>
    </row>
    <row r="528" spans="1:9" x14ac:dyDescent="0.55000000000000004">
      <c r="A528" s="8" t="s">
        <v>752</v>
      </c>
      <c r="B528" s="10" t="str">
        <f t="shared" si="8"/>
        <v>Trayce Thompson</v>
      </c>
      <c r="C528" s="9">
        <v>9952</v>
      </c>
      <c r="D528" s="10" t="s">
        <v>497</v>
      </c>
      <c r="E528" s="10" t="s">
        <v>27</v>
      </c>
      <c r="F528" s="9">
        <v>35</v>
      </c>
      <c r="G528" s="9"/>
      <c r="H528" s="9">
        <v>0.48926165699958801</v>
      </c>
      <c r="I528" s="11">
        <v>0.5</v>
      </c>
    </row>
    <row r="529" spans="1:9" x14ac:dyDescent="0.55000000000000004">
      <c r="A529" s="12" t="s">
        <v>163</v>
      </c>
      <c r="B529" s="10" t="str">
        <f t="shared" si="8"/>
        <v>Trevor May</v>
      </c>
      <c r="C529" s="13">
        <v>6398</v>
      </c>
      <c r="D529" s="14" t="s">
        <v>420</v>
      </c>
      <c r="E529" s="14" t="s">
        <v>187</v>
      </c>
      <c r="F529" s="13"/>
      <c r="G529" s="13">
        <v>62.2</v>
      </c>
      <c r="H529" s="13">
        <v>0.48743161559104897</v>
      </c>
      <c r="I529" s="15">
        <v>0.5</v>
      </c>
    </row>
    <row r="530" spans="1:9" x14ac:dyDescent="0.55000000000000004">
      <c r="A530" s="8" t="s">
        <v>753</v>
      </c>
      <c r="B530" s="10" t="str">
        <f t="shared" si="8"/>
        <v>Jorge Mateo</v>
      </c>
      <c r="C530" s="9">
        <v>17273</v>
      </c>
      <c r="D530" s="10" t="s">
        <v>405</v>
      </c>
      <c r="E530" s="10" t="s">
        <v>406</v>
      </c>
      <c r="F530" s="9">
        <v>209</v>
      </c>
      <c r="G530" s="9"/>
      <c r="H530" s="9">
        <v>0.48656718432903301</v>
      </c>
      <c r="I530" s="11">
        <v>0.5</v>
      </c>
    </row>
    <row r="531" spans="1:9" x14ac:dyDescent="0.55000000000000004">
      <c r="A531" s="12" t="s">
        <v>754</v>
      </c>
      <c r="B531" s="10" t="str">
        <f t="shared" si="8"/>
        <v>Jose Quijada</v>
      </c>
      <c r="C531" s="13">
        <v>19200</v>
      </c>
      <c r="D531" s="14" t="s">
        <v>401</v>
      </c>
      <c r="E531" s="14" t="s">
        <v>187</v>
      </c>
      <c r="F531" s="13"/>
      <c r="G531" s="13">
        <v>25.2</v>
      </c>
      <c r="H531" s="13">
        <v>0.48558062314987199</v>
      </c>
      <c r="I531" s="15">
        <v>0.5</v>
      </c>
    </row>
    <row r="532" spans="1:9" x14ac:dyDescent="0.55000000000000004">
      <c r="A532" s="8" t="s">
        <v>755</v>
      </c>
      <c r="B532" s="10" t="str">
        <f t="shared" si="8"/>
        <v>Jordan Luplow</v>
      </c>
      <c r="C532" s="9">
        <v>16424</v>
      </c>
      <c r="D532" s="10" t="s">
        <v>405</v>
      </c>
      <c r="E532" s="10" t="s">
        <v>749</v>
      </c>
      <c r="F532" s="9">
        <v>193</v>
      </c>
      <c r="G532" s="9"/>
      <c r="H532" s="9">
        <v>0.54624421894550301</v>
      </c>
      <c r="I532" s="11">
        <v>0.5</v>
      </c>
    </row>
    <row r="533" spans="1:9" x14ac:dyDescent="0.55000000000000004">
      <c r="A533" s="12" t="s">
        <v>756</v>
      </c>
      <c r="B533" s="10" t="str">
        <f t="shared" si="8"/>
        <v>Garrett Hampson</v>
      </c>
      <c r="C533" s="13">
        <v>19262</v>
      </c>
      <c r="D533" s="14" t="s">
        <v>440</v>
      </c>
      <c r="E533" s="14" t="s">
        <v>445</v>
      </c>
      <c r="F533" s="13">
        <v>494</v>
      </c>
      <c r="G533" s="13"/>
      <c r="H533" s="13">
        <v>0.48137253522872903</v>
      </c>
      <c r="I533" s="15">
        <v>0.5</v>
      </c>
    </row>
    <row r="534" spans="1:9" x14ac:dyDescent="0.55000000000000004">
      <c r="A534" s="8" t="s">
        <v>757</v>
      </c>
      <c r="B534" s="10" t="str">
        <f t="shared" si="8"/>
        <v>Jakob Junis</v>
      </c>
      <c r="C534" s="9">
        <v>13619</v>
      </c>
      <c r="D534" s="10" t="s">
        <v>435</v>
      </c>
      <c r="E534" s="10" t="s">
        <v>187</v>
      </c>
      <c r="F534" s="9"/>
      <c r="G534" s="9">
        <v>39.1</v>
      </c>
      <c r="H534" s="9">
        <v>0.49814385175705</v>
      </c>
      <c r="I534" s="11">
        <v>0.5</v>
      </c>
    </row>
    <row r="535" spans="1:9" x14ac:dyDescent="0.55000000000000004">
      <c r="A535" s="12" t="s">
        <v>758</v>
      </c>
      <c r="B535" s="10" t="str">
        <f t="shared" si="8"/>
        <v>Phil Bickford</v>
      </c>
      <c r="C535" s="13">
        <v>18519</v>
      </c>
      <c r="D535" s="14" t="s">
        <v>405</v>
      </c>
      <c r="E535" s="14" t="s">
        <v>187</v>
      </c>
      <c r="F535" s="13"/>
      <c r="G535" s="13">
        <v>51.1</v>
      </c>
      <c r="H535" s="13">
        <v>0.43511351943016102</v>
      </c>
      <c r="I535" s="15">
        <v>0.5</v>
      </c>
    </row>
    <row r="536" spans="1:9" x14ac:dyDescent="0.55000000000000004">
      <c r="A536" s="8" t="s">
        <v>759</v>
      </c>
      <c r="B536" s="10" t="str">
        <f t="shared" si="8"/>
        <v>Curt Casali</v>
      </c>
      <c r="C536" s="9">
        <v>12510</v>
      </c>
      <c r="D536" s="10" t="s">
        <v>419</v>
      </c>
      <c r="E536" s="10" t="s">
        <v>43</v>
      </c>
      <c r="F536" s="9">
        <v>231</v>
      </c>
      <c r="G536" s="9"/>
      <c r="H536" s="9">
        <v>0.47266152501106301</v>
      </c>
      <c r="I536" s="11">
        <v>0.5</v>
      </c>
    </row>
    <row r="537" spans="1:9" x14ac:dyDescent="0.55000000000000004">
      <c r="A537" s="12" t="s">
        <v>152</v>
      </c>
      <c r="B537" s="10" t="str">
        <f t="shared" si="8"/>
        <v>James McCann</v>
      </c>
      <c r="C537" s="13">
        <v>12859</v>
      </c>
      <c r="D537" s="14" t="s">
        <v>420</v>
      </c>
      <c r="E537" s="14" t="s">
        <v>43</v>
      </c>
      <c r="F537" s="13">
        <v>412</v>
      </c>
      <c r="G537" s="13"/>
      <c r="H537" s="13">
        <v>0.47169014811515803</v>
      </c>
      <c r="I537" s="15">
        <v>0.5</v>
      </c>
    </row>
    <row r="538" spans="1:9" x14ac:dyDescent="0.55000000000000004">
      <c r="A538" s="8" t="s">
        <v>760</v>
      </c>
      <c r="B538" s="10" t="str">
        <f t="shared" si="8"/>
        <v>Cam Gallagher</v>
      </c>
      <c r="C538" s="9">
        <v>12981</v>
      </c>
      <c r="D538" s="10" t="s">
        <v>435</v>
      </c>
      <c r="E538" s="10" t="s">
        <v>43</v>
      </c>
      <c r="F538" s="9">
        <v>124</v>
      </c>
      <c r="G538" s="9"/>
      <c r="H538" s="9">
        <v>0.47142118215560902</v>
      </c>
      <c r="I538" s="11">
        <v>0.5</v>
      </c>
    </row>
    <row r="539" spans="1:9" x14ac:dyDescent="0.55000000000000004">
      <c r="A539" s="12" t="s">
        <v>761</v>
      </c>
      <c r="B539" s="10" t="str">
        <f t="shared" si="8"/>
        <v>Spencer Howard</v>
      </c>
      <c r="C539" s="13">
        <v>23252</v>
      </c>
      <c r="D539" s="14" t="s">
        <v>405</v>
      </c>
      <c r="E539" s="14" t="s">
        <v>187</v>
      </c>
      <c r="F539" s="13"/>
      <c r="G539" s="13">
        <v>49.2</v>
      </c>
      <c r="H539" s="13">
        <v>0.34389679878950102</v>
      </c>
      <c r="I539" s="15">
        <v>0.5</v>
      </c>
    </row>
    <row r="540" spans="1:9" x14ac:dyDescent="0.55000000000000004">
      <c r="A540" s="8" t="s">
        <v>762</v>
      </c>
      <c r="B540" s="10" t="str">
        <f t="shared" si="8"/>
        <v>Jake Fraley</v>
      </c>
      <c r="C540" s="9">
        <v>19260</v>
      </c>
      <c r="D540" s="10" t="s">
        <v>455</v>
      </c>
      <c r="E540" s="10" t="s">
        <v>35</v>
      </c>
      <c r="F540" s="9">
        <v>265</v>
      </c>
      <c r="G540" s="9"/>
      <c r="H540" s="9">
        <v>0.46862125396728499</v>
      </c>
      <c r="I540" s="11">
        <v>0.5</v>
      </c>
    </row>
    <row r="541" spans="1:9" x14ac:dyDescent="0.55000000000000004">
      <c r="A541" s="12" t="s">
        <v>763</v>
      </c>
      <c r="B541" s="10" t="str">
        <f t="shared" si="8"/>
        <v>Dustin Garneau</v>
      </c>
      <c r="C541" s="13">
        <v>9433</v>
      </c>
      <c r="D541" s="14" t="s">
        <v>462</v>
      </c>
      <c r="E541" s="14" t="s">
        <v>43</v>
      </c>
      <c r="F541" s="13">
        <v>68</v>
      </c>
      <c r="G541" s="13"/>
      <c r="H541" s="13">
        <v>0.46727210283279402</v>
      </c>
      <c r="I541" s="15">
        <v>0.5</v>
      </c>
    </row>
    <row r="542" spans="1:9" x14ac:dyDescent="0.55000000000000004">
      <c r="A542" s="8" t="s">
        <v>764</v>
      </c>
      <c r="B542" s="10" t="str">
        <f t="shared" si="8"/>
        <v>Brent Suter</v>
      </c>
      <c r="C542" s="9">
        <v>13942</v>
      </c>
      <c r="D542" s="10" t="s">
        <v>403</v>
      </c>
      <c r="E542" s="10" t="s">
        <v>187</v>
      </c>
      <c r="F542" s="9"/>
      <c r="G542" s="9">
        <v>73.099999999999994</v>
      </c>
      <c r="H542" s="9">
        <v>0.51174408197402999</v>
      </c>
      <c r="I542" s="11">
        <v>0.5</v>
      </c>
    </row>
    <row r="543" spans="1:9" x14ac:dyDescent="0.55000000000000004">
      <c r="A543" s="12" t="s">
        <v>183</v>
      </c>
      <c r="B543" s="10" t="str">
        <f t="shared" si="8"/>
        <v>Chris Martin</v>
      </c>
      <c r="C543" s="13">
        <v>11847</v>
      </c>
      <c r="D543" s="14" t="s">
        <v>430</v>
      </c>
      <c r="E543" s="14" t="s">
        <v>187</v>
      </c>
      <c r="F543" s="13"/>
      <c r="G543" s="13">
        <v>43.1</v>
      </c>
      <c r="H543" s="13">
        <v>0.46571308374404902</v>
      </c>
      <c r="I543" s="15">
        <v>0.5</v>
      </c>
    </row>
    <row r="544" spans="1:9" x14ac:dyDescent="0.55000000000000004">
      <c r="A544" s="8" t="s">
        <v>107</v>
      </c>
      <c r="B544" s="10" t="str">
        <f t="shared" si="8"/>
        <v>Carlos Martinez</v>
      </c>
      <c r="C544" s="9">
        <v>11682</v>
      </c>
      <c r="D544" s="10" t="s">
        <v>422</v>
      </c>
      <c r="E544" s="10" t="s">
        <v>187</v>
      </c>
      <c r="F544" s="9"/>
      <c r="G544" s="9">
        <v>82.1</v>
      </c>
      <c r="H544" s="9">
        <v>0.55003327131271396</v>
      </c>
      <c r="I544" s="11">
        <v>0.5</v>
      </c>
    </row>
    <row r="545" spans="1:9" x14ac:dyDescent="0.55000000000000004">
      <c r="A545" s="12" t="s">
        <v>765</v>
      </c>
      <c r="B545" s="10" t="str">
        <f t="shared" si="8"/>
        <v>Robinson Chirinos</v>
      </c>
      <c r="C545" s="13">
        <v>3142</v>
      </c>
      <c r="D545" s="14" t="s">
        <v>497</v>
      </c>
      <c r="E545" s="14" t="s">
        <v>43</v>
      </c>
      <c r="F545" s="13">
        <v>112</v>
      </c>
      <c r="G545" s="13"/>
      <c r="H545" s="13">
        <v>0.46351090073585499</v>
      </c>
      <c r="I545" s="15">
        <v>0.5</v>
      </c>
    </row>
    <row r="546" spans="1:9" x14ac:dyDescent="0.55000000000000004">
      <c r="A546" s="8" t="s">
        <v>158</v>
      </c>
      <c r="B546" s="10" t="str">
        <f t="shared" si="8"/>
        <v>Drew Pomeranz</v>
      </c>
      <c r="C546" s="9">
        <v>11426</v>
      </c>
      <c r="D546" s="10" t="s">
        <v>412</v>
      </c>
      <c r="E546" s="10" t="s">
        <v>187</v>
      </c>
      <c r="F546" s="9"/>
      <c r="G546" s="9">
        <v>25.2</v>
      </c>
      <c r="H546" s="9">
        <v>0.459659963846207</v>
      </c>
      <c r="I546" s="11">
        <v>0.5</v>
      </c>
    </row>
    <row r="547" spans="1:9" x14ac:dyDescent="0.55000000000000004">
      <c r="A547" s="12" t="s">
        <v>766</v>
      </c>
      <c r="B547" s="10" t="str">
        <f t="shared" si="8"/>
        <v>Anthony Misiewicz</v>
      </c>
      <c r="C547" s="13">
        <v>18152</v>
      </c>
      <c r="D547" s="14" t="s">
        <v>455</v>
      </c>
      <c r="E547" s="14" t="s">
        <v>187</v>
      </c>
      <c r="F547" s="13"/>
      <c r="G547" s="13">
        <v>54.2</v>
      </c>
      <c r="H547" s="13">
        <v>0.458558410406113</v>
      </c>
      <c r="I547" s="15">
        <v>0.5</v>
      </c>
    </row>
    <row r="548" spans="1:9" x14ac:dyDescent="0.55000000000000004">
      <c r="A548" s="8" t="s">
        <v>767</v>
      </c>
      <c r="B548" s="10" t="str">
        <f t="shared" si="8"/>
        <v>Dustin May</v>
      </c>
      <c r="C548" s="9">
        <v>19716</v>
      </c>
      <c r="D548" s="10" t="s">
        <v>415</v>
      </c>
      <c r="E548" s="10" t="s">
        <v>187</v>
      </c>
      <c r="F548" s="9"/>
      <c r="G548" s="9">
        <v>23</v>
      </c>
      <c r="H548" s="9">
        <v>0.50162476301193204</v>
      </c>
      <c r="I548" s="11">
        <v>0.5</v>
      </c>
    </row>
    <row r="549" spans="1:9" x14ac:dyDescent="0.55000000000000004">
      <c r="A549" s="12" t="s">
        <v>768</v>
      </c>
      <c r="B549" s="10" t="str">
        <f t="shared" si="8"/>
        <v>Tommy La Stella</v>
      </c>
      <c r="C549" s="13">
        <v>12371</v>
      </c>
      <c r="D549" s="14" t="s">
        <v>419</v>
      </c>
      <c r="E549" s="14" t="s">
        <v>23</v>
      </c>
      <c r="F549" s="13">
        <v>242</v>
      </c>
      <c r="G549" s="13"/>
      <c r="H549" s="13">
        <v>0.45583215355873102</v>
      </c>
      <c r="I549" s="15">
        <v>0.5</v>
      </c>
    </row>
    <row r="550" spans="1:9" x14ac:dyDescent="0.55000000000000004">
      <c r="A550" s="8" t="s">
        <v>769</v>
      </c>
      <c r="B550" s="10" t="str">
        <f t="shared" si="8"/>
        <v>Taylor Walls</v>
      </c>
      <c r="C550" s="9">
        <v>22458</v>
      </c>
      <c r="D550" s="10" t="s">
        <v>425</v>
      </c>
      <c r="E550" s="10" t="s">
        <v>41</v>
      </c>
      <c r="F550" s="9">
        <v>176</v>
      </c>
      <c r="G550" s="9"/>
      <c r="H550" s="9">
        <v>0.45451971888542197</v>
      </c>
      <c r="I550" s="11">
        <v>0.5</v>
      </c>
    </row>
    <row r="551" spans="1:9" x14ac:dyDescent="0.55000000000000004">
      <c r="A551" s="12" t="s">
        <v>770</v>
      </c>
      <c r="B551" s="10" t="str">
        <f t="shared" si="8"/>
        <v>Gregory Soto</v>
      </c>
      <c r="C551" s="13">
        <v>19677</v>
      </c>
      <c r="D551" s="14" t="s">
        <v>462</v>
      </c>
      <c r="E551" s="14" t="s">
        <v>187</v>
      </c>
      <c r="F551" s="13"/>
      <c r="G551" s="13">
        <v>63.2</v>
      </c>
      <c r="H551" s="13">
        <v>0.45375227928161599</v>
      </c>
      <c r="I551" s="15">
        <v>0.5</v>
      </c>
    </row>
    <row r="552" spans="1:9" x14ac:dyDescent="0.55000000000000004">
      <c r="A552" s="8" t="s">
        <v>771</v>
      </c>
      <c r="B552" s="10" t="str">
        <f t="shared" si="8"/>
        <v>Louis Head</v>
      </c>
      <c r="C552" s="9">
        <v>13259</v>
      </c>
      <c r="D552" s="10" t="s">
        <v>425</v>
      </c>
      <c r="E552" s="10" t="s">
        <v>187</v>
      </c>
      <c r="F552" s="9"/>
      <c r="G552" s="9">
        <v>35</v>
      </c>
      <c r="H552" s="9">
        <v>0.44928961992263799</v>
      </c>
      <c r="I552" s="11">
        <v>0.4</v>
      </c>
    </row>
    <row r="553" spans="1:9" x14ac:dyDescent="0.55000000000000004">
      <c r="A553" s="12" t="s">
        <v>772</v>
      </c>
      <c r="B553" s="10" t="str">
        <f t="shared" si="8"/>
        <v>Ryne Stanek</v>
      </c>
      <c r="C553" s="13">
        <v>15947</v>
      </c>
      <c r="D553" s="14" t="s">
        <v>413</v>
      </c>
      <c r="E553" s="14" t="s">
        <v>187</v>
      </c>
      <c r="F553" s="13"/>
      <c r="G553" s="13">
        <v>68.099999999999994</v>
      </c>
      <c r="H553" s="13">
        <v>0.44904172420501698</v>
      </c>
      <c r="I553" s="15">
        <v>0.4</v>
      </c>
    </row>
    <row r="554" spans="1:9" x14ac:dyDescent="0.55000000000000004">
      <c r="A554" s="8" t="s">
        <v>773</v>
      </c>
      <c r="B554" s="10" t="str">
        <f t="shared" si="8"/>
        <v>Sam Coonrod</v>
      </c>
      <c r="C554" s="9">
        <v>17264</v>
      </c>
      <c r="D554" s="10" t="s">
        <v>404</v>
      </c>
      <c r="E554" s="10" t="s">
        <v>187</v>
      </c>
      <c r="F554" s="9"/>
      <c r="G554" s="9">
        <v>42.1</v>
      </c>
      <c r="H554" s="9">
        <v>0.457572251558304</v>
      </c>
      <c r="I554" s="11">
        <v>0.4</v>
      </c>
    </row>
    <row r="555" spans="1:9" x14ac:dyDescent="0.55000000000000004">
      <c r="A555" s="12" t="s">
        <v>240</v>
      </c>
      <c r="B555" s="10" t="str">
        <f t="shared" si="8"/>
        <v>Luke Voit</v>
      </c>
      <c r="C555" s="13">
        <v>14811</v>
      </c>
      <c r="D555" s="14" t="s">
        <v>416</v>
      </c>
      <c r="E555" s="14" t="s">
        <v>29</v>
      </c>
      <c r="F555" s="13">
        <v>241</v>
      </c>
      <c r="G555" s="13"/>
      <c r="H555" s="13">
        <v>0.44609934091567999</v>
      </c>
      <c r="I555" s="15">
        <v>0.4</v>
      </c>
    </row>
    <row r="556" spans="1:9" x14ac:dyDescent="0.55000000000000004">
      <c r="A556" s="8" t="s">
        <v>96</v>
      </c>
      <c r="B556" s="10" t="str">
        <f t="shared" si="8"/>
        <v>Will Smith</v>
      </c>
      <c r="C556" s="9">
        <v>8048</v>
      </c>
      <c r="D556" s="10" t="s">
        <v>430</v>
      </c>
      <c r="E556" s="10" t="s">
        <v>187</v>
      </c>
      <c r="F556" s="9"/>
      <c r="G556" s="9">
        <v>68</v>
      </c>
      <c r="H556" s="9">
        <v>0.44408550858497597</v>
      </c>
      <c r="I556" s="11">
        <v>0.4</v>
      </c>
    </row>
    <row r="557" spans="1:9" x14ac:dyDescent="0.55000000000000004">
      <c r="A557" s="12" t="s">
        <v>774</v>
      </c>
      <c r="B557" s="10" t="str">
        <f t="shared" si="8"/>
        <v>Jose Quintana</v>
      </c>
      <c r="C557" s="13">
        <v>11423</v>
      </c>
      <c r="D557" s="14" t="s">
        <v>405</v>
      </c>
      <c r="E557" s="14" t="s">
        <v>187</v>
      </c>
      <c r="F557" s="13"/>
      <c r="G557" s="13">
        <v>63</v>
      </c>
      <c r="H557" s="13">
        <v>0.33337000012397799</v>
      </c>
      <c r="I557" s="15">
        <v>0.4</v>
      </c>
    </row>
    <row r="558" spans="1:9" x14ac:dyDescent="0.55000000000000004">
      <c r="A558" s="8" t="s">
        <v>775</v>
      </c>
      <c r="B558" s="10" t="str">
        <f t="shared" si="8"/>
        <v>Yu Chang</v>
      </c>
      <c r="C558" s="9">
        <v>14773</v>
      </c>
      <c r="D558" s="10" t="s">
        <v>410</v>
      </c>
      <c r="E558" s="10" t="s">
        <v>29</v>
      </c>
      <c r="F558" s="9">
        <v>251</v>
      </c>
      <c r="G558" s="9"/>
      <c r="H558" s="9">
        <v>0.43735370039939903</v>
      </c>
      <c r="I558" s="11">
        <v>0.4</v>
      </c>
    </row>
    <row r="559" spans="1:9" x14ac:dyDescent="0.55000000000000004">
      <c r="A559" s="12" t="s">
        <v>776</v>
      </c>
      <c r="B559" s="10" t="str">
        <f t="shared" si="8"/>
        <v>Jaime Barria</v>
      </c>
      <c r="C559" s="13">
        <v>18356</v>
      </c>
      <c r="D559" s="14" t="s">
        <v>401</v>
      </c>
      <c r="E559" s="14" t="s">
        <v>187</v>
      </c>
      <c r="F559" s="13"/>
      <c r="G559" s="13">
        <v>56.2</v>
      </c>
      <c r="H559" s="13">
        <v>0.46817672252655002</v>
      </c>
      <c r="I559" s="15">
        <v>0.4</v>
      </c>
    </row>
    <row r="560" spans="1:9" x14ac:dyDescent="0.55000000000000004">
      <c r="A560" s="8" t="s">
        <v>116</v>
      </c>
      <c r="B560" s="10" t="str">
        <f t="shared" si="8"/>
        <v>Miguel Sano</v>
      </c>
      <c r="C560" s="9">
        <v>12164</v>
      </c>
      <c r="D560" s="10" t="s">
        <v>439</v>
      </c>
      <c r="E560" s="10" t="s">
        <v>29</v>
      </c>
      <c r="F560" s="9">
        <v>532</v>
      </c>
      <c r="G560" s="9"/>
      <c r="H560" s="9">
        <v>0.43442377448081998</v>
      </c>
      <c r="I560" s="11">
        <v>0.4</v>
      </c>
    </row>
    <row r="561" spans="1:9" x14ac:dyDescent="0.55000000000000004">
      <c r="A561" s="12" t="s">
        <v>126</v>
      </c>
      <c r="B561" s="10" t="str">
        <f t="shared" si="8"/>
        <v>Randal Grichuk</v>
      </c>
      <c r="C561" s="13">
        <v>10243</v>
      </c>
      <c r="D561" s="14" t="s">
        <v>408</v>
      </c>
      <c r="E561" s="14" t="s">
        <v>472</v>
      </c>
      <c r="F561" s="13">
        <v>545</v>
      </c>
      <c r="G561" s="13"/>
      <c r="H561" s="13">
        <v>0.43299070000648499</v>
      </c>
      <c r="I561" s="15">
        <v>0.4</v>
      </c>
    </row>
    <row r="562" spans="1:9" x14ac:dyDescent="0.55000000000000004">
      <c r="A562" s="8" t="s">
        <v>777</v>
      </c>
      <c r="B562" s="10" t="str">
        <f t="shared" si="8"/>
        <v>Erik Swanson</v>
      </c>
      <c r="C562" s="9">
        <v>16587</v>
      </c>
      <c r="D562" s="10" t="s">
        <v>455</v>
      </c>
      <c r="E562" s="10" t="s">
        <v>187</v>
      </c>
      <c r="F562" s="9"/>
      <c r="G562" s="9">
        <v>35.1</v>
      </c>
      <c r="H562" s="9">
        <v>0.43221867084503202</v>
      </c>
      <c r="I562" s="11">
        <v>0.4</v>
      </c>
    </row>
    <row r="563" spans="1:9" x14ac:dyDescent="0.55000000000000004">
      <c r="A563" s="12" t="s">
        <v>778</v>
      </c>
      <c r="B563" s="10" t="str">
        <f t="shared" si="8"/>
        <v>Sam Hentges</v>
      </c>
      <c r="C563" s="13">
        <v>18548</v>
      </c>
      <c r="D563" s="14" t="s">
        <v>410</v>
      </c>
      <c r="E563" s="14" t="s">
        <v>187</v>
      </c>
      <c r="F563" s="13"/>
      <c r="G563" s="13">
        <v>68.2</v>
      </c>
      <c r="H563" s="13">
        <v>0.44228079915046697</v>
      </c>
      <c r="I563" s="15">
        <v>0.4</v>
      </c>
    </row>
    <row r="564" spans="1:9" x14ac:dyDescent="0.55000000000000004">
      <c r="A564" s="8" t="s">
        <v>779</v>
      </c>
      <c r="B564" s="10" t="str">
        <f t="shared" si="8"/>
        <v>Reiver Sanmartin</v>
      </c>
      <c r="C564" s="9">
        <v>19754</v>
      </c>
      <c r="D564" s="10" t="s">
        <v>438</v>
      </c>
      <c r="E564" s="10" t="s">
        <v>187</v>
      </c>
      <c r="F564" s="9"/>
      <c r="G564" s="9">
        <v>11.2</v>
      </c>
      <c r="H564" s="9">
        <v>0.501609027385712</v>
      </c>
      <c r="I564" s="11">
        <v>0.4</v>
      </c>
    </row>
    <row r="565" spans="1:9" x14ac:dyDescent="0.55000000000000004">
      <c r="A565" s="12" t="s">
        <v>780</v>
      </c>
      <c r="B565" s="10" t="str">
        <f t="shared" si="8"/>
        <v>Luis Gil</v>
      </c>
      <c r="C565" s="13">
        <v>21052</v>
      </c>
      <c r="D565" s="14" t="s">
        <v>416</v>
      </c>
      <c r="E565" s="14" t="s">
        <v>187</v>
      </c>
      <c r="F565" s="13"/>
      <c r="G565" s="13">
        <v>29.1</v>
      </c>
      <c r="H565" s="13">
        <v>0.42742580175399802</v>
      </c>
      <c r="I565" s="15">
        <v>0.4</v>
      </c>
    </row>
    <row r="566" spans="1:9" x14ac:dyDescent="0.55000000000000004">
      <c r="A566" s="8" t="s">
        <v>73</v>
      </c>
      <c r="B566" s="10" t="str">
        <f t="shared" si="8"/>
        <v>Miles Mikolas</v>
      </c>
      <c r="C566" s="9">
        <v>9803</v>
      </c>
      <c r="D566" s="10" t="s">
        <v>422</v>
      </c>
      <c r="E566" s="10" t="s">
        <v>187</v>
      </c>
      <c r="F566" s="9"/>
      <c r="G566" s="9">
        <v>44.2</v>
      </c>
      <c r="H566" s="9">
        <v>0.49184471368789701</v>
      </c>
      <c r="I566" s="11">
        <v>0.4</v>
      </c>
    </row>
    <row r="567" spans="1:9" x14ac:dyDescent="0.55000000000000004">
      <c r="A567" s="12" t="s">
        <v>781</v>
      </c>
      <c r="B567" s="10" t="str">
        <f t="shared" si="8"/>
        <v>Raimel Tapia</v>
      </c>
      <c r="C567" s="13">
        <v>14350</v>
      </c>
      <c r="D567" s="14" t="s">
        <v>440</v>
      </c>
      <c r="E567" s="14" t="s">
        <v>35</v>
      </c>
      <c r="F567" s="13">
        <v>533</v>
      </c>
      <c r="G567" s="13"/>
      <c r="H567" s="13">
        <v>0.42269468307495101</v>
      </c>
      <c r="I567" s="15">
        <v>0.4</v>
      </c>
    </row>
    <row r="568" spans="1:9" x14ac:dyDescent="0.55000000000000004">
      <c r="A568" s="8" t="s">
        <v>782</v>
      </c>
      <c r="B568" s="10" t="str">
        <f t="shared" si="8"/>
        <v>Gavin Sheets</v>
      </c>
      <c r="C568" s="9">
        <v>19901</v>
      </c>
      <c r="D568" s="10" t="s">
        <v>428</v>
      </c>
      <c r="E568" s="10" t="s">
        <v>783</v>
      </c>
      <c r="F568" s="9">
        <v>179</v>
      </c>
      <c r="G568" s="9"/>
      <c r="H568" s="9">
        <v>0.42219936847686801</v>
      </c>
      <c r="I568" s="11">
        <v>0.4</v>
      </c>
    </row>
    <row r="569" spans="1:9" x14ac:dyDescent="0.55000000000000004">
      <c r="A569" s="12" t="s">
        <v>784</v>
      </c>
      <c r="B569" s="10" t="str">
        <f t="shared" si="8"/>
        <v>Dillon Tate</v>
      </c>
      <c r="C569" s="13">
        <v>17796</v>
      </c>
      <c r="D569" s="14" t="s">
        <v>424</v>
      </c>
      <c r="E569" s="14" t="s">
        <v>187</v>
      </c>
      <c r="F569" s="13"/>
      <c r="G569" s="13">
        <v>67.2</v>
      </c>
      <c r="H569" s="13">
        <v>0.41860049962997398</v>
      </c>
      <c r="I569" s="15">
        <v>0.4</v>
      </c>
    </row>
    <row r="570" spans="1:9" x14ac:dyDescent="0.55000000000000004">
      <c r="A570" s="8" t="s">
        <v>159</v>
      </c>
      <c r="B570" s="10" t="str">
        <f t="shared" si="8"/>
        <v>J.A. Happ</v>
      </c>
      <c r="C570" s="9">
        <v>7410</v>
      </c>
      <c r="D570" s="10" t="s">
        <v>405</v>
      </c>
      <c r="E570" s="10" t="s">
        <v>187</v>
      </c>
      <c r="F570" s="9"/>
      <c r="G570" s="9">
        <v>152.1</v>
      </c>
      <c r="H570" s="9">
        <v>0.52146962285041798</v>
      </c>
      <c r="I570" s="11">
        <v>0.4</v>
      </c>
    </row>
    <row r="571" spans="1:9" x14ac:dyDescent="0.55000000000000004">
      <c r="A571" s="12" t="s">
        <v>785</v>
      </c>
      <c r="B571" s="10" t="str">
        <f t="shared" si="8"/>
        <v>Mitch White</v>
      </c>
      <c r="C571" s="13">
        <v>19225</v>
      </c>
      <c r="D571" s="14" t="s">
        <v>415</v>
      </c>
      <c r="E571" s="14" t="s">
        <v>187</v>
      </c>
      <c r="F571" s="13"/>
      <c r="G571" s="13">
        <v>46.2</v>
      </c>
      <c r="H571" s="13">
        <v>0.53005558252334595</v>
      </c>
      <c r="I571" s="15">
        <v>0.4</v>
      </c>
    </row>
    <row r="572" spans="1:9" x14ac:dyDescent="0.55000000000000004">
      <c r="A572" s="8" t="s">
        <v>786</v>
      </c>
      <c r="B572" s="10" t="str">
        <f t="shared" si="8"/>
        <v>Deolis Guerra</v>
      </c>
      <c r="C572" s="9">
        <v>8410</v>
      </c>
      <c r="D572" s="10" t="s">
        <v>426</v>
      </c>
      <c r="E572" s="10" t="s">
        <v>187</v>
      </c>
      <c r="F572" s="9"/>
      <c r="G572" s="9">
        <v>65.2</v>
      </c>
      <c r="H572" s="9">
        <v>0.41249048709869401</v>
      </c>
      <c r="I572" s="11">
        <v>0.4</v>
      </c>
    </row>
    <row r="573" spans="1:9" x14ac:dyDescent="0.55000000000000004">
      <c r="A573" s="12" t="s">
        <v>787</v>
      </c>
      <c r="B573" s="10" t="str">
        <f t="shared" si="8"/>
        <v>Conner Greene</v>
      </c>
      <c r="C573" s="13">
        <v>16455</v>
      </c>
      <c r="D573" s="14" t="s">
        <v>405</v>
      </c>
      <c r="E573" s="14" t="s">
        <v>187</v>
      </c>
      <c r="F573" s="13"/>
      <c r="G573" s="13">
        <v>25.1</v>
      </c>
      <c r="H573" s="13">
        <v>0.40225513651966999</v>
      </c>
      <c r="I573" s="15">
        <v>0.4</v>
      </c>
    </row>
    <row r="574" spans="1:9" x14ac:dyDescent="0.55000000000000004">
      <c r="A574" s="8" t="s">
        <v>788</v>
      </c>
      <c r="B574" s="10" t="str">
        <f t="shared" si="8"/>
        <v>Rowan Wick</v>
      </c>
      <c r="C574" s="9">
        <v>14646</v>
      </c>
      <c r="D574" s="10" t="s">
        <v>497</v>
      </c>
      <c r="E574" s="10" t="s">
        <v>187</v>
      </c>
      <c r="F574" s="9"/>
      <c r="G574" s="9">
        <v>23</v>
      </c>
      <c r="H574" s="9">
        <v>0.40074032545089699</v>
      </c>
      <c r="I574" s="11">
        <v>0.4</v>
      </c>
    </row>
    <row r="575" spans="1:9" x14ac:dyDescent="0.55000000000000004">
      <c r="A575" s="12" t="s">
        <v>789</v>
      </c>
      <c r="B575" s="10" t="str">
        <f t="shared" si="8"/>
        <v>Starlin Castro</v>
      </c>
      <c r="C575" s="13">
        <v>4579</v>
      </c>
      <c r="D575" s="14" t="s">
        <v>409</v>
      </c>
      <c r="E575" s="14" t="s">
        <v>10</v>
      </c>
      <c r="F575" s="13">
        <v>346</v>
      </c>
      <c r="G575" s="13"/>
      <c r="H575" s="13">
        <v>0.398591548204422</v>
      </c>
      <c r="I575" s="15">
        <v>0.4</v>
      </c>
    </row>
    <row r="576" spans="1:9" x14ac:dyDescent="0.55000000000000004">
      <c r="A576" s="8" t="s">
        <v>380</v>
      </c>
      <c r="B576" s="10" t="str">
        <f t="shared" si="8"/>
        <v>Rafael Montero</v>
      </c>
      <c r="C576" s="9">
        <v>12760</v>
      </c>
      <c r="D576" s="10" t="s">
        <v>405</v>
      </c>
      <c r="E576" s="10" t="s">
        <v>187</v>
      </c>
      <c r="F576" s="9"/>
      <c r="G576" s="9">
        <v>49.1</v>
      </c>
      <c r="H576" s="9">
        <v>0.39790491759777102</v>
      </c>
      <c r="I576" s="11">
        <v>0.4</v>
      </c>
    </row>
    <row r="577" spans="1:9" x14ac:dyDescent="0.55000000000000004">
      <c r="A577" s="12" t="s">
        <v>790</v>
      </c>
      <c r="B577" s="10" t="str">
        <f t="shared" si="8"/>
        <v>Aaron Ashby</v>
      </c>
      <c r="C577" s="13">
        <v>23550</v>
      </c>
      <c r="D577" s="14" t="s">
        <v>403</v>
      </c>
      <c r="E577" s="14" t="s">
        <v>187</v>
      </c>
      <c r="F577" s="13"/>
      <c r="G577" s="13">
        <v>31.2</v>
      </c>
      <c r="H577" s="13">
        <v>0.36637285351753202</v>
      </c>
      <c r="I577" s="15">
        <v>0.4</v>
      </c>
    </row>
    <row r="578" spans="1:9" x14ac:dyDescent="0.55000000000000004">
      <c r="A578" s="8" t="s">
        <v>374</v>
      </c>
      <c r="B578" s="10" t="str">
        <f t="shared" si="8"/>
        <v>Chad Pinder</v>
      </c>
      <c r="C578" s="9">
        <v>15191</v>
      </c>
      <c r="D578" s="10" t="s">
        <v>426</v>
      </c>
      <c r="E578" s="10" t="s">
        <v>27</v>
      </c>
      <c r="F578" s="9">
        <v>233</v>
      </c>
      <c r="G578" s="9"/>
      <c r="H578" s="9">
        <v>0.39589595794677701</v>
      </c>
      <c r="I578" s="11">
        <v>0.4</v>
      </c>
    </row>
    <row r="579" spans="1:9" x14ac:dyDescent="0.55000000000000004">
      <c r="A579" s="12" t="s">
        <v>791</v>
      </c>
      <c r="B579" s="10" t="str">
        <f t="shared" ref="B579:B642" si="9">TRIM(CLEAN(SUBSTITUTE(A579, CHAR(160), CHAR(32))))</f>
        <v>Pablo Reyes</v>
      </c>
      <c r="C579" s="13">
        <v>16357</v>
      </c>
      <c r="D579" s="14" t="s">
        <v>403</v>
      </c>
      <c r="E579" s="14" t="s">
        <v>10</v>
      </c>
      <c r="F579" s="13">
        <v>87</v>
      </c>
      <c r="G579" s="13"/>
      <c r="H579" s="13">
        <v>0.393248081207275</v>
      </c>
      <c r="I579" s="15">
        <v>0.4</v>
      </c>
    </row>
    <row r="580" spans="1:9" x14ac:dyDescent="0.55000000000000004">
      <c r="A580" s="8" t="s">
        <v>792</v>
      </c>
      <c r="B580" s="10" t="str">
        <f t="shared" si="9"/>
        <v>D.J. Stewart</v>
      </c>
      <c r="C580" s="9">
        <v>17766</v>
      </c>
      <c r="D580" s="10" t="s">
        <v>424</v>
      </c>
      <c r="E580" s="10" t="s">
        <v>448</v>
      </c>
      <c r="F580" s="9">
        <v>318</v>
      </c>
      <c r="G580" s="9"/>
      <c r="H580" s="9">
        <v>0.39122337102889998</v>
      </c>
      <c r="I580" s="11">
        <v>0.4</v>
      </c>
    </row>
    <row r="581" spans="1:9" x14ac:dyDescent="0.55000000000000004">
      <c r="A581" s="12" t="s">
        <v>793</v>
      </c>
      <c r="B581" s="10" t="str">
        <f t="shared" si="9"/>
        <v>Luis Guillorme</v>
      </c>
      <c r="C581" s="13">
        <v>16451</v>
      </c>
      <c r="D581" s="14" t="s">
        <v>420</v>
      </c>
      <c r="E581" s="14" t="s">
        <v>467</v>
      </c>
      <c r="F581" s="13">
        <v>156</v>
      </c>
      <c r="G581" s="13"/>
      <c r="H581" s="13">
        <v>0.40212237834930398</v>
      </c>
      <c r="I581" s="15">
        <v>0.4</v>
      </c>
    </row>
    <row r="582" spans="1:9" x14ac:dyDescent="0.55000000000000004">
      <c r="A582" s="8" t="s">
        <v>794</v>
      </c>
      <c r="B582" s="10" t="str">
        <f t="shared" si="9"/>
        <v>Tyler Gilbert</v>
      </c>
      <c r="C582" s="9">
        <v>17964</v>
      </c>
      <c r="D582" s="10" t="s">
        <v>469</v>
      </c>
      <c r="E582" s="10" t="s">
        <v>187</v>
      </c>
      <c r="F582" s="9"/>
      <c r="G582" s="9">
        <v>40</v>
      </c>
      <c r="H582" s="9">
        <v>0.51486462354660001</v>
      </c>
      <c r="I582" s="11">
        <v>0.4</v>
      </c>
    </row>
    <row r="583" spans="1:9" x14ac:dyDescent="0.55000000000000004">
      <c r="A583" s="12" t="s">
        <v>305</v>
      </c>
      <c r="B583" s="10" t="str">
        <f t="shared" si="9"/>
        <v>Jose Urena</v>
      </c>
      <c r="C583" s="13">
        <v>11589</v>
      </c>
      <c r="D583" s="14" t="s">
        <v>462</v>
      </c>
      <c r="E583" s="14" t="s">
        <v>187</v>
      </c>
      <c r="F583" s="13"/>
      <c r="G583" s="13">
        <v>100.2</v>
      </c>
      <c r="H583" s="13">
        <v>0.39920341968536399</v>
      </c>
      <c r="I583" s="15">
        <v>0.4</v>
      </c>
    </row>
    <row r="584" spans="1:9" x14ac:dyDescent="0.55000000000000004">
      <c r="A584" s="8" t="s">
        <v>795</v>
      </c>
      <c r="B584" s="10" t="str">
        <f t="shared" si="9"/>
        <v>Joe Barlow</v>
      </c>
      <c r="C584" s="9">
        <v>22296</v>
      </c>
      <c r="D584" s="10" t="s">
        <v>471</v>
      </c>
      <c r="E584" s="10" t="s">
        <v>187</v>
      </c>
      <c r="F584" s="9"/>
      <c r="G584" s="9">
        <v>29</v>
      </c>
      <c r="H584" s="9">
        <v>0.38653808832168601</v>
      </c>
      <c r="I584" s="11">
        <v>0.4</v>
      </c>
    </row>
    <row r="585" spans="1:9" x14ac:dyDescent="0.55000000000000004">
      <c r="A585" s="12" t="s">
        <v>796</v>
      </c>
      <c r="B585" s="10" t="str">
        <f t="shared" si="9"/>
        <v>Jarlin Garcia</v>
      </c>
      <c r="C585" s="13">
        <v>18282</v>
      </c>
      <c r="D585" s="14" t="s">
        <v>419</v>
      </c>
      <c r="E585" s="14" t="s">
        <v>187</v>
      </c>
      <c r="F585" s="13"/>
      <c r="G585" s="13">
        <v>68.2</v>
      </c>
      <c r="H585" s="13">
        <v>0.40772965550422702</v>
      </c>
      <c r="I585" s="15">
        <v>0.4</v>
      </c>
    </row>
    <row r="586" spans="1:9" x14ac:dyDescent="0.55000000000000004">
      <c r="A586" s="8" t="s">
        <v>797</v>
      </c>
      <c r="B586" s="10" t="str">
        <f t="shared" si="9"/>
        <v>David Phelps</v>
      </c>
      <c r="C586" s="9">
        <v>6316</v>
      </c>
      <c r="D586" s="10" t="s">
        <v>408</v>
      </c>
      <c r="E586" s="10" t="s">
        <v>187</v>
      </c>
      <c r="F586" s="9"/>
      <c r="G586" s="9">
        <v>10.1</v>
      </c>
      <c r="H586" s="9">
        <v>0.385496586561203</v>
      </c>
      <c r="I586" s="11">
        <v>0.4</v>
      </c>
    </row>
    <row r="587" spans="1:9" x14ac:dyDescent="0.55000000000000004">
      <c r="A587" s="12" t="s">
        <v>798</v>
      </c>
      <c r="B587" s="10" t="str">
        <f t="shared" si="9"/>
        <v>Eli Morgan</v>
      </c>
      <c r="C587" s="13">
        <v>20203</v>
      </c>
      <c r="D587" s="14" t="s">
        <v>410</v>
      </c>
      <c r="E587" s="14" t="s">
        <v>187</v>
      </c>
      <c r="F587" s="13"/>
      <c r="G587" s="13">
        <v>89.1</v>
      </c>
      <c r="H587" s="13">
        <v>0.40654587745666498</v>
      </c>
      <c r="I587" s="15">
        <v>0.4</v>
      </c>
    </row>
    <row r="588" spans="1:9" x14ac:dyDescent="0.55000000000000004">
      <c r="A588" s="8" t="s">
        <v>799</v>
      </c>
      <c r="B588" s="10" t="str">
        <f t="shared" si="9"/>
        <v>Yimi Garcia</v>
      </c>
      <c r="C588" s="9">
        <v>12095</v>
      </c>
      <c r="D588" s="10" t="s">
        <v>405</v>
      </c>
      <c r="E588" s="10" t="s">
        <v>187</v>
      </c>
      <c r="F588" s="9"/>
      <c r="G588" s="9">
        <v>57.2</v>
      </c>
      <c r="H588" s="9">
        <v>0.38327135890722303</v>
      </c>
      <c r="I588" s="11">
        <v>0.4</v>
      </c>
    </row>
    <row r="589" spans="1:9" x14ac:dyDescent="0.55000000000000004">
      <c r="A589" s="12" t="s">
        <v>800</v>
      </c>
      <c r="B589" s="10" t="str">
        <f t="shared" si="9"/>
        <v>Brad Wieck</v>
      </c>
      <c r="C589" s="13">
        <v>16390</v>
      </c>
      <c r="D589" s="14" t="s">
        <v>497</v>
      </c>
      <c r="E589" s="14" t="s">
        <v>187</v>
      </c>
      <c r="F589" s="13"/>
      <c r="G589" s="13">
        <v>17</v>
      </c>
      <c r="H589" s="13">
        <v>0.37959629297256497</v>
      </c>
      <c r="I589" s="15">
        <v>0.4</v>
      </c>
    </row>
    <row r="590" spans="1:9" x14ac:dyDescent="0.55000000000000004">
      <c r="A590" s="8" t="s">
        <v>801</v>
      </c>
      <c r="B590" s="10" t="str">
        <f t="shared" si="9"/>
        <v>Ryan Zimmerman</v>
      </c>
      <c r="C590" s="9">
        <v>4220</v>
      </c>
      <c r="D590" s="10" t="s">
        <v>409</v>
      </c>
      <c r="E590" s="10" t="s">
        <v>29</v>
      </c>
      <c r="F590" s="9">
        <v>273</v>
      </c>
      <c r="G590" s="9"/>
      <c r="H590" s="9">
        <v>0.37661921977996798</v>
      </c>
      <c r="I590" s="11">
        <v>0.4</v>
      </c>
    </row>
    <row r="591" spans="1:9" x14ac:dyDescent="0.55000000000000004">
      <c r="A591" s="12" t="s">
        <v>802</v>
      </c>
      <c r="B591" s="10" t="str">
        <f t="shared" si="9"/>
        <v>Chris Ellis</v>
      </c>
      <c r="C591" s="13">
        <v>16125</v>
      </c>
      <c r="D591" s="14" t="s">
        <v>405</v>
      </c>
      <c r="E591" s="14" t="s">
        <v>187</v>
      </c>
      <c r="F591" s="13"/>
      <c r="G591" s="13">
        <v>29.1</v>
      </c>
      <c r="H591" s="13">
        <v>0.37500194460153602</v>
      </c>
      <c r="I591" s="15">
        <v>0.4</v>
      </c>
    </row>
    <row r="592" spans="1:9" x14ac:dyDescent="0.55000000000000004">
      <c r="A592" s="8" t="s">
        <v>803</v>
      </c>
      <c r="B592" s="10" t="str">
        <f t="shared" si="9"/>
        <v>Joel Payamps</v>
      </c>
      <c r="C592" s="9">
        <v>14332</v>
      </c>
      <c r="D592" s="10" t="s">
        <v>405</v>
      </c>
      <c r="E592" s="10" t="s">
        <v>187</v>
      </c>
      <c r="F592" s="9"/>
      <c r="G592" s="9">
        <v>50.1</v>
      </c>
      <c r="H592" s="9">
        <v>0.37462587654590601</v>
      </c>
      <c r="I592" s="11">
        <v>0.4</v>
      </c>
    </row>
    <row r="593" spans="1:9" x14ac:dyDescent="0.55000000000000004">
      <c r="A593" s="12" t="s">
        <v>804</v>
      </c>
      <c r="B593" s="10" t="str">
        <f t="shared" si="9"/>
        <v>Wilmer Difo</v>
      </c>
      <c r="C593" s="13">
        <v>14320</v>
      </c>
      <c r="D593" s="14" t="s">
        <v>418</v>
      </c>
      <c r="E593" s="14" t="s">
        <v>467</v>
      </c>
      <c r="F593" s="13">
        <v>240</v>
      </c>
      <c r="G593" s="13"/>
      <c r="H593" s="13">
        <v>0.46294778585433999</v>
      </c>
      <c r="I593" s="15">
        <v>0.4</v>
      </c>
    </row>
    <row r="594" spans="1:9" x14ac:dyDescent="0.55000000000000004">
      <c r="A594" s="8" t="s">
        <v>805</v>
      </c>
      <c r="B594" s="10" t="str">
        <f t="shared" si="9"/>
        <v>Kyle Isbel</v>
      </c>
      <c r="C594" s="9">
        <v>21614</v>
      </c>
      <c r="D594" s="10" t="s">
        <v>435</v>
      </c>
      <c r="E594" s="10" t="s">
        <v>472</v>
      </c>
      <c r="F594" s="9">
        <v>83</v>
      </c>
      <c r="G594" s="9"/>
      <c r="H594" s="9">
        <v>0.37053143978118902</v>
      </c>
      <c r="I594" s="11">
        <v>0.4</v>
      </c>
    </row>
    <row r="595" spans="1:9" x14ac:dyDescent="0.55000000000000004">
      <c r="A595" s="12" t="s">
        <v>806</v>
      </c>
      <c r="B595" s="10" t="str">
        <f t="shared" si="9"/>
        <v>Kodi Whitley</v>
      </c>
      <c r="C595" s="13">
        <v>19731</v>
      </c>
      <c r="D595" s="14" t="s">
        <v>422</v>
      </c>
      <c r="E595" s="14" t="s">
        <v>187</v>
      </c>
      <c r="F595" s="13"/>
      <c r="G595" s="13">
        <v>25.1</v>
      </c>
      <c r="H595" s="13">
        <v>0.36914128065109297</v>
      </c>
      <c r="I595" s="15">
        <v>0.4</v>
      </c>
    </row>
    <row r="596" spans="1:9" x14ac:dyDescent="0.55000000000000004">
      <c r="A596" s="8" t="s">
        <v>807</v>
      </c>
      <c r="B596" s="10" t="str">
        <f t="shared" si="9"/>
        <v>Tanner Scott</v>
      </c>
      <c r="C596" s="9">
        <v>17586</v>
      </c>
      <c r="D596" s="10" t="s">
        <v>424</v>
      </c>
      <c r="E596" s="10" t="s">
        <v>187</v>
      </c>
      <c r="F596" s="9"/>
      <c r="G596" s="9">
        <v>54</v>
      </c>
      <c r="H596" s="9">
        <v>0.36855906248092701</v>
      </c>
      <c r="I596" s="11">
        <v>0.4</v>
      </c>
    </row>
    <row r="597" spans="1:9" x14ac:dyDescent="0.55000000000000004">
      <c r="A597" s="12" t="s">
        <v>808</v>
      </c>
      <c r="B597" s="10" t="str">
        <f t="shared" si="9"/>
        <v>Sean Doolittle</v>
      </c>
      <c r="C597" s="13">
        <v>1581</v>
      </c>
      <c r="D597" s="14" t="s">
        <v>405</v>
      </c>
      <c r="E597" s="14" t="s">
        <v>187</v>
      </c>
      <c r="F597" s="13"/>
      <c r="G597" s="13">
        <v>49.2</v>
      </c>
      <c r="H597" s="13">
        <v>0.36840923875570297</v>
      </c>
      <c r="I597" s="15">
        <v>0.4</v>
      </c>
    </row>
    <row r="598" spans="1:9" x14ac:dyDescent="0.55000000000000004">
      <c r="A598" s="8" t="s">
        <v>809</v>
      </c>
      <c r="B598" s="10" t="str">
        <f t="shared" si="9"/>
        <v>Kervin Castro</v>
      </c>
      <c r="C598" s="9">
        <v>21656</v>
      </c>
      <c r="D598" s="10" t="s">
        <v>419</v>
      </c>
      <c r="E598" s="10" t="s">
        <v>187</v>
      </c>
      <c r="F598" s="9"/>
      <c r="G598" s="9">
        <v>13.1</v>
      </c>
      <c r="H598" s="9">
        <v>0.36113506555557301</v>
      </c>
      <c r="I598" s="11">
        <v>0.4</v>
      </c>
    </row>
    <row r="599" spans="1:9" x14ac:dyDescent="0.55000000000000004">
      <c r="A599" s="12" t="s">
        <v>336</v>
      </c>
      <c r="B599" s="10" t="str">
        <f t="shared" si="9"/>
        <v>Seth Lugo</v>
      </c>
      <c r="C599" s="13">
        <v>12447</v>
      </c>
      <c r="D599" s="14" t="s">
        <v>420</v>
      </c>
      <c r="E599" s="14" t="s">
        <v>187</v>
      </c>
      <c r="F599" s="13"/>
      <c r="G599" s="13">
        <v>46.1</v>
      </c>
      <c r="H599" s="13">
        <v>0.36875841021537797</v>
      </c>
      <c r="I599" s="15">
        <v>0.4</v>
      </c>
    </row>
    <row r="600" spans="1:9" x14ac:dyDescent="0.55000000000000004">
      <c r="A600" s="8" t="s">
        <v>810</v>
      </c>
      <c r="B600" s="10" t="str">
        <f t="shared" si="9"/>
        <v>Bruce Zimmermann</v>
      </c>
      <c r="C600" s="9">
        <v>20370</v>
      </c>
      <c r="D600" s="10" t="s">
        <v>424</v>
      </c>
      <c r="E600" s="10" t="s">
        <v>187</v>
      </c>
      <c r="F600" s="9"/>
      <c r="G600" s="9">
        <v>64.099999999999994</v>
      </c>
      <c r="H600" s="9">
        <v>0.40112513303756703</v>
      </c>
      <c r="I600" s="11">
        <v>0.4</v>
      </c>
    </row>
    <row r="601" spans="1:9" x14ac:dyDescent="0.55000000000000004">
      <c r="A601" s="12" t="s">
        <v>278</v>
      </c>
      <c r="B601" s="10" t="str">
        <f t="shared" si="9"/>
        <v>Joe Smith</v>
      </c>
      <c r="C601" s="13">
        <v>3281</v>
      </c>
      <c r="D601" s="14" t="s">
        <v>405</v>
      </c>
      <c r="E601" s="14" t="s">
        <v>187</v>
      </c>
      <c r="F601" s="13"/>
      <c r="G601" s="13">
        <v>39.200000000000003</v>
      </c>
      <c r="H601" s="13">
        <v>0.35651808232068999</v>
      </c>
      <c r="I601" s="15">
        <v>0.4</v>
      </c>
    </row>
    <row r="602" spans="1:9" x14ac:dyDescent="0.55000000000000004">
      <c r="A602" s="8" t="s">
        <v>811</v>
      </c>
      <c r="B602" s="10" t="str">
        <f t="shared" si="9"/>
        <v>Travis Jankowski</v>
      </c>
      <c r="C602" s="9">
        <v>13768</v>
      </c>
      <c r="D602" s="10" t="s">
        <v>404</v>
      </c>
      <c r="E602" s="10" t="s">
        <v>5</v>
      </c>
      <c r="F602" s="9">
        <v>157</v>
      </c>
      <c r="G602" s="9"/>
      <c r="H602" s="9">
        <v>0.354955464601517</v>
      </c>
      <c r="I602" s="11">
        <v>0.4</v>
      </c>
    </row>
    <row r="603" spans="1:9" x14ac:dyDescent="0.55000000000000004">
      <c r="A603" s="12" t="s">
        <v>812</v>
      </c>
      <c r="B603" s="10" t="str">
        <f t="shared" si="9"/>
        <v>Jharel Cotton</v>
      </c>
      <c r="C603" s="13">
        <v>13654</v>
      </c>
      <c r="D603" s="14" t="s">
        <v>471</v>
      </c>
      <c r="E603" s="14" t="s">
        <v>187</v>
      </c>
      <c r="F603" s="13"/>
      <c r="G603" s="13">
        <v>30.2</v>
      </c>
      <c r="H603" s="13">
        <v>0.349277794361115</v>
      </c>
      <c r="I603" s="15">
        <v>0.3</v>
      </c>
    </row>
    <row r="604" spans="1:9" x14ac:dyDescent="0.55000000000000004">
      <c r="A604" s="8" t="s">
        <v>813</v>
      </c>
      <c r="B604" s="10" t="str">
        <f t="shared" si="9"/>
        <v>Derek Holland</v>
      </c>
      <c r="C604" s="9">
        <v>4141</v>
      </c>
      <c r="D604" s="10" t="s">
        <v>462</v>
      </c>
      <c r="E604" s="10" t="s">
        <v>187</v>
      </c>
      <c r="F604" s="9"/>
      <c r="G604" s="9">
        <v>49.2</v>
      </c>
      <c r="H604" s="9">
        <v>0.34713795781135598</v>
      </c>
      <c r="I604" s="11">
        <v>0.3</v>
      </c>
    </row>
    <row r="605" spans="1:9" x14ac:dyDescent="0.55000000000000004">
      <c r="A605" s="12" t="s">
        <v>814</v>
      </c>
      <c r="B605" s="10" t="str">
        <f t="shared" si="9"/>
        <v>Hector Santiago</v>
      </c>
      <c r="C605" s="13">
        <v>4026</v>
      </c>
      <c r="D605" s="14" t="s">
        <v>455</v>
      </c>
      <c r="E605" s="14" t="s">
        <v>187</v>
      </c>
      <c r="F605" s="13"/>
      <c r="G605" s="13">
        <v>26.1</v>
      </c>
      <c r="H605" s="13">
        <v>0.34403797984123202</v>
      </c>
      <c r="I605" s="15">
        <v>0.3</v>
      </c>
    </row>
    <row r="606" spans="1:9" x14ac:dyDescent="0.55000000000000004">
      <c r="A606" s="8" t="s">
        <v>34</v>
      </c>
      <c r="B606" s="10" t="str">
        <f t="shared" si="9"/>
        <v>Justin Upton</v>
      </c>
      <c r="C606" s="9">
        <v>5222</v>
      </c>
      <c r="D606" s="10" t="s">
        <v>401</v>
      </c>
      <c r="E606" s="10" t="s">
        <v>35</v>
      </c>
      <c r="F606" s="9">
        <v>362</v>
      </c>
      <c r="G606" s="9"/>
      <c r="H606" s="9">
        <v>0.34338465332984902</v>
      </c>
      <c r="I606" s="11">
        <v>0.3</v>
      </c>
    </row>
    <row r="607" spans="1:9" x14ac:dyDescent="0.55000000000000004">
      <c r="A607" s="12" t="s">
        <v>815</v>
      </c>
      <c r="B607" s="10" t="str">
        <f t="shared" si="9"/>
        <v>Nick Fortes</v>
      </c>
      <c r="C607" s="13">
        <v>21538</v>
      </c>
      <c r="D607" s="14" t="s">
        <v>444</v>
      </c>
      <c r="E607" s="14" t="s">
        <v>816</v>
      </c>
      <c r="F607" s="13">
        <v>34</v>
      </c>
      <c r="G607" s="13"/>
      <c r="H607" s="13">
        <v>0.34261792898178101</v>
      </c>
      <c r="I607" s="15">
        <v>0.3</v>
      </c>
    </row>
    <row r="608" spans="1:9" x14ac:dyDescent="0.55000000000000004">
      <c r="A608" s="8" t="s">
        <v>817</v>
      </c>
      <c r="B608" s="10" t="str">
        <f t="shared" si="9"/>
        <v>Kyle Funkhouser</v>
      </c>
      <c r="C608" s="9">
        <v>19456</v>
      </c>
      <c r="D608" s="10" t="s">
        <v>462</v>
      </c>
      <c r="E608" s="10" t="s">
        <v>187</v>
      </c>
      <c r="F608" s="9"/>
      <c r="G608" s="9">
        <v>68.099999999999994</v>
      </c>
      <c r="H608" s="9">
        <v>0.34072822332382202</v>
      </c>
      <c r="I608" s="11">
        <v>0.3</v>
      </c>
    </row>
    <row r="609" spans="1:9" x14ac:dyDescent="0.55000000000000004">
      <c r="A609" s="12" t="s">
        <v>818</v>
      </c>
      <c r="B609" s="10" t="str">
        <f t="shared" si="9"/>
        <v>Keibert Ruiz</v>
      </c>
      <c r="C609" s="13">
        <v>19610</v>
      </c>
      <c r="D609" s="14" t="s">
        <v>405</v>
      </c>
      <c r="E609" s="14" t="s">
        <v>43</v>
      </c>
      <c r="F609" s="13">
        <v>96</v>
      </c>
      <c r="G609" s="13"/>
      <c r="H609" s="13">
        <v>0.34072102420032002</v>
      </c>
      <c r="I609" s="15">
        <v>0.3</v>
      </c>
    </row>
    <row r="610" spans="1:9" x14ac:dyDescent="0.55000000000000004">
      <c r="A610" s="8" t="s">
        <v>819</v>
      </c>
      <c r="B610" s="10" t="str">
        <f t="shared" si="9"/>
        <v>Dakota Hudson</v>
      </c>
      <c r="C610" s="9">
        <v>19206</v>
      </c>
      <c r="D610" s="10" t="s">
        <v>422</v>
      </c>
      <c r="E610" s="10" t="s">
        <v>187</v>
      </c>
      <c r="F610" s="9"/>
      <c r="G610" s="9">
        <v>8.1999999999999993</v>
      </c>
      <c r="H610" s="9">
        <v>0.25204083323478699</v>
      </c>
      <c r="I610" s="11">
        <v>0.3</v>
      </c>
    </row>
    <row r="611" spans="1:9" x14ac:dyDescent="0.55000000000000004">
      <c r="A611" s="12" t="s">
        <v>820</v>
      </c>
      <c r="B611" s="10" t="str">
        <f t="shared" si="9"/>
        <v>Humberto Castellanos</v>
      </c>
      <c r="C611" s="13">
        <v>21183</v>
      </c>
      <c r="D611" s="14" t="s">
        <v>469</v>
      </c>
      <c r="E611" s="14" t="s">
        <v>187</v>
      </c>
      <c r="F611" s="13"/>
      <c r="G611" s="13">
        <v>45.2</v>
      </c>
      <c r="H611" s="13">
        <v>0.105548426508904</v>
      </c>
      <c r="I611" s="15">
        <v>0.3</v>
      </c>
    </row>
    <row r="612" spans="1:9" x14ac:dyDescent="0.55000000000000004">
      <c r="A612" s="8" t="s">
        <v>821</v>
      </c>
      <c r="B612" s="10" t="str">
        <f t="shared" si="9"/>
        <v>David Fletcher</v>
      </c>
      <c r="C612" s="9">
        <v>17992</v>
      </c>
      <c r="D612" s="10" t="s">
        <v>401</v>
      </c>
      <c r="E612" s="10" t="s">
        <v>23</v>
      </c>
      <c r="F612" s="9">
        <v>665</v>
      </c>
      <c r="G612" s="9"/>
      <c r="H612" s="9">
        <v>0.335862517356873</v>
      </c>
      <c r="I612" s="11">
        <v>0.3</v>
      </c>
    </row>
    <row r="613" spans="1:9" x14ac:dyDescent="0.55000000000000004">
      <c r="A613" s="12" t="s">
        <v>822</v>
      </c>
      <c r="B613" s="10" t="str">
        <f t="shared" si="9"/>
        <v>Kevin Newman</v>
      </c>
      <c r="C613" s="13">
        <v>17696</v>
      </c>
      <c r="D613" s="14" t="s">
        <v>418</v>
      </c>
      <c r="E613" s="14" t="s">
        <v>41</v>
      </c>
      <c r="F613" s="13">
        <v>554</v>
      </c>
      <c r="G613" s="13"/>
      <c r="H613" s="13">
        <v>0.33358126878738398</v>
      </c>
      <c r="I613" s="15">
        <v>0.3</v>
      </c>
    </row>
    <row r="614" spans="1:9" x14ac:dyDescent="0.55000000000000004">
      <c r="A614" s="8" t="s">
        <v>823</v>
      </c>
      <c r="B614" s="10" t="str">
        <f t="shared" si="9"/>
        <v>Kyle Lewis</v>
      </c>
      <c r="C614" s="9">
        <v>19508</v>
      </c>
      <c r="D614" s="10" t="s">
        <v>455</v>
      </c>
      <c r="E614" s="10" t="s">
        <v>5</v>
      </c>
      <c r="F614" s="9">
        <v>147</v>
      </c>
      <c r="G614" s="9"/>
      <c r="H614" s="9">
        <v>0.33257818222045898</v>
      </c>
      <c r="I614" s="11">
        <v>0.3</v>
      </c>
    </row>
    <row r="615" spans="1:9" x14ac:dyDescent="0.55000000000000004">
      <c r="A615" s="12" t="s">
        <v>824</v>
      </c>
      <c r="B615" s="10" t="str">
        <f t="shared" si="9"/>
        <v>Jon Lester</v>
      </c>
      <c r="C615" s="13">
        <v>4930</v>
      </c>
      <c r="D615" s="14" t="s">
        <v>405</v>
      </c>
      <c r="E615" s="14" t="s">
        <v>187</v>
      </c>
      <c r="F615" s="13"/>
      <c r="G615" s="13">
        <v>141.1</v>
      </c>
      <c r="H615" s="13">
        <v>3.3874949440360097E-2</v>
      </c>
      <c r="I615" s="15">
        <v>0.3</v>
      </c>
    </row>
    <row r="616" spans="1:9" x14ac:dyDescent="0.55000000000000004">
      <c r="A616" s="8" t="s">
        <v>825</v>
      </c>
      <c r="B616" s="10" t="str">
        <f t="shared" si="9"/>
        <v>JT Chargois</v>
      </c>
      <c r="C616" s="9">
        <v>13767</v>
      </c>
      <c r="D616" s="10" t="s">
        <v>405</v>
      </c>
      <c r="E616" s="10" t="s">
        <v>187</v>
      </c>
      <c r="F616" s="9"/>
      <c r="G616" s="9">
        <v>53.2</v>
      </c>
      <c r="H616" s="9">
        <v>0.33044128119945498</v>
      </c>
      <c r="I616" s="11">
        <v>0.3</v>
      </c>
    </row>
    <row r="617" spans="1:9" x14ac:dyDescent="0.55000000000000004">
      <c r="A617" s="12" t="s">
        <v>826</v>
      </c>
      <c r="B617" s="10" t="str">
        <f t="shared" si="9"/>
        <v>John Gant</v>
      </c>
      <c r="C617" s="13">
        <v>13684</v>
      </c>
      <c r="D617" s="14" t="s">
        <v>405</v>
      </c>
      <c r="E617" s="14" t="s">
        <v>187</v>
      </c>
      <c r="F617" s="13"/>
      <c r="G617" s="13">
        <v>110</v>
      </c>
      <c r="H617" s="13">
        <v>0.51653463393449806</v>
      </c>
      <c r="I617" s="15">
        <v>0.3</v>
      </c>
    </row>
    <row r="618" spans="1:9" x14ac:dyDescent="0.55000000000000004">
      <c r="A618" s="8" t="s">
        <v>827</v>
      </c>
      <c r="B618" s="10" t="str">
        <f t="shared" si="9"/>
        <v>David Peterson</v>
      </c>
      <c r="C618" s="9">
        <v>20302</v>
      </c>
      <c r="D618" s="10" t="s">
        <v>420</v>
      </c>
      <c r="E618" s="10" t="s">
        <v>187</v>
      </c>
      <c r="F618" s="9"/>
      <c r="G618" s="9">
        <v>66.2</v>
      </c>
      <c r="H618" s="9">
        <v>0.34005779027938798</v>
      </c>
      <c r="I618" s="11">
        <v>0.3</v>
      </c>
    </row>
    <row r="619" spans="1:9" x14ac:dyDescent="0.55000000000000004">
      <c r="A619" s="12" t="s">
        <v>828</v>
      </c>
      <c r="B619" s="10" t="str">
        <f t="shared" si="9"/>
        <v>Hunter Strickland</v>
      </c>
      <c r="C619" s="13">
        <v>7836</v>
      </c>
      <c r="D619" s="14" t="s">
        <v>405</v>
      </c>
      <c r="E619" s="14" t="s">
        <v>187</v>
      </c>
      <c r="F619" s="13"/>
      <c r="G619" s="13">
        <v>58.2</v>
      </c>
      <c r="H619" s="13">
        <v>0.34514839947223702</v>
      </c>
      <c r="I619" s="15">
        <v>0.3</v>
      </c>
    </row>
    <row r="620" spans="1:9" x14ac:dyDescent="0.55000000000000004">
      <c r="A620" s="8" t="s">
        <v>829</v>
      </c>
      <c r="B620" s="10" t="str">
        <f t="shared" si="9"/>
        <v>Estevan Florial</v>
      </c>
      <c r="C620" s="9">
        <v>19151</v>
      </c>
      <c r="D620" s="10" t="s">
        <v>416</v>
      </c>
      <c r="E620" s="10" t="s">
        <v>5</v>
      </c>
      <c r="F620" s="9">
        <v>25</v>
      </c>
      <c r="G620" s="9"/>
      <c r="H620" s="9">
        <v>0.32085147500038103</v>
      </c>
      <c r="I620" s="11">
        <v>0.3</v>
      </c>
    </row>
    <row r="621" spans="1:9" x14ac:dyDescent="0.55000000000000004">
      <c r="A621" s="12" t="s">
        <v>830</v>
      </c>
      <c r="B621" s="10" t="str">
        <f t="shared" si="9"/>
        <v>Bobby Bradley</v>
      </c>
      <c r="C621" s="13">
        <v>17278</v>
      </c>
      <c r="D621" s="14" t="s">
        <v>410</v>
      </c>
      <c r="E621" s="14" t="s">
        <v>29</v>
      </c>
      <c r="F621" s="13">
        <v>279</v>
      </c>
      <c r="G621" s="13"/>
      <c r="H621" s="13">
        <v>0.31822672486305198</v>
      </c>
      <c r="I621" s="15">
        <v>0.3</v>
      </c>
    </row>
    <row r="622" spans="1:9" x14ac:dyDescent="0.55000000000000004">
      <c r="A622" s="8" t="s">
        <v>831</v>
      </c>
      <c r="B622" s="10" t="str">
        <f t="shared" si="9"/>
        <v>Billy Hamilton</v>
      </c>
      <c r="C622" s="9">
        <v>10199</v>
      </c>
      <c r="D622" s="10" t="s">
        <v>428</v>
      </c>
      <c r="E622" s="10" t="s">
        <v>518</v>
      </c>
      <c r="F622" s="9">
        <v>135</v>
      </c>
      <c r="G622" s="9"/>
      <c r="H622" s="9">
        <v>0.31752386689186102</v>
      </c>
      <c r="I622" s="11">
        <v>0.3</v>
      </c>
    </row>
    <row r="623" spans="1:9" x14ac:dyDescent="0.55000000000000004">
      <c r="A623" s="12" t="s">
        <v>832</v>
      </c>
      <c r="B623" s="10" t="str">
        <f t="shared" si="9"/>
        <v>Ernie Clement</v>
      </c>
      <c r="C623" s="13">
        <v>20352</v>
      </c>
      <c r="D623" s="14" t="s">
        <v>410</v>
      </c>
      <c r="E623" s="14" t="s">
        <v>467</v>
      </c>
      <c r="F623" s="13">
        <v>133</v>
      </c>
      <c r="G623" s="13"/>
      <c r="H623" s="13">
        <v>0.31211620569229098</v>
      </c>
      <c r="I623" s="15">
        <v>0.3</v>
      </c>
    </row>
    <row r="624" spans="1:9" x14ac:dyDescent="0.55000000000000004">
      <c r="A624" s="8" t="s">
        <v>833</v>
      </c>
      <c r="B624" s="10" t="str">
        <f t="shared" si="9"/>
        <v>Billy McKinney</v>
      </c>
      <c r="C624" s="9">
        <v>15654</v>
      </c>
      <c r="D624" s="10" t="s">
        <v>405</v>
      </c>
      <c r="E624" s="10" t="s">
        <v>448</v>
      </c>
      <c r="F624" s="9">
        <v>300</v>
      </c>
      <c r="G624" s="9"/>
      <c r="H624" s="9">
        <v>0.31014251336455301</v>
      </c>
      <c r="I624" s="11">
        <v>0.3</v>
      </c>
    </row>
    <row r="625" spans="1:9" x14ac:dyDescent="0.55000000000000004">
      <c r="A625" s="12" t="s">
        <v>834</v>
      </c>
      <c r="B625" s="10" t="str">
        <f t="shared" si="9"/>
        <v>Pavin Smith</v>
      </c>
      <c r="C625" s="13">
        <v>19892</v>
      </c>
      <c r="D625" s="14" t="s">
        <v>469</v>
      </c>
      <c r="E625" s="14" t="s">
        <v>615</v>
      </c>
      <c r="F625" s="13">
        <v>545</v>
      </c>
      <c r="G625" s="13"/>
      <c r="H625" s="13">
        <v>0.30740168690681502</v>
      </c>
      <c r="I625" s="15">
        <v>0.3</v>
      </c>
    </row>
    <row r="626" spans="1:9" x14ac:dyDescent="0.55000000000000004">
      <c r="A626" s="8" t="s">
        <v>835</v>
      </c>
      <c r="B626" s="10" t="str">
        <f t="shared" si="9"/>
        <v>Jake Burger</v>
      </c>
      <c r="C626" s="9">
        <v>22275</v>
      </c>
      <c r="D626" s="10" t="s">
        <v>428</v>
      </c>
      <c r="E626" s="10" t="s">
        <v>502</v>
      </c>
      <c r="F626" s="9">
        <v>42</v>
      </c>
      <c r="G626" s="9"/>
      <c r="H626" s="9">
        <v>0.30712506175041199</v>
      </c>
      <c r="I626" s="11">
        <v>0.3</v>
      </c>
    </row>
    <row r="627" spans="1:9" x14ac:dyDescent="0.55000000000000004">
      <c r="A627" s="12" t="s">
        <v>836</v>
      </c>
      <c r="B627" s="10" t="str">
        <f t="shared" si="9"/>
        <v>Max Kranick</v>
      </c>
      <c r="C627" s="13">
        <v>22175</v>
      </c>
      <c r="D627" s="14" t="s">
        <v>418</v>
      </c>
      <c r="E627" s="14" t="s">
        <v>187</v>
      </c>
      <c r="F627" s="13"/>
      <c r="G627" s="13">
        <v>38.200000000000003</v>
      </c>
      <c r="H627" s="13">
        <v>0.46208557486534102</v>
      </c>
      <c r="I627" s="15">
        <v>0.3</v>
      </c>
    </row>
    <row r="628" spans="1:9" x14ac:dyDescent="0.55000000000000004">
      <c r="A628" s="8" t="s">
        <v>837</v>
      </c>
      <c r="B628" s="10" t="str">
        <f t="shared" si="9"/>
        <v>Andrew Vaughn</v>
      </c>
      <c r="C628" s="9">
        <v>26197</v>
      </c>
      <c r="D628" s="10" t="s">
        <v>428</v>
      </c>
      <c r="E628" s="10" t="s">
        <v>35</v>
      </c>
      <c r="F628" s="9">
        <v>469</v>
      </c>
      <c r="G628" s="9"/>
      <c r="H628" s="9">
        <v>0.30489253997802701</v>
      </c>
      <c r="I628" s="11">
        <v>0.3</v>
      </c>
    </row>
    <row r="629" spans="1:9" x14ac:dyDescent="0.55000000000000004">
      <c r="A629" s="12" t="s">
        <v>838</v>
      </c>
      <c r="B629" s="10" t="str">
        <f t="shared" si="9"/>
        <v>Christian Walker</v>
      </c>
      <c r="C629" s="13">
        <v>13419</v>
      </c>
      <c r="D629" s="14" t="s">
        <v>469</v>
      </c>
      <c r="E629" s="14" t="s">
        <v>29</v>
      </c>
      <c r="F629" s="13">
        <v>445</v>
      </c>
      <c r="G629" s="13"/>
      <c r="H629" s="13">
        <v>0.30223250389099099</v>
      </c>
      <c r="I629" s="15">
        <v>0.3</v>
      </c>
    </row>
    <row r="630" spans="1:9" x14ac:dyDescent="0.55000000000000004">
      <c r="A630" s="8" t="s">
        <v>839</v>
      </c>
      <c r="B630" s="10" t="str">
        <f t="shared" si="9"/>
        <v>JT Brubaker</v>
      </c>
      <c r="C630" s="9">
        <v>17578</v>
      </c>
      <c r="D630" s="10" t="s">
        <v>418</v>
      </c>
      <c r="E630" s="10" t="s">
        <v>187</v>
      </c>
      <c r="F630" s="9"/>
      <c r="G630" s="9">
        <v>124.1</v>
      </c>
      <c r="H630" s="9">
        <v>0.32354626059532199</v>
      </c>
      <c r="I630" s="11">
        <v>0.3</v>
      </c>
    </row>
    <row r="631" spans="1:9" x14ac:dyDescent="0.55000000000000004">
      <c r="A631" s="12" t="s">
        <v>840</v>
      </c>
      <c r="B631" s="10" t="str">
        <f t="shared" si="9"/>
        <v>Zack Littell</v>
      </c>
      <c r="C631" s="13">
        <v>15823</v>
      </c>
      <c r="D631" s="14" t="s">
        <v>419</v>
      </c>
      <c r="E631" s="14" t="s">
        <v>187</v>
      </c>
      <c r="F631" s="13"/>
      <c r="G631" s="13">
        <v>61.2</v>
      </c>
      <c r="H631" s="13">
        <v>0.27193981409072898</v>
      </c>
      <c r="I631" s="15">
        <v>0.3</v>
      </c>
    </row>
    <row r="632" spans="1:9" x14ac:dyDescent="0.55000000000000004">
      <c r="A632" s="8" t="s">
        <v>841</v>
      </c>
      <c r="B632" s="10" t="str">
        <f t="shared" si="9"/>
        <v>Jorge Alcala</v>
      </c>
      <c r="C632" s="9">
        <v>19459</v>
      </c>
      <c r="D632" s="10" t="s">
        <v>439</v>
      </c>
      <c r="E632" s="10" t="s">
        <v>187</v>
      </c>
      <c r="F632" s="9"/>
      <c r="G632" s="9">
        <v>59.2</v>
      </c>
      <c r="H632" s="9">
        <v>0.301154434680939</v>
      </c>
      <c r="I632" s="11">
        <v>0.3</v>
      </c>
    </row>
    <row r="633" spans="1:9" x14ac:dyDescent="0.55000000000000004">
      <c r="A633" s="12" t="s">
        <v>842</v>
      </c>
      <c r="B633" s="10" t="str">
        <f t="shared" si="9"/>
        <v>John Hicks</v>
      </c>
      <c r="C633" s="13">
        <v>12547</v>
      </c>
      <c r="D633" s="14" t="s">
        <v>471</v>
      </c>
      <c r="E633" s="14" t="s">
        <v>43</v>
      </c>
      <c r="F633" s="13">
        <v>31</v>
      </c>
      <c r="G633" s="13"/>
      <c r="H633" s="13">
        <v>0.30050078034400901</v>
      </c>
      <c r="I633" s="15">
        <v>0.3</v>
      </c>
    </row>
    <row r="634" spans="1:9" x14ac:dyDescent="0.55000000000000004">
      <c r="A634" s="8" t="s">
        <v>843</v>
      </c>
      <c r="B634" s="10" t="str">
        <f t="shared" si="9"/>
        <v>Sergio Alcantara</v>
      </c>
      <c r="C634" s="9">
        <v>16417</v>
      </c>
      <c r="D634" s="10" t="s">
        <v>497</v>
      </c>
      <c r="E634" s="10" t="s">
        <v>406</v>
      </c>
      <c r="F634" s="9">
        <v>255</v>
      </c>
      <c r="G634" s="9"/>
      <c r="H634" s="9">
        <v>0.29767635464668302</v>
      </c>
      <c r="I634" s="11">
        <v>0.3</v>
      </c>
    </row>
    <row r="635" spans="1:9" x14ac:dyDescent="0.55000000000000004">
      <c r="A635" s="12" t="s">
        <v>844</v>
      </c>
      <c r="B635" s="10" t="str">
        <f t="shared" si="9"/>
        <v>Trevor Richards</v>
      </c>
      <c r="C635" s="13">
        <v>19309</v>
      </c>
      <c r="D635" s="14" t="s">
        <v>405</v>
      </c>
      <c r="E635" s="14" t="s">
        <v>187</v>
      </c>
      <c r="F635" s="13"/>
      <c r="G635" s="13">
        <v>64.099999999999994</v>
      </c>
      <c r="H635" s="13">
        <v>0.25257664918899497</v>
      </c>
      <c r="I635" s="15">
        <v>0.3</v>
      </c>
    </row>
    <row r="636" spans="1:9" x14ac:dyDescent="0.55000000000000004">
      <c r="A636" s="8" t="s">
        <v>845</v>
      </c>
      <c r="B636" s="10" t="str">
        <f t="shared" si="9"/>
        <v>Jose Siri</v>
      </c>
      <c r="C636" s="9">
        <v>17452</v>
      </c>
      <c r="D636" s="10" t="s">
        <v>413</v>
      </c>
      <c r="E636" s="10" t="s">
        <v>472</v>
      </c>
      <c r="F636" s="9">
        <v>49</v>
      </c>
      <c r="G636" s="9"/>
      <c r="H636" s="9">
        <v>0.29805320501327498</v>
      </c>
      <c r="I636" s="11">
        <v>0.3</v>
      </c>
    </row>
    <row r="637" spans="1:9" x14ac:dyDescent="0.55000000000000004">
      <c r="A637" s="12" t="s">
        <v>846</v>
      </c>
      <c r="B637" s="10" t="str">
        <f t="shared" si="9"/>
        <v>Aaron Sanchez</v>
      </c>
      <c r="C637" s="13">
        <v>11490</v>
      </c>
      <c r="D637" s="14" t="s">
        <v>419</v>
      </c>
      <c r="E637" s="14" t="s">
        <v>187</v>
      </c>
      <c r="F637" s="13"/>
      <c r="G637" s="13">
        <v>35.1</v>
      </c>
      <c r="H637" s="13">
        <v>0.40435746312141402</v>
      </c>
      <c r="I637" s="15">
        <v>0.3</v>
      </c>
    </row>
    <row r="638" spans="1:9" x14ac:dyDescent="0.55000000000000004">
      <c r="A638" s="8" t="s">
        <v>847</v>
      </c>
      <c r="B638" s="10" t="str">
        <f t="shared" si="9"/>
        <v>Geraldo Perdomo</v>
      </c>
      <c r="C638" s="9">
        <v>22799</v>
      </c>
      <c r="D638" s="10" t="s">
        <v>469</v>
      </c>
      <c r="E638" s="10" t="s">
        <v>41</v>
      </c>
      <c r="F638" s="9">
        <v>37</v>
      </c>
      <c r="G638" s="9"/>
      <c r="H638" s="9">
        <v>0.292770475149155</v>
      </c>
      <c r="I638" s="11">
        <v>0.3</v>
      </c>
    </row>
    <row r="639" spans="1:9" x14ac:dyDescent="0.55000000000000004">
      <c r="A639" s="12" t="s">
        <v>848</v>
      </c>
      <c r="B639" s="10" t="str">
        <f t="shared" si="9"/>
        <v>Breyvic Valera</v>
      </c>
      <c r="C639" s="13">
        <v>12758</v>
      </c>
      <c r="D639" s="14" t="s">
        <v>408</v>
      </c>
      <c r="E639" s="14" t="s">
        <v>467</v>
      </c>
      <c r="F639" s="13">
        <v>97</v>
      </c>
      <c r="G639" s="13"/>
      <c r="H639" s="13">
        <v>0.29112759232521102</v>
      </c>
      <c r="I639" s="15">
        <v>0.3</v>
      </c>
    </row>
    <row r="640" spans="1:9" x14ac:dyDescent="0.55000000000000004">
      <c r="A640" s="8" t="s">
        <v>849</v>
      </c>
      <c r="B640" s="10" t="str">
        <f t="shared" si="9"/>
        <v>Chi Chi Gonzalez</v>
      </c>
      <c r="C640" s="9">
        <v>14663</v>
      </c>
      <c r="D640" s="10" t="s">
        <v>440</v>
      </c>
      <c r="E640" s="10" t="s">
        <v>187</v>
      </c>
      <c r="F640" s="9"/>
      <c r="G640" s="9">
        <v>101.2</v>
      </c>
      <c r="H640" s="9">
        <v>0.249069929122925</v>
      </c>
      <c r="I640" s="11">
        <v>0.3</v>
      </c>
    </row>
    <row r="641" spans="1:9" x14ac:dyDescent="0.55000000000000004">
      <c r="A641" s="12" t="s">
        <v>850</v>
      </c>
      <c r="B641" s="10" t="str">
        <f t="shared" si="9"/>
        <v>Jake Woodford</v>
      </c>
      <c r="C641" s="13">
        <v>18674</v>
      </c>
      <c r="D641" s="14" t="s">
        <v>422</v>
      </c>
      <c r="E641" s="14" t="s">
        <v>187</v>
      </c>
      <c r="F641" s="13"/>
      <c r="G641" s="13">
        <v>67.2</v>
      </c>
      <c r="H641" s="13">
        <v>0.34166285395622298</v>
      </c>
      <c r="I641" s="15">
        <v>0.3</v>
      </c>
    </row>
    <row r="642" spans="1:9" x14ac:dyDescent="0.55000000000000004">
      <c r="A642" s="8" t="s">
        <v>851</v>
      </c>
      <c r="B642" s="10" t="str">
        <f t="shared" si="9"/>
        <v>Josh Sborz</v>
      </c>
      <c r="C642" s="9">
        <v>18323</v>
      </c>
      <c r="D642" s="10" t="s">
        <v>471</v>
      </c>
      <c r="E642" s="10" t="s">
        <v>187</v>
      </c>
      <c r="F642" s="9"/>
      <c r="G642" s="9">
        <v>59</v>
      </c>
      <c r="H642" s="9">
        <v>0.29726120829582198</v>
      </c>
      <c r="I642" s="11">
        <v>0.3</v>
      </c>
    </row>
    <row r="643" spans="1:9" x14ac:dyDescent="0.55000000000000004">
      <c r="A643" s="12" t="s">
        <v>852</v>
      </c>
      <c r="B643" s="10" t="str">
        <f t="shared" ref="B643:B706" si="10">TRIM(CLEAN(SUBSTITUTE(A643, CHAR(160), CHAR(32))))</f>
        <v>Jimmy Herget</v>
      </c>
      <c r="C643" s="13">
        <v>17556</v>
      </c>
      <c r="D643" s="14" t="s">
        <v>405</v>
      </c>
      <c r="E643" s="14" t="s">
        <v>187</v>
      </c>
      <c r="F643" s="13"/>
      <c r="G643" s="13">
        <v>18.2</v>
      </c>
      <c r="H643" s="13">
        <v>0.28643713146448102</v>
      </c>
      <c r="I643" s="15">
        <v>0.3</v>
      </c>
    </row>
    <row r="644" spans="1:9" x14ac:dyDescent="0.55000000000000004">
      <c r="A644" s="8" t="s">
        <v>853</v>
      </c>
      <c r="B644" s="10" t="str">
        <f t="shared" si="10"/>
        <v>Derek Hill</v>
      </c>
      <c r="C644" s="9">
        <v>16947</v>
      </c>
      <c r="D644" s="10" t="s">
        <v>462</v>
      </c>
      <c r="E644" s="10" t="s">
        <v>5</v>
      </c>
      <c r="F644" s="9">
        <v>150</v>
      </c>
      <c r="G644" s="9"/>
      <c r="H644" s="9">
        <v>0.28487211465835599</v>
      </c>
      <c r="I644" s="11">
        <v>0.3</v>
      </c>
    </row>
    <row r="645" spans="1:9" x14ac:dyDescent="0.55000000000000004">
      <c r="A645" s="12" t="s">
        <v>854</v>
      </c>
      <c r="B645" s="10" t="str">
        <f t="shared" si="10"/>
        <v>Jake Brentz</v>
      </c>
      <c r="C645" s="13">
        <v>17783</v>
      </c>
      <c r="D645" s="14" t="s">
        <v>435</v>
      </c>
      <c r="E645" s="14" t="s">
        <v>187</v>
      </c>
      <c r="F645" s="13"/>
      <c r="G645" s="13">
        <v>64</v>
      </c>
      <c r="H645" s="13">
        <v>0.238376185297966</v>
      </c>
      <c r="I645" s="15">
        <v>0.3</v>
      </c>
    </row>
    <row r="646" spans="1:9" x14ac:dyDescent="0.55000000000000004">
      <c r="A646" s="8" t="s">
        <v>855</v>
      </c>
      <c r="B646" s="10" t="str">
        <f t="shared" si="10"/>
        <v>Danny Coulombe</v>
      </c>
      <c r="C646" s="9">
        <v>13293</v>
      </c>
      <c r="D646" s="10" t="s">
        <v>439</v>
      </c>
      <c r="E646" s="10" t="s">
        <v>187</v>
      </c>
      <c r="F646" s="9"/>
      <c r="G646" s="9">
        <v>34.1</v>
      </c>
      <c r="H646" s="9">
        <v>0.29305240511894198</v>
      </c>
      <c r="I646" s="11">
        <v>0.3</v>
      </c>
    </row>
    <row r="647" spans="1:9" x14ac:dyDescent="0.55000000000000004">
      <c r="A647" s="12" t="s">
        <v>856</v>
      </c>
      <c r="B647" s="10" t="str">
        <f t="shared" si="10"/>
        <v>Delino DeShields</v>
      </c>
      <c r="C647" s="13">
        <v>11379</v>
      </c>
      <c r="D647" s="14" t="s">
        <v>438</v>
      </c>
      <c r="E647" s="14" t="s">
        <v>5</v>
      </c>
      <c r="F647" s="13">
        <v>58</v>
      </c>
      <c r="G647" s="13"/>
      <c r="H647" s="13">
        <v>0.28007099032402</v>
      </c>
      <c r="I647" s="15">
        <v>0.3</v>
      </c>
    </row>
    <row r="648" spans="1:9" x14ac:dyDescent="0.55000000000000004">
      <c r="A648" s="8" t="s">
        <v>857</v>
      </c>
      <c r="B648" s="10" t="str">
        <f t="shared" si="10"/>
        <v>Braxton Garrett</v>
      </c>
      <c r="C648" s="9">
        <v>21844</v>
      </c>
      <c r="D648" s="10" t="s">
        <v>444</v>
      </c>
      <c r="E648" s="10" t="s">
        <v>187</v>
      </c>
      <c r="F648" s="9"/>
      <c r="G648" s="9">
        <v>34</v>
      </c>
      <c r="H648" s="9">
        <v>0.252082020044327</v>
      </c>
      <c r="I648" s="11">
        <v>0.3</v>
      </c>
    </row>
    <row r="649" spans="1:9" x14ac:dyDescent="0.55000000000000004">
      <c r="A649" s="12" t="s">
        <v>858</v>
      </c>
      <c r="B649" s="10" t="str">
        <f t="shared" si="10"/>
        <v>Sean Newcomb</v>
      </c>
      <c r="C649" s="13">
        <v>16943</v>
      </c>
      <c r="D649" s="14" t="s">
        <v>430</v>
      </c>
      <c r="E649" s="14" t="s">
        <v>187</v>
      </c>
      <c r="F649" s="13"/>
      <c r="G649" s="13">
        <v>32.1</v>
      </c>
      <c r="H649" s="13">
        <v>0.29939532279968301</v>
      </c>
      <c r="I649" s="15">
        <v>0.3</v>
      </c>
    </row>
    <row r="650" spans="1:9" x14ac:dyDescent="0.55000000000000004">
      <c r="A650" s="8" t="s">
        <v>859</v>
      </c>
      <c r="B650" s="10" t="str">
        <f t="shared" si="10"/>
        <v>Ryan Helsley</v>
      </c>
      <c r="C650" s="9">
        <v>18138</v>
      </c>
      <c r="D650" s="10" t="s">
        <v>422</v>
      </c>
      <c r="E650" s="10" t="s">
        <v>187</v>
      </c>
      <c r="F650" s="9"/>
      <c r="G650" s="9">
        <v>47.1</v>
      </c>
      <c r="H650" s="9">
        <v>0.276043921709061</v>
      </c>
      <c r="I650" s="11">
        <v>0.3</v>
      </c>
    </row>
    <row r="651" spans="1:9" x14ac:dyDescent="0.55000000000000004">
      <c r="A651" s="12" t="s">
        <v>860</v>
      </c>
      <c r="B651" s="10" t="str">
        <f t="shared" si="10"/>
        <v>Brusdar Graterol</v>
      </c>
      <c r="C651" s="13">
        <v>20367</v>
      </c>
      <c r="D651" s="14" t="s">
        <v>415</v>
      </c>
      <c r="E651" s="14" t="s">
        <v>187</v>
      </c>
      <c r="F651" s="13"/>
      <c r="G651" s="13">
        <v>33.1</v>
      </c>
      <c r="H651" s="13">
        <v>0.29496920108795199</v>
      </c>
      <c r="I651" s="15">
        <v>0.3</v>
      </c>
    </row>
    <row r="652" spans="1:9" x14ac:dyDescent="0.55000000000000004">
      <c r="A652" s="8" t="s">
        <v>861</v>
      </c>
      <c r="B652" s="10" t="str">
        <f t="shared" si="10"/>
        <v>Luis Gonzalez</v>
      </c>
      <c r="C652" s="9">
        <v>20332</v>
      </c>
      <c r="D652" s="10" t="s">
        <v>428</v>
      </c>
      <c r="E652" s="10" t="s">
        <v>448</v>
      </c>
      <c r="F652" s="9">
        <v>11</v>
      </c>
      <c r="G652" s="9"/>
      <c r="H652" s="9">
        <v>0.27237048745155301</v>
      </c>
      <c r="I652" s="11">
        <v>0.3</v>
      </c>
    </row>
    <row r="653" spans="1:9" x14ac:dyDescent="0.55000000000000004">
      <c r="A653" s="12" t="s">
        <v>33</v>
      </c>
      <c r="B653" s="10" t="str">
        <f t="shared" si="10"/>
        <v>Jason Heyward</v>
      </c>
      <c r="C653" s="13">
        <v>4940</v>
      </c>
      <c r="D653" s="14" t="s">
        <v>497</v>
      </c>
      <c r="E653" s="14" t="s">
        <v>27</v>
      </c>
      <c r="F653" s="13">
        <v>353</v>
      </c>
      <c r="G653" s="13"/>
      <c r="H653" s="13">
        <v>0.27204281091690102</v>
      </c>
      <c r="I653" s="15">
        <v>0.3</v>
      </c>
    </row>
    <row r="654" spans="1:9" x14ac:dyDescent="0.55000000000000004">
      <c r="A654" s="8" t="s">
        <v>862</v>
      </c>
      <c r="B654" s="10" t="str">
        <f t="shared" si="10"/>
        <v>Camilo Doval</v>
      </c>
      <c r="C654" s="9">
        <v>21992</v>
      </c>
      <c r="D654" s="10" t="s">
        <v>419</v>
      </c>
      <c r="E654" s="10" t="s">
        <v>187</v>
      </c>
      <c r="F654" s="9"/>
      <c r="G654" s="9">
        <v>27</v>
      </c>
      <c r="H654" s="9">
        <v>0.27020853757858299</v>
      </c>
      <c r="I654" s="11">
        <v>0.3</v>
      </c>
    </row>
    <row r="655" spans="1:9" x14ac:dyDescent="0.55000000000000004">
      <c r="A655" s="12" t="s">
        <v>863</v>
      </c>
      <c r="B655" s="10" t="str">
        <f t="shared" si="10"/>
        <v>Bailey Falter</v>
      </c>
      <c r="C655" s="13">
        <v>20070</v>
      </c>
      <c r="D655" s="14" t="s">
        <v>404</v>
      </c>
      <c r="E655" s="14" t="s">
        <v>187</v>
      </c>
      <c r="F655" s="13"/>
      <c r="G655" s="13">
        <v>33.200000000000003</v>
      </c>
      <c r="H655" s="13">
        <v>0.32596415281295799</v>
      </c>
      <c r="I655" s="15">
        <v>0.3</v>
      </c>
    </row>
    <row r="656" spans="1:9" x14ac:dyDescent="0.55000000000000004">
      <c r="A656" s="8" t="s">
        <v>864</v>
      </c>
      <c r="B656" s="10" t="str">
        <f t="shared" si="10"/>
        <v>Luis Torrens</v>
      </c>
      <c r="C656" s="9">
        <v>15905</v>
      </c>
      <c r="D656" s="10" t="s">
        <v>455</v>
      </c>
      <c r="E656" s="10" t="s">
        <v>816</v>
      </c>
      <c r="F656" s="9">
        <v>378</v>
      </c>
      <c r="G656" s="9"/>
      <c r="H656" s="9">
        <v>0.26861512660980202</v>
      </c>
      <c r="I656" s="11">
        <v>0.3</v>
      </c>
    </row>
    <row r="657" spans="1:9" x14ac:dyDescent="0.55000000000000004">
      <c r="A657" s="12" t="s">
        <v>865</v>
      </c>
      <c r="B657" s="10" t="str">
        <f t="shared" si="10"/>
        <v>Jose Rondon</v>
      </c>
      <c r="C657" s="13">
        <v>14140</v>
      </c>
      <c r="D657" s="14" t="s">
        <v>422</v>
      </c>
      <c r="E657" s="14" t="s">
        <v>866</v>
      </c>
      <c r="F657" s="13">
        <v>90</v>
      </c>
      <c r="G657" s="13"/>
      <c r="H657" s="13">
        <v>0.26844853162765497</v>
      </c>
      <c r="I657" s="15">
        <v>0.3</v>
      </c>
    </row>
    <row r="658" spans="1:9" x14ac:dyDescent="0.55000000000000004">
      <c r="A658" s="8" t="s">
        <v>867</v>
      </c>
      <c r="B658" s="10" t="str">
        <f t="shared" si="10"/>
        <v>Victor Reyes</v>
      </c>
      <c r="C658" s="9">
        <v>15487</v>
      </c>
      <c r="D658" s="10" t="s">
        <v>462</v>
      </c>
      <c r="E658" s="10" t="s">
        <v>472</v>
      </c>
      <c r="F658" s="9">
        <v>220</v>
      </c>
      <c r="G658" s="9"/>
      <c r="H658" s="9">
        <v>0.26490110158920299</v>
      </c>
      <c r="I658" s="11">
        <v>0.3</v>
      </c>
    </row>
    <row r="659" spans="1:9" x14ac:dyDescent="0.55000000000000004">
      <c r="A659" s="12" t="s">
        <v>868</v>
      </c>
      <c r="B659" s="10" t="str">
        <f t="shared" si="10"/>
        <v>Heath Hembree</v>
      </c>
      <c r="C659" s="13">
        <v>11632</v>
      </c>
      <c r="D659" s="14" t="s">
        <v>405</v>
      </c>
      <c r="E659" s="14" t="s">
        <v>187</v>
      </c>
      <c r="F659" s="13"/>
      <c r="G659" s="13">
        <v>58</v>
      </c>
      <c r="H659" s="13">
        <v>0.27247321605682401</v>
      </c>
      <c r="I659" s="15">
        <v>0.3</v>
      </c>
    </row>
    <row r="660" spans="1:9" x14ac:dyDescent="0.55000000000000004">
      <c r="A660" s="8" t="s">
        <v>869</v>
      </c>
      <c r="B660" s="10" t="str">
        <f t="shared" si="10"/>
        <v>Jake McCarthy</v>
      </c>
      <c r="C660" s="9">
        <v>21622</v>
      </c>
      <c r="D660" s="10" t="s">
        <v>469</v>
      </c>
      <c r="E660" s="10" t="s">
        <v>472</v>
      </c>
      <c r="F660" s="9">
        <v>70</v>
      </c>
      <c r="G660" s="9"/>
      <c r="H660" s="9">
        <v>0.25950309634208701</v>
      </c>
      <c r="I660" s="11">
        <v>0.3</v>
      </c>
    </row>
    <row r="661" spans="1:9" x14ac:dyDescent="0.55000000000000004">
      <c r="A661" s="12" t="s">
        <v>870</v>
      </c>
      <c r="B661" s="10" t="str">
        <f t="shared" si="10"/>
        <v>DJ Peters</v>
      </c>
      <c r="C661" s="13">
        <v>19348</v>
      </c>
      <c r="D661" s="14" t="s">
        <v>405</v>
      </c>
      <c r="E661" s="14" t="s">
        <v>518</v>
      </c>
      <c r="F661" s="13">
        <v>240</v>
      </c>
      <c r="G661" s="13"/>
      <c r="H661" s="13">
        <v>0.25769529491663001</v>
      </c>
      <c r="I661" s="15">
        <v>0.3</v>
      </c>
    </row>
    <row r="662" spans="1:9" x14ac:dyDescent="0.55000000000000004">
      <c r="A662" s="8" t="s">
        <v>871</v>
      </c>
      <c r="B662" s="10" t="str">
        <f t="shared" si="10"/>
        <v>Steven Brault</v>
      </c>
      <c r="C662" s="9">
        <v>15291</v>
      </c>
      <c r="D662" s="10" t="s">
        <v>418</v>
      </c>
      <c r="E662" s="10" t="s">
        <v>187</v>
      </c>
      <c r="F662" s="9"/>
      <c r="G662" s="9">
        <v>27.2</v>
      </c>
      <c r="H662" s="9">
        <v>0.20867523550987199</v>
      </c>
      <c r="I662" s="11">
        <v>0.3</v>
      </c>
    </row>
    <row r="663" spans="1:9" x14ac:dyDescent="0.55000000000000004">
      <c r="A663" s="12" t="s">
        <v>872</v>
      </c>
      <c r="B663" s="10" t="str">
        <f t="shared" si="10"/>
        <v>Alex Kirilloff</v>
      </c>
      <c r="C663" s="13">
        <v>20325</v>
      </c>
      <c r="D663" s="14" t="s">
        <v>439</v>
      </c>
      <c r="E663" s="14" t="s">
        <v>615</v>
      </c>
      <c r="F663" s="13">
        <v>231</v>
      </c>
      <c r="G663" s="13"/>
      <c r="H663" s="13">
        <v>0.25554490089416498</v>
      </c>
      <c r="I663" s="15">
        <v>0.3</v>
      </c>
    </row>
    <row r="664" spans="1:9" x14ac:dyDescent="0.55000000000000004">
      <c r="A664" s="8" t="s">
        <v>873</v>
      </c>
      <c r="B664" s="10" t="str">
        <f t="shared" si="10"/>
        <v>T.J. McFarland</v>
      </c>
      <c r="C664" s="9">
        <v>3237</v>
      </c>
      <c r="D664" s="10" t="s">
        <v>422</v>
      </c>
      <c r="E664" s="10" t="s">
        <v>187</v>
      </c>
      <c r="F664" s="9"/>
      <c r="G664" s="9">
        <v>38.200000000000003</v>
      </c>
      <c r="H664" s="9">
        <v>0.25263819098472601</v>
      </c>
      <c r="I664" s="11">
        <v>0.3</v>
      </c>
    </row>
    <row r="665" spans="1:9" x14ac:dyDescent="0.55000000000000004">
      <c r="A665" s="12" t="s">
        <v>874</v>
      </c>
      <c r="B665" s="10" t="str">
        <f t="shared" si="10"/>
        <v>Austin Adams</v>
      </c>
      <c r="C665" s="13">
        <v>13801</v>
      </c>
      <c r="D665" s="14" t="s">
        <v>412</v>
      </c>
      <c r="E665" s="14" t="s">
        <v>187</v>
      </c>
      <c r="F665" s="13"/>
      <c r="G665" s="13">
        <v>52.2</v>
      </c>
      <c r="H665" s="13">
        <v>0.250122100114822</v>
      </c>
      <c r="I665" s="15">
        <v>0.3</v>
      </c>
    </row>
    <row r="666" spans="1:9" x14ac:dyDescent="0.55000000000000004">
      <c r="A666" s="8" t="s">
        <v>356</v>
      </c>
      <c r="B666" s="10" t="str">
        <f t="shared" si="10"/>
        <v>Blake Parker</v>
      </c>
      <c r="C666" s="9">
        <v>5224</v>
      </c>
      <c r="D666" s="10" t="s">
        <v>410</v>
      </c>
      <c r="E666" s="10" t="s">
        <v>187</v>
      </c>
      <c r="F666" s="9"/>
      <c r="G666" s="9">
        <v>43.2</v>
      </c>
      <c r="H666" s="9">
        <v>0.24920745193958299</v>
      </c>
      <c r="I666" s="11">
        <v>0.2</v>
      </c>
    </row>
    <row r="667" spans="1:9" x14ac:dyDescent="0.55000000000000004">
      <c r="A667" s="12" t="s">
        <v>875</v>
      </c>
      <c r="B667" s="10" t="str">
        <f t="shared" si="10"/>
        <v>Jon Berti</v>
      </c>
      <c r="C667" s="13">
        <v>12037</v>
      </c>
      <c r="D667" s="14" t="s">
        <v>444</v>
      </c>
      <c r="E667" s="14" t="s">
        <v>467</v>
      </c>
      <c r="F667" s="13">
        <v>271</v>
      </c>
      <c r="G667" s="13"/>
      <c r="H667" s="13">
        <v>0.24919386208057401</v>
      </c>
      <c r="I667" s="15">
        <v>0.2</v>
      </c>
    </row>
    <row r="668" spans="1:9" x14ac:dyDescent="0.55000000000000004">
      <c r="A668" s="8" t="s">
        <v>876</v>
      </c>
      <c r="B668" s="10" t="str">
        <f t="shared" si="10"/>
        <v>Ehire Adrianza</v>
      </c>
      <c r="C668" s="9">
        <v>8418</v>
      </c>
      <c r="D668" s="10" t="s">
        <v>430</v>
      </c>
      <c r="E668" s="10" t="s">
        <v>866</v>
      </c>
      <c r="F668" s="9">
        <v>209</v>
      </c>
      <c r="G668" s="9"/>
      <c r="H668" s="9">
        <v>0.248406112194061</v>
      </c>
      <c r="I668" s="11">
        <v>0.2</v>
      </c>
    </row>
    <row r="669" spans="1:9" x14ac:dyDescent="0.55000000000000004">
      <c r="A669" s="12" t="s">
        <v>877</v>
      </c>
      <c r="B669" s="10" t="str">
        <f t="shared" si="10"/>
        <v>Brandon Bielak</v>
      </c>
      <c r="C669" s="13">
        <v>19866</v>
      </c>
      <c r="D669" s="14" t="s">
        <v>413</v>
      </c>
      <c r="E669" s="14" t="s">
        <v>187</v>
      </c>
      <c r="F669" s="13"/>
      <c r="G669" s="13">
        <v>50</v>
      </c>
      <c r="H669" s="13">
        <v>0.24837958812713601</v>
      </c>
      <c r="I669" s="15">
        <v>0.2</v>
      </c>
    </row>
    <row r="670" spans="1:9" x14ac:dyDescent="0.55000000000000004">
      <c r="A670" s="8" t="s">
        <v>878</v>
      </c>
      <c r="B670" s="10" t="str">
        <f t="shared" si="10"/>
        <v>J.P. Feyereisen</v>
      </c>
      <c r="C670" s="9">
        <v>16610</v>
      </c>
      <c r="D670" s="10" t="s">
        <v>405</v>
      </c>
      <c r="E670" s="10" t="s">
        <v>187</v>
      </c>
      <c r="F670" s="9"/>
      <c r="G670" s="9">
        <v>56</v>
      </c>
      <c r="H670" s="9">
        <v>0.245941966772079</v>
      </c>
      <c r="I670" s="11">
        <v>0.2</v>
      </c>
    </row>
    <row r="671" spans="1:9" x14ac:dyDescent="0.55000000000000004">
      <c r="A671" s="12" t="s">
        <v>879</v>
      </c>
      <c r="B671" s="10" t="str">
        <f t="shared" si="10"/>
        <v>Jake Faria</v>
      </c>
      <c r="C671" s="13">
        <v>13699</v>
      </c>
      <c r="D671" s="14" t="s">
        <v>469</v>
      </c>
      <c r="E671" s="14" t="s">
        <v>187</v>
      </c>
      <c r="F671" s="13"/>
      <c r="G671" s="13">
        <v>32.200000000000003</v>
      </c>
      <c r="H671" s="13">
        <v>0.176051110029221</v>
      </c>
      <c r="I671" s="15">
        <v>0.2</v>
      </c>
    </row>
    <row r="672" spans="1:9" x14ac:dyDescent="0.55000000000000004">
      <c r="A672" s="8" t="s">
        <v>259</v>
      </c>
      <c r="B672" s="10" t="str">
        <f t="shared" si="10"/>
        <v>Eloy Jimenez</v>
      </c>
      <c r="C672" s="9">
        <v>17484</v>
      </c>
      <c r="D672" s="10" t="s">
        <v>428</v>
      </c>
      <c r="E672" s="10" t="s">
        <v>452</v>
      </c>
      <c r="F672" s="9">
        <v>231</v>
      </c>
      <c r="G672" s="9"/>
      <c r="H672" s="9">
        <v>0.24253042042255399</v>
      </c>
      <c r="I672" s="11">
        <v>0.2</v>
      </c>
    </row>
    <row r="673" spans="1:9" x14ac:dyDescent="0.55000000000000004">
      <c r="A673" s="12" t="s">
        <v>880</v>
      </c>
      <c r="B673" s="10" t="str">
        <f t="shared" si="10"/>
        <v>Zach Pop</v>
      </c>
      <c r="C673" s="13">
        <v>20185</v>
      </c>
      <c r="D673" s="14" t="s">
        <v>444</v>
      </c>
      <c r="E673" s="14" t="s">
        <v>187</v>
      </c>
      <c r="F673" s="13"/>
      <c r="G673" s="13">
        <v>54.2</v>
      </c>
      <c r="H673" s="13">
        <v>0.26294994354248002</v>
      </c>
      <c r="I673" s="15">
        <v>0.2</v>
      </c>
    </row>
    <row r="674" spans="1:9" x14ac:dyDescent="0.55000000000000004">
      <c r="A674" s="8" t="s">
        <v>205</v>
      </c>
      <c r="B674" s="10" t="str">
        <f t="shared" si="10"/>
        <v>Archie Bradley</v>
      </c>
      <c r="C674" s="9">
        <v>12918</v>
      </c>
      <c r="D674" s="10" t="s">
        <v>404</v>
      </c>
      <c r="E674" s="10" t="s">
        <v>187</v>
      </c>
      <c r="F674" s="9"/>
      <c r="G674" s="9">
        <v>51</v>
      </c>
      <c r="H674" s="9">
        <v>0.25221735239028897</v>
      </c>
      <c r="I674" s="11">
        <v>0.2</v>
      </c>
    </row>
    <row r="675" spans="1:9" x14ac:dyDescent="0.55000000000000004">
      <c r="A675" s="12" t="s">
        <v>881</v>
      </c>
      <c r="B675" s="10" t="str">
        <f t="shared" si="10"/>
        <v>Kyle Garlick</v>
      </c>
      <c r="C675" s="13">
        <v>18063</v>
      </c>
      <c r="D675" s="14" t="s">
        <v>439</v>
      </c>
      <c r="E675" s="14" t="s">
        <v>448</v>
      </c>
      <c r="F675" s="13">
        <v>107</v>
      </c>
      <c r="G675" s="13"/>
      <c r="H675" s="13">
        <v>0.23791800439357799</v>
      </c>
      <c r="I675" s="15">
        <v>0.2</v>
      </c>
    </row>
    <row r="676" spans="1:9" x14ac:dyDescent="0.55000000000000004">
      <c r="A676" s="8" t="s">
        <v>882</v>
      </c>
      <c r="B676" s="10" t="str">
        <f t="shared" si="10"/>
        <v>Ryan Burr</v>
      </c>
      <c r="C676" s="9">
        <v>17536</v>
      </c>
      <c r="D676" s="10" t="s">
        <v>428</v>
      </c>
      <c r="E676" s="10" t="s">
        <v>187</v>
      </c>
      <c r="F676" s="9"/>
      <c r="G676" s="9">
        <v>36.200000000000003</v>
      </c>
      <c r="H676" s="9">
        <v>0.23414920270442999</v>
      </c>
      <c r="I676" s="11">
        <v>0.2</v>
      </c>
    </row>
    <row r="677" spans="1:9" x14ac:dyDescent="0.55000000000000004">
      <c r="A677" s="12" t="s">
        <v>883</v>
      </c>
      <c r="B677" s="10" t="str">
        <f t="shared" si="10"/>
        <v>Cody Stashak</v>
      </c>
      <c r="C677" s="13">
        <v>18088</v>
      </c>
      <c r="D677" s="14" t="s">
        <v>439</v>
      </c>
      <c r="E677" s="14" t="s">
        <v>187</v>
      </c>
      <c r="F677" s="13"/>
      <c r="G677" s="13">
        <v>15.2</v>
      </c>
      <c r="H677" s="13">
        <v>0.23328150808811199</v>
      </c>
      <c r="I677" s="15">
        <v>0.2</v>
      </c>
    </row>
    <row r="678" spans="1:9" x14ac:dyDescent="0.55000000000000004">
      <c r="A678" s="8" t="s">
        <v>884</v>
      </c>
      <c r="B678" s="10" t="str">
        <f t="shared" si="10"/>
        <v>Connor Wong</v>
      </c>
      <c r="C678" s="9">
        <v>19896</v>
      </c>
      <c r="D678" s="10" t="s">
        <v>414</v>
      </c>
      <c r="E678" s="10" t="s">
        <v>43</v>
      </c>
      <c r="F678" s="9">
        <v>14</v>
      </c>
      <c r="G678" s="9"/>
      <c r="H678" s="9">
        <v>0.23291480541229201</v>
      </c>
      <c r="I678" s="11">
        <v>0.2</v>
      </c>
    </row>
    <row r="679" spans="1:9" x14ac:dyDescent="0.55000000000000004">
      <c r="A679" s="12" t="s">
        <v>885</v>
      </c>
      <c r="B679" s="10" t="str">
        <f t="shared" si="10"/>
        <v>Kris Bubic</v>
      </c>
      <c r="C679" s="13">
        <v>21455</v>
      </c>
      <c r="D679" s="14" t="s">
        <v>435</v>
      </c>
      <c r="E679" s="14" t="s">
        <v>187</v>
      </c>
      <c r="F679" s="13"/>
      <c r="G679" s="13">
        <v>130</v>
      </c>
      <c r="H679" s="13">
        <v>0.28683432936668402</v>
      </c>
      <c r="I679" s="15">
        <v>0.2</v>
      </c>
    </row>
    <row r="680" spans="1:9" x14ac:dyDescent="0.55000000000000004">
      <c r="A680" s="8" t="s">
        <v>886</v>
      </c>
      <c r="B680" s="10" t="str">
        <f t="shared" si="10"/>
        <v>J.B. Wendelken</v>
      </c>
      <c r="C680" s="9">
        <v>14506</v>
      </c>
      <c r="D680" s="10" t="s">
        <v>405</v>
      </c>
      <c r="E680" s="10" t="s">
        <v>187</v>
      </c>
      <c r="F680" s="9"/>
      <c r="G680" s="9">
        <v>43.2</v>
      </c>
      <c r="H680" s="9">
        <v>0.23166028223931801</v>
      </c>
      <c r="I680" s="11">
        <v>0.2</v>
      </c>
    </row>
    <row r="681" spans="1:9" x14ac:dyDescent="0.55000000000000004">
      <c r="A681" s="12" t="s">
        <v>887</v>
      </c>
      <c r="B681" s="10" t="str">
        <f t="shared" si="10"/>
        <v>Jeffrey Springs</v>
      </c>
      <c r="C681" s="13">
        <v>17677</v>
      </c>
      <c r="D681" s="14" t="s">
        <v>425</v>
      </c>
      <c r="E681" s="14" t="s">
        <v>187</v>
      </c>
      <c r="F681" s="13"/>
      <c r="G681" s="13">
        <v>44.2</v>
      </c>
      <c r="H681" s="13">
        <v>0.230855107307434</v>
      </c>
      <c r="I681" s="15">
        <v>0.2</v>
      </c>
    </row>
    <row r="682" spans="1:9" x14ac:dyDescent="0.55000000000000004">
      <c r="A682" s="8" t="s">
        <v>888</v>
      </c>
      <c r="B682" s="10" t="str">
        <f t="shared" si="10"/>
        <v>Juan Minaya</v>
      </c>
      <c r="C682" s="9">
        <v>10341</v>
      </c>
      <c r="D682" s="10" t="s">
        <v>439</v>
      </c>
      <c r="E682" s="10" t="s">
        <v>187</v>
      </c>
      <c r="F682" s="9"/>
      <c r="G682" s="9">
        <v>40</v>
      </c>
      <c r="H682" s="9">
        <v>0.22923117876052901</v>
      </c>
      <c r="I682" s="11">
        <v>0.2</v>
      </c>
    </row>
    <row r="683" spans="1:9" x14ac:dyDescent="0.55000000000000004">
      <c r="A683" s="12" t="s">
        <v>889</v>
      </c>
      <c r="B683" s="10" t="str">
        <f t="shared" si="10"/>
        <v>Alex Vesia</v>
      </c>
      <c r="C683" s="13">
        <v>25007</v>
      </c>
      <c r="D683" s="14" t="s">
        <v>415</v>
      </c>
      <c r="E683" s="14" t="s">
        <v>187</v>
      </c>
      <c r="F683" s="13"/>
      <c r="G683" s="13">
        <v>40</v>
      </c>
      <c r="H683" s="13">
        <v>0.21447366476058999</v>
      </c>
      <c r="I683" s="15">
        <v>0.2</v>
      </c>
    </row>
    <row r="684" spans="1:9" x14ac:dyDescent="0.55000000000000004">
      <c r="A684" s="8" t="s">
        <v>890</v>
      </c>
      <c r="B684" s="10" t="str">
        <f t="shared" si="10"/>
        <v>Jose Peraza</v>
      </c>
      <c r="C684" s="9">
        <v>13593</v>
      </c>
      <c r="D684" s="10" t="s">
        <v>420</v>
      </c>
      <c r="E684" s="10" t="s">
        <v>23</v>
      </c>
      <c r="F684" s="9">
        <v>154</v>
      </c>
      <c r="G684" s="9"/>
      <c r="H684" s="9">
        <v>0.224504694342613</v>
      </c>
      <c r="I684" s="11">
        <v>0.2</v>
      </c>
    </row>
    <row r="685" spans="1:9" x14ac:dyDescent="0.55000000000000004">
      <c r="A685" s="12" t="s">
        <v>891</v>
      </c>
      <c r="B685" s="10" t="str">
        <f t="shared" si="10"/>
        <v>Tayler Saucedo</v>
      </c>
      <c r="C685" s="13">
        <v>17888</v>
      </c>
      <c r="D685" s="14" t="s">
        <v>408</v>
      </c>
      <c r="E685" s="14" t="s">
        <v>187</v>
      </c>
      <c r="F685" s="13"/>
      <c r="G685" s="13">
        <v>25.2</v>
      </c>
      <c r="H685" s="13">
        <v>0.222283914685249</v>
      </c>
      <c r="I685" s="15">
        <v>0.2</v>
      </c>
    </row>
    <row r="686" spans="1:9" x14ac:dyDescent="0.55000000000000004">
      <c r="A686" s="8" t="s">
        <v>892</v>
      </c>
      <c r="B686" s="10" t="str">
        <f t="shared" si="10"/>
        <v>Anthony Castro</v>
      </c>
      <c r="C686" s="9">
        <v>19789</v>
      </c>
      <c r="D686" s="10" t="s">
        <v>408</v>
      </c>
      <c r="E686" s="10" t="s">
        <v>187</v>
      </c>
      <c r="F686" s="9"/>
      <c r="G686" s="9">
        <v>24.2</v>
      </c>
      <c r="H686" s="9">
        <v>0.22087553143501301</v>
      </c>
      <c r="I686" s="11">
        <v>0.2</v>
      </c>
    </row>
    <row r="687" spans="1:9" x14ac:dyDescent="0.55000000000000004">
      <c r="A687" s="12" t="s">
        <v>31</v>
      </c>
      <c r="B687" s="10" t="str">
        <f t="shared" si="10"/>
        <v>Patrick Corbin</v>
      </c>
      <c r="C687" s="13">
        <v>9323</v>
      </c>
      <c r="D687" s="14" t="s">
        <v>409</v>
      </c>
      <c r="E687" s="14" t="s">
        <v>187</v>
      </c>
      <c r="F687" s="13"/>
      <c r="G687" s="13">
        <v>171.2</v>
      </c>
      <c r="H687" s="13">
        <v>0.177104696631432</v>
      </c>
      <c r="I687" s="15">
        <v>0.2</v>
      </c>
    </row>
    <row r="688" spans="1:9" x14ac:dyDescent="0.55000000000000004">
      <c r="A688" s="8" t="s">
        <v>893</v>
      </c>
      <c r="B688" s="10" t="str">
        <f t="shared" si="10"/>
        <v>Cesar Valdez</v>
      </c>
      <c r="C688" s="9">
        <v>9013</v>
      </c>
      <c r="D688" s="10" t="s">
        <v>424</v>
      </c>
      <c r="E688" s="10" t="s">
        <v>187</v>
      </c>
      <c r="F688" s="9"/>
      <c r="G688" s="9">
        <v>46</v>
      </c>
      <c r="H688" s="9">
        <v>0.218817323446274</v>
      </c>
      <c r="I688" s="11">
        <v>0.2</v>
      </c>
    </row>
    <row r="689" spans="1:9" x14ac:dyDescent="0.55000000000000004">
      <c r="A689" s="12" t="s">
        <v>894</v>
      </c>
      <c r="B689" s="10" t="str">
        <f t="shared" si="10"/>
        <v>Luke Maile</v>
      </c>
      <c r="C689" s="13">
        <v>13355</v>
      </c>
      <c r="D689" s="14" t="s">
        <v>403</v>
      </c>
      <c r="E689" s="14" t="s">
        <v>43</v>
      </c>
      <c r="F689" s="13">
        <v>34</v>
      </c>
      <c r="G689" s="13"/>
      <c r="H689" s="13">
        <v>0.27813425660133401</v>
      </c>
      <c r="I689" s="15">
        <v>0.2</v>
      </c>
    </row>
    <row r="690" spans="1:9" x14ac:dyDescent="0.55000000000000004">
      <c r="A690" s="8" t="s">
        <v>895</v>
      </c>
      <c r="B690" s="10" t="str">
        <f t="shared" si="10"/>
        <v>Tony Santillan</v>
      </c>
      <c r="C690" s="9">
        <v>19926</v>
      </c>
      <c r="D690" s="10" t="s">
        <v>438</v>
      </c>
      <c r="E690" s="10" t="s">
        <v>187</v>
      </c>
      <c r="F690" s="9"/>
      <c r="G690" s="9">
        <v>43.1</v>
      </c>
      <c r="H690" s="9">
        <v>0.191311895847321</v>
      </c>
      <c r="I690" s="11">
        <v>0.2</v>
      </c>
    </row>
    <row r="691" spans="1:9" x14ac:dyDescent="0.55000000000000004">
      <c r="A691" s="12" t="s">
        <v>896</v>
      </c>
      <c r="B691" s="10" t="str">
        <f t="shared" si="10"/>
        <v>Brandon Drury</v>
      </c>
      <c r="C691" s="13">
        <v>11615</v>
      </c>
      <c r="D691" s="14" t="s">
        <v>420</v>
      </c>
      <c r="E691" s="14" t="s">
        <v>10</v>
      </c>
      <c r="F691" s="13">
        <v>88</v>
      </c>
      <c r="G691" s="13"/>
      <c r="H691" s="13">
        <v>0.30236023664474498</v>
      </c>
      <c r="I691" s="15">
        <v>0.2</v>
      </c>
    </row>
    <row r="692" spans="1:9" x14ac:dyDescent="0.55000000000000004">
      <c r="A692" s="8" t="s">
        <v>897</v>
      </c>
      <c r="B692" s="10" t="str">
        <f t="shared" si="10"/>
        <v>Sean Reid-Foley</v>
      </c>
      <c r="C692" s="9">
        <v>17034</v>
      </c>
      <c r="D692" s="10" t="s">
        <v>420</v>
      </c>
      <c r="E692" s="10" t="s">
        <v>187</v>
      </c>
      <c r="F692" s="9"/>
      <c r="G692" s="9">
        <v>20.2</v>
      </c>
      <c r="H692" s="9">
        <v>0.11600029468536401</v>
      </c>
      <c r="I692" s="11">
        <v>0.2</v>
      </c>
    </row>
    <row r="693" spans="1:9" x14ac:dyDescent="0.55000000000000004">
      <c r="A693" s="12" t="s">
        <v>359</v>
      </c>
      <c r="B693" s="10" t="str">
        <f t="shared" si="10"/>
        <v>Sergio Romo</v>
      </c>
      <c r="C693" s="13">
        <v>9817</v>
      </c>
      <c r="D693" s="14" t="s">
        <v>426</v>
      </c>
      <c r="E693" s="14" t="s">
        <v>187</v>
      </c>
      <c r="F693" s="13"/>
      <c r="G693" s="13">
        <v>61.2</v>
      </c>
      <c r="H693" s="13">
        <v>0.208860859274864</v>
      </c>
      <c r="I693" s="15">
        <v>0.2</v>
      </c>
    </row>
    <row r="694" spans="1:9" x14ac:dyDescent="0.55000000000000004">
      <c r="A694" s="8" t="s">
        <v>898</v>
      </c>
      <c r="B694" s="10" t="str">
        <f t="shared" si="10"/>
        <v>Dylan Coleman</v>
      </c>
      <c r="C694" s="9">
        <v>22276</v>
      </c>
      <c r="D694" s="10" t="s">
        <v>435</v>
      </c>
      <c r="E694" s="10" t="s">
        <v>187</v>
      </c>
      <c r="F694" s="9"/>
      <c r="G694" s="9">
        <v>6.1</v>
      </c>
      <c r="H694" s="9">
        <v>0.20648452639579801</v>
      </c>
      <c r="I694" s="11">
        <v>0.2</v>
      </c>
    </row>
    <row r="695" spans="1:9" x14ac:dyDescent="0.55000000000000004">
      <c r="A695" s="12" t="s">
        <v>899</v>
      </c>
      <c r="B695" s="10" t="str">
        <f t="shared" si="10"/>
        <v>James Karinchak</v>
      </c>
      <c r="C695" s="13">
        <v>20151</v>
      </c>
      <c r="D695" s="14" t="s">
        <v>410</v>
      </c>
      <c r="E695" s="14" t="s">
        <v>187</v>
      </c>
      <c r="F695" s="13"/>
      <c r="G695" s="13">
        <v>55.1</v>
      </c>
      <c r="H695" s="13">
        <v>0.20467607676982899</v>
      </c>
      <c r="I695" s="15">
        <v>0.2</v>
      </c>
    </row>
    <row r="696" spans="1:9" x14ac:dyDescent="0.55000000000000004">
      <c r="A696" s="8" t="s">
        <v>900</v>
      </c>
      <c r="B696" s="10" t="str">
        <f t="shared" si="10"/>
        <v>Grayson Greiner</v>
      </c>
      <c r="C696" s="9">
        <v>17062</v>
      </c>
      <c r="D696" s="10" t="s">
        <v>462</v>
      </c>
      <c r="E696" s="10" t="s">
        <v>43</v>
      </c>
      <c r="F696" s="9">
        <v>82</v>
      </c>
      <c r="G696" s="9"/>
      <c r="H696" s="9">
        <v>0.19949635863304099</v>
      </c>
      <c r="I696" s="11">
        <v>0.2</v>
      </c>
    </row>
    <row r="697" spans="1:9" x14ac:dyDescent="0.55000000000000004">
      <c r="A697" s="12" t="s">
        <v>901</v>
      </c>
      <c r="B697" s="10" t="str">
        <f t="shared" si="10"/>
        <v>Jordan Sheffield</v>
      </c>
      <c r="C697" s="13">
        <v>19682</v>
      </c>
      <c r="D697" s="14" t="s">
        <v>440</v>
      </c>
      <c r="E697" s="14" t="s">
        <v>187</v>
      </c>
      <c r="F697" s="13"/>
      <c r="G697" s="13">
        <v>29.1</v>
      </c>
      <c r="H697" s="13">
        <v>0.19932261109352101</v>
      </c>
      <c r="I697" s="15">
        <v>0.2</v>
      </c>
    </row>
    <row r="698" spans="1:9" x14ac:dyDescent="0.55000000000000004">
      <c r="A698" s="8" t="s">
        <v>902</v>
      </c>
      <c r="B698" s="10" t="str">
        <f t="shared" si="10"/>
        <v>Dylan Moore</v>
      </c>
      <c r="C698" s="9">
        <v>18042</v>
      </c>
      <c r="D698" s="10" t="s">
        <v>455</v>
      </c>
      <c r="E698" s="10" t="s">
        <v>476</v>
      </c>
      <c r="F698" s="9">
        <v>377</v>
      </c>
      <c r="G698" s="9"/>
      <c r="H698" s="9">
        <v>0.19805377721786499</v>
      </c>
      <c r="I698" s="11">
        <v>0.2</v>
      </c>
    </row>
    <row r="699" spans="1:9" x14ac:dyDescent="0.55000000000000004">
      <c r="A699" s="12" t="s">
        <v>301</v>
      </c>
      <c r="B699" s="10" t="str">
        <f t="shared" si="10"/>
        <v>Martin Maldonado</v>
      </c>
      <c r="C699" s="13">
        <v>6887</v>
      </c>
      <c r="D699" s="14" t="s">
        <v>413</v>
      </c>
      <c r="E699" s="14" t="s">
        <v>43</v>
      </c>
      <c r="F699" s="13">
        <v>426</v>
      </c>
      <c r="G699" s="13"/>
      <c r="H699" s="13">
        <v>0.19752737879753099</v>
      </c>
      <c r="I699" s="15">
        <v>0.2</v>
      </c>
    </row>
    <row r="700" spans="1:9" x14ac:dyDescent="0.55000000000000004">
      <c r="A700" s="8" t="s">
        <v>903</v>
      </c>
      <c r="B700" s="10" t="str">
        <f t="shared" si="10"/>
        <v>Yadiel Hernandez</v>
      </c>
      <c r="C700" s="9">
        <v>19334</v>
      </c>
      <c r="D700" s="10" t="s">
        <v>409</v>
      </c>
      <c r="E700" s="10" t="s">
        <v>35</v>
      </c>
      <c r="F700" s="9">
        <v>289</v>
      </c>
      <c r="G700" s="9"/>
      <c r="H700" s="9">
        <v>0.19713467359542799</v>
      </c>
      <c r="I700" s="11">
        <v>0.2</v>
      </c>
    </row>
    <row r="701" spans="1:9" x14ac:dyDescent="0.55000000000000004">
      <c r="A701" s="12" t="s">
        <v>904</v>
      </c>
      <c r="B701" s="10" t="str">
        <f t="shared" si="10"/>
        <v>Lucas Gilbreath</v>
      </c>
      <c r="C701" s="13">
        <v>21290</v>
      </c>
      <c r="D701" s="14" t="s">
        <v>440</v>
      </c>
      <c r="E701" s="14" t="s">
        <v>187</v>
      </c>
      <c r="F701" s="13"/>
      <c r="G701" s="13">
        <v>42.2</v>
      </c>
      <c r="H701" s="13">
        <v>0.195774495601654</v>
      </c>
      <c r="I701" s="15">
        <v>0.2</v>
      </c>
    </row>
    <row r="702" spans="1:9" x14ac:dyDescent="0.55000000000000004">
      <c r="A702" s="8" t="s">
        <v>905</v>
      </c>
      <c r="B702" s="10" t="str">
        <f t="shared" si="10"/>
        <v>Justin Bruihl</v>
      </c>
      <c r="C702" s="9">
        <v>23779</v>
      </c>
      <c r="D702" s="10" t="s">
        <v>415</v>
      </c>
      <c r="E702" s="10" t="s">
        <v>187</v>
      </c>
      <c r="F702" s="9"/>
      <c r="G702" s="9">
        <v>18.2</v>
      </c>
      <c r="H702" s="9">
        <v>0.14871886372566201</v>
      </c>
      <c r="I702" s="11">
        <v>0.2</v>
      </c>
    </row>
    <row r="703" spans="1:9" x14ac:dyDescent="0.55000000000000004">
      <c r="A703" s="12" t="s">
        <v>906</v>
      </c>
      <c r="B703" s="10" t="str">
        <f t="shared" si="10"/>
        <v>Tyler Kinley</v>
      </c>
      <c r="C703" s="13">
        <v>18297</v>
      </c>
      <c r="D703" s="14" t="s">
        <v>440</v>
      </c>
      <c r="E703" s="14" t="s">
        <v>187</v>
      </c>
      <c r="F703" s="13"/>
      <c r="G703" s="13">
        <v>70.099999999999994</v>
      </c>
      <c r="H703" s="13">
        <v>0.19444113969802901</v>
      </c>
      <c r="I703" s="15">
        <v>0.2</v>
      </c>
    </row>
    <row r="704" spans="1:9" x14ac:dyDescent="0.55000000000000004">
      <c r="A704" s="8" t="s">
        <v>907</v>
      </c>
      <c r="B704" s="10" t="str">
        <f t="shared" si="10"/>
        <v>Shane Baz</v>
      </c>
      <c r="C704" s="9">
        <v>22264</v>
      </c>
      <c r="D704" s="10" t="s">
        <v>425</v>
      </c>
      <c r="E704" s="10" t="s">
        <v>187</v>
      </c>
      <c r="F704" s="9"/>
      <c r="G704" s="9">
        <v>13.1</v>
      </c>
      <c r="H704" s="9">
        <v>0.193766623735428</v>
      </c>
      <c r="I704" s="11">
        <v>0.2</v>
      </c>
    </row>
    <row r="705" spans="1:9" x14ac:dyDescent="0.55000000000000004">
      <c r="A705" s="12" t="s">
        <v>908</v>
      </c>
      <c r="B705" s="10" t="str">
        <f t="shared" si="10"/>
        <v>Max Schrock</v>
      </c>
      <c r="C705" s="13">
        <v>17750</v>
      </c>
      <c r="D705" s="14" t="s">
        <v>438</v>
      </c>
      <c r="E705" s="14" t="s">
        <v>35</v>
      </c>
      <c r="F705" s="13">
        <v>134</v>
      </c>
      <c r="G705" s="13"/>
      <c r="H705" s="13">
        <v>0.15636533498763999</v>
      </c>
      <c r="I705" s="15">
        <v>0.2</v>
      </c>
    </row>
    <row r="706" spans="1:9" x14ac:dyDescent="0.55000000000000004">
      <c r="A706" s="8" t="s">
        <v>909</v>
      </c>
      <c r="B706" s="10" t="str">
        <f t="shared" si="10"/>
        <v>Wandy Peralta</v>
      </c>
      <c r="C706" s="9">
        <v>14295</v>
      </c>
      <c r="D706" s="10" t="s">
        <v>405</v>
      </c>
      <c r="E706" s="10" t="s">
        <v>187</v>
      </c>
      <c r="F706" s="9"/>
      <c r="G706" s="9">
        <v>51</v>
      </c>
      <c r="H706" s="9">
        <v>0.190881662070751</v>
      </c>
      <c r="I706" s="11">
        <v>0.2</v>
      </c>
    </row>
    <row r="707" spans="1:9" x14ac:dyDescent="0.55000000000000004">
      <c r="A707" s="12" t="s">
        <v>910</v>
      </c>
      <c r="B707" s="10" t="str">
        <f t="shared" ref="B707:B770" si="11">TRIM(CLEAN(SUBSTITUTE(A707, CHAR(160), CHAR(32))))</f>
        <v>Sammy Long</v>
      </c>
      <c r="C707" s="13">
        <v>25379</v>
      </c>
      <c r="D707" s="14" t="s">
        <v>419</v>
      </c>
      <c r="E707" s="14" t="s">
        <v>187</v>
      </c>
      <c r="F707" s="13"/>
      <c r="G707" s="13">
        <v>40.200000000000003</v>
      </c>
      <c r="H707" s="13">
        <v>0.23017993569374101</v>
      </c>
      <c r="I707" s="15">
        <v>0.2</v>
      </c>
    </row>
    <row r="708" spans="1:9" x14ac:dyDescent="0.55000000000000004">
      <c r="A708" s="8" t="s">
        <v>911</v>
      </c>
      <c r="B708" s="10" t="str">
        <f t="shared" si="11"/>
        <v>John Curtiss</v>
      </c>
      <c r="C708" s="9">
        <v>16128</v>
      </c>
      <c r="D708" s="10" t="s">
        <v>405</v>
      </c>
      <c r="E708" s="10" t="s">
        <v>187</v>
      </c>
      <c r="F708" s="9"/>
      <c r="G708" s="9">
        <v>44.1</v>
      </c>
      <c r="H708" s="9">
        <v>0.2439846098423</v>
      </c>
      <c r="I708" s="11">
        <v>0.2</v>
      </c>
    </row>
    <row r="709" spans="1:9" x14ac:dyDescent="0.55000000000000004">
      <c r="A709" s="12" t="s">
        <v>912</v>
      </c>
      <c r="B709" s="10" t="str">
        <f t="shared" si="11"/>
        <v>Sean Poppen</v>
      </c>
      <c r="C709" s="13">
        <v>19583</v>
      </c>
      <c r="D709" s="14" t="s">
        <v>405</v>
      </c>
      <c r="E709" s="14" t="s">
        <v>187</v>
      </c>
      <c r="F709" s="13"/>
      <c r="G709" s="13">
        <v>22.2</v>
      </c>
      <c r="H709" s="13">
        <v>0.19895157963037499</v>
      </c>
      <c r="I709" s="15">
        <v>0.2</v>
      </c>
    </row>
    <row r="710" spans="1:9" x14ac:dyDescent="0.55000000000000004">
      <c r="A710" s="8" t="s">
        <v>255</v>
      </c>
      <c r="B710" s="10" t="str">
        <f t="shared" si="11"/>
        <v>Michael Lorenzen</v>
      </c>
      <c r="C710" s="9">
        <v>14843</v>
      </c>
      <c r="D710" s="10" t="s">
        <v>438</v>
      </c>
      <c r="E710" s="10" t="s">
        <v>187</v>
      </c>
      <c r="F710" s="9"/>
      <c r="G710" s="9">
        <v>29</v>
      </c>
      <c r="H710" s="9">
        <v>0.209594070911407</v>
      </c>
      <c r="I710" s="11">
        <v>0.2</v>
      </c>
    </row>
    <row r="711" spans="1:9" x14ac:dyDescent="0.55000000000000004">
      <c r="A711" s="12" t="s">
        <v>913</v>
      </c>
      <c r="B711" s="10" t="str">
        <f t="shared" si="11"/>
        <v>Richard Lovelady</v>
      </c>
      <c r="C711" s="13">
        <v>19337</v>
      </c>
      <c r="D711" s="14" t="s">
        <v>435</v>
      </c>
      <c r="E711" s="14" t="s">
        <v>187</v>
      </c>
      <c r="F711" s="13"/>
      <c r="G711" s="13">
        <v>20.2</v>
      </c>
      <c r="H711" s="13">
        <v>0.18630330264568301</v>
      </c>
      <c r="I711" s="15">
        <v>0.2</v>
      </c>
    </row>
    <row r="712" spans="1:9" x14ac:dyDescent="0.55000000000000004">
      <c r="A712" s="8" t="s">
        <v>914</v>
      </c>
      <c r="B712" s="10" t="str">
        <f t="shared" si="11"/>
        <v>Trevor Larnach</v>
      </c>
      <c r="C712" s="9">
        <v>21501</v>
      </c>
      <c r="D712" s="10" t="s">
        <v>439</v>
      </c>
      <c r="E712" s="10" t="s">
        <v>448</v>
      </c>
      <c r="F712" s="9">
        <v>301</v>
      </c>
      <c r="G712" s="9"/>
      <c r="H712" s="9">
        <v>0.18540912866592399</v>
      </c>
      <c r="I712" s="11">
        <v>0.2</v>
      </c>
    </row>
    <row r="713" spans="1:9" x14ac:dyDescent="0.55000000000000004">
      <c r="A713" s="12" t="s">
        <v>376</v>
      </c>
      <c r="B713" s="10" t="str">
        <f t="shared" si="11"/>
        <v>Tommy Hunter</v>
      </c>
      <c r="C713" s="13">
        <v>1157</v>
      </c>
      <c r="D713" s="14" t="s">
        <v>420</v>
      </c>
      <c r="E713" s="14" t="s">
        <v>187</v>
      </c>
      <c r="F713" s="13"/>
      <c r="G713" s="13">
        <v>8</v>
      </c>
      <c r="H713" s="13">
        <v>0.122687697410583</v>
      </c>
      <c r="I713" s="15">
        <v>0.2</v>
      </c>
    </row>
    <row r="714" spans="1:9" x14ac:dyDescent="0.55000000000000004">
      <c r="A714" s="8" t="s">
        <v>915</v>
      </c>
      <c r="B714" s="10" t="str">
        <f t="shared" si="11"/>
        <v>Austin Allen</v>
      </c>
      <c r="C714" s="9">
        <v>18083</v>
      </c>
      <c r="D714" s="10" t="s">
        <v>426</v>
      </c>
      <c r="E714" s="10" t="s">
        <v>43</v>
      </c>
      <c r="F714" s="9">
        <v>8</v>
      </c>
      <c r="G714" s="9"/>
      <c r="H714" s="9">
        <v>0.18212765455245999</v>
      </c>
      <c r="I714" s="11">
        <v>0.2</v>
      </c>
    </row>
    <row r="715" spans="1:9" x14ac:dyDescent="0.55000000000000004">
      <c r="A715" s="12" t="s">
        <v>916</v>
      </c>
      <c r="B715" s="10" t="str">
        <f t="shared" si="11"/>
        <v>Anthony Gose</v>
      </c>
      <c r="C715" s="13">
        <v>5097</v>
      </c>
      <c r="D715" s="14" t="s">
        <v>410</v>
      </c>
      <c r="E715" s="14" t="s">
        <v>187</v>
      </c>
      <c r="F715" s="13"/>
      <c r="G715" s="13">
        <v>6.2</v>
      </c>
      <c r="H715" s="13">
        <v>0.17918653786182401</v>
      </c>
      <c r="I715" s="15">
        <v>0.2</v>
      </c>
    </row>
    <row r="716" spans="1:9" x14ac:dyDescent="0.55000000000000004">
      <c r="A716" s="8" t="s">
        <v>917</v>
      </c>
      <c r="B716" s="10" t="str">
        <f t="shared" si="11"/>
        <v>Danny Mendick</v>
      </c>
      <c r="C716" s="9">
        <v>18889</v>
      </c>
      <c r="D716" s="10" t="s">
        <v>428</v>
      </c>
      <c r="E716" s="10" t="s">
        <v>406</v>
      </c>
      <c r="F716" s="9">
        <v>186</v>
      </c>
      <c r="G716" s="9"/>
      <c r="H716" s="9">
        <v>0.17559581995010401</v>
      </c>
      <c r="I716" s="11">
        <v>0.2</v>
      </c>
    </row>
    <row r="717" spans="1:9" x14ac:dyDescent="0.55000000000000004">
      <c r="A717" s="12" t="s">
        <v>918</v>
      </c>
      <c r="B717" s="10" t="str">
        <f t="shared" si="11"/>
        <v>Patrick Murphy</v>
      </c>
      <c r="C717" s="13">
        <v>19712</v>
      </c>
      <c r="D717" s="14" t="s">
        <v>405</v>
      </c>
      <c r="E717" s="14" t="s">
        <v>187</v>
      </c>
      <c r="F717" s="13"/>
      <c r="G717" s="13">
        <v>28</v>
      </c>
      <c r="H717" s="13">
        <v>0.190134897828102</v>
      </c>
      <c r="I717" s="15">
        <v>0.2</v>
      </c>
    </row>
    <row r="718" spans="1:9" x14ac:dyDescent="0.55000000000000004">
      <c r="A718" s="8" t="s">
        <v>919</v>
      </c>
      <c r="B718" s="10" t="str">
        <f t="shared" si="11"/>
        <v>Alex Avila</v>
      </c>
      <c r="C718" s="9">
        <v>7476</v>
      </c>
      <c r="D718" s="10" t="s">
        <v>409</v>
      </c>
      <c r="E718" s="10" t="s">
        <v>43</v>
      </c>
      <c r="F718" s="9">
        <v>111</v>
      </c>
      <c r="G718" s="9"/>
      <c r="H718" s="9">
        <v>0.17725287377834301</v>
      </c>
      <c r="I718" s="11">
        <v>0.2</v>
      </c>
    </row>
    <row r="719" spans="1:9" x14ac:dyDescent="0.55000000000000004">
      <c r="A719" s="12" t="s">
        <v>920</v>
      </c>
      <c r="B719" s="10" t="str">
        <f t="shared" si="11"/>
        <v>Jose De Leon</v>
      </c>
      <c r="C719" s="13">
        <v>15463</v>
      </c>
      <c r="D719" s="14" t="s">
        <v>438</v>
      </c>
      <c r="E719" s="14" t="s">
        <v>187</v>
      </c>
      <c r="F719" s="13"/>
      <c r="G719" s="13">
        <v>18.100000000000001</v>
      </c>
      <c r="H719" s="13">
        <v>0.14547777175903301</v>
      </c>
      <c r="I719" s="15">
        <v>0.2</v>
      </c>
    </row>
    <row r="720" spans="1:9" x14ac:dyDescent="0.55000000000000004">
      <c r="A720" s="8" t="s">
        <v>921</v>
      </c>
      <c r="B720" s="10" t="str">
        <f t="shared" si="11"/>
        <v>Stephen Ridings</v>
      </c>
      <c r="C720" s="9">
        <v>22358</v>
      </c>
      <c r="D720" s="10" t="s">
        <v>416</v>
      </c>
      <c r="E720" s="10" t="s">
        <v>187</v>
      </c>
      <c r="F720" s="9"/>
      <c r="G720" s="9">
        <v>5</v>
      </c>
      <c r="H720" s="9">
        <v>0.17676512897014601</v>
      </c>
      <c r="I720" s="11">
        <v>0.2</v>
      </c>
    </row>
    <row r="721" spans="1:9" x14ac:dyDescent="0.55000000000000004">
      <c r="A721" s="12" t="s">
        <v>922</v>
      </c>
      <c r="B721" s="10" t="str">
        <f t="shared" si="11"/>
        <v>Gabe Speier</v>
      </c>
      <c r="C721" s="13">
        <v>17170</v>
      </c>
      <c r="D721" s="14" t="s">
        <v>435</v>
      </c>
      <c r="E721" s="14" t="s">
        <v>187</v>
      </c>
      <c r="F721" s="13"/>
      <c r="G721" s="13">
        <v>7.2</v>
      </c>
      <c r="H721" s="13">
        <v>0.17612996697425801</v>
      </c>
      <c r="I721" s="15">
        <v>0.2</v>
      </c>
    </row>
    <row r="722" spans="1:9" x14ac:dyDescent="0.55000000000000004">
      <c r="A722" s="8" t="s">
        <v>923</v>
      </c>
      <c r="B722" s="10" t="str">
        <f t="shared" si="11"/>
        <v>Scott Effross</v>
      </c>
      <c r="C722" s="9">
        <v>18384</v>
      </c>
      <c r="D722" s="10" t="s">
        <v>497</v>
      </c>
      <c r="E722" s="10" t="s">
        <v>187</v>
      </c>
      <c r="F722" s="9"/>
      <c r="G722" s="9">
        <v>14.2</v>
      </c>
      <c r="H722" s="9">
        <v>0.186547815799713</v>
      </c>
      <c r="I722" s="11">
        <v>0.2</v>
      </c>
    </row>
    <row r="723" spans="1:9" x14ac:dyDescent="0.55000000000000004">
      <c r="A723" s="12" t="s">
        <v>924</v>
      </c>
      <c r="B723" s="10" t="str">
        <f t="shared" si="11"/>
        <v>Roman Quinn</v>
      </c>
      <c r="C723" s="13">
        <v>13546</v>
      </c>
      <c r="D723" s="14" t="s">
        <v>404</v>
      </c>
      <c r="E723" s="14" t="s">
        <v>5</v>
      </c>
      <c r="F723" s="13">
        <v>62</v>
      </c>
      <c r="G723" s="13"/>
      <c r="H723" s="13">
        <v>0.17430919408798201</v>
      </c>
      <c r="I723" s="15">
        <v>0.2</v>
      </c>
    </row>
    <row r="724" spans="1:9" x14ac:dyDescent="0.55000000000000004">
      <c r="A724" s="8" t="s">
        <v>925</v>
      </c>
      <c r="B724" s="10" t="str">
        <f t="shared" si="11"/>
        <v>Angel Zerpa</v>
      </c>
      <c r="C724" s="9">
        <v>22717</v>
      </c>
      <c r="D724" s="10" t="s">
        <v>435</v>
      </c>
      <c r="E724" s="10" t="s">
        <v>187</v>
      </c>
      <c r="F724" s="9"/>
      <c r="G724" s="9">
        <v>5</v>
      </c>
      <c r="H724" s="9">
        <v>0.17384643852710699</v>
      </c>
      <c r="I724" s="11">
        <v>0.2</v>
      </c>
    </row>
    <row r="725" spans="1:9" x14ac:dyDescent="0.55000000000000004">
      <c r="A725" s="12" t="s">
        <v>321</v>
      </c>
      <c r="B725" s="10" t="str">
        <f t="shared" si="11"/>
        <v>Ross Stripling</v>
      </c>
      <c r="C725" s="13">
        <v>13273</v>
      </c>
      <c r="D725" s="14" t="s">
        <v>408</v>
      </c>
      <c r="E725" s="14" t="s">
        <v>187</v>
      </c>
      <c r="F725" s="13"/>
      <c r="G725" s="13">
        <v>101.1</v>
      </c>
      <c r="H725" s="13">
        <v>0.240748226642609</v>
      </c>
      <c r="I725" s="15">
        <v>0.2</v>
      </c>
    </row>
    <row r="726" spans="1:9" x14ac:dyDescent="0.55000000000000004">
      <c r="A726" s="8" t="s">
        <v>926</v>
      </c>
      <c r="B726" s="10" t="str">
        <f t="shared" si="11"/>
        <v>Connor Overton</v>
      </c>
      <c r="C726" s="9">
        <v>18376</v>
      </c>
      <c r="D726" s="10" t="s">
        <v>405</v>
      </c>
      <c r="E726" s="10" t="s">
        <v>187</v>
      </c>
      <c r="F726" s="9"/>
      <c r="G726" s="9">
        <v>15.1</v>
      </c>
      <c r="H726" s="9">
        <v>0.11099369078874601</v>
      </c>
      <c r="I726" s="11">
        <v>0.2</v>
      </c>
    </row>
    <row r="727" spans="1:9" x14ac:dyDescent="0.55000000000000004">
      <c r="A727" s="12" t="s">
        <v>927</v>
      </c>
      <c r="B727" s="10" t="str">
        <f t="shared" si="11"/>
        <v>Jake Cousins</v>
      </c>
      <c r="C727" s="13">
        <v>21620</v>
      </c>
      <c r="D727" s="14" t="s">
        <v>403</v>
      </c>
      <c r="E727" s="14" t="s">
        <v>187</v>
      </c>
      <c r="F727" s="13"/>
      <c r="G727" s="13">
        <v>30</v>
      </c>
      <c r="H727" s="13">
        <v>0.172060295939445</v>
      </c>
      <c r="I727" s="15">
        <v>0.2</v>
      </c>
    </row>
    <row r="728" spans="1:9" x14ac:dyDescent="0.55000000000000004">
      <c r="A728" s="8" t="s">
        <v>928</v>
      </c>
      <c r="B728" s="10" t="str">
        <f t="shared" si="11"/>
        <v>Charlie Barnes</v>
      </c>
      <c r="C728" s="9">
        <v>19865</v>
      </c>
      <c r="D728" s="10" t="s">
        <v>439</v>
      </c>
      <c r="E728" s="10" t="s">
        <v>187</v>
      </c>
      <c r="F728" s="9"/>
      <c r="G728" s="9">
        <v>38</v>
      </c>
      <c r="H728" s="9">
        <v>0.18204452097415899</v>
      </c>
      <c r="I728" s="11">
        <v>0.2</v>
      </c>
    </row>
    <row r="729" spans="1:9" x14ac:dyDescent="0.55000000000000004">
      <c r="A729" s="12" t="s">
        <v>122</v>
      </c>
      <c r="B729" s="10" t="str">
        <f t="shared" si="11"/>
        <v>Luis Severino</v>
      </c>
      <c r="C729" s="13">
        <v>15890</v>
      </c>
      <c r="D729" s="14" t="s">
        <v>416</v>
      </c>
      <c r="E729" s="14" t="s">
        <v>187</v>
      </c>
      <c r="F729" s="13"/>
      <c r="G729" s="13">
        <v>6</v>
      </c>
      <c r="H729" s="13">
        <v>0.17110049724578899</v>
      </c>
      <c r="I729" s="15">
        <v>0.2</v>
      </c>
    </row>
    <row r="730" spans="1:9" x14ac:dyDescent="0.55000000000000004">
      <c r="A730" s="8" t="s">
        <v>929</v>
      </c>
      <c r="B730" s="10" t="str">
        <f t="shared" si="11"/>
        <v>Alfonso Rivas III</v>
      </c>
      <c r="C730" s="9">
        <v>21560</v>
      </c>
      <c r="D730" s="10" t="s">
        <v>497</v>
      </c>
      <c r="E730" s="10" t="s">
        <v>662</v>
      </c>
      <c r="F730" s="9">
        <v>49</v>
      </c>
      <c r="G730" s="9"/>
      <c r="H730" s="9">
        <v>0.16752779483795199</v>
      </c>
      <c r="I730" s="11">
        <v>0.2</v>
      </c>
    </row>
    <row r="731" spans="1:9" x14ac:dyDescent="0.55000000000000004">
      <c r="A731" s="12" t="s">
        <v>930</v>
      </c>
      <c r="B731" s="10" t="str">
        <f t="shared" si="11"/>
        <v>Alex Dickerson</v>
      </c>
      <c r="C731" s="13">
        <v>12649</v>
      </c>
      <c r="D731" s="14" t="s">
        <v>419</v>
      </c>
      <c r="E731" s="14" t="s">
        <v>35</v>
      </c>
      <c r="F731" s="13">
        <v>312</v>
      </c>
      <c r="G731" s="13"/>
      <c r="H731" s="13">
        <v>0.16685296595096599</v>
      </c>
      <c r="I731" s="15">
        <v>0.2</v>
      </c>
    </row>
    <row r="732" spans="1:9" x14ac:dyDescent="0.55000000000000004">
      <c r="A732" s="8" t="s">
        <v>931</v>
      </c>
      <c r="B732" s="10" t="str">
        <f t="shared" si="11"/>
        <v>Michael Hermosillo</v>
      </c>
      <c r="C732" s="9">
        <v>16285</v>
      </c>
      <c r="D732" s="10" t="s">
        <v>497</v>
      </c>
      <c r="E732" s="10" t="s">
        <v>472</v>
      </c>
      <c r="F732" s="9">
        <v>38</v>
      </c>
      <c r="G732" s="9"/>
      <c r="H732" s="9">
        <v>0.16611772775649999</v>
      </c>
      <c r="I732" s="11">
        <v>0.2</v>
      </c>
    </row>
    <row r="733" spans="1:9" x14ac:dyDescent="0.55000000000000004">
      <c r="A733" s="12" t="s">
        <v>932</v>
      </c>
      <c r="B733" s="10" t="str">
        <f t="shared" si="11"/>
        <v>Seth Beer</v>
      </c>
      <c r="C733" s="13">
        <v>20493</v>
      </c>
      <c r="D733" s="14" t="s">
        <v>469</v>
      </c>
      <c r="E733" s="14" t="s">
        <v>577</v>
      </c>
      <c r="F733" s="13">
        <v>10</v>
      </c>
      <c r="G733" s="13"/>
      <c r="H733" s="13">
        <v>0.16454686224460599</v>
      </c>
      <c r="I733" s="15">
        <v>0.2</v>
      </c>
    </row>
    <row r="734" spans="1:9" x14ac:dyDescent="0.55000000000000004">
      <c r="A734" s="8" t="s">
        <v>195</v>
      </c>
      <c r="B734" s="10" t="str">
        <f t="shared" si="11"/>
        <v>Chris Archer</v>
      </c>
      <c r="C734" s="9">
        <v>6345</v>
      </c>
      <c r="D734" s="10" t="s">
        <v>425</v>
      </c>
      <c r="E734" s="10" t="s">
        <v>187</v>
      </c>
      <c r="F734" s="9"/>
      <c r="G734" s="9">
        <v>19.100000000000001</v>
      </c>
      <c r="H734" s="9">
        <v>0.164224669337273</v>
      </c>
      <c r="I734" s="11">
        <v>0.2</v>
      </c>
    </row>
    <row r="735" spans="1:9" x14ac:dyDescent="0.55000000000000004">
      <c r="A735" s="12" t="s">
        <v>933</v>
      </c>
      <c r="B735" s="10" t="str">
        <f t="shared" si="11"/>
        <v>Brian Goodwin</v>
      </c>
      <c r="C735" s="13">
        <v>12858</v>
      </c>
      <c r="D735" s="14" t="s">
        <v>428</v>
      </c>
      <c r="E735" s="14" t="s">
        <v>472</v>
      </c>
      <c r="F735" s="13">
        <v>271</v>
      </c>
      <c r="G735" s="13"/>
      <c r="H735" s="13">
        <v>0.163128316402435</v>
      </c>
      <c r="I735" s="15">
        <v>0.2</v>
      </c>
    </row>
    <row r="736" spans="1:9" x14ac:dyDescent="0.55000000000000004">
      <c r="A736" s="8" t="s">
        <v>934</v>
      </c>
      <c r="B736" s="10" t="str">
        <f t="shared" si="11"/>
        <v>Andrew Wantz</v>
      </c>
      <c r="C736" s="9">
        <v>24933</v>
      </c>
      <c r="D736" s="10" t="s">
        <v>401</v>
      </c>
      <c r="E736" s="10" t="s">
        <v>187</v>
      </c>
      <c r="F736" s="9"/>
      <c r="G736" s="9">
        <v>27.1</v>
      </c>
      <c r="H736" s="9">
        <v>0.162762030959129</v>
      </c>
      <c r="I736" s="11">
        <v>0.2</v>
      </c>
    </row>
    <row r="737" spans="1:9" x14ac:dyDescent="0.55000000000000004">
      <c r="A737" s="12" t="s">
        <v>935</v>
      </c>
      <c r="B737" s="10" t="str">
        <f t="shared" si="11"/>
        <v>Ronald Bolanos</v>
      </c>
      <c r="C737" s="13">
        <v>20041</v>
      </c>
      <c r="D737" s="14" t="s">
        <v>435</v>
      </c>
      <c r="E737" s="14" t="s">
        <v>187</v>
      </c>
      <c r="F737" s="13"/>
      <c r="G737" s="13">
        <v>6.1</v>
      </c>
      <c r="H737" s="13">
        <v>0.16241763532161699</v>
      </c>
      <c r="I737" s="15">
        <v>0.2</v>
      </c>
    </row>
    <row r="738" spans="1:9" x14ac:dyDescent="0.55000000000000004">
      <c r="A738" s="8" t="s">
        <v>936</v>
      </c>
      <c r="B738" s="10" t="str">
        <f t="shared" si="11"/>
        <v>Yoshi Tsutsugo</v>
      </c>
      <c r="C738" s="9">
        <v>27459</v>
      </c>
      <c r="D738" s="10" t="s">
        <v>405</v>
      </c>
      <c r="E738" s="10" t="s">
        <v>615</v>
      </c>
      <c r="F738" s="9">
        <v>262</v>
      </c>
      <c r="G738" s="9"/>
      <c r="H738" s="9">
        <v>0.161504341289401</v>
      </c>
      <c r="I738" s="11">
        <v>0.2</v>
      </c>
    </row>
    <row r="739" spans="1:9" x14ac:dyDescent="0.55000000000000004">
      <c r="A739" s="12" t="s">
        <v>937</v>
      </c>
      <c r="B739" s="10" t="str">
        <f t="shared" si="11"/>
        <v>Jake Reed</v>
      </c>
      <c r="C739" s="13">
        <v>16209</v>
      </c>
      <c r="D739" s="14" t="s">
        <v>405</v>
      </c>
      <c r="E739" s="14" t="s">
        <v>187</v>
      </c>
      <c r="F739" s="13"/>
      <c r="G739" s="13">
        <v>10</v>
      </c>
      <c r="H739" s="13">
        <v>0.17039597686380101</v>
      </c>
      <c r="I739" s="15">
        <v>0.2</v>
      </c>
    </row>
    <row r="740" spans="1:9" x14ac:dyDescent="0.55000000000000004">
      <c r="A740" s="8" t="s">
        <v>938</v>
      </c>
      <c r="B740" s="10" t="str">
        <f t="shared" si="11"/>
        <v>Ben Rortvedt</v>
      </c>
      <c r="C740" s="9">
        <v>20287</v>
      </c>
      <c r="D740" s="10" t="s">
        <v>439</v>
      </c>
      <c r="E740" s="10" t="s">
        <v>43</v>
      </c>
      <c r="F740" s="9">
        <v>98</v>
      </c>
      <c r="G740" s="9"/>
      <c r="H740" s="9">
        <v>0.15951293706893899</v>
      </c>
      <c r="I740" s="11">
        <v>0.2</v>
      </c>
    </row>
    <row r="741" spans="1:9" x14ac:dyDescent="0.55000000000000004">
      <c r="A741" s="12" t="s">
        <v>939</v>
      </c>
      <c r="B741" s="10" t="str">
        <f t="shared" si="11"/>
        <v>Conner Menez</v>
      </c>
      <c r="C741" s="13">
        <v>19199</v>
      </c>
      <c r="D741" s="14" t="s">
        <v>419</v>
      </c>
      <c r="E741" s="14" t="s">
        <v>187</v>
      </c>
      <c r="F741" s="13"/>
      <c r="G741" s="13">
        <v>14</v>
      </c>
      <c r="H741" s="13">
        <v>0.154312238097191</v>
      </c>
      <c r="I741" s="15">
        <v>0.2</v>
      </c>
    </row>
    <row r="742" spans="1:9" x14ac:dyDescent="0.55000000000000004">
      <c r="A742" s="8" t="s">
        <v>940</v>
      </c>
      <c r="B742" s="10" t="str">
        <f t="shared" si="11"/>
        <v>Tyler Nevin</v>
      </c>
      <c r="C742" s="9">
        <v>17893</v>
      </c>
      <c r="D742" s="10" t="s">
        <v>424</v>
      </c>
      <c r="E742" s="10" t="s">
        <v>484</v>
      </c>
      <c r="F742" s="9">
        <v>18</v>
      </c>
      <c r="G742" s="9"/>
      <c r="H742" s="9">
        <v>0.15356473624706299</v>
      </c>
      <c r="I742" s="11">
        <v>0.2</v>
      </c>
    </row>
    <row r="743" spans="1:9" x14ac:dyDescent="0.55000000000000004">
      <c r="A743" s="12" t="s">
        <v>941</v>
      </c>
      <c r="B743" s="10" t="str">
        <f t="shared" si="11"/>
        <v>Gabe Klobosits</v>
      </c>
      <c r="C743" s="13">
        <v>19881</v>
      </c>
      <c r="D743" s="14" t="s">
        <v>409</v>
      </c>
      <c r="E743" s="14" t="s">
        <v>187</v>
      </c>
      <c r="F743" s="13"/>
      <c r="G743" s="13">
        <v>11.1</v>
      </c>
      <c r="H743" s="13">
        <v>0.15211935341358199</v>
      </c>
      <c r="I743" s="15">
        <v>0.2</v>
      </c>
    </row>
    <row r="744" spans="1:9" x14ac:dyDescent="0.55000000000000004">
      <c r="A744" s="8" t="s">
        <v>231</v>
      </c>
      <c r="B744" s="10" t="str">
        <f t="shared" si="11"/>
        <v>Alex Colome</v>
      </c>
      <c r="C744" s="9">
        <v>6661</v>
      </c>
      <c r="D744" s="10" t="s">
        <v>439</v>
      </c>
      <c r="E744" s="10" t="s">
        <v>187</v>
      </c>
      <c r="F744" s="9"/>
      <c r="G744" s="9">
        <v>65</v>
      </c>
      <c r="H744" s="9">
        <v>0.14935001730918901</v>
      </c>
      <c r="I744" s="11">
        <v>0.1</v>
      </c>
    </row>
    <row r="745" spans="1:9" x14ac:dyDescent="0.55000000000000004">
      <c r="A745" s="12" t="s">
        <v>942</v>
      </c>
      <c r="B745" s="10" t="str">
        <f t="shared" si="11"/>
        <v>Tyler Chatwood</v>
      </c>
      <c r="C745" s="13">
        <v>4338</v>
      </c>
      <c r="D745" s="14" t="s">
        <v>405</v>
      </c>
      <c r="E745" s="14" t="s">
        <v>187</v>
      </c>
      <c r="F745" s="13"/>
      <c r="G745" s="13">
        <v>32</v>
      </c>
      <c r="H745" s="13">
        <v>0.158892162144184</v>
      </c>
      <c r="I745" s="15">
        <v>0.1</v>
      </c>
    </row>
    <row r="746" spans="1:9" x14ac:dyDescent="0.55000000000000004">
      <c r="A746" s="8" t="s">
        <v>943</v>
      </c>
      <c r="B746" s="10" t="str">
        <f t="shared" si="11"/>
        <v>Fernando Abad</v>
      </c>
      <c r="C746" s="9">
        <v>4994</v>
      </c>
      <c r="D746" s="10" t="s">
        <v>424</v>
      </c>
      <c r="E746" s="10" t="s">
        <v>187</v>
      </c>
      <c r="F746" s="9"/>
      <c r="G746" s="9">
        <v>17.2</v>
      </c>
      <c r="H746" s="9">
        <v>0.14742229878902399</v>
      </c>
      <c r="I746" s="11">
        <v>0.1</v>
      </c>
    </row>
    <row r="747" spans="1:9" x14ac:dyDescent="0.55000000000000004">
      <c r="A747" s="12" t="s">
        <v>944</v>
      </c>
      <c r="B747" s="10" t="str">
        <f t="shared" si="11"/>
        <v>A.J. Puk</v>
      </c>
      <c r="C747" s="13">
        <v>19343</v>
      </c>
      <c r="D747" s="14" t="s">
        <v>426</v>
      </c>
      <c r="E747" s="14" t="s">
        <v>187</v>
      </c>
      <c r="F747" s="13"/>
      <c r="G747" s="13">
        <v>13.1</v>
      </c>
      <c r="H747" s="13">
        <v>0.14677171409130099</v>
      </c>
      <c r="I747" s="15">
        <v>0.1</v>
      </c>
    </row>
    <row r="748" spans="1:9" x14ac:dyDescent="0.55000000000000004">
      <c r="A748" s="8" t="s">
        <v>945</v>
      </c>
      <c r="B748" s="10" t="str">
        <f t="shared" si="11"/>
        <v>Drew Anderson</v>
      </c>
      <c r="C748" s="9">
        <v>15130</v>
      </c>
      <c r="D748" s="10" t="s">
        <v>471</v>
      </c>
      <c r="E748" s="10" t="s">
        <v>187</v>
      </c>
      <c r="F748" s="9"/>
      <c r="G748" s="9">
        <v>22</v>
      </c>
      <c r="H748" s="9">
        <v>0.14616784453392001</v>
      </c>
      <c r="I748" s="11">
        <v>0.1</v>
      </c>
    </row>
    <row r="749" spans="1:9" x14ac:dyDescent="0.55000000000000004">
      <c r="A749" s="12" t="s">
        <v>946</v>
      </c>
      <c r="B749" s="10" t="str">
        <f t="shared" si="11"/>
        <v>Andrew Vasquez</v>
      </c>
      <c r="C749" s="13">
        <v>19482</v>
      </c>
      <c r="D749" s="14" t="s">
        <v>415</v>
      </c>
      <c r="E749" s="14" t="s">
        <v>187</v>
      </c>
      <c r="F749" s="13"/>
      <c r="G749" s="13">
        <v>1.2</v>
      </c>
      <c r="H749" s="13">
        <v>0.14538033306598699</v>
      </c>
      <c r="I749" s="15">
        <v>0.1</v>
      </c>
    </row>
    <row r="750" spans="1:9" x14ac:dyDescent="0.55000000000000004">
      <c r="A750" s="8" t="s">
        <v>947</v>
      </c>
      <c r="B750" s="10" t="str">
        <f t="shared" si="11"/>
        <v>Josh Lowe</v>
      </c>
      <c r="C750" s="9">
        <v>19953</v>
      </c>
      <c r="D750" s="10" t="s">
        <v>425</v>
      </c>
      <c r="E750" s="10" t="s">
        <v>448</v>
      </c>
      <c r="F750" s="9">
        <v>2</v>
      </c>
      <c r="G750" s="9"/>
      <c r="H750" s="9">
        <v>0.14393639564514199</v>
      </c>
      <c r="I750" s="11">
        <v>0.1</v>
      </c>
    </row>
    <row r="751" spans="1:9" x14ac:dyDescent="0.55000000000000004">
      <c r="A751" s="12" t="s">
        <v>948</v>
      </c>
      <c r="B751" s="10" t="str">
        <f t="shared" si="11"/>
        <v>Jhon Romero</v>
      </c>
      <c r="C751" s="13">
        <v>19940</v>
      </c>
      <c r="D751" s="14" t="s">
        <v>409</v>
      </c>
      <c r="E751" s="14" t="s">
        <v>187</v>
      </c>
      <c r="F751" s="13"/>
      <c r="G751" s="13">
        <v>4</v>
      </c>
      <c r="H751" s="13">
        <v>0.14323462545871701</v>
      </c>
      <c r="I751" s="15">
        <v>0.1</v>
      </c>
    </row>
    <row r="752" spans="1:9" x14ac:dyDescent="0.55000000000000004">
      <c r="A752" s="8" t="s">
        <v>949</v>
      </c>
      <c r="B752" s="10" t="str">
        <f t="shared" si="11"/>
        <v>Alex Reyes</v>
      </c>
      <c r="C752" s="9">
        <v>15015</v>
      </c>
      <c r="D752" s="10" t="s">
        <v>422</v>
      </c>
      <c r="E752" s="10" t="s">
        <v>187</v>
      </c>
      <c r="F752" s="9"/>
      <c r="G752" s="9">
        <v>72.099999999999994</v>
      </c>
      <c r="H752" s="9">
        <v>0.153344690799713</v>
      </c>
      <c r="I752" s="11">
        <v>0.1</v>
      </c>
    </row>
    <row r="753" spans="1:9" x14ac:dyDescent="0.55000000000000004">
      <c r="A753" s="12" t="s">
        <v>950</v>
      </c>
      <c r="B753" s="10" t="str">
        <f t="shared" si="11"/>
        <v>Austin Dean</v>
      </c>
      <c r="C753" s="13">
        <v>18288</v>
      </c>
      <c r="D753" s="14" t="s">
        <v>422</v>
      </c>
      <c r="E753" s="14" t="s">
        <v>448</v>
      </c>
      <c r="F753" s="13">
        <v>38</v>
      </c>
      <c r="G753" s="13"/>
      <c r="H753" s="13">
        <v>0.14128164947032901</v>
      </c>
      <c r="I753" s="15">
        <v>0.1</v>
      </c>
    </row>
    <row r="754" spans="1:9" x14ac:dyDescent="0.55000000000000004">
      <c r="A754" s="8" t="s">
        <v>951</v>
      </c>
      <c r="B754" s="10" t="str">
        <f t="shared" si="11"/>
        <v>Nick Vincent</v>
      </c>
      <c r="C754" s="9">
        <v>7555</v>
      </c>
      <c r="D754" s="10" t="s">
        <v>439</v>
      </c>
      <c r="E754" s="10" t="s">
        <v>187</v>
      </c>
      <c r="F754" s="9"/>
      <c r="G754" s="9">
        <v>12.2</v>
      </c>
      <c r="H754" s="9">
        <v>0.13836172223091101</v>
      </c>
      <c r="I754" s="11">
        <v>0.1</v>
      </c>
    </row>
    <row r="755" spans="1:9" x14ac:dyDescent="0.55000000000000004">
      <c r="A755" s="12" t="s">
        <v>269</v>
      </c>
      <c r="B755" s="10" t="str">
        <f t="shared" si="11"/>
        <v>Mychal Givens</v>
      </c>
      <c r="C755" s="13">
        <v>10430</v>
      </c>
      <c r="D755" s="14" t="s">
        <v>405</v>
      </c>
      <c r="E755" s="14" t="s">
        <v>187</v>
      </c>
      <c r="F755" s="13"/>
      <c r="G755" s="13">
        <v>51</v>
      </c>
      <c r="H755" s="13">
        <v>0.13816446624696299</v>
      </c>
      <c r="I755" s="15">
        <v>0.1</v>
      </c>
    </row>
    <row r="756" spans="1:9" x14ac:dyDescent="0.55000000000000004">
      <c r="A756" s="8" t="s">
        <v>952</v>
      </c>
      <c r="B756" s="10" t="str">
        <f t="shared" si="11"/>
        <v>Kirby Snead</v>
      </c>
      <c r="C756" s="9">
        <v>19179</v>
      </c>
      <c r="D756" s="10" t="s">
        <v>408</v>
      </c>
      <c r="E756" s="10" t="s">
        <v>187</v>
      </c>
      <c r="F756" s="9"/>
      <c r="G756" s="9">
        <v>7.2</v>
      </c>
      <c r="H756" s="9">
        <v>0.135827392339706</v>
      </c>
      <c r="I756" s="11">
        <v>0.1</v>
      </c>
    </row>
    <row r="757" spans="1:9" x14ac:dyDescent="0.55000000000000004">
      <c r="A757" s="12" t="s">
        <v>953</v>
      </c>
      <c r="B757" s="10" t="str">
        <f t="shared" si="11"/>
        <v>Anthony Alford</v>
      </c>
      <c r="C757" s="13">
        <v>14329</v>
      </c>
      <c r="D757" s="14" t="s">
        <v>418</v>
      </c>
      <c r="E757" s="14" t="s">
        <v>35</v>
      </c>
      <c r="F757" s="13">
        <v>148</v>
      </c>
      <c r="G757" s="13"/>
      <c r="H757" s="13">
        <v>0.13329993188381201</v>
      </c>
      <c r="I757" s="15">
        <v>0.1</v>
      </c>
    </row>
    <row r="758" spans="1:9" x14ac:dyDescent="0.55000000000000004">
      <c r="A758" s="8" t="s">
        <v>954</v>
      </c>
      <c r="B758" s="10" t="str">
        <f t="shared" si="11"/>
        <v>Austin Davis</v>
      </c>
      <c r="C758" s="9">
        <v>17117</v>
      </c>
      <c r="D758" s="10" t="s">
        <v>405</v>
      </c>
      <c r="E758" s="10" t="s">
        <v>187</v>
      </c>
      <c r="F758" s="9"/>
      <c r="G758" s="9">
        <v>26.1</v>
      </c>
      <c r="H758" s="9">
        <v>8.6848972365260096E-2</v>
      </c>
      <c r="I758" s="11">
        <v>0.1</v>
      </c>
    </row>
    <row r="759" spans="1:9" x14ac:dyDescent="0.55000000000000004">
      <c r="A759" s="12" t="s">
        <v>955</v>
      </c>
      <c r="B759" s="10" t="str">
        <f t="shared" si="11"/>
        <v>Roansy Contreras</v>
      </c>
      <c r="C759" s="13">
        <v>22810</v>
      </c>
      <c r="D759" s="14" t="s">
        <v>418</v>
      </c>
      <c r="E759" s="14" t="s">
        <v>187</v>
      </c>
      <c r="F759" s="13"/>
      <c r="G759" s="13">
        <v>3</v>
      </c>
      <c r="H759" s="13">
        <v>0.132418602705002</v>
      </c>
      <c r="I759" s="15">
        <v>0.1</v>
      </c>
    </row>
    <row r="760" spans="1:9" x14ac:dyDescent="0.55000000000000004">
      <c r="A760" s="8" t="s">
        <v>956</v>
      </c>
      <c r="B760" s="10" t="str">
        <f t="shared" si="11"/>
        <v>Corey Oswalt</v>
      </c>
      <c r="C760" s="9">
        <v>13677</v>
      </c>
      <c r="D760" s="10" t="s">
        <v>420</v>
      </c>
      <c r="E760" s="10" t="s">
        <v>187</v>
      </c>
      <c r="F760" s="9"/>
      <c r="G760" s="9">
        <v>10.1</v>
      </c>
      <c r="H760" s="9">
        <v>0.15255294740200001</v>
      </c>
      <c r="I760" s="11">
        <v>0.1</v>
      </c>
    </row>
    <row r="761" spans="1:9" x14ac:dyDescent="0.55000000000000004">
      <c r="A761" s="12" t="s">
        <v>957</v>
      </c>
      <c r="B761" s="10" t="str">
        <f t="shared" si="11"/>
        <v>Daniel Johnson</v>
      </c>
      <c r="C761" s="13">
        <v>19643</v>
      </c>
      <c r="D761" s="14" t="s">
        <v>410</v>
      </c>
      <c r="E761" s="14" t="s">
        <v>448</v>
      </c>
      <c r="F761" s="13">
        <v>81</v>
      </c>
      <c r="G761" s="13"/>
      <c r="H761" s="13">
        <v>0.130662426352501</v>
      </c>
      <c r="I761" s="15">
        <v>0.1</v>
      </c>
    </row>
    <row r="762" spans="1:9" x14ac:dyDescent="0.55000000000000004">
      <c r="A762" s="8" t="s">
        <v>958</v>
      </c>
      <c r="B762" s="10" t="str">
        <f t="shared" si="11"/>
        <v>Nick Nelson</v>
      </c>
      <c r="C762" s="9">
        <v>20153</v>
      </c>
      <c r="D762" s="10" t="s">
        <v>416</v>
      </c>
      <c r="E762" s="10" t="s">
        <v>187</v>
      </c>
      <c r="F762" s="9"/>
      <c r="G762" s="9">
        <v>14.1</v>
      </c>
      <c r="H762" s="9">
        <v>0.13048087060451499</v>
      </c>
      <c r="I762" s="11">
        <v>0.1</v>
      </c>
    </row>
    <row r="763" spans="1:9" x14ac:dyDescent="0.55000000000000004">
      <c r="A763" s="12" t="s">
        <v>959</v>
      </c>
      <c r="B763" s="10" t="str">
        <f t="shared" si="11"/>
        <v>Drew Hutchison</v>
      </c>
      <c r="C763" s="13">
        <v>10732</v>
      </c>
      <c r="D763" s="14" t="s">
        <v>462</v>
      </c>
      <c r="E763" s="14" t="s">
        <v>187</v>
      </c>
      <c r="F763" s="13"/>
      <c r="G763" s="13">
        <v>21.1</v>
      </c>
      <c r="H763" s="13">
        <v>0.14121288061142001</v>
      </c>
      <c r="I763" s="15">
        <v>0.1</v>
      </c>
    </row>
    <row r="764" spans="1:9" x14ac:dyDescent="0.55000000000000004">
      <c r="A764" s="8" t="s">
        <v>960</v>
      </c>
      <c r="B764" s="10" t="str">
        <f t="shared" si="11"/>
        <v>Matt Strahm</v>
      </c>
      <c r="C764" s="9">
        <v>13799</v>
      </c>
      <c r="D764" s="10" t="s">
        <v>412</v>
      </c>
      <c r="E764" s="10" t="s">
        <v>187</v>
      </c>
      <c r="F764" s="9"/>
      <c r="G764" s="9">
        <v>6.2</v>
      </c>
      <c r="H764" s="9">
        <v>0.130287900567055</v>
      </c>
      <c r="I764" s="11">
        <v>0.1</v>
      </c>
    </row>
    <row r="765" spans="1:9" x14ac:dyDescent="0.55000000000000004">
      <c r="A765" s="12" t="s">
        <v>961</v>
      </c>
      <c r="B765" s="10" t="str">
        <f t="shared" si="11"/>
        <v>Hansel Robles</v>
      </c>
      <c r="C765" s="13">
        <v>11801</v>
      </c>
      <c r="D765" s="14" t="s">
        <v>405</v>
      </c>
      <c r="E765" s="14" t="s">
        <v>187</v>
      </c>
      <c r="F765" s="13"/>
      <c r="G765" s="13">
        <v>69</v>
      </c>
      <c r="H765" s="13">
        <v>0.12969043850898701</v>
      </c>
      <c r="I765" s="15">
        <v>0.1</v>
      </c>
    </row>
    <row r="766" spans="1:9" x14ac:dyDescent="0.55000000000000004">
      <c r="A766" s="8" t="s">
        <v>962</v>
      </c>
      <c r="B766" s="10" t="str">
        <f t="shared" si="11"/>
        <v>Peter Solomon</v>
      </c>
      <c r="C766" s="9">
        <v>20476</v>
      </c>
      <c r="D766" s="10" t="s">
        <v>413</v>
      </c>
      <c r="E766" s="10" t="s">
        <v>187</v>
      </c>
      <c r="F766" s="9"/>
      <c r="G766" s="9">
        <v>14</v>
      </c>
      <c r="H766" s="9">
        <v>0.12877474725246399</v>
      </c>
      <c r="I766" s="11">
        <v>0.1</v>
      </c>
    </row>
    <row r="767" spans="1:9" x14ac:dyDescent="0.55000000000000004">
      <c r="A767" s="12" t="s">
        <v>963</v>
      </c>
      <c r="B767" s="10" t="str">
        <f t="shared" si="11"/>
        <v>Tucker Davidson</v>
      </c>
      <c r="C767" s="13">
        <v>19871</v>
      </c>
      <c r="D767" s="14" t="s">
        <v>430</v>
      </c>
      <c r="E767" s="14" t="s">
        <v>187</v>
      </c>
      <c r="F767" s="13"/>
      <c r="G767" s="13">
        <v>20</v>
      </c>
      <c r="H767" s="13">
        <v>0.19768542051315299</v>
      </c>
      <c r="I767" s="15">
        <v>0.1</v>
      </c>
    </row>
    <row r="768" spans="1:9" x14ac:dyDescent="0.55000000000000004">
      <c r="A768" s="8" t="s">
        <v>294</v>
      </c>
      <c r="B768" s="10" t="str">
        <f t="shared" si="11"/>
        <v>Joakim Soria</v>
      </c>
      <c r="C768" s="9">
        <v>6941</v>
      </c>
      <c r="D768" s="10" t="s">
        <v>405</v>
      </c>
      <c r="E768" s="10" t="s">
        <v>187</v>
      </c>
      <c r="F768" s="9"/>
      <c r="G768" s="9">
        <v>37.1</v>
      </c>
      <c r="H768" s="9">
        <v>0.12823295593261699</v>
      </c>
      <c r="I768" s="11">
        <v>0.1</v>
      </c>
    </row>
    <row r="769" spans="1:9" x14ac:dyDescent="0.55000000000000004">
      <c r="A769" s="12" t="s">
        <v>964</v>
      </c>
      <c r="B769" s="10" t="str">
        <f t="shared" si="11"/>
        <v>Kyle Finnegan</v>
      </c>
      <c r="C769" s="13">
        <v>15009</v>
      </c>
      <c r="D769" s="14" t="s">
        <v>409</v>
      </c>
      <c r="E769" s="14" t="s">
        <v>187</v>
      </c>
      <c r="F769" s="13"/>
      <c r="G769" s="13">
        <v>66</v>
      </c>
      <c r="H769" s="13">
        <v>0.12814491987228399</v>
      </c>
      <c r="I769" s="15">
        <v>0.1</v>
      </c>
    </row>
    <row r="770" spans="1:9" x14ac:dyDescent="0.55000000000000004">
      <c r="A770" s="8" t="s">
        <v>965</v>
      </c>
      <c r="B770" s="10" t="str">
        <f t="shared" si="11"/>
        <v>Jordan Yamamoto</v>
      </c>
      <c r="C770" s="9">
        <v>17585</v>
      </c>
      <c r="D770" s="10" t="s">
        <v>420</v>
      </c>
      <c r="E770" s="10" t="s">
        <v>187</v>
      </c>
      <c r="F770" s="9"/>
      <c r="G770" s="9">
        <v>6.2</v>
      </c>
      <c r="H770" s="9">
        <v>7.4197538197040599E-2</v>
      </c>
      <c r="I770" s="11">
        <v>0.1</v>
      </c>
    </row>
    <row r="771" spans="1:9" x14ac:dyDescent="0.55000000000000004">
      <c r="A771" s="12" t="s">
        <v>143</v>
      </c>
      <c r="B771" s="10" t="str">
        <f t="shared" ref="B771:B834" si="12">TRIM(CLEAN(SUBSTITUTE(A771, CHAR(160), CHAR(32))))</f>
        <v>Zach Davies</v>
      </c>
      <c r="C771" s="13">
        <v>13183</v>
      </c>
      <c r="D771" s="14" t="s">
        <v>497</v>
      </c>
      <c r="E771" s="14" t="s">
        <v>187</v>
      </c>
      <c r="F771" s="13"/>
      <c r="G771" s="13">
        <v>148</v>
      </c>
      <c r="H771" s="13">
        <v>6.13551400601864E-2</v>
      </c>
      <c r="I771" s="15">
        <v>0.1</v>
      </c>
    </row>
    <row r="772" spans="1:9" x14ac:dyDescent="0.55000000000000004">
      <c r="A772" s="8" t="s">
        <v>303</v>
      </c>
      <c r="B772" s="10" t="str">
        <f t="shared" si="12"/>
        <v>Stephen Vogt</v>
      </c>
      <c r="C772" s="9">
        <v>5000</v>
      </c>
      <c r="D772" s="10" t="s">
        <v>405</v>
      </c>
      <c r="E772" s="10" t="s">
        <v>43</v>
      </c>
      <c r="F772" s="9">
        <v>238</v>
      </c>
      <c r="G772" s="9"/>
      <c r="H772" s="9">
        <v>0.12353430688381201</v>
      </c>
      <c r="I772" s="11">
        <v>0.1</v>
      </c>
    </row>
    <row r="773" spans="1:9" x14ac:dyDescent="0.55000000000000004">
      <c r="A773" s="12" t="s">
        <v>966</v>
      </c>
      <c r="B773" s="10" t="str">
        <f t="shared" si="12"/>
        <v>Jason Adam</v>
      </c>
      <c r="C773" s="13">
        <v>11861</v>
      </c>
      <c r="D773" s="14" t="s">
        <v>497</v>
      </c>
      <c r="E773" s="14" t="s">
        <v>187</v>
      </c>
      <c r="F773" s="13"/>
      <c r="G773" s="13">
        <v>10.199999999999999</v>
      </c>
      <c r="H773" s="13">
        <v>0.123022645711899</v>
      </c>
      <c r="I773" s="15">
        <v>0.1</v>
      </c>
    </row>
    <row r="774" spans="1:9" x14ac:dyDescent="0.55000000000000004">
      <c r="A774" s="8" t="s">
        <v>967</v>
      </c>
      <c r="B774" s="10" t="str">
        <f t="shared" si="12"/>
        <v>Jeff Hoffman</v>
      </c>
      <c r="C774" s="9">
        <v>17432</v>
      </c>
      <c r="D774" s="10" t="s">
        <v>438</v>
      </c>
      <c r="E774" s="10" t="s">
        <v>187</v>
      </c>
      <c r="F774" s="9"/>
      <c r="G774" s="9">
        <v>73</v>
      </c>
      <c r="H774" s="9">
        <v>0.15721918642520899</v>
      </c>
      <c r="I774" s="11">
        <v>0.1</v>
      </c>
    </row>
    <row r="775" spans="1:9" x14ac:dyDescent="0.55000000000000004">
      <c r="A775" s="12" t="s">
        <v>968</v>
      </c>
      <c r="B775" s="10" t="str">
        <f t="shared" si="12"/>
        <v>Chris Mazza</v>
      </c>
      <c r="C775" s="13">
        <v>14151</v>
      </c>
      <c r="D775" s="14" t="s">
        <v>425</v>
      </c>
      <c r="E775" s="14" t="s">
        <v>187</v>
      </c>
      <c r="F775" s="13"/>
      <c r="G775" s="13">
        <v>27.1</v>
      </c>
      <c r="H775" s="13">
        <v>0.12177747488021901</v>
      </c>
      <c r="I775" s="15">
        <v>0.1</v>
      </c>
    </row>
    <row r="776" spans="1:9" x14ac:dyDescent="0.55000000000000004">
      <c r="A776" s="8" t="s">
        <v>969</v>
      </c>
      <c r="B776" s="10" t="str">
        <f t="shared" si="12"/>
        <v>Nick Gordon</v>
      </c>
      <c r="C776" s="9">
        <v>16337</v>
      </c>
      <c r="D776" s="10" t="s">
        <v>439</v>
      </c>
      <c r="E776" s="10" t="s">
        <v>5</v>
      </c>
      <c r="F776" s="9">
        <v>216</v>
      </c>
      <c r="G776" s="9"/>
      <c r="H776" s="9">
        <v>0.121526978909969</v>
      </c>
      <c r="I776" s="11">
        <v>0.1</v>
      </c>
    </row>
    <row r="777" spans="1:9" x14ac:dyDescent="0.55000000000000004">
      <c r="A777" s="12" t="s">
        <v>970</v>
      </c>
      <c r="B777" s="10" t="str">
        <f t="shared" si="12"/>
        <v>Jake Lamb</v>
      </c>
      <c r="C777" s="13">
        <v>13329</v>
      </c>
      <c r="D777" s="14" t="s">
        <v>405</v>
      </c>
      <c r="E777" s="14" t="s">
        <v>453</v>
      </c>
      <c r="F777" s="13">
        <v>170</v>
      </c>
      <c r="G777" s="13"/>
      <c r="H777" s="13">
        <v>0.117714285850525</v>
      </c>
      <c r="I777" s="15">
        <v>0.1</v>
      </c>
    </row>
    <row r="778" spans="1:9" x14ac:dyDescent="0.55000000000000004">
      <c r="A778" s="8" t="s">
        <v>971</v>
      </c>
      <c r="B778" s="10" t="str">
        <f t="shared" si="12"/>
        <v>Steven Okert</v>
      </c>
      <c r="C778" s="9">
        <v>13580</v>
      </c>
      <c r="D778" s="10" t="s">
        <v>444</v>
      </c>
      <c r="E778" s="10" t="s">
        <v>187</v>
      </c>
      <c r="F778" s="9"/>
      <c r="G778" s="9">
        <v>36</v>
      </c>
      <c r="H778" s="9">
        <v>0.13765752315521201</v>
      </c>
      <c r="I778" s="11">
        <v>0.1</v>
      </c>
    </row>
    <row r="779" spans="1:9" x14ac:dyDescent="0.55000000000000004">
      <c r="A779" s="12" t="s">
        <v>972</v>
      </c>
      <c r="B779" s="10" t="str">
        <f t="shared" si="12"/>
        <v>Will Vest</v>
      </c>
      <c r="C779" s="13">
        <v>19769</v>
      </c>
      <c r="D779" s="14" t="s">
        <v>455</v>
      </c>
      <c r="E779" s="14" t="s">
        <v>187</v>
      </c>
      <c r="F779" s="13"/>
      <c r="G779" s="13">
        <v>35</v>
      </c>
      <c r="H779" s="13">
        <v>0.114268220961094</v>
      </c>
      <c r="I779" s="15">
        <v>0.1</v>
      </c>
    </row>
    <row r="780" spans="1:9" x14ac:dyDescent="0.55000000000000004">
      <c r="A780" s="8" t="s">
        <v>973</v>
      </c>
      <c r="B780" s="10" t="str">
        <f t="shared" si="12"/>
        <v>Jo Adell</v>
      </c>
      <c r="C780" s="9">
        <v>20220</v>
      </c>
      <c r="D780" s="10" t="s">
        <v>401</v>
      </c>
      <c r="E780" s="10" t="s">
        <v>448</v>
      </c>
      <c r="F780" s="9">
        <v>140</v>
      </c>
      <c r="G780" s="9"/>
      <c r="H780" s="9">
        <v>0.11272618174552899</v>
      </c>
      <c r="I780" s="11">
        <v>0.1</v>
      </c>
    </row>
    <row r="781" spans="1:9" x14ac:dyDescent="0.55000000000000004">
      <c r="A781" s="12" t="s">
        <v>974</v>
      </c>
      <c r="B781" s="10" t="str">
        <f t="shared" si="12"/>
        <v>Seby Zavala</v>
      </c>
      <c r="C781" s="13">
        <v>18887</v>
      </c>
      <c r="D781" s="14" t="s">
        <v>428</v>
      </c>
      <c r="E781" s="14" t="s">
        <v>43</v>
      </c>
      <c r="F781" s="13">
        <v>104</v>
      </c>
      <c r="G781" s="13"/>
      <c r="H781" s="13">
        <v>0.111999899148941</v>
      </c>
      <c r="I781" s="15">
        <v>0.1</v>
      </c>
    </row>
    <row r="782" spans="1:9" x14ac:dyDescent="0.55000000000000004">
      <c r="A782" s="8" t="s">
        <v>975</v>
      </c>
      <c r="B782" s="10" t="str">
        <f t="shared" si="12"/>
        <v>Phil Gosselin</v>
      </c>
      <c r="C782" s="9">
        <v>10953</v>
      </c>
      <c r="D782" s="10" t="s">
        <v>401</v>
      </c>
      <c r="E782" s="10" t="s">
        <v>453</v>
      </c>
      <c r="F782" s="9">
        <v>373</v>
      </c>
      <c r="G782" s="9"/>
      <c r="H782" s="9">
        <v>0.11147590726614</v>
      </c>
      <c r="I782" s="11">
        <v>0.1</v>
      </c>
    </row>
    <row r="783" spans="1:9" x14ac:dyDescent="0.55000000000000004">
      <c r="A783" s="12" t="s">
        <v>976</v>
      </c>
      <c r="B783" s="10" t="str">
        <f t="shared" si="12"/>
        <v>Taylor Hearn</v>
      </c>
      <c r="C783" s="13">
        <v>18325</v>
      </c>
      <c r="D783" s="14" t="s">
        <v>471</v>
      </c>
      <c r="E783" s="14" t="s">
        <v>187</v>
      </c>
      <c r="F783" s="13"/>
      <c r="G783" s="13">
        <v>104.1</v>
      </c>
      <c r="H783" s="13">
        <v>0.1108353510499</v>
      </c>
      <c r="I783" s="15">
        <v>0.1</v>
      </c>
    </row>
    <row r="784" spans="1:9" x14ac:dyDescent="0.55000000000000004">
      <c r="A784" s="8" t="s">
        <v>977</v>
      </c>
      <c r="B784" s="10" t="str">
        <f t="shared" si="12"/>
        <v>Webster Rivas</v>
      </c>
      <c r="C784" s="9">
        <v>14636</v>
      </c>
      <c r="D784" s="10" t="s">
        <v>412</v>
      </c>
      <c r="E784" s="10" t="s">
        <v>43</v>
      </c>
      <c r="F784" s="9">
        <v>77</v>
      </c>
      <c r="G784" s="9"/>
      <c r="H784" s="9">
        <v>0.109175145626068</v>
      </c>
      <c r="I784" s="11">
        <v>0.1</v>
      </c>
    </row>
    <row r="785" spans="1:9" x14ac:dyDescent="0.55000000000000004">
      <c r="A785" s="12" t="s">
        <v>978</v>
      </c>
      <c r="B785" s="10" t="str">
        <f t="shared" si="12"/>
        <v>Cristopher Sanchez</v>
      </c>
      <c r="C785" s="13">
        <v>20778</v>
      </c>
      <c r="D785" s="14" t="s">
        <v>404</v>
      </c>
      <c r="E785" s="14" t="s">
        <v>187</v>
      </c>
      <c r="F785" s="13"/>
      <c r="G785" s="13">
        <v>12.2</v>
      </c>
      <c r="H785" s="13">
        <v>0.108345344662666</v>
      </c>
      <c r="I785" s="15">
        <v>0.1</v>
      </c>
    </row>
    <row r="786" spans="1:9" x14ac:dyDescent="0.55000000000000004">
      <c r="A786" s="8" t="s">
        <v>118</v>
      </c>
      <c r="B786" s="10" t="str">
        <f t="shared" si="12"/>
        <v>Drew Smyly</v>
      </c>
      <c r="C786" s="9">
        <v>11760</v>
      </c>
      <c r="D786" s="10" t="s">
        <v>430</v>
      </c>
      <c r="E786" s="10" t="s">
        <v>187</v>
      </c>
      <c r="F786" s="9"/>
      <c r="G786" s="9">
        <v>126.2</v>
      </c>
      <c r="H786" s="9">
        <v>0.375467538833618</v>
      </c>
      <c r="I786" s="11">
        <v>0.1</v>
      </c>
    </row>
    <row r="787" spans="1:9" x14ac:dyDescent="0.55000000000000004">
      <c r="A787" s="12" t="s">
        <v>979</v>
      </c>
      <c r="B787" s="10" t="str">
        <f t="shared" si="12"/>
        <v>Edwin Uceta</v>
      </c>
      <c r="C787" s="13">
        <v>20539</v>
      </c>
      <c r="D787" s="14" t="s">
        <v>415</v>
      </c>
      <c r="E787" s="14" t="s">
        <v>187</v>
      </c>
      <c r="F787" s="13"/>
      <c r="G787" s="13">
        <v>20.100000000000001</v>
      </c>
      <c r="H787" s="13">
        <v>8.8830038905143696E-2</v>
      </c>
      <c r="I787" s="15">
        <v>0.1</v>
      </c>
    </row>
    <row r="788" spans="1:9" x14ac:dyDescent="0.55000000000000004">
      <c r="A788" s="8" t="s">
        <v>980</v>
      </c>
      <c r="B788" s="10" t="str">
        <f t="shared" si="12"/>
        <v>John Schreiber</v>
      </c>
      <c r="C788" s="9">
        <v>20020</v>
      </c>
      <c r="D788" s="10" t="s">
        <v>414</v>
      </c>
      <c r="E788" s="10" t="s">
        <v>187</v>
      </c>
      <c r="F788" s="9"/>
      <c r="G788" s="9">
        <v>3</v>
      </c>
      <c r="H788" s="9">
        <v>0.103718221187592</v>
      </c>
      <c r="I788" s="11">
        <v>0.1</v>
      </c>
    </row>
    <row r="789" spans="1:9" x14ac:dyDescent="0.55000000000000004">
      <c r="A789" s="12" t="s">
        <v>981</v>
      </c>
      <c r="B789" s="10" t="str">
        <f t="shared" si="12"/>
        <v>Tommy Milone</v>
      </c>
      <c r="C789" s="13">
        <v>7608</v>
      </c>
      <c r="D789" s="14" t="s">
        <v>408</v>
      </c>
      <c r="E789" s="14" t="s">
        <v>187</v>
      </c>
      <c r="F789" s="13"/>
      <c r="G789" s="13">
        <v>14</v>
      </c>
      <c r="H789" s="13">
        <v>0.103159703314304</v>
      </c>
      <c r="I789" s="15">
        <v>0.1</v>
      </c>
    </row>
    <row r="790" spans="1:9" x14ac:dyDescent="0.55000000000000004">
      <c r="A790" s="8" t="s">
        <v>982</v>
      </c>
      <c r="B790" s="10" t="str">
        <f t="shared" si="12"/>
        <v>Griffin Canning</v>
      </c>
      <c r="C790" s="9">
        <v>19867</v>
      </c>
      <c r="D790" s="10" t="s">
        <v>401</v>
      </c>
      <c r="E790" s="10" t="s">
        <v>187</v>
      </c>
      <c r="F790" s="9"/>
      <c r="G790" s="9">
        <v>62.2</v>
      </c>
      <c r="H790" s="9">
        <v>0.125710994005203</v>
      </c>
      <c r="I790" s="11">
        <v>0.1</v>
      </c>
    </row>
    <row r="791" spans="1:9" x14ac:dyDescent="0.55000000000000004">
      <c r="A791" s="12" t="s">
        <v>983</v>
      </c>
      <c r="B791" s="10" t="str">
        <f t="shared" si="12"/>
        <v>Cal Raleigh</v>
      </c>
      <c r="C791" s="13">
        <v>21534</v>
      </c>
      <c r="D791" s="14" t="s">
        <v>455</v>
      </c>
      <c r="E791" s="14" t="s">
        <v>43</v>
      </c>
      <c r="F791" s="13">
        <v>148</v>
      </c>
      <c r="G791" s="13"/>
      <c r="H791" s="13">
        <v>9.9740676581859603E-2</v>
      </c>
      <c r="I791" s="15">
        <v>0.1</v>
      </c>
    </row>
    <row r="792" spans="1:9" x14ac:dyDescent="0.55000000000000004">
      <c r="A792" s="8" t="s">
        <v>984</v>
      </c>
      <c r="B792" s="10" t="str">
        <f t="shared" si="12"/>
        <v>Oneil Cruz</v>
      </c>
      <c r="C792" s="9">
        <v>21711</v>
      </c>
      <c r="D792" s="10" t="s">
        <v>418</v>
      </c>
      <c r="E792" s="10" t="s">
        <v>41</v>
      </c>
      <c r="F792" s="9">
        <v>9</v>
      </c>
      <c r="G792" s="9"/>
      <c r="H792" s="9">
        <v>9.8795846104621901E-2</v>
      </c>
      <c r="I792" s="11">
        <v>0.1</v>
      </c>
    </row>
    <row r="793" spans="1:9" x14ac:dyDescent="0.55000000000000004">
      <c r="A793" s="12" t="s">
        <v>985</v>
      </c>
      <c r="B793" s="10" t="str">
        <f t="shared" si="12"/>
        <v>Rene Rivera</v>
      </c>
      <c r="C793" s="13">
        <v>3648</v>
      </c>
      <c r="D793" s="14" t="s">
        <v>405</v>
      </c>
      <c r="E793" s="14" t="s">
        <v>43</v>
      </c>
      <c r="F793" s="13">
        <v>78</v>
      </c>
      <c r="G793" s="13"/>
      <c r="H793" s="13">
        <v>9.8772834986448302E-2</v>
      </c>
      <c r="I793" s="15">
        <v>0.1</v>
      </c>
    </row>
    <row r="794" spans="1:9" x14ac:dyDescent="0.55000000000000004">
      <c r="A794" s="8" t="s">
        <v>986</v>
      </c>
      <c r="B794" s="10" t="str">
        <f t="shared" si="12"/>
        <v>Adonis Medina</v>
      </c>
      <c r="C794" s="9">
        <v>19903</v>
      </c>
      <c r="D794" s="10" t="s">
        <v>404</v>
      </c>
      <c r="E794" s="10" t="s">
        <v>187</v>
      </c>
      <c r="F794" s="9"/>
      <c r="G794" s="9">
        <v>7.2</v>
      </c>
      <c r="H794" s="9">
        <v>0.109026417136192</v>
      </c>
      <c r="I794" s="11">
        <v>0.1</v>
      </c>
    </row>
    <row r="795" spans="1:9" x14ac:dyDescent="0.55000000000000004">
      <c r="A795" s="12" t="s">
        <v>987</v>
      </c>
      <c r="B795" s="10" t="str">
        <f t="shared" si="12"/>
        <v>Alex De Goti</v>
      </c>
      <c r="C795" s="13">
        <v>19477</v>
      </c>
      <c r="D795" s="14" t="s">
        <v>413</v>
      </c>
      <c r="E795" s="14" t="s">
        <v>23</v>
      </c>
      <c r="F795" s="13">
        <v>7</v>
      </c>
      <c r="G795" s="13"/>
      <c r="H795" s="13">
        <v>9.73006635904312E-2</v>
      </c>
      <c r="I795" s="15">
        <v>0.1</v>
      </c>
    </row>
    <row r="796" spans="1:9" x14ac:dyDescent="0.55000000000000004">
      <c r="A796" s="8" t="s">
        <v>988</v>
      </c>
      <c r="B796" s="10" t="str">
        <f t="shared" si="12"/>
        <v>Ryan Sherriff</v>
      </c>
      <c r="C796" s="9">
        <v>12249</v>
      </c>
      <c r="D796" s="10" t="s">
        <v>425</v>
      </c>
      <c r="E796" s="10" t="s">
        <v>187</v>
      </c>
      <c r="F796" s="9"/>
      <c r="G796" s="9">
        <v>14.2</v>
      </c>
      <c r="H796" s="9">
        <v>9.6854910254478496E-2</v>
      </c>
      <c r="I796" s="11">
        <v>0.1</v>
      </c>
    </row>
    <row r="797" spans="1:9" x14ac:dyDescent="0.55000000000000004">
      <c r="A797" s="12" t="s">
        <v>989</v>
      </c>
      <c r="B797" s="10" t="str">
        <f t="shared" si="12"/>
        <v>Burch Smith</v>
      </c>
      <c r="C797" s="13">
        <v>12784</v>
      </c>
      <c r="D797" s="14" t="s">
        <v>426</v>
      </c>
      <c r="E797" s="14" t="s">
        <v>187</v>
      </c>
      <c r="F797" s="13"/>
      <c r="G797" s="13">
        <v>43.1</v>
      </c>
      <c r="H797" s="13">
        <v>9.3349419534206404E-2</v>
      </c>
      <c r="I797" s="15">
        <v>0.1</v>
      </c>
    </row>
    <row r="798" spans="1:9" x14ac:dyDescent="0.55000000000000004">
      <c r="A798" s="8" t="s">
        <v>990</v>
      </c>
      <c r="B798" s="10" t="str">
        <f t="shared" si="12"/>
        <v>Deivi Garcia</v>
      </c>
      <c r="C798" s="9">
        <v>20276</v>
      </c>
      <c r="D798" s="10" t="s">
        <v>416</v>
      </c>
      <c r="E798" s="10" t="s">
        <v>187</v>
      </c>
      <c r="F798" s="9"/>
      <c r="G798" s="9">
        <v>8.1</v>
      </c>
      <c r="H798" s="9">
        <v>9.2544712126254994E-2</v>
      </c>
      <c r="I798" s="11">
        <v>0.1</v>
      </c>
    </row>
    <row r="799" spans="1:9" x14ac:dyDescent="0.55000000000000004">
      <c r="A799" s="12" t="s">
        <v>991</v>
      </c>
      <c r="B799" s="10" t="str">
        <f t="shared" si="12"/>
        <v>Caleb Smith</v>
      </c>
      <c r="C799" s="13">
        <v>14875</v>
      </c>
      <c r="D799" s="14" t="s">
        <v>469</v>
      </c>
      <c r="E799" s="14" t="s">
        <v>187</v>
      </c>
      <c r="F799" s="13"/>
      <c r="G799" s="13">
        <v>113.2</v>
      </c>
      <c r="H799" s="13">
        <v>5.3218536078929901E-2</v>
      </c>
      <c r="I799" s="15">
        <v>0.1</v>
      </c>
    </row>
    <row r="800" spans="1:9" x14ac:dyDescent="0.55000000000000004">
      <c r="A800" s="8" t="s">
        <v>992</v>
      </c>
      <c r="B800" s="10" t="str">
        <f t="shared" si="12"/>
        <v>Bryan Abreu</v>
      </c>
      <c r="C800" s="9">
        <v>16609</v>
      </c>
      <c r="D800" s="10" t="s">
        <v>413</v>
      </c>
      <c r="E800" s="10" t="s">
        <v>187</v>
      </c>
      <c r="F800" s="9"/>
      <c r="G800" s="9">
        <v>36</v>
      </c>
      <c r="H800" s="9">
        <v>9.0299889445304898E-2</v>
      </c>
      <c r="I800" s="11">
        <v>0.1</v>
      </c>
    </row>
    <row r="801" spans="1:9" x14ac:dyDescent="0.55000000000000004">
      <c r="A801" s="12" t="s">
        <v>993</v>
      </c>
      <c r="B801" s="10" t="str">
        <f t="shared" si="12"/>
        <v>Blake Taylor</v>
      </c>
      <c r="C801" s="13">
        <v>16418</v>
      </c>
      <c r="D801" s="14" t="s">
        <v>413</v>
      </c>
      <c r="E801" s="14" t="s">
        <v>187</v>
      </c>
      <c r="F801" s="13"/>
      <c r="G801" s="13">
        <v>42.2</v>
      </c>
      <c r="H801" s="13">
        <v>8.9968018233776106E-2</v>
      </c>
      <c r="I801" s="15">
        <v>0.1</v>
      </c>
    </row>
    <row r="802" spans="1:9" x14ac:dyDescent="0.55000000000000004">
      <c r="A802" s="8" t="s">
        <v>994</v>
      </c>
      <c r="B802" s="10" t="str">
        <f t="shared" si="12"/>
        <v>Miguel Del Pozo</v>
      </c>
      <c r="C802" s="9">
        <v>18792</v>
      </c>
      <c r="D802" s="10" t="s">
        <v>462</v>
      </c>
      <c r="E802" s="10" t="s">
        <v>187</v>
      </c>
      <c r="F802" s="9"/>
      <c r="G802" s="9">
        <v>5.0999999999999996</v>
      </c>
      <c r="H802" s="9">
        <v>8.9559882879257202E-2</v>
      </c>
      <c r="I802" s="11">
        <v>0.1</v>
      </c>
    </row>
    <row r="803" spans="1:9" x14ac:dyDescent="0.55000000000000004">
      <c r="A803" s="12" t="s">
        <v>995</v>
      </c>
      <c r="B803" s="10" t="str">
        <f t="shared" si="12"/>
        <v>Kohl Stewart</v>
      </c>
      <c r="C803" s="13">
        <v>15502</v>
      </c>
      <c r="D803" s="14" t="s">
        <v>497</v>
      </c>
      <c r="E803" s="14" t="s">
        <v>187</v>
      </c>
      <c r="F803" s="13"/>
      <c r="G803" s="13">
        <v>13.2</v>
      </c>
      <c r="H803" s="13">
        <v>5.0927735865116099E-2</v>
      </c>
      <c r="I803" s="15">
        <v>0.1</v>
      </c>
    </row>
    <row r="804" spans="1:9" x14ac:dyDescent="0.55000000000000004">
      <c r="A804" s="8" t="s">
        <v>996</v>
      </c>
      <c r="B804" s="10" t="str">
        <f t="shared" si="12"/>
        <v>Victor Gonzalez</v>
      </c>
      <c r="C804" s="9">
        <v>16408</v>
      </c>
      <c r="D804" s="10" t="s">
        <v>415</v>
      </c>
      <c r="E804" s="10" t="s">
        <v>187</v>
      </c>
      <c r="F804" s="9"/>
      <c r="G804" s="9">
        <v>35.1</v>
      </c>
      <c r="H804" s="9">
        <v>8.9362829923629802E-2</v>
      </c>
      <c r="I804" s="11">
        <v>0.1</v>
      </c>
    </row>
    <row r="805" spans="1:9" x14ac:dyDescent="0.55000000000000004">
      <c r="A805" s="12" t="s">
        <v>997</v>
      </c>
      <c r="B805" s="10" t="str">
        <f t="shared" si="12"/>
        <v>Evan Phillips</v>
      </c>
      <c r="C805" s="13">
        <v>17734</v>
      </c>
      <c r="D805" s="14" t="s">
        <v>405</v>
      </c>
      <c r="E805" s="14" t="s">
        <v>187</v>
      </c>
      <c r="F805" s="13"/>
      <c r="G805" s="13">
        <v>13.1</v>
      </c>
      <c r="H805" s="13">
        <v>0.122017659246922</v>
      </c>
      <c r="I805" s="15">
        <v>0.1</v>
      </c>
    </row>
    <row r="806" spans="1:9" x14ac:dyDescent="0.55000000000000004">
      <c r="A806" s="8" t="s">
        <v>998</v>
      </c>
      <c r="B806" s="10" t="str">
        <f t="shared" si="12"/>
        <v>Evan Marshall</v>
      </c>
      <c r="C806" s="9">
        <v>12297</v>
      </c>
      <c r="D806" s="10" t="s">
        <v>428</v>
      </c>
      <c r="E806" s="10" t="s">
        <v>187</v>
      </c>
      <c r="F806" s="9"/>
      <c r="G806" s="9">
        <v>27.1</v>
      </c>
      <c r="H806" s="9">
        <v>8.9254789054393796E-2</v>
      </c>
      <c r="I806" s="11">
        <v>0.1</v>
      </c>
    </row>
    <row r="807" spans="1:9" x14ac:dyDescent="0.55000000000000004">
      <c r="A807" s="12" t="s">
        <v>999</v>
      </c>
      <c r="B807" s="10" t="str">
        <f t="shared" si="12"/>
        <v>Daulton Jefferies</v>
      </c>
      <c r="C807" s="13">
        <v>19345</v>
      </c>
      <c r="D807" s="14" t="s">
        <v>426</v>
      </c>
      <c r="E807" s="14" t="s">
        <v>187</v>
      </c>
      <c r="F807" s="13"/>
      <c r="G807" s="13">
        <v>15</v>
      </c>
      <c r="H807" s="13">
        <v>8.6958095431327806E-2</v>
      </c>
      <c r="I807" s="15">
        <v>0.1</v>
      </c>
    </row>
    <row r="808" spans="1:9" x14ac:dyDescent="0.55000000000000004">
      <c r="A808" s="8" t="s">
        <v>1000</v>
      </c>
      <c r="B808" s="10" t="str">
        <f t="shared" si="12"/>
        <v>Adam Conley</v>
      </c>
      <c r="C808" s="9">
        <v>14457</v>
      </c>
      <c r="D808" s="10" t="s">
        <v>425</v>
      </c>
      <c r="E808" s="10" t="s">
        <v>187</v>
      </c>
      <c r="F808" s="9"/>
      <c r="G808" s="9">
        <v>19.2</v>
      </c>
      <c r="H808" s="9">
        <v>8.6493454873561901E-2</v>
      </c>
      <c r="I808" s="11">
        <v>0.1</v>
      </c>
    </row>
    <row r="809" spans="1:9" x14ac:dyDescent="0.55000000000000004">
      <c r="A809" s="12" t="s">
        <v>1001</v>
      </c>
      <c r="B809" s="10" t="str">
        <f t="shared" si="12"/>
        <v>Zac Lowther</v>
      </c>
      <c r="C809" s="13">
        <v>20243</v>
      </c>
      <c r="D809" s="14" t="s">
        <v>424</v>
      </c>
      <c r="E809" s="14" t="s">
        <v>187</v>
      </c>
      <c r="F809" s="13"/>
      <c r="G809" s="13">
        <v>29.2</v>
      </c>
      <c r="H809" s="13">
        <v>8.56646373867989E-2</v>
      </c>
      <c r="I809" s="15">
        <v>0.1</v>
      </c>
    </row>
    <row r="810" spans="1:9" x14ac:dyDescent="0.55000000000000004">
      <c r="A810" s="8" t="s">
        <v>1002</v>
      </c>
      <c r="B810" s="10" t="str">
        <f t="shared" si="12"/>
        <v>Edward Olivares</v>
      </c>
      <c r="C810" s="9">
        <v>19698</v>
      </c>
      <c r="D810" s="10" t="s">
        <v>435</v>
      </c>
      <c r="E810" s="10" t="s">
        <v>448</v>
      </c>
      <c r="F810" s="9">
        <v>111</v>
      </c>
      <c r="G810" s="9"/>
      <c r="H810" s="9">
        <v>8.5404351353645297E-2</v>
      </c>
      <c r="I810" s="11">
        <v>0.1</v>
      </c>
    </row>
    <row r="811" spans="1:9" x14ac:dyDescent="0.55000000000000004">
      <c r="A811" s="12" t="s">
        <v>1003</v>
      </c>
      <c r="B811" s="10" t="str">
        <f t="shared" si="12"/>
        <v>Alex Lange</v>
      </c>
      <c r="C811" s="13">
        <v>19883</v>
      </c>
      <c r="D811" s="14" t="s">
        <v>462</v>
      </c>
      <c r="E811" s="14" t="s">
        <v>187</v>
      </c>
      <c r="F811" s="13"/>
      <c r="G811" s="13">
        <v>35.200000000000003</v>
      </c>
      <c r="H811" s="13">
        <v>8.46273228526115E-2</v>
      </c>
      <c r="I811" s="15">
        <v>0.1</v>
      </c>
    </row>
    <row r="812" spans="1:9" x14ac:dyDescent="0.55000000000000004">
      <c r="A812" s="8" t="s">
        <v>1004</v>
      </c>
      <c r="B812" s="10" t="str">
        <f t="shared" si="12"/>
        <v>Jovani Moran</v>
      </c>
      <c r="C812" s="9">
        <v>20422</v>
      </c>
      <c r="D812" s="10" t="s">
        <v>439</v>
      </c>
      <c r="E812" s="10" t="s">
        <v>187</v>
      </c>
      <c r="F812" s="9"/>
      <c r="G812" s="9">
        <v>8</v>
      </c>
      <c r="H812" s="9">
        <v>8.4489725530147594E-2</v>
      </c>
      <c r="I812" s="11">
        <v>0.1</v>
      </c>
    </row>
    <row r="813" spans="1:9" x14ac:dyDescent="0.55000000000000004">
      <c r="A813" s="12" t="s">
        <v>1005</v>
      </c>
      <c r="B813" s="10" t="str">
        <f t="shared" si="12"/>
        <v>Antonio Santos</v>
      </c>
      <c r="C813" s="13">
        <v>20383</v>
      </c>
      <c r="D813" s="14" t="s">
        <v>440</v>
      </c>
      <c r="E813" s="14" t="s">
        <v>187</v>
      </c>
      <c r="F813" s="13"/>
      <c r="G813" s="13">
        <v>11.1</v>
      </c>
      <c r="H813" s="13">
        <v>8.4432065486908001E-2</v>
      </c>
      <c r="I813" s="15">
        <v>0.1</v>
      </c>
    </row>
    <row r="814" spans="1:9" x14ac:dyDescent="0.55000000000000004">
      <c r="A814" s="8" t="s">
        <v>1006</v>
      </c>
      <c r="B814" s="10" t="str">
        <f t="shared" si="12"/>
        <v>Ian Krol</v>
      </c>
      <c r="C814" s="9">
        <v>10066</v>
      </c>
      <c r="D814" s="10" t="s">
        <v>462</v>
      </c>
      <c r="E814" s="10" t="s">
        <v>187</v>
      </c>
      <c r="F814" s="9"/>
      <c r="G814" s="9">
        <v>18.2</v>
      </c>
      <c r="H814" s="9">
        <v>8.4034048020839705E-2</v>
      </c>
      <c r="I814" s="11">
        <v>0.1</v>
      </c>
    </row>
    <row r="815" spans="1:9" x14ac:dyDescent="0.55000000000000004">
      <c r="A815" s="12" t="s">
        <v>120</v>
      </c>
      <c r="B815" s="10" t="str">
        <f t="shared" si="12"/>
        <v>Aaron Hicks</v>
      </c>
      <c r="C815" s="13">
        <v>5297</v>
      </c>
      <c r="D815" s="14" t="s">
        <v>416</v>
      </c>
      <c r="E815" s="14" t="s">
        <v>5</v>
      </c>
      <c r="F815" s="13">
        <v>126</v>
      </c>
      <c r="G815" s="13"/>
      <c r="H815" s="13">
        <v>8.3801552653312697E-2</v>
      </c>
      <c r="I815" s="15">
        <v>0.1</v>
      </c>
    </row>
    <row r="816" spans="1:9" x14ac:dyDescent="0.55000000000000004">
      <c r="A816" s="8" t="s">
        <v>1007</v>
      </c>
      <c r="B816" s="10" t="str">
        <f t="shared" si="12"/>
        <v>Duane Underwood Jr.</v>
      </c>
      <c r="C816" s="9">
        <v>14677</v>
      </c>
      <c r="D816" s="10" t="s">
        <v>418</v>
      </c>
      <c r="E816" s="10" t="s">
        <v>187</v>
      </c>
      <c r="F816" s="9"/>
      <c r="G816" s="9">
        <v>72.2</v>
      </c>
      <c r="H816" s="9">
        <v>0.12813338637352001</v>
      </c>
      <c r="I816" s="11">
        <v>0.1</v>
      </c>
    </row>
    <row r="817" spans="1:9" x14ac:dyDescent="0.55000000000000004">
      <c r="A817" s="12" t="s">
        <v>1008</v>
      </c>
      <c r="B817" s="10" t="str">
        <f t="shared" si="12"/>
        <v>Daniel Vogelbach</v>
      </c>
      <c r="C817" s="13">
        <v>14130</v>
      </c>
      <c r="D817" s="14" t="s">
        <v>403</v>
      </c>
      <c r="E817" s="14" t="s">
        <v>29</v>
      </c>
      <c r="F817" s="13">
        <v>258</v>
      </c>
      <c r="G817" s="13"/>
      <c r="H817" s="13">
        <v>8.3115242421627003E-2</v>
      </c>
      <c r="I817" s="15">
        <v>0.1</v>
      </c>
    </row>
    <row r="818" spans="1:9" x14ac:dyDescent="0.55000000000000004">
      <c r="A818" s="8" t="s">
        <v>1009</v>
      </c>
      <c r="B818" s="10" t="str">
        <f t="shared" si="12"/>
        <v>Dusten Knight</v>
      </c>
      <c r="C818" s="9">
        <v>16537</v>
      </c>
      <c r="D818" s="10" t="s">
        <v>424</v>
      </c>
      <c r="E818" s="10" t="s">
        <v>187</v>
      </c>
      <c r="F818" s="9"/>
      <c r="G818" s="9">
        <v>8.1999999999999993</v>
      </c>
      <c r="H818" s="9">
        <v>8.2174599170684801E-2</v>
      </c>
      <c r="I818" s="11">
        <v>0.1</v>
      </c>
    </row>
    <row r="819" spans="1:9" x14ac:dyDescent="0.55000000000000004">
      <c r="A819" s="12" t="s">
        <v>1010</v>
      </c>
      <c r="B819" s="10" t="str">
        <f t="shared" si="12"/>
        <v>JT Riddle</v>
      </c>
      <c r="C819" s="13">
        <v>17642</v>
      </c>
      <c r="D819" s="14" t="s">
        <v>439</v>
      </c>
      <c r="E819" s="14" t="s">
        <v>41</v>
      </c>
      <c r="F819" s="13">
        <v>6</v>
      </c>
      <c r="G819" s="13"/>
      <c r="H819" s="13">
        <v>8.2170985639095306E-2</v>
      </c>
      <c r="I819" s="15">
        <v>0.1</v>
      </c>
    </row>
    <row r="820" spans="1:9" x14ac:dyDescent="0.55000000000000004">
      <c r="A820" s="8" t="s">
        <v>1011</v>
      </c>
      <c r="B820" s="10" t="str">
        <f t="shared" si="12"/>
        <v>Andy Young</v>
      </c>
      <c r="C820" s="9">
        <v>19521</v>
      </c>
      <c r="D820" s="10" t="s">
        <v>469</v>
      </c>
      <c r="E820" s="10" t="s">
        <v>23</v>
      </c>
      <c r="F820" s="9">
        <v>104</v>
      </c>
      <c r="G820" s="9"/>
      <c r="H820" s="9">
        <v>8.1667982041835799E-2</v>
      </c>
      <c r="I820" s="11">
        <v>0.1</v>
      </c>
    </row>
    <row r="821" spans="1:9" x14ac:dyDescent="0.55000000000000004">
      <c r="A821" s="12" t="s">
        <v>1012</v>
      </c>
      <c r="B821" s="10" t="str">
        <f t="shared" si="12"/>
        <v>Jonathan Lucroy</v>
      </c>
      <c r="C821" s="13">
        <v>7870</v>
      </c>
      <c r="D821" s="14" t="s">
        <v>405</v>
      </c>
      <c r="E821" s="14" t="s">
        <v>43</v>
      </c>
      <c r="F821" s="13">
        <v>23</v>
      </c>
      <c r="G821" s="13"/>
      <c r="H821" s="13">
        <v>8.1634597852826105E-2</v>
      </c>
      <c r="I821" s="15">
        <v>0.1</v>
      </c>
    </row>
    <row r="822" spans="1:9" x14ac:dyDescent="0.55000000000000004">
      <c r="A822" s="8" t="s">
        <v>11</v>
      </c>
      <c r="B822" s="10" t="str">
        <f t="shared" si="12"/>
        <v>Stephen Strasburg</v>
      </c>
      <c r="C822" s="9">
        <v>10131</v>
      </c>
      <c r="D822" s="10" t="s">
        <v>409</v>
      </c>
      <c r="E822" s="10" t="s">
        <v>187</v>
      </c>
      <c r="F822" s="9"/>
      <c r="G822" s="9">
        <v>21.2</v>
      </c>
      <c r="H822" s="9">
        <v>-2.5076271966099701E-2</v>
      </c>
      <c r="I822" s="11">
        <v>0.1</v>
      </c>
    </row>
    <row r="823" spans="1:9" x14ac:dyDescent="0.55000000000000004">
      <c r="A823" s="12" t="s">
        <v>1013</v>
      </c>
      <c r="B823" s="10" t="str">
        <f t="shared" si="12"/>
        <v>Erick Castillo</v>
      </c>
      <c r="C823" s="13">
        <v>12990</v>
      </c>
      <c r="D823" s="14" t="s">
        <v>497</v>
      </c>
      <c r="E823" s="14" t="s">
        <v>43</v>
      </c>
      <c r="F823" s="13">
        <v>9</v>
      </c>
      <c r="G823" s="13"/>
      <c r="H823" s="13">
        <v>8.0929577350616497E-2</v>
      </c>
      <c r="I823" s="15">
        <v>0.1</v>
      </c>
    </row>
    <row r="824" spans="1:9" x14ac:dyDescent="0.55000000000000004">
      <c r="A824" s="8" t="s">
        <v>1014</v>
      </c>
      <c r="B824" s="10" t="str">
        <f t="shared" si="12"/>
        <v>Hunter Harvey</v>
      </c>
      <c r="C824" s="9">
        <v>15507</v>
      </c>
      <c r="D824" s="10" t="s">
        <v>424</v>
      </c>
      <c r="E824" s="10" t="s">
        <v>187</v>
      </c>
      <c r="F824" s="9"/>
      <c r="G824" s="9">
        <v>8.1999999999999993</v>
      </c>
      <c r="H824" s="9">
        <v>8.0629847943782806E-2</v>
      </c>
      <c r="I824" s="11">
        <v>0.1</v>
      </c>
    </row>
    <row r="825" spans="1:9" x14ac:dyDescent="0.55000000000000004">
      <c r="A825" s="12" t="s">
        <v>1015</v>
      </c>
      <c r="B825" s="10" t="str">
        <f t="shared" si="12"/>
        <v>Oliver Perez</v>
      </c>
      <c r="C825" s="13">
        <v>1514</v>
      </c>
      <c r="D825" s="14" t="s">
        <v>410</v>
      </c>
      <c r="E825" s="14" t="s">
        <v>187</v>
      </c>
      <c r="F825" s="13"/>
      <c r="G825" s="13">
        <v>3.2</v>
      </c>
      <c r="H825" s="13">
        <v>8.0527402460575104E-2</v>
      </c>
      <c r="I825" s="15">
        <v>0.1</v>
      </c>
    </row>
    <row r="826" spans="1:9" x14ac:dyDescent="0.55000000000000004">
      <c r="A826" s="8" t="s">
        <v>1016</v>
      </c>
      <c r="B826" s="10" t="str">
        <f t="shared" si="12"/>
        <v>Jacob Webb</v>
      </c>
      <c r="C826" s="9">
        <v>19274</v>
      </c>
      <c r="D826" s="10" t="s">
        <v>430</v>
      </c>
      <c r="E826" s="10" t="s">
        <v>187</v>
      </c>
      <c r="F826" s="9"/>
      <c r="G826" s="9">
        <v>34.1</v>
      </c>
      <c r="H826" s="9">
        <v>0.102898813784122</v>
      </c>
      <c r="I826" s="11">
        <v>0.1</v>
      </c>
    </row>
    <row r="827" spans="1:9" x14ac:dyDescent="0.55000000000000004">
      <c r="A827" s="12" t="s">
        <v>1017</v>
      </c>
      <c r="B827" s="10" t="str">
        <f t="shared" si="12"/>
        <v>Kyle McGowin</v>
      </c>
      <c r="C827" s="13">
        <v>15071</v>
      </c>
      <c r="D827" s="14" t="s">
        <v>409</v>
      </c>
      <c r="E827" s="14" t="s">
        <v>187</v>
      </c>
      <c r="F827" s="13"/>
      <c r="G827" s="13">
        <v>30</v>
      </c>
      <c r="H827" s="13">
        <v>9.0174861252307906E-2</v>
      </c>
      <c r="I827" s="15">
        <v>0.1</v>
      </c>
    </row>
    <row r="828" spans="1:9" x14ac:dyDescent="0.55000000000000004">
      <c r="A828" s="8" t="s">
        <v>1018</v>
      </c>
      <c r="B828" s="10" t="str">
        <f t="shared" si="12"/>
        <v>Ender Inciarte</v>
      </c>
      <c r="C828" s="9">
        <v>4922</v>
      </c>
      <c r="D828" s="10" t="s">
        <v>430</v>
      </c>
      <c r="E828" s="10" t="s">
        <v>5</v>
      </c>
      <c r="F828" s="9">
        <v>89</v>
      </c>
      <c r="G828" s="9"/>
      <c r="H828" s="9">
        <v>7.7927932143211406E-2</v>
      </c>
      <c r="I828" s="11">
        <v>0.1</v>
      </c>
    </row>
    <row r="829" spans="1:9" x14ac:dyDescent="0.55000000000000004">
      <c r="A829" s="12" t="s">
        <v>1019</v>
      </c>
      <c r="B829" s="10" t="str">
        <f t="shared" si="12"/>
        <v>Jordan Holloway</v>
      </c>
      <c r="C829" s="13">
        <v>20631</v>
      </c>
      <c r="D829" s="14" t="s">
        <v>444</v>
      </c>
      <c r="E829" s="14" t="s">
        <v>187</v>
      </c>
      <c r="F829" s="13"/>
      <c r="G829" s="13">
        <v>36</v>
      </c>
      <c r="H829" s="13">
        <v>0.111797697842121</v>
      </c>
      <c r="I829" s="15">
        <v>0.1</v>
      </c>
    </row>
    <row r="830" spans="1:9" x14ac:dyDescent="0.55000000000000004">
      <c r="A830" s="8" t="s">
        <v>1020</v>
      </c>
      <c r="B830" s="10" t="str">
        <f t="shared" si="12"/>
        <v>Taylor Davis</v>
      </c>
      <c r="C830" s="9">
        <v>12782</v>
      </c>
      <c r="D830" s="10" t="s">
        <v>418</v>
      </c>
      <c r="E830" s="10" t="s">
        <v>43</v>
      </c>
      <c r="F830" s="9">
        <v>6</v>
      </c>
      <c r="G830" s="9"/>
      <c r="H830" s="9">
        <v>7.6466687023639707E-2</v>
      </c>
      <c r="I830" s="11">
        <v>0.1</v>
      </c>
    </row>
    <row r="831" spans="1:9" x14ac:dyDescent="0.55000000000000004">
      <c r="A831" s="12" t="s">
        <v>1021</v>
      </c>
      <c r="B831" s="10" t="str">
        <f t="shared" si="12"/>
        <v>David Robertson</v>
      </c>
      <c r="C831" s="13">
        <v>8241</v>
      </c>
      <c r="D831" s="14" t="s">
        <v>425</v>
      </c>
      <c r="E831" s="14" t="s">
        <v>187</v>
      </c>
      <c r="F831" s="13"/>
      <c r="G831" s="13">
        <v>12</v>
      </c>
      <c r="H831" s="13">
        <v>7.4841216206550598E-2</v>
      </c>
      <c r="I831" s="15">
        <v>0.1</v>
      </c>
    </row>
    <row r="832" spans="1:9" x14ac:dyDescent="0.55000000000000004">
      <c r="A832" s="8" t="s">
        <v>1022</v>
      </c>
      <c r="B832" s="10" t="str">
        <f t="shared" si="12"/>
        <v>Francisco Perez</v>
      </c>
      <c r="C832" s="9">
        <v>21018</v>
      </c>
      <c r="D832" s="10" t="s">
        <v>410</v>
      </c>
      <c r="E832" s="10" t="s">
        <v>187</v>
      </c>
      <c r="F832" s="9"/>
      <c r="G832" s="9">
        <v>6.2</v>
      </c>
      <c r="H832" s="9">
        <v>7.4318841099739102E-2</v>
      </c>
      <c r="I832" s="11">
        <v>0.1</v>
      </c>
    </row>
    <row r="833" spans="1:9" x14ac:dyDescent="0.55000000000000004">
      <c r="A833" s="12" t="s">
        <v>1023</v>
      </c>
      <c r="B833" s="10" t="str">
        <f t="shared" si="12"/>
        <v>Leody Taveras</v>
      </c>
      <c r="C833" s="13">
        <v>18900</v>
      </c>
      <c r="D833" s="14" t="s">
        <v>471</v>
      </c>
      <c r="E833" s="14" t="s">
        <v>5</v>
      </c>
      <c r="F833" s="13">
        <v>185</v>
      </c>
      <c r="G833" s="13"/>
      <c r="H833" s="13">
        <v>7.3558412492275196E-2</v>
      </c>
      <c r="I833" s="15">
        <v>0.1</v>
      </c>
    </row>
    <row r="834" spans="1:9" x14ac:dyDescent="0.55000000000000004">
      <c r="A834" s="8" t="s">
        <v>1024</v>
      </c>
      <c r="B834" s="10" t="str">
        <f t="shared" si="12"/>
        <v>A.J. Cole</v>
      </c>
      <c r="C834" s="9">
        <v>11467</v>
      </c>
      <c r="D834" s="10" t="s">
        <v>408</v>
      </c>
      <c r="E834" s="10" t="s">
        <v>187</v>
      </c>
      <c r="F834" s="9"/>
      <c r="G834" s="9">
        <v>8</v>
      </c>
      <c r="H834" s="9">
        <v>7.2941906750202207E-2</v>
      </c>
      <c r="I834" s="11">
        <v>0.1</v>
      </c>
    </row>
    <row r="835" spans="1:9" x14ac:dyDescent="0.55000000000000004">
      <c r="A835" s="12" t="s">
        <v>1025</v>
      </c>
      <c r="B835" s="10" t="str">
        <f t="shared" ref="B835:B898" si="13">TRIM(CLEAN(SUBSTITUTE(A835, CHAR(160), CHAR(32))))</f>
        <v>Sean Guenther</v>
      </c>
      <c r="C835" s="13">
        <v>20045</v>
      </c>
      <c r="D835" s="14" t="s">
        <v>444</v>
      </c>
      <c r="E835" s="14" t="s">
        <v>187</v>
      </c>
      <c r="F835" s="13"/>
      <c r="G835" s="13">
        <v>20.100000000000001</v>
      </c>
      <c r="H835" s="13">
        <v>7.2849005460739094E-2</v>
      </c>
      <c r="I835" s="15">
        <v>0.1</v>
      </c>
    </row>
    <row r="836" spans="1:9" x14ac:dyDescent="0.55000000000000004">
      <c r="A836" s="8" t="s">
        <v>1026</v>
      </c>
      <c r="B836" s="10" t="str">
        <f t="shared" si="13"/>
        <v>Rafael Dolis</v>
      </c>
      <c r="C836" s="9">
        <v>4185</v>
      </c>
      <c r="D836" s="10" t="s">
        <v>408</v>
      </c>
      <c r="E836" s="10" t="s">
        <v>187</v>
      </c>
      <c r="F836" s="9"/>
      <c r="G836" s="9">
        <v>32</v>
      </c>
      <c r="H836" s="9">
        <v>7.2378233075141907E-2</v>
      </c>
      <c r="I836" s="11">
        <v>0.1</v>
      </c>
    </row>
    <row r="837" spans="1:9" x14ac:dyDescent="0.55000000000000004">
      <c r="A837" s="12" t="s">
        <v>1027</v>
      </c>
      <c r="B837" s="10" t="str">
        <f t="shared" si="13"/>
        <v>Bryan Mitchell</v>
      </c>
      <c r="C837" s="13">
        <v>11479</v>
      </c>
      <c r="D837" s="14" t="s">
        <v>444</v>
      </c>
      <c r="E837" s="14" t="s">
        <v>187</v>
      </c>
      <c r="F837" s="13"/>
      <c r="G837" s="13">
        <v>4</v>
      </c>
      <c r="H837" s="13">
        <v>7.1763187646865803E-2</v>
      </c>
      <c r="I837" s="15">
        <v>0.1</v>
      </c>
    </row>
    <row r="838" spans="1:9" x14ac:dyDescent="0.55000000000000004">
      <c r="A838" s="8" t="s">
        <v>1028</v>
      </c>
      <c r="B838" s="10" t="str">
        <f t="shared" si="13"/>
        <v>Jose Devers</v>
      </c>
      <c r="C838" s="9">
        <v>20540</v>
      </c>
      <c r="D838" s="10" t="s">
        <v>444</v>
      </c>
      <c r="E838" s="10" t="s">
        <v>406</v>
      </c>
      <c r="F838" s="9">
        <v>46</v>
      </c>
      <c r="G838" s="9"/>
      <c r="H838" s="9">
        <v>7.1316197514533997E-2</v>
      </c>
      <c r="I838" s="11">
        <v>0.1</v>
      </c>
    </row>
    <row r="839" spans="1:9" x14ac:dyDescent="0.55000000000000004">
      <c r="A839" s="12" t="s">
        <v>1029</v>
      </c>
      <c r="B839" s="10" t="str">
        <f t="shared" si="13"/>
        <v>Romy Gonzalez</v>
      </c>
      <c r="C839" s="13">
        <v>21562</v>
      </c>
      <c r="D839" s="14" t="s">
        <v>428</v>
      </c>
      <c r="E839" s="14" t="s">
        <v>866</v>
      </c>
      <c r="F839" s="13">
        <v>33</v>
      </c>
      <c r="G839" s="13"/>
      <c r="H839" s="13">
        <v>5.7502835988998399E-2</v>
      </c>
      <c r="I839" s="15">
        <v>0.1</v>
      </c>
    </row>
    <row r="840" spans="1:9" x14ac:dyDescent="0.55000000000000004">
      <c r="A840" s="8" t="s">
        <v>1030</v>
      </c>
      <c r="B840" s="10" t="str">
        <f t="shared" si="13"/>
        <v>Ervin Santana</v>
      </c>
      <c r="C840" s="9">
        <v>3200</v>
      </c>
      <c r="D840" s="10" t="s">
        <v>435</v>
      </c>
      <c r="E840" s="10" t="s">
        <v>187</v>
      </c>
      <c r="F840" s="9"/>
      <c r="G840" s="9">
        <v>65.099999999999994</v>
      </c>
      <c r="H840" s="9">
        <v>7.0848956704139696E-2</v>
      </c>
      <c r="I840" s="11">
        <v>0.1</v>
      </c>
    </row>
    <row r="841" spans="1:9" x14ac:dyDescent="0.55000000000000004">
      <c r="A841" s="12" t="s">
        <v>1031</v>
      </c>
      <c r="B841" s="10" t="str">
        <f t="shared" si="13"/>
        <v>AJ Ramos</v>
      </c>
      <c r="C841" s="13">
        <v>8350</v>
      </c>
      <c r="D841" s="14" t="s">
        <v>401</v>
      </c>
      <c r="E841" s="14" t="s">
        <v>187</v>
      </c>
      <c r="F841" s="13"/>
      <c r="G841" s="13">
        <v>4.2</v>
      </c>
      <c r="H841" s="13">
        <v>7.0705577731132493E-2</v>
      </c>
      <c r="I841" s="15">
        <v>0.1</v>
      </c>
    </row>
    <row r="842" spans="1:9" x14ac:dyDescent="0.55000000000000004">
      <c r="A842" s="8" t="s">
        <v>1032</v>
      </c>
      <c r="B842" s="10" t="str">
        <f t="shared" si="13"/>
        <v>Ivan Castillo</v>
      </c>
      <c r="C842" s="9">
        <v>15971</v>
      </c>
      <c r="D842" s="10" t="s">
        <v>412</v>
      </c>
      <c r="E842" s="10" t="s">
        <v>467</v>
      </c>
      <c r="F842" s="9">
        <v>4</v>
      </c>
      <c r="G842" s="9"/>
      <c r="H842" s="9">
        <v>7.0375367999076802E-2</v>
      </c>
      <c r="I842" s="11">
        <v>0.1</v>
      </c>
    </row>
    <row r="843" spans="1:9" x14ac:dyDescent="0.55000000000000004">
      <c r="A843" s="12" t="s">
        <v>1033</v>
      </c>
      <c r="B843" s="10" t="str">
        <f t="shared" si="13"/>
        <v>Nabil Crismatt</v>
      </c>
      <c r="C843" s="13">
        <v>17732</v>
      </c>
      <c r="D843" s="14" t="s">
        <v>412</v>
      </c>
      <c r="E843" s="14" t="s">
        <v>187</v>
      </c>
      <c r="F843" s="13"/>
      <c r="G843" s="13">
        <v>81.099999999999994</v>
      </c>
      <c r="H843" s="13">
        <v>0.18881385028362299</v>
      </c>
      <c r="I843" s="15">
        <v>0.1</v>
      </c>
    </row>
    <row r="844" spans="1:9" x14ac:dyDescent="0.55000000000000004">
      <c r="A844" s="8" t="s">
        <v>1034</v>
      </c>
      <c r="B844" s="10" t="str">
        <f t="shared" si="13"/>
        <v>Aristides Aquino</v>
      </c>
      <c r="C844" s="9">
        <v>15482</v>
      </c>
      <c r="D844" s="10" t="s">
        <v>438</v>
      </c>
      <c r="E844" s="10" t="s">
        <v>448</v>
      </c>
      <c r="F844" s="9">
        <v>204</v>
      </c>
      <c r="G844" s="9"/>
      <c r="H844" s="9">
        <v>6.77969455718994E-2</v>
      </c>
      <c r="I844" s="11">
        <v>0.1</v>
      </c>
    </row>
    <row r="845" spans="1:9" x14ac:dyDescent="0.55000000000000004">
      <c r="A845" s="12" t="s">
        <v>1035</v>
      </c>
      <c r="B845" s="10" t="str">
        <f t="shared" si="13"/>
        <v>Jhonathan Diaz</v>
      </c>
      <c r="C845" s="13">
        <v>20298</v>
      </c>
      <c r="D845" s="14" t="s">
        <v>401</v>
      </c>
      <c r="E845" s="14" t="s">
        <v>187</v>
      </c>
      <c r="F845" s="13"/>
      <c r="G845" s="13">
        <v>13</v>
      </c>
      <c r="H845" s="13">
        <v>6.4501143991947202E-2</v>
      </c>
      <c r="I845" s="15">
        <v>0.1</v>
      </c>
    </row>
    <row r="846" spans="1:9" x14ac:dyDescent="0.55000000000000004">
      <c r="A846" s="8" t="s">
        <v>1036</v>
      </c>
      <c r="B846" s="10" t="str">
        <f t="shared" si="13"/>
        <v>James Norwood</v>
      </c>
      <c r="C846" s="9">
        <v>16440</v>
      </c>
      <c r="D846" s="10" t="s">
        <v>412</v>
      </c>
      <c r="E846" s="10" t="s">
        <v>187</v>
      </c>
      <c r="F846" s="9"/>
      <c r="G846" s="9">
        <v>5</v>
      </c>
      <c r="H846" s="9">
        <v>6.3943594694137601E-2</v>
      </c>
      <c r="I846" s="11">
        <v>0.1</v>
      </c>
    </row>
    <row r="847" spans="1:9" x14ac:dyDescent="0.55000000000000004">
      <c r="A847" s="12" t="s">
        <v>1037</v>
      </c>
      <c r="B847" s="10" t="str">
        <f t="shared" si="13"/>
        <v>Miguel Castro</v>
      </c>
      <c r="C847" s="13">
        <v>15684</v>
      </c>
      <c r="D847" s="14" t="s">
        <v>420</v>
      </c>
      <c r="E847" s="14" t="s">
        <v>187</v>
      </c>
      <c r="F847" s="13"/>
      <c r="G847" s="13">
        <v>70.099999999999994</v>
      </c>
      <c r="H847" s="13">
        <v>6.3935391604900402E-2</v>
      </c>
      <c r="I847" s="15">
        <v>0.1</v>
      </c>
    </row>
    <row r="848" spans="1:9" x14ac:dyDescent="0.55000000000000004">
      <c r="A848" s="8" t="s">
        <v>1038</v>
      </c>
      <c r="B848" s="10" t="str">
        <f t="shared" si="13"/>
        <v>Jhoulys Chacin</v>
      </c>
      <c r="C848" s="9">
        <v>2608</v>
      </c>
      <c r="D848" s="10" t="s">
        <v>440</v>
      </c>
      <c r="E848" s="10" t="s">
        <v>187</v>
      </c>
      <c r="F848" s="9"/>
      <c r="G848" s="9">
        <v>64.099999999999994</v>
      </c>
      <c r="H848" s="9">
        <v>0.154167130589485</v>
      </c>
      <c r="I848" s="11">
        <v>0.1</v>
      </c>
    </row>
    <row r="849" spans="1:9" x14ac:dyDescent="0.55000000000000004">
      <c r="A849" s="12" t="s">
        <v>1039</v>
      </c>
      <c r="B849" s="10" t="str">
        <f t="shared" si="13"/>
        <v>Caleb Baragar</v>
      </c>
      <c r="C849" s="13">
        <v>19231</v>
      </c>
      <c r="D849" s="14" t="s">
        <v>419</v>
      </c>
      <c r="E849" s="14" t="s">
        <v>187</v>
      </c>
      <c r="F849" s="13"/>
      <c r="G849" s="13">
        <v>23</v>
      </c>
      <c r="H849" s="13">
        <v>8.5259668529033703E-2</v>
      </c>
      <c r="I849" s="15">
        <v>0.1</v>
      </c>
    </row>
    <row r="850" spans="1:9" x14ac:dyDescent="0.55000000000000004">
      <c r="A850" s="8" t="s">
        <v>1040</v>
      </c>
      <c r="B850" s="10" t="str">
        <f t="shared" si="13"/>
        <v>Yermin Mercedes</v>
      </c>
      <c r="C850" s="9">
        <v>17423</v>
      </c>
      <c r="D850" s="10" t="s">
        <v>428</v>
      </c>
      <c r="E850" s="10" t="s">
        <v>20</v>
      </c>
      <c r="F850" s="9">
        <v>262</v>
      </c>
      <c r="G850" s="9"/>
      <c r="H850" s="9">
        <v>8.5214480757713304E-2</v>
      </c>
      <c r="I850" s="11">
        <v>0.1</v>
      </c>
    </row>
    <row r="851" spans="1:9" x14ac:dyDescent="0.55000000000000004">
      <c r="A851" s="12" t="s">
        <v>1041</v>
      </c>
      <c r="B851" s="10" t="str">
        <f t="shared" si="13"/>
        <v>Matt Andriese</v>
      </c>
      <c r="C851" s="13">
        <v>12022</v>
      </c>
      <c r="D851" s="14" t="s">
        <v>405</v>
      </c>
      <c r="E851" s="14" t="s">
        <v>187</v>
      </c>
      <c r="F851" s="13"/>
      <c r="G851" s="13">
        <v>48.1</v>
      </c>
      <c r="H851" s="13">
        <v>6.2335103750228903E-2</v>
      </c>
      <c r="I851" s="15">
        <v>0.1</v>
      </c>
    </row>
    <row r="852" spans="1:9" x14ac:dyDescent="0.55000000000000004">
      <c r="A852" s="8" t="s">
        <v>1042</v>
      </c>
      <c r="B852" s="10" t="str">
        <f t="shared" si="13"/>
        <v>Asdrubal Cabrera</v>
      </c>
      <c r="C852" s="9">
        <v>4962</v>
      </c>
      <c r="D852" s="10" t="s">
        <v>405</v>
      </c>
      <c r="E852" s="10" t="s">
        <v>10</v>
      </c>
      <c r="F852" s="9">
        <v>352</v>
      </c>
      <c r="G852" s="9"/>
      <c r="H852" s="9">
        <v>4.9106627702712999E-2</v>
      </c>
      <c r="I852" s="11">
        <v>0.1</v>
      </c>
    </row>
    <row r="853" spans="1:9" x14ac:dyDescent="0.55000000000000004">
      <c r="A853" s="12" t="s">
        <v>1043</v>
      </c>
      <c r="B853" s="10" t="str">
        <f t="shared" si="13"/>
        <v>Jakson Reetz</v>
      </c>
      <c r="C853" s="13">
        <v>17837</v>
      </c>
      <c r="D853" s="14" t="s">
        <v>409</v>
      </c>
      <c r="E853" s="14" t="s">
        <v>43</v>
      </c>
      <c r="F853" s="13">
        <v>2</v>
      </c>
      <c r="G853" s="13"/>
      <c r="H853" s="13">
        <v>5.7594213634729399E-2</v>
      </c>
      <c r="I853" s="15">
        <v>0.1</v>
      </c>
    </row>
    <row r="854" spans="1:9" x14ac:dyDescent="0.55000000000000004">
      <c r="A854" s="8" t="s">
        <v>1044</v>
      </c>
      <c r="B854" s="10" t="str">
        <f t="shared" si="13"/>
        <v>Erasmo Ramirez</v>
      </c>
      <c r="C854" s="9">
        <v>10314</v>
      </c>
      <c r="D854" s="10" t="s">
        <v>462</v>
      </c>
      <c r="E854" s="10" t="s">
        <v>187</v>
      </c>
      <c r="F854" s="9"/>
      <c r="G854" s="9">
        <v>26.2</v>
      </c>
      <c r="H854" s="9">
        <v>5.7593390345573398E-2</v>
      </c>
      <c r="I854" s="11">
        <v>0.1</v>
      </c>
    </row>
    <row r="855" spans="1:9" x14ac:dyDescent="0.55000000000000004">
      <c r="A855" s="12" t="s">
        <v>148</v>
      </c>
      <c r="B855" s="10" t="str">
        <f t="shared" si="13"/>
        <v>Dylan Bundy</v>
      </c>
      <c r="C855" s="13">
        <v>12917</v>
      </c>
      <c r="D855" s="14" t="s">
        <v>401</v>
      </c>
      <c r="E855" s="14" t="s">
        <v>187</v>
      </c>
      <c r="F855" s="13"/>
      <c r="G855" s="13">
        <v>90.2</v>
      </c>
      <c r="H855" s="13">
        <v>2.78550647199154E-2</v>
      </c>
      <c r="I855" s="15">
        <v>0.1</v>
      </c>
    </row>
    <row r="856" spans="1:9" x14ac:dyDescent="0.55000000000000004">
      <c r="A856" s="8" t="s">
        <v>1045</v>
      </c>
      <c r="B856" s="10" t="str">
        <f t="shared" si="13"/>
        <v>Patrick Kivlehan</v>
      </c>
      <c r="C856" s="9">
        <v>13910</v>
      </c>
      <c r="D856" s="10" t="s">
        <v>412</v>
      </c>
      <c r="E856" s="10" t="s">
        <v>27</v>
      </c>
      <c r="F856" s="9">
        <v>8</v>
      </c>
      <c r="G856" s="9"/>
      <c r="H856" s="9">
        <v>5.4431211203336702E-2</v>
      </c>
      <c r="I856" s="11">
        <v>0.1</v>
      </c>
    </row>
    <row r="857" spans="1:9" x14ac:dyDescent="0.55000000000000004">
      <c r="A857" s="12" t="s">
        <v>1046</v>
      </c>
      <c r="B857" s="10" t="str">
        <f t="shared" si="13"/>
        <v>Hoy Park</v>
      </c>
      <c r="C857" s="13">
        <v>18027</v>
      </c>
      <c r="D857" s="14" t="s">
        <v>405</v>
      </c>
      <c r="E857" s="14" t="s">
        <v>23</v>
      </c>
      <c r="F857" s="13">
        <v>150</v>
      </c>
      <c r="G857" s="13"/>
      <c r="H857" s="13">
        <v>5.4284311830997502E-2</v>
      </c>
      <c r="I857" s="15">
        <v>0.1</v>
      </c>
    </row>
    <row r="858" spans="1:9" x14ac:dyDescent="0.55000000000000004">
      <c r="A858" s="8" t="s">
        <v>1047</v>
      </c>
      <c r="B858" s="10" t="str">
        <f t="shared" si="13"/>
        <v>Eduard Bazardo</v>
      </c>
      <c r="C858" s="9">
        <v>20997</v>
      </c>
      <c r="D858" s="10" t="s">
        <v>414</v>
      </c>
      <c r="E858" s="10" t="s">
        <v>187</v>
      </c>
      <c r="F858" s="9"/>
      <c r="G858" s="9">
        <v>3</v>
      </c>
      <c r="H858" s="9">
        <v>5.3956702351570102E-2</v>
      </c>
      <c r="I858" s="11">
        <v>0.1</v>
      </c>
    </row>
    <row r="859" spans="1:9" x14ac:dyDescent="0.55000000000000004">
      <c r="A859" s="12" t="s">
        <v>1048</v>
      </c>
      <c r="B859" s="10" t="str">
        <f t="shared" si="13"/>
        <v>Robert Gsellman</v>
      </c>
      <c r="C859" s="13">
        <v>13696</v>
      </c>
      <c r="D859" s="14" t="s">
        <v>420</v>
      </c>
      <c r="E859" s="14" t="s">
        <v>187</v>
      </c>
      <c r="F859" s="13"/>
      <c r="G859" s="13">
        <v>28.2</v>
      </c>
      <c r="H859" s="13">
        <v>5.9386432170867899E-2</v>
      </c>
      <c r="I859" s="15">
        <v>0.1</v>
      </c>
    </row>
    <row r="860" spans="1:9" x14ac:dyDescent="0.55000000000000004">
      <c r="A860" s="8" t="s">
        <v>1049</v>
      </c>
      <c r="B860" s="10" t="str">
        <f t="shared" si="13"/>
        <v>Andy Burns</v>
      </c>
      <c r="C860" s="9">
        <v>12779</v>
      </c>
      <c r="D860" s="10" t="s">
        <v>415</v>
      </c>
      <c r="E860" s="10" t="s">
        <v>1050</v>
      </c>
      <c r="F860" s="9">
        <v>15</v>
      </c>
      <c r="G860" s="9"/>
      <c r="H860" s="9">
        <v>0.103455349802971</v>
      </c>
      <c r="I860" s="11">
        <v>0.1</v>
      </c>
    </row>
    <row r="861" spans="1:9" x14ac:dyDescent="0.55000000000000004">
      <c r="A861" s="12" t="s">
        <v>308</v>
      </c>
      <c r="B861" s="10" t="str">
        <f t="shared" si="13"/>
        <v>Austin Hedges</v>
      </c>
      <c r="C861" s="13">
        <v>12976</v>
      </c>
      <c r="D861" s="14" t="s">
        <v>410</v>
      </c>
      <c r="E861" s="14" t="s">
        <v>43</v>
      </c>
      <c r="F861" s="13">
        <v>312</v>
      </c>
      <c r="G861" s="13"/>
      <c r="H861" s="13">
        <v>5.1996227353811299E-2</v>
      </c>
      <c r="I861" s="15">
        <v>0.1</v>
      </c>
    </row>
    <row r="862" spans="1:9" x14ac:dyDescent="0.55000000000000004">
      <c r="A862" s="8" t="s">
        <v>1051</v>
      </c>
      <c r="B862" s="10" t="str">
        <f t="shared" si="13"/>
        <v>Javy Guerra</v>
      </c>
      <c r="C862" s="9">
        <v>17292</v>
      </c>
      <c r="D862" s="10" t="s">
        <v>412</v>
      </c>
      <c r="E862" s="10" t="s">
        <v>187</v>
      </c>
      <c r="F862" s="9"/>
      <c r="G862" s="9">
        <v>3.2</v>
      </c>
      <c r="H862" s="9">
        <v>5.09421899914742E-2</v>
      </c>
      <c r="I862" s="11">
        <v>0.1</v>
      </c>
    </row>
    <row r="863" spans="1:9" x14ac:dyDescent="0.55000000000000004">
      <c r="A863" s="12" t="s">
        <v>1052</v>
      </c>
      <c r="B863" s="10" t="str">
        <f t="shared" si="13"/>
        <v>Miguel Aguilar</v>
      </c>
      <c r="C863" s="13">
        <v>19246</v>
      </c>
      <c r="D863" s="14" t="s">
        <v>469</v>
      </c>
      <c r="E863" s="14" t="s">
        <v>187</v>
      </c>
      <c r="F863" s="13"/>
      <c r="G863" s="13">
        <v>7</v>
      </c>
      <c r="H863" s="13">
        <v>5.0683848559856401E-2</v>
      </c>
      <c r="I863" s="15">
        <v>0.1</v>
      </c>
    </row>
    <row r="864" spans="1:9" x14ac:dyDescent="0.55000000000000004">
      <c r="A864" s="8" t="s">
        <v>1053</v>
      </c>
      <c r="B864" s="10" t="str">
        <f t="shared" si="13"/>
        <v>Riley Adams</v>
      </c>
      <c r="C864" s="9">
        <v>19864</v>
      </c>
      <c r="D864" s="10" t="s">
        <v>405</v>
      </c>
      <c r="E864" s="10" t="s">
        <v>43</v>
      </c>
      <c r="F864" s="9">
        <v>120</v>
      </c>
      <c r="G864" s="9"/>
      <c r="H864" s="9">
        <v>4.8766613006591797E-2</v>
      </c>
      <c r="I864" s="11">
        <v>0</v>
      </c>
    </row>
    <row r="865" spans="1:9" x14ac:dyDescent="0.55000000000000004">
      <c r="A865" s="12" t="s">
        <v>1054</v>
      </c>
      <c r="B865" s="10" t="str">
        <f t="shared" si="13"/>
        <v>Niko Goodrum</v>
      </c>
      <c r="C865" s="13">
        <v>12092</v>
      </c>
      <c r="D865" s="14" t="s">
        <v>462</v>
      </c>
      <c r="E865" s="14" t="s">
        <v>41</v>
      </c>
      <c r="F865" s="13">
        <v>325</v>
      </c>
      <c r="G865" s="13"/>
      <c r="H865" s="13">
        <v>4.8047624528408099E-2</v>
      </c>
      <c r="I865" s="15">
        <v>0</v>
      </c>
    </row>
    <row r="866" spans="1:9" x14ac:dyDescent="0.55000000000000004">
      <c r="A866" s="8" t="s">
        <v>1055</v>
      </c>
      <c r="B866" s="10" t="str">
        <f t="shared" si="13"/>
        <v>Joe Biagini</v>
      </c>
      <c r="C866" s="9">
        <v>13194</v>
      </c>
      <c r="D866" s="10" t="s">
        <v>497</v>
      </c>
      <c r="E866" s="10" t="s">
        <v>187</v>
      </c>
      <c r="F866" s="9"/>
      <c r="G866" s="9">
        <v>3</v>
      </c>
      <c r="H866" s="9">
        <v>4.7933768481016201E-2</v>
      </c>
      <c r="I866" s="11">
        <v>0</v>
      </c>
    </row>
    <row r="867" spans="1:9" x14ac:dyDescent="0.55000000000000004">
      <c r="A867" s="12" t="s">
        <v>1056</v>
      </c>
      <c r="B867" s="10" t="str">
        <f t="shared" si="13"/>
        <v>Jay Jackson</v>
      </c>
      <c r="C867" s="13">
        <v>7432</v>
      </c>
      <c r="D867" s="14" t="s">
        <v>419</v>
      </c>
      <c r="E867" s="14" t="s">
        <v>187</v>
      </c>
      <c r="F867" s="13"/>
      <c r="G867" s="13">
        <v>21.2</v>
      </c>
      <c r="H867" s="13">
        <v>5.8735661208629601E-2</v>
      </c>
      <c r="I867" s="15">
        <v>0</v>
      </c>
    </row>
    <row r="868" spans="1:9" x14ac:dyDescent="0.55000000000000004">
      <c r="A868" s="8" t="s">
        <v>1057</v>
      </c>
      <c r="B868" s="10" t="str">
        <f t="shared" si="13"/>
        <v>Harold Ramirez</v>
      </c>
      <c r="C868" s="9">
        <v>14387</v>
      </c>
      <c r="D868" s="10" t="s">
        <v>410</v>
      </c>
      <c r="E868" s="10" t="s">
        <v>448</v>
      </c>
      <c r="F868" s="9">
        <v>361</v>
      </c>
      <c r="G868" s="9"/>
      <c r="H868" s="9">
        <v>4.7293756157159798E-2</v>
      </c>
      <c r="I868" s="11">
        <v>0</v>
      </c>
    </row>
    <row r="869" spans="1:9" x14ac:dyDescent="0.55000000000000004">
      <c r="A869" s="12" t="s">
        <v>1058</v>
      </c>
      <c r="B869" s="10" t="str">
        <f t="shared" si="13"/>
        <v>Ben Bowden</v>
      </c>
      <c r="C869" s="13">
        <v>20198</v>
      </c>
      <c r="D869" s="14" t="s">
        <v>440</v>
      </c>
      <c r="E869" s="14" t="s">
        <v>187</v>
      </c>
      <c r="F869" s="13"/>
      <c r="G869" s="13">
        <v>35.200000000000003</v>
      </c>
      <c r="H869" s="13">
        <v>4.6240352094173397E-2</v>
      </c>
      <c r="I869" s="15">
        <v>0</v>
      </c>
    </row>
    <row r="870" spans="1:9" x14ac:dyDescent="0.55000000000000004">
      <c r="A870" s="8" t="s">
        <v>1059</v>
      </c>
      <c r="B870" s="10" t="str">
        <f t="shared" si="13"/>
        <v>Daniel Camarena</v>
      </c>
      <c r="C870" s="9">
        <v>14467</v>
      </c>
      <c r="D870" s="10" t="s">
        <v>412</v>
      </c>
      <c r="E870" s="10" t="s">
        <v>187</v>
      </c>
      <c r="F870" s="9"/>
      <c r="G870" s="9">
        <v>9.1</v>
      </c>
      <c r="H870" s="9">
        <v>-8.8534824550151797E-2</v>
      </c>
      <c r="I870" s="11">
        <v>0</v>
      </c>
    </row>
    <row r="871" spans="1:9" x14ac:dyDescent="0.55000000000000004">
      <c r="A871" s="12" t="s">
        <v>1060</v>
      </c>
      <c r="B871" s="10" t="str">
        <f t="shared" si="13"/>
        <v>Jonathan Arauz</v>
      </c>
      <c r="C871" s="13">
        <v>20275</v>
      </c>
      <c r="D871" s="14" t="s">
        <v>414</v>
      </c>
      <c r="E871" s="14" t="s">
        <v>406</v>
      </c>
      <c r="F871" s="13">
        <v>75</v>
      </c>
      <c r="G871" s="13"/>
      <c r="H871" s="13">
        <v>2.7454551309347201E-2</v>
      </c>
      <c r="I871" s="15">
        <v>0</v>
      </c>
    </row>
    <row r="872" spans="1:9" x14ac:dyDescent="0.55000000000000004">
      <c r="A872" s="8" t="s">
        <v>146</v>
      </c>
      <c r="B872" s="10" t="str">
        <f t="shared" si="13"/>
        <v>James Paxton</v>
      </c>
      <c r="C872" s="9">
        <v>11828</v>
      </c>
      <c r="D872" s="10" t="s">
        <v>455</v>
      </c>
      <c r="E872" s="10" t="s">
        <v>187</v>
      </c>
      <c r="F872" s="9"/>
      <c r="G872" s="9">
        <v>1.1000000000000001</v>
      </c>
      <c r="H872" s="9">
        <v>4.4786840677261401E-2</v>
      </c>
      <c r="I872" s="11">
        <v>0</v>
      </c>
    </row>
    <row r="873" spans="1:9" x14ac:dyDescent="0.55000000000000004">
      <c r="A873" s="12" t="s">
        <v>154</v>
      </c>
      <c r="B873" s="10" t="str">
        <f t="shared" si="13"/>
        <v>Will Harris</v>
      </c>
      <c r="C873" s="13">
        <v>3192</v>
      </c>
      <c r="D873" s="14" t="s">
        <v>409</v>
      </c>
      <c r="E873" s="14" t="s">
        <v>187</v>
      </c>
      <c r="F873" s="13"/>
      <c r="G873" s="13">
        <v>6</v>
      </c>
      <c r="H873" s="13">
        <v>4.3858110904693597E-2</v>
      </c>
      <c r="I873" s="15">
        <v>0</v>
      </c>
    </row>
    <row r="874" spans="1:9" x14ac:dyDescent="0.55000000000000004">
      <c r="A874" s="8" t="s">
        <v>1061</v>
      </c>
      <c r="B874" s="10" t="str">
        <f t="shared" si="13"/>
        <v>Mario Feliciano</v>
      </c>
      <c r="C874" s="9">
        <v>20263</v>
      </c>
      <c r="D874" s="10" t="s">
        <v>403</v>
      </c>
      <c r="E874" s="10" t="s">
        <v>525</v>
      </c>
      <c r="F874" s="9">
        <v>1</v>
      </c>
      <c r="G874" s="9"/>
      <c r="H874" s="9">
        <v>4.35505546629429E-2</v>
      </c>
      <c r="I874" s="11">
        <v>0</v>
      </c>
    </row>
    <row r="875" spans="1:9" x14ac:dyDescent="0.55000000000000004">
      <c r="A875" s="12" t="s">
        <v>1062</v>
      </c>
      <c r="B875" s="10" t="str">
        <f t="shared" si="13"/>
        <v>Devin Smeltzer</v>
      </c>
      <c r="C875" s="13">
        <v>19487</v>
      </c>
      <c r="D875" s="14" t="s">
        <v>439</v>
      </c>
      <c r="E875" s="14" t="s">
        <v>187</v>
      </c>
      <c r="F875" s="13"/>
      <c r="G875" s="13">
        <v>4.2</v>
      </c>
      <c r="H875" s="13">
        <v>4.2550079524517101E-2</v>
      </c>
      <c r="I875" s="15">
        <v>0</v>
      </c>
    </row>
    <row r="876" spans="1:9" x14ac:dyDescent="0.55000000000000004">
      <c r="A876" s="8" t="s">
        <v>98</v>
      </c>
      <c r="B876" s="10" t="str">
        <f t="shared" si="13"/>
        <v>Didi Gregorius</v>
      </c>
      <c r="C876" s="9">
        <v>6012</v>
      </c>
      <c r="D876" s="10" t="s">
        <v>404</v>
      </c>
      <c r="E876" s="10" t="s">
        <v>41</v>
      </c>
      <c r="F876" s="9">
        <v>408</v>
      </c>
      <c r="G876" s="9"/>
      <c r="H876" s="9">
        <v>4.2541418224573101E-2</v>
      </c>
      <c r="I876" s="11">
        <v>0</v>
      </c>
    </row>
    <row r="877" spans="1:9" x14ac:dyDescent="0.55000000000000004">
      <c r="A877" s="12" t="s">
        <v>1063</v>
      </c>
      <c r="B877" s="10" t="str">
        <f t="shared" si="13"/>
        <v>Blaine Hardy</v>
      </c>
      <c r="C877" s="13">
        <v>6499</v>
      </c>
      <c r="D877" s="14" t="s">
        <v>403</v>
      </c>
      <c r="E877" s="14" t="s">
        <v>187</v>
      </c>
      <c r="F877" s="13"/>
      <c r="G877" s="13">
        <v>1</v>
      </c>
      <c r="H877" s="13">
        <v>4.1214656084775897E-2</v>
      </c>
      <c r="I877" s="15">
        <v>0</v>
      </c>
    </row>
    <row r="878" spans="1:9" x14ac:dyDescent="0.55000000000000004">
      <c r="A878" s="8" t="s">
        <v>1064</v>
      </c>
      <c r="B878" s="10" t="str">
        <f t="shared" si="13"/>
        <v>Drew Smith</v>
      </c>
      <c r="C878" s="9">
        <v>17755</v>
      </c>
      <c r="D878" s="10" t="s">
        <v>420</v>
      </c>
      <c r="E878" s="10" t="s">
        <v>187</v>
      </c>
      <c r="F878" s="9"/>
      <c r="G878" s="9">
        <v>41.1</v>
      </c>
      <c r="H878" s="9">
        <v>5.1456224173307398E-2</v>
      </c>
      <c r="I878" s="11">
        <v>0</v>
      </c>
    </row>
    <row r="879" spans="1:9" x14ac:dyDescent="0.55000000000000004">
      <c r="A879" s="12" t="s">
        <v>1065</v>
      </c>
      <c r="B879" s="10" t="str">
        <f t="shared" si="13"/>
        <v>James Hoyt</v>
      </c>
      <c r="C879" s="13">
        <v>14605</v>
      </c>
      <c r="D879" s="14" t="s">
        <v>401</v>
      </c>
      <c r="E879" s="14" t="s">
        <v>187</v>
      </c>
      <c r="F879" s="13"/>
      <c r="G879" s="13">
        <v>8</v>
      </c>
      <c r="H879" s="13">
        <v>4.0493905544280999E-2</v>
      </c>
      <c r="I879" s="15">
        <v>0</v>
      </c>
    </row>
    <row r="880" spans="1:9" x14ac:dyDescent="0.55000000000000004">
      <c r="A880" s="8" t="s">
        <v>1066</v>
      </c>
      <c r="B880" s="10" t="str">
        <f t="shared" si="13"/>
        <v>Payton Henry</v>
      </c>
      <c r="C880" s="9">
        <v>22164</v>
      </c>
      <c r="D880" s="10" t="s">
        <v>444</v>
      </c>
      <c r="E880" s="10" t="s">
        <v>43</v>
      </c>
      <c r="F880" s="9">
        <v>16</v>
      </c>
      <c r="G880" s="9"/>
      <c r="H880" s="9">
        <v>3.93786430358887E-2</v>
      </c>
      <c r="I880" s="11">
        <v>0</v>
      </c>
    </row>
    <row r="881" spans="1:9" x14ac:dyDescent="0.55000000000000004">
      <c r="A881" s="12" t="s">
        <v>1067</v>
      </c>
      <c r="B881" s="10" t="str">
        <f t="shared" si="13"/>
        <v>Stephen Gonsalves</v>
      </c>
      <c r="C881" s="13">
        <v>15492</v>
      </c>
      <c r="D881" s="14" t="s">
        <v>414</v>
      </c>
      <c r="E881" s="14" t="s">
        <v>187</v>
      </c>
      <c r="F881" s="13"/>
      <c r="G881" s="13">
        <v>4.0999999999999996</v>
      </c>
      <c r="H881" s="13">
        <v>3.8389675319194801E-2</v>
      </c>
      <c r="I881" s="15">
        <v>0</v>
      </c>
    </row>
    <row r="882" spans="1:9" x14ac:dyDescent="0.55000000000000004">
      <c r="A882" s="8" t="s">
        <v>387</v>
      </c>
      <c r="B882" s="10" t="str">
        <f t="shared" si="13"/>
        <v>Ian Kennedy</v>
      </c>
      <c r="C882" s="9">
        <v>6986</v>
      </c>
      <c r="D882" s="10" t="s">
        <v>405</v>
      </c>
      <c r="E882" s="10" t="s">
        <v>187</v>
      </c>
      <c r="F882" s="9"/>
      <c r="G882" s="9">
        <v>56.1</v>
      </c>
      <c r="H882" s="9">
        <v>3.7853837013244601E-2</v>
      </c>
      <c r="I882" s="11">
        <v>0</v>
      </c>
    </row>
    <row r="883" spans="1:9" x14ac:dyDescent="0.55000000000000004">
      <c r="A883" s="12" t="s">
        <v>1068</v>
      </c>
      <c r="B883" s="10" t="str">
        <f t="shared" si="13"/>
        <v>Jordy Mercer</v>
      </c>
      <c r="C883" s="13">
        <v>6547</v>
      </c>
      <c r="D883" s="14" t="s">
        <v>409</v>
      </c>
      <c r="E883" s="14" t="s">
        <v>467</v>
      </c>
      <c r="F883" s="13">
        <v>127</v>
      </c>
      <c r="G883" s="13"/>
      <c r="H883" s="13">
        <v>3.7392895668744999E-2</v>
      </c>
      <c r="I883" s="15">
        <v>0</v>
      </c>
    </row>
    <row r="884" spans="1:9" x14ac:dyDescent="0.55000000000000004">
      <c r="A884" s="8" t="s">
        <v>1069</v>
      </c>
      <c r="B884" s="10" t="str">
        <f t="shared" si="13"/>
        <v>Matt Peacock</v>
      </c>
      <c r="C884" s="9">
        <v>20339</v>
      </c>
      <c r="D884" s="10" t="s">
        <v>469</v>
      </c>
      <c r="E884" s="10" t="s">
        <v>187</v>
      </c>
      <c r="F884" s="9"/>
      <c r="G884" s="9">
        <v>86.1</v>
      </c>
      <c r="H884" s="9">
        <v>-0.13540048897266399</v>
      </c>
      <c r="I884" s="11">
        <v>0</v>
      </c>
    </row>
    <row r="885" spans="1:9" x14ac:dyDescent="0.55000000000000004">
      <c r="A885" s="12" t="s">
        <v>1070</v>
      </c>
      <c r="B885" s="10" t="str">
        <f t="shared" si="13"/>
        <v>Ryan LaMarre</v>
      </c>
      <c r="C885" s="13">
        <v>10700</v>
      </c>
      <c r="D885" s="14" t="s">
        <v>416</v>
      </c>
      <c r="E885" s="14" t="s">
        <v>448</v>
      </c>
      <c r="F885" s="13">
        <v>24</v>
      </c>
      <c r="G885" s="13"/>
      <c r="H885" s="13">
        <v>3.6171492189168902E-2</v>
      </c>
      <c r="I885" s="15">
        <v>0</v>
      </c>
    </row>
    <row r="886" spans="1:9" x14ac:dyDescent="0.55000000000000004">
      <c r="A886" s="8" t="s">
        <v>1071</v>
      </c>
      <c r="B886" s="10" t="str">
        <f t="shared" si="13"/>
        <v>Andrew Bellatti</v>
      </c>
      <c r="C886" s="9">
        <v>10657</v>
      </c>
      <c r="D886" s="10" t="s">
        <v>444</v>
      </c>
      <c r="E886" s="10" t="s">
        <v>187</v>
      </c>
      <c r="F886" s="9"/>
      <c r="G886" s="9">
        <v>3.1</v>
      </c>
      <c r="H886" s="9">
        <v>3.6118008196353898E-2</v>
      </c>
      <c r="I886" s="11">
        <v>0</v>
      </c>
    </row>
    <row r="887" spans="1:9" x14ac:dyDescent="0.55000000000000004">
      <c r="A887" s="12" t="s">
        <v>1072</v>
      </c>
      <c r="B887" s="10" t="str">
        <f t="shared" si="13"/>
        <v>Justin Lawrence</v>
      </c>
      <c r="C887" s="13">
        <v>17639</v>
      </c>
      <c r="D887" s="14" t="s">
        <v>440</v>
      </c>
      <c r="E887" s="14" t="s">
        <v>187</v>
      </c>
      <c r="F887" s="13"/>
      <c r="G887" s="13">
        <v>16.2</v>
      </c>
      <c r="H887" s="13">
        <v>3.5538002848625197E-2</v>
      </c>
      <c r="I887" s="15">
        <v>0</v>
      </c>
    </row>
    <row r="888" spans="1:9" x14ac:dyDescent="0.55000000000000004">
      <c r="A888" s="8" t="s">
        <v>1073</v>
      </c>
      <c r="B888" s="10" t="str">
        <f t="shared" si="13"/>
        <v>Josh James</v>
      </c>
      <c r="C888" s="9">
        <v>16794</v>
      </c>
      <c r="D888" s="10" t="s">
        <v>413</v>
      </c>
      <c r="E888" s="10" t="s">
        <v>187</v>
      </c>
      <c r="F888" s="9"/>
      <c r="G888" s="9">
        <v>5</v>
      </c>
      <c r="H888" s="9">
        <v>3.4317243844270699E-2</v>
      </c>
      <c r="I888" s="11">
        <v>0</v>
      </c>
    </row>
    <row r="889" spans="1:9" x14ac:dyDescent="0.55000000000000004">
      <c r="A889" s="12" t="s">
        <v>1074</v>
      </c>
      <c r="B889" s="10" t="str">
        <f t="shared" si="13"/>
        <v>Edgar Santana</v>
      </c>
      <c r="C889" s="13">
        <v>17355</v>
      </c>
      <c r="D889" s="14" t="s">
        <v>430</v>
      </c>
      <c r="E889" s="14" t="s">
        <v>187</v>
      </c>
      <c r="F889" s="13"/>
      <c r="G889" s="13">
        <v>42.2</v>
      </c>
      <c r="H889" s="13">
        <v>4.4902555644512197E-2</v>
      </c>
      <c r="I889" s="15">
        <v>0</v>
      </c>
    </row>
    <row r="890" spans="1:9" x14ac:dyDescent="0.55000000000000004">
      <c r="A890" s="8" t="s">
        <v>1075</v>
      </c>
      <c r="B890" s="10" t="str">
        <f t="shared" si="13"/>
        <v>Joan Adon</v>
      </c>
      <c r="C890" s="9">
        <v>22925</v>
      </c>
      <c r="D890" s="10" t="s">
        <v>409</v>
      </c>
      <c r="E890" s="10" t="s">
        <v>187</v>
      </c>
      <c r="F890" s="9"/>
      <c r="G890" s="9">
        <v>5.0999999999999996</v>
      </c>
      <c r="H890" s="9">
        <v>5.5132433772087097E-2</v>
      </c>
      <c r="I890" s="11">
        <v>0</v>
      </c>
    </row>
    <row r="891" spans="1:9" x14ac:dyDescent="0.55000000000000004">
      <c r="A891" s="12" t="s">
        <v>1076</v>
      </c>
      <c r="B891" s="10" t="str">
        <f t="shared" si="13"/>
        <v>Bryan Baker</v>
      </c>
      <c r="C891" s="13">
        <v>19804</v>
      </c>
      <c r="D891" s="14" t="s">
        <v>408</v>
      </c>
      <c r="E891" s="14" t="s">
        <v>187</v>
      </c>
      <c r="F891" s="13"/>
      <c r="G891" s="13">
        <v>1</v>
      </c>
      <c r="H891" s="13">
        <v>3.1426072120666497E-2</v>
      </c>
      <c r="I891" s="15">
        <v>0</v>
      </c>
    </row>
    <row r="892" spans="1:9" x14ac:dyDescent="0.55000000000000004">
      <c r="A892" s="8" t="s">
        <v>1077</v>
      </c>
      <c r="B892" s="10" t="str">
        <f t="shared" si="13"/>
        <v>Dennis Santana</v>
      </c>
      <c r="C892" s="9">
        <v>17878</v>
      </c>
      <c r="D892" s="10" t="s">
        <v>405</v>
      </c>
      <c r="E892" s="10" t="s">
        <v>187</v>
      </c>
      <c r="F892" s="9"/>
      <c r="G892" s="9">
        <v>54.2</v>
      </c>
      <c r="H892" s="9">
        <v>5.2963212132453898E-2</v>
      </c>
      <c r="I892" s="11">
        <v>0</v>
      </c>
    </row>
    <row r="893" spans="1:9" x14ac:dyDescent="0.55000000000000004">
      <c r="A893" s="12" t="s">
        <v>1078</v>
      </c>
      <c r="B893" s="10" t="str">
        <f t="shared" si="13"/>
        <v>Cooper Criswell</v>
      </c>
      <c r="C893" s="13">
        <v>24975</v>
      </c>
      <c r="D893" s="14" t="s">
        <v>401</v>
      </c>
      <c r="E893" s="14" t="s">
        <v>187</v>
      </c>
      <c r="F893" s="13"/>
      <c r="G893" s="13">
        <v>1.1000000000000001</v>
      </c>
      <c r="H893" s="13">
        <v>3.0494427308440201E-2</v>
      </c>
      <c r="I893" s="15">
        <v>0</v>
      </c>
    </row>
    <row r="894" spans="1:9" x14ac:dyDescent="0.55000000000000004">
      <c r="A894" s="8" t="s">
        <v>1079</v>
      </c>
      <c r="B894" s="10" t="str">
        <f t="shared" si="13"/>
        <v>Nick Ramirez</v>
      </c>
      <c r="C894" s="9">
        <v>12575</v>
      </c>
      <c r="D894" s="10" t="s">
        <v>412</v>
      </c>
      <c r="E894" s="10" t="s">
        <v>187</v>
      </c>
      <c r="F894" s="9"/>
      <c r="G894" s="9">
        <v>20.100000000000001</v>
      </c>
      <c r="H894" s="9">
        <v>6.09863325953484E-2</v>
      </c>
      <c r="I894" s="11">
        <v>0</v>
      </c>
    </row>
    <row r="895" spans="1:9" x14ac:dyDescent="0.55000000000000004">
      <c r="A895" s="12" t="s">
        <v>1080</v>
      </c>
      <c r="B895" s="10" t="str">
        <f t="shared" si="13"/>
        <v>Kyle Crick</v>
      </c>
      <c r="C895" s="13">
        <v>13182</v>
      </c>
      <c r="D895" s="14" t="s">
        <v>418</v>
      </c>
      <c r="E895" s="14" t="s">
        <v>187</v>
      </c>
      <c r="F895" s="13"/>
      <c r="G895" s="13">
        <v>24.1</v>
      </c>
      <c r="H895" s="13">
        <v>2.8344986960291901E-2</v>
      </c>
      <c r="I895" s="15">
        <v>0</v>
      </c>
    </row>
    <row r="896" spans="1:9" x14ac:dyDescent="0.55000000000000004">
      <c r="A896" s="8" t="s">
        <v>1081</v>
      </c>
      <c r="B896" s="10" t="str">
        <f t="shared" si="13"/>
        <v>Josh Tomlin</v>
      </c>
      <c r="C896" s="9">
        <v>9388</v>
      </c>
      <c r="D896" s="10" t="s">
        <v>430</v>
      </c>
      <c r="E896" s="10" t="s">
        <v>187</v>
      </c>
      <c r="F896" s="9"/>
      <c r="G896" s="9">
        <v>49.1</v>
      </c>
      <c r="H896" s="9">
        <v>-7.7450856566429097E-2</v>
      </c>
      <c r="I896" s="11">
        <v>0</v>
      </c>
    </row>
    <row r="897" spans="1:9" x14ac:dyDescent="0.55000000000000004">
      <c r="A897" s="12" t="s">
        <v>1082</v>
      </c>
      <c r="B897" s="10" t="str">
        <f t="shared" si="13"/>
        <v>Seranthony Dominguez</v>
      </c>
      <c r="C897" s="13">
        <v>19249</v>
      </c>
      <c r="D897" s="14" t="s">
        <v>404</v>
      </c>
      <c r="E897" s="14" t="s">
        <v>187</v>
      </c>
      <c r="F897" s="13"/>
      <c r="G897" s="13">
        <v>1</v>
      </c>
      <c r="H897" s="13">
        <v>2.7123976498842201E-2</v>
      </c>
      <c r="I897" s="15">
        <v>0</v>
      </c>
    </row>
    <row r="898" spans="1:9" x14ac:dyDescent="0.55000000000000004">
      <c r="A898" s="8" t="s">
        <v>1083</v>
      </c>
      <c r="B898" s="10" t="str">
        <f t="shared" si="13"/>
        <v>Tanner Anderson</v>
      </c>
      <c r="C898" s="9">
        <v>18029</v>
      </c>
      <c r="D898" s="10" t="s">
        <v>418</v>
      </c>
      <c r="E898" s="10" t="s">
        <v>187</v>
      </c>
      <c r="F898" s="9"/>
      <c r="G898" s="9">
        <v>5</v>
      </c>
      <c r="H898" s="9">
        <v>4.9091991037130397E-2</v>
      </c>
      <c r="I898" s="11">
        <v>0</v>
      </c>
    </row>
    <row r="899" spans="1:9" x14ac:dyDescent="0.55000000000000004">
      <c r="A899" s="12" t="s">
        <v>1084</v>
      </c>
      <c r="B899" s="10" t="str">
        <f t="shared" ref="B899:B962" si="14">TRIM(CLEAN(SUBSTITUTE(A899, CHAR(160), CHAR(32))))</f>
        <v>Chaz Roe</v>
      </c>
      <c r="C899" s="13">
        <v>9866</v>
      </c>
      <c r="D899" s="14" t="s">
        <v>425</v>
      </c>
      <c r="E899" s="14" t="s">
        <v>187</v>
      </c>
      <c r="F899" s="13"/>
      <c r="G899" s="13">
        <v>0.2</v>
      </c>
      <c r="H899" s="13">
        <v>2.5585914030671099E-2</v>
      </c>
      <c r="I899" s="15">
        <v>0</v>
      </c>
    </row>
    <row r="900" spans="1:9" x14ac:dyDescent="0.55000000000000004">
      <c r="A900" s="8" t="s">
        <v>1085</v>
      </c>
      <c r="B900" s="10" t="str">
        <f t="shared" si="14"/>
        <v>Austin Voth</v>
      </c>
      <c r="C900" s="9">
        <v>15047</v>
      </c>
      <c r="D900" s="10" t="s">
        <v>409</v>
      </c>
      <c r="E900" s="10" t="s">
        <v>187</v>
      </c>
      <c r="F900" s="9"/>
      <c r="G900" s="9">
        <v>57.1</v>
      </c>
      <c r="H900" s="9">
        <v>-7.30080455541611E-2</v>
      </c>
      <c r="I900" s="11">
        <v>0</v>
      </c>
    </row>
    <row r="901" spans="1:9" x14ac:dyDescent="0.55000000000000004">
      <c r="A901" s="12" t="s">
        <v>1086</v>
      </c>
      <c r="B901" s="10" t="str">
        <f t="shared" si="14"/>
        <v>Johan Oviedo</v>
      </c>
      <c r="C901" s="13">
        <v>22487</v>
      </c>
      <c r="D901" s="14" t="s">
        <v>422</v>
      </c>
      <c r="E901" s="14" t="s">
        <v>187</v>
      </c>
      <c r="F901" s="13"/>
      <c r="G901" s="13">
        <v>62.1</v>
      </c>
      <c r="H901" s="13">
        <v>-7.1613192558288602E-2</v>
      </c>
      <c r="I901" s="15">
        <v>0</v>
      </c>
    </row>
    <row r="902" spans="1:9" x14ac:dyDescent="0.55000000000000004">
      <c r="A902" s="8" t="s">
        <v>1087</v>
      </c>
      <c r="B902" s="10" t="str">
        <f t="shared" si="14"/>
        <v>Joey Bart</v>
      </c>
      <c r="C902" s="9">
        <v>21524</v>
      </c>
      <c r="D902" s="10" t="s">
        <v>419</v>
      </c>
      <c r="E902" s="10" t="s">
        <v>43</v>
      </c>
      <c r="F902" s="9">
        <v>6</v>
      </c>
      <c r="G902" s="9"/>
      <c r="H902" s="9">
        <v>2.4153256788849799E-2</v>
      </c>
      <c r="I902" s="11">
        <v>0</v>
      </c>
    </row>
    <row r="903" spans="1:9" x14ac:dyDescent="0.55000000000000004">
      <c r="A903" s="12" t="s">
        <v>1088</v>
      </c>
      <c r="B903" s="10" t="str">
        <f t="shared" si="14"/>
        <v>Pedro Strop</v>
      </c>
      <c r="C903" s="13">
        <v>4070</v>
      </c>
      <c r="D903" s="14" t="s">
        <v>497</v>
      </c>
      <c r="E903" s="14" t="s">
        <v>187</v>
      </c>
      <c r="F903" s="13"/>
      <c r="G903" s="13">
        <v>2</v>
      </c>
      <c r="H903" s="13">
        <v>2.4007739499211301E-2</v>
      </c>
      <c r="I903" s="15">
        <v>0</v>
      </c>
    </row>
    <row r="904" spans="1:9" x14ac:dyDescent="0.55000000000000004">
      <c r="A904" s="8" t="s">
        <v>1089</v>
      </c>
      <c r="B904" s="10" t="str">
        <f t="shared" si="14"/>
        <v>DJ Johnson</v>
      </c>
      <c r="C904" s="9">
        <v>12578</v>
      </c>
      <c r="D904" s="10" t="s">
        <v>405</v>
      </c>
      <c r="E904" s="10" t="s">
        <v>187</v>
      </c>
      <c r="F904" s="9"/>
      <c r="G904" s="9">
        <v>4.0999999999999996</v>
      </c>
      <c r="H904" s="9">
        <v>2.3929320275783501E-2</v>
      </c>
      <c r="I904" s="11">
        <v>0</v>
      </c>
    </row>
    <row r="905" spans="1:9" x14ac:dyDescent="0.55000000000000004">
      <c r="A905" s="12" t="s">
        <v>1090</v>
      </c>
      <c r="B905" s="10" t="str">
        <f t="shared" si="14"/>
        <v>Alex McRae</v>
      </c>
      <c r="C905" s="13">
        <v>16317</v>
      </c>
      <c r="D905" s="14" t="s">
        <v>428</v>
      </c>
      <c r="E905" s="14" t="s">
        <v>187</v>
      </c>
      <c r="F905" s="13"/>
      <c r="G905" s="13">
        <v>2</v>
      </c>
      <c r="H905" s="13">
        <v>2.39131525158882E-2</v>
      </c>
      <c r="I905" s="15">
        <v>0</v>
      </c>
    </row>
    <row r="906" spans="1:9" x14ac:dyDescent="0.55000000000000004">
      <c r="A906" s="8" t="s">
        <v>1091</v>
      </c>
      <c r="B906" s="10" t="str">
        <f t="shared" si="14"/>
        <v>Derek Fisher</v>
      </c>
      <c r="C906" s="9">
        <v>16192</v>
      </c>
      <c r="D906" s="10" t="s">
        <v>403</v>
      </c>
      <c r="E906" s="10" t="s">
        <v>448</v>
      </c>
      <c r="F906" s="9">
        <v>8</v>
      </c>
      <c r="G906" s="9"/>
      <c r="H906" s="9">
        <v>2.2347167134285001E-2</v>
      </c>
      <c r="I906" s="11">
        <v>0</v>
      </c>
    </row>
    <row r="907" spans="1:9" x14ac:dyDescent="0.55000000000000004">
      <c r="A907" s="12" t="s">
        <v>1092</v>
      </c>
      <c r="B907" s="10" t="str">
        <f t="shared" si="14"/>
        <v>Sean Nolin</v>
      </c>
      <c r="C907" s="13">
        <v>11341</v>
      </c>
      <c r="D907" s="14" t="s">
        <v>409</v>
      </c>
      <c r="E907" s="14" t="s">
        <v>187</v>
      </c>
      <c r="F907" s="13"/>
      <c r="G907" s="13">
        <v>26.2</v>
      </c>
      <c r="H907" s="13">
        <v>9.0602248907089206E-2</v>
      </c>
      <c r="I907" s="15">
        <v>0</v>
      </c>
    </row>
    <row r="908" spans="1:9" x14ac:dyDescent="0.55000000000000004">
      <c r="A908" s="8" t="s">
        <v>1093</v>
      </c>
      <c r="B908" s="10" t="str">
        <f t="shared" si="14"/>
        <v>J.D. Hammer</v>
      </c>
      <c r="C908" s="9">
        <v>19548</v>
      </c>
      <c r="D908" s="10" t="s">
        <v>404</v>
      </c>
      <c r="E908" s="10" t="s">
        <v>187</v>
      </c>
      <c r="F908" s="9"/>
      <c r="G908" s="9">
        <v>20</v>
      </c>
      <c r="H908" s="9">
        <v>3.2000388950109503E-2</v>
      </c>
      <c r="I908" s="11">
        <v>0</v>
      </c>
    </row>
    <row r="909" spans="1:9" x14ac:dyDescent="0.55000000000000004">
      <c r="A909" s="12" t="s">
        <v>1094</v>
      </c>
      <c r="B909" s="10" t="str">
        <f t="shared" si="14"/>
        <v>Jason Martin</v>
      </c>
      <c r="C909" s="13">
        <v>16429</v>
      </c>
      <c r="D909" s="14" t="s">
        <v>471</v>
      </c>
      <c r="E909" s="14" t="s">
        <v>35</v>
      </c>
      <c r="F909" s="13">
        <v>154</v>
      </c>
      <c r="G909" s="13"/>
      <c r="H909" s="13">
        <v>2.0326865836978E-2</v>
      </c>
      <c r="I909" s="15">
        <v>0</v>
      </c>
    </row>
    <row r="910" spans="1:9" x14ac:dyDescent="0.55000000000000004">
      <c r="A910" s="8" t="s">
        <v>1095</v>
      </c>
      <c r="B910" s="10" t="str">
        <f t="shared" si="14"/>
        <v>Andres Machado</v>
      </c>
      <c r="C910" s="9">
        <v>14681</v>
      </c>
      <c r="D910" s="10" t="s">
        <v>409</v>
      </c>
      <c r="E910" s="10" t="s">
        <v>187</v>
      </c>
      <c r="F910" s="9"/>
      <c r="G910" s="9">
        <v>35.200000000000003</v>
      </c>
      <c r="H910" s="9">
        <v>2.0160775631666201E-2</v>
      </c>
      <c r="I910" s="11">
        <v>0</v>
      </c>
    </row>
    <row r="911" spans="1:9" x14ac:dyDescent="0.55000000000000004">
      <c r="A911" s="12" t="s">
        <v>1096</v>
      </c>
      <c r="B911" s="10" t="str">
        <f t="shared" si="14"/>
        <v>Angel Rondon</v>
      </c>
      <c r="C911" s="13">
        <v>22036</v>
      </c>
      <c r="D911" s="14" t="s">
        <v>422</v>
      </c>
      <c r="E911" s="14" t="s">
        <v>187</v>
      </c>
      <c r="F911" s="13"/>
      <c r="G911" s="13">
        <v>2</v>
      </c>
      <c r="H911" s="13">
        <v>2.0148376002907802E-2</v>
      </c>
      <c r="I911" s="15">
        <v>0</v>
      </c>
    </row>
    <row r="912" spans="1:9" x14ac:dyDescent="0.55000000000000004">
      <c r="A912" s="8" t="s">
        <v>1097</v>
      </c>
      <c r="B912" s="10" t="str">
        <f t="shared" si="14"/>
        <v>Grant Dayton</v>
      </c>
      <c r="C912" s="9">
        <v>11203</v>
      </c>
      <c r="D912" s="10" t="s">
        <v>430</v>
      </c>
      <c r="E912" s="10" t="s">
        <v>187</v>
      </c>
      <c r="F912" s="9"/>
      <c r="G912" s="9">
        <v>13</v>
      </c>
      <c r="H912" s="9">
        <v>1.8601855263114E-2</v>
      </c>
      <c r="I912" s="11">
        <v>0</v>
      </c>
    </row>
    <row r="913" spans="1:9" x14ac:dyDescent="0.55000000000000004">
      <c r="A913" s="12" t="s">
        <v>1098</v>
      </c>
      <c r="B913" s="10" t="str">
        <f t="shared" si="14"/>
        <v>Lewis Thorpe</v>
      </c>
      <c r="C913" s="13">
        <v>15906</v>
      </c>
      <c r="D913" s="14" t="s">
        <v>439</v>
      </c>
      <c r="E913" s="14" t="s">
        <v>187</v>
      </c>
      <c r="F913" s="13"/>
      <c r="G913" s="13">
        <v>15.1</v>
      </c>
      <c r="H913" s="13">
        <v>1.71214230358601E-2</v>
      </c>
      <c r="I913" s="15">
        <v>0</v>
      </c>
    </row>
    <row r="914" spans="1:9" x14ac:dyDescent="0.55000000000000004">
      <c r="A914" s="8" t="s">
        <v>1099</v>
      </c>
      <c r="B914" s="10" t="str">
        <f t="shared" si="14"/>
        <v>T.J. Friedl</v>
      </c>
      <c r="C914" s="9">
        <v>19522</v>
      </c>
      <c r="D914" s="10" t="s">
        <v>438</v>
      </c>
      <c r="E914" s="10" t="s">
        <v>518</v>
      </c>
      <c r="F914" s="9">
        <v>36</v>
      </c>
      <c r="G914" s="9"/>
      <c r="H914" s="9">
        <v>1.6373496502637901E-2</v>
      </c>
      <c r="I914" s="11">
        <v>0</v>
      </c>
    </row>
    <row r="915" spans="1:9" x14ac:dyDescent="0.55000000000000004">
      <c r="A915" s="12" t="s">
        <v>1100</v>
      </c>
      <c r="B915" s="10" t="str">
        <f t="shared" si="14"/>
        <v>Luis Marte</v>
      </c>
      <c r="C915" s="13">
        <v>14515</v>
      </c>
      <c r="D915" s="14" t="s">
        <v>444</v>
      </c>
      <c r="E915" s="14" t="s">
        <v>710</v>
      </c>
      <c r="F915" s="13">
        <v>7</v>
      </c>
      <c r="G915" s="13"/>
      <c r="H915" s="13">
        <v>1.6141632571816399E-2</v>
      </c>
      <c r="I915" s="15">
        <v>0</v>
      </c>
    </row>
    <row r="916" spans="1:9" x14ac:dyDescent="0.55000000000000004">
      <c r="A916" s="8" t="s">
        <v>1101</v>
      </c>
      <c r="B916" s="10" t="str">
        <f t="shared" si="14"/>
        <v>Andre Jackson</v>
      </c>
      <c r="C916" s="9">
        <v>21298</v>
      </c>
      <c r="D916" s="10" t="s">
        <v>415</v>
      </c>
      <c r="E916" s="10" t="s">
        <v>187</v>
      </c>
      <c r="F916" s="9"/>
      <c r="G916" s="9">
        <v>11.2</v>
      </c>
      <c r="H916" s="9">
        <v>5.9581868350505801E-2</v>
      </c>
      <c r="I916" s="11">
        <v>0</v>
      </c>
    </row>
    <row r="917" spans="1:9" x14ac:dyDescent="0.55000000000000004">
      <c r="A917" s="12" t="s">
        <v>1102</v>
      </c>
      <c r="B917" s="10" t="str">
        <f t="shared" si="14"/>
        <v>Dillon Thomas</v>
      </c>
      <c r="C917" s="13">
        <v>12719</v>
      </c>
      <c r="D917" s="14" t="s">
        <v>455</v>
      </c>
      <c r="E917" s="14" t="s">
        <v>670</v>
      </c>
      <c r="F917" s="13">
        <v>9</v>
      </c>
      <c r="G917" s="13"/>
      <c r="H917" s="13">
        <v>1.5259903855621801E-2</v>
      </c>
      <c r="I917" s="15">
        <v>0</v>
      </c>
    </row>
    <row r="918" spans="1:9" x14ac:dyDescent="0.55000000000000004">
      <c r="A918" s="8" t="s">
        <v>1103</v>
      </c>
      <c r="B918" s="10" t="str">
        <f t="shared" si="14"/>
        <v>Seth Martinez</v>
      </c>
      <c r="C918" s="9">
        <v>21045</v>
      </c>
      <c r="D918" s="10" t="s">
        <v>413</v>
      </c>
      <c r="E918" s="10" t="s">
        <v>187</v>
      </c>
      <c r="F918" s="9"/>
      <c r="G918" s="9">
        <v>3</v>
      </c>
      <c r="H918" s="9">
        <v>1.4833371154964E-2</v>
      </c>
      <c r="I918" s="11">
        <v>0</v>
      </c>
    </row>
    <row r="919" spans="1:9" x14ac:dyDescent="0.55000000000000004">
      <c r="A919" s="12" t="s">
        <v>1104</v>
      </c>
      <c r="B919" s="10" t="str">
        <f t="shared" si="14"/>
        <v>Kevin Quackenbush</v>
      </c>
      <c r="C919" s="13">
        <v>12360</v>
      </c>
      <c r="D919" s="14" t="s">
        <v>415</v>
      </c>
      <c r="E919" s="14" t="s">
        <v>187</v>
      </c>
      <c r="F919" s="13"/>
      <c r="G919" s="13">
        <v>0.1</v>
      </c>
      <c r="H919" s="13">
        <v>1.4396007172763301E-2</v>
      </c>
      <c r="I919" s="15">
        <v>0</v>
      </c>
    </row>
    <row r="920" spans="1:9" x14ac:dyDescent="0.55000000000000004">
      <c r="A920" s="8" t="s">
        <v>1105</v>
      </c>
      <c r="B920" s="10" t="str">
        <f t="shared" si="14"/>
        <v>Nick Ciuffo</v>
      </c>
      <c r="C920" s="9">
        <v>16291</v>
      </c>
      <c r="D920" s="10" t="s">
        <v>424</v>
      </c>
      <c r="E920" s="10" t="s">
        <v>43</v>
      </c>
      <c r="F920" s="9">
        <v>6</v>
      </c>
      <c r="G920" s="9"/>
      <c r="H920" s="9">
        <v>1.4235281385481399E-2</v>
      </c>
      <c r="I920" s="11">
        <v>0</v>
      </c>
    </row>
    <row r="921" spans="1:9" x14ac:dyDescent="0.55000000000000004">
      <c r="A921" s="12" t="s">
        <v>1106</v>
      </c>
      <c r="B921" s="10" t="str">
        <f t="shared" si="14"/>
        <v>John Andreoli</v>
      </c>
      <c r="C921" s="13">
        <v>13012</v>
      </c>
      <c r="D921" s="14" t="s">
        <v>412</v>
      </c>
      <c r="E921" s="14" t="s">
        <v>670</v>
      </c>
      <c r="F921" s="13">
        <v>7</v>
      </c>
      <c r="G921" s="13"/>
      <c r="H921" s="13">
        <v>1.3211880810558799E-2</v>
      </c>
      <c r="I921" s="15">
        <v>0</v>
      </c>
    </row>
    <row r="922" spans="1:9" x14ac:dyDescent="0.55000000000000004">
      <c r="A922" s="8" t="s">
        <v>1107</v>
      </c>
      <c r="B922" s="10" t="str">
        <f t="shared" si="14"/>
        <v>Ryan Weathers</v>
      </c>
      <c r="C922" s="9">
        <v>23796</v>
      </c>
      <c r="D922" s="10" t="s">
        <v>412</v>
      </c>
      <c r="E922" s="10" t="s">
        <v>187</v>
      </c>
      <c r="F922" s="9"/>
      <c r="G922" s="9">
        <v>94.2</v>
      </c>
      <c r="H922" s="9">
        <v>-0.12703955173492401</v>
      </c>
      <c r="I922" s="11">
        <v>0</v>
      </c>
    </row>
    <row r="923" spans="1:9" x14ac:dyDescent="0.55000000000000004">
      <c r="A923" s="12" t="s">
        <v>1108</v>
      </c>
      <c r="B923" s="10" t="str">
        <f t="shared" si="14"/>
        <v>Jordan Hicks</v>
      </c>
      <c r="C923" s="13">
        <v>19618</v>
      </c>
      <c r="D923" s="14" t="s">
        <v>422</v>
      </c>
      <c r="E923" s="14" t="s">
        <v>187</v>
      </c>
      <c r="F923" s="13"/>
      <c r="G923" s="13">
        <v>10</v>
      </c>
      <c r="H923" s="13">
        <v>1.2507366947829701E-2</v>
      </c>
      <c r="I923" s="15">
        <v>0</v>
      </c>
    </row>
    <row r="924" spans="1:9" x14ac:dyDescent="0.55000000000000004">
      <c r="A924" s="8" t="s">
        <v>1109</v>
      </c>
      <c r="B924" s="10" t="str">
        <f t="shared" si="14"/>
        <v>Monte Harrison</v>
      </c>
      <c r="C924" s="9">
        <v>17216</v>
      </c>
      <c r="D924" s="10" t="s">
        <v>444</v>
      </c>
      <c r="E924" s="10" t="s">
        <v>472</v>
      </c>
      <c r="F924" s="9">
        <v>11</v>
      </c>
      <c r="G924" s="9"/>
      <c r="H924" s="9">
        <v>1.2357516214251499E-2</v>
      </c>
      <c r="I924" s="11">
        <v>0</v>
      </c>
    </row>
    <row r="925" spans="1:9" x14ac:dyDescent="0.55000000000000004">
      <c r="A925" s="12" t="s">
        <v>1110</v>
      </c>
      <c r="B925" s="10" t="str">
        <f t="shared" si="14"/>
        <v>Tyler Beede</v>
      </c>
      <c r="C925" s="13">
        <v>16981</v>
      </c>
      <c r="D925" s="14" t="s">
        <v>419</v>
      </c>
      <c r="E925" s="14" t="s">
        <v>187</v>
      </c>
      <c r="F925" s="13"/>
      <c r="G925" s="13">
        <v>1</v>
      </c>
      <c r="H925" s="13">
        <v>1.20105864480138E-2</v>
      </c>
      <c r="I925" s="15">
        <v>0</v>
      </c>
    </row>
    <row r="926" spans="1:9" x14ac:dyDescent="0.55000000000000004">
      <c r="A926" s="8" t="s">
        <v>1111</v>
      </c>
      <c r="B926" s="10" t="str">
        <f t="shared" si="14"/>
        <v>Pete Kozma</v>
      </c>
      <c r="C926" s="9">
        <v>2539</v>
      </c>
      <c r="D926" s="10" t="s">
        <v>426</v>
      </c>
      <c r="E926" s="10" t="s">
        <v>41</v>
      </c>
      <c r="F926" s="9">
        <v>12</v>
      </c>
      <c r="G926" s="9"/>
      <c r="H926" s="9">
        <v>1.17771085351706E-2</v>
      </c>
      <c r="I926" s="11">
        <v>0</v>
      </c>
    </row>
    <row r="927" spans="1:9" x14ac:dyDescent="0.55000000000000004">
      <c r="A927" s="12" t="s">
        <v>1112</v>
      </c>
      <c r="B927" s="10" t="str">
        <f t="shared" si="14"/>
        <v>Deven Marrero</v>
      </c>
      <c r="C927" s="13">
        <v>13325</v>
      </c>
      <c r="D927" s="14" t="s">
        <v>444</v>
      </c>
      <c r="E927" s="14" t="s">
        <v>478</v>
      </c>
      <c r="F927" s="13">
        <v>19</v>
      </c>
      <c r="G927" s="13"/>
      <c r="H927" s="13">
        <v>9.44532360881567E-3</v>
      </c>
      <c r="I927" s="15">
        <v>0</v>
      </c>
    </row>
    <row r="928" spans="1:9" x14ac:dyDescent="0.55000000000000004">
      <c r="A928" s="8" t="s">
        <v>1113</v>
      </c>
      <c r="B928" s="10" t="str">
        <f t="shared" si="14"/>
        <v>Reymin Guduan</v>
      </c>
      <c r="C928" s="9">
        <v>13058</v>
      </c>
      <c r="D928" s="10" t="s">
        <v>426</v>
      </c>
      <c r="E928" s="10" t="s">
        <v>187</v>
      </c>
      <c r="F928" s="9"/>
      <c r="G928" s="9">
        <v>14.1</v>
      </c>
      <c r="H928" s="9">
        <v>8.9611103758215904E-3</v>
      </c>
      <c r="I928" s="11">
        <v>0</v>
      </c>
    </row>
    <row r="929" spans="1:9" x14ac:dyDescent="0.55000000000000004">
      <c r="A929" s="12" t="s">
        <v>1114</v>
      </c>
      <c r="B929" s="10" t="str">
        <f t="shared" si="14"/>
        <v>Yefry Ramirez</v>
      </c>
      <c r="C929" s="13">
        <v>15655</v>
      </c>
      <c r="D929" s="14" t="s">
        <v>415</v>
      </c>
      <c r="E929" s="14" t="s">
        <v>187</v>
      </c>
      <c r="F929" s="13"/>
      <c r="G929" s="13">
        <v>2</v>
      </c>
      <c r="H929" s="13">
        <v>1.9171392545103999E-2</v>
      </c>
      <c r="I929" s="15">
        <v>0</v>
      </c>
    </row>
    <row r="930" spans="1:9" x14ac:dyDescent="0.55000000000000004">
      <c r="A930" s="8" t="s">
        <v>1115</v>
      </c>
      <c r="B930" s="10" t="str">
        <f t="shared" si="14"/>
        <v>Humberto Mejia</v>
      </c>
      <c r="C930" s="9">
        <v>20739</v>
      </c>
      <c r="D930" s="10" t="s">
        <v>469</v>
      </c>
      <c r="E930" s="10" t="s">
        <v>187</v>
      </c>
      <c r="F930" s="9"/>
      <c r="G930" s="9">
        <v>22.1</v>
      </c>
      <c r="H930" s="9">
        <v>-1.8737234175205199E-2</v>
      </c>
      <c r="I930" s="11">
        <v>0</v>
      </c>
    </row>
    <row r="931" spans="1:9" x14ac:dyDescent="0.55000000000000004">
      <c r="A931" s="12" t="s">
        <v>1116</v>
      </c>
      <c r="B931" s="10" t="str">
        <f t="shared" si="14"/>
        <v>Eric Campbell</v>
      </c>
      <c r="C931" s="13">
        <v>6938</v>
      </c>
      <c r="D931" s="14" t="s">
        <v>455</v>
      </c>
      <c r="E931" s="14" t="s">
        <v>534</v>
      </c>
      <c r="F931" s="13">
        <v>12</v>
      </c>
      <c r="G931" s="13"/>
      <c r="H931" s="13">
        <v>7.0636342279613001E-3</v>
      </c>
      <c r="I931" s="15">
        <v>0</v>
      </c>
    </row>
    <row r="932" spans="1:9" x14ac:dyDescent="0.55000000000000004">
      <c r="A932" s="8" t="s">
        <v>239</v>
      </c>
      <c r="B932" s="10" t="str">
        <f t="shared" si="14"/>
        <v>Pedro Baez</v>
      </c>
      <c r="C932" s="9">
        <v>5420</v>
      </c>
      <c r="D932" s="10" t="s">
        <v>413</v>
      </c>
      <c r="E932" s="10" t="s">
        <v>187</v>
      </c>
      <c r="F932" s="9"/>
      <c r="G932" s="9">
        <v>4.0999999999999996</v>
      </c>
      <c r="H932" s="9">
        <v>7.0047159679234002E-3</v>
      </c>
      <c r="I932" s="11">
        <v>0</v>
      </c>
    </row>
    <row r="933" spans="1:9" x14ac:dyDescent="0.55000000000000004">
      <c r="A933" s="12" t="s">
        <v>1117</v>
      </c>
      <c r="B933" s="10" t="str">
        <f t="shared" si="14"/>
        <v>Nick Allgeyer</v>
      </c>
      <c r="C933" s="13">
        <v>24486</v>
      </c>
      <c r="D933" s="14" t="s">
        <v>408</v>
      </c>
      <c r="E933" s="14" t="s">
        <v>187</v>
      </c>
      <c r="F933" s="13"/>
      <c r="G933" s="13">
        <v>1</v>
      </c>
      <c r="H933" s="13">
        <v>6.6688656806945801E-3</v>
      </c>
      <c r="I933" s="15">
        <v>0</v>
      </c>
    </row>
    <row r="934" spans="1:9" x14ac:dyDescent="0.55000000000000004">
      <c r="A934" s="8" t="s">
        <v>153</v>
      </c>
      <c r="B934" s="10" t="str">
        <f t="shared" si="14"/>
        <v>Nick Ahmed</v>
      </c>
      <c r="C934" s="9">
        <v>12147</v>
      </c>
      <c r="D934" s="10" t="s">
        <v>469</v>
      </c>
      <c r="E934" s="10" t="s">
        <v>41</v>
      </c>
      <c r="F934" s="9">
        <v>473</v>
      </c>
      <c r="G934" s="9"/>
      <c r="H934" s="9">
        <v>6.6264290362596503E-3</v>
      </c>
      <c r="I934" s="11">
        <v>0</v>
      </c>
    </row>
    <row r="935" spans="1:9" x14ac:dyDescent="0.55000000000000004">
      <c r="A935" s="12" t="s">
        <v>1118</v>
      </c>
      <c r="B935" s="10" t="str">
        <f t="shared" si="14"/>
        <v>Wyatt Mills</v>
      </c>
      <c r="C935" s="13">
        <v>20010</v>
      </c>
      <c r="D935" s="14" t="s">
        <v>455</v>
      </c>
      <c r="E935" s="14" t="s">
        <v>187</v>
      </c>
      <c r="F935" s="13"/>
      <c r="G935" s="13">
        <v>12.2</v>
      </c>
      <c r="H935" s="13">
        <v>5.7233874686062301E-3</v>
      </c>
      <c r="I935" s="15">
        <v>0</v>
      </c>
    </row>
    <row r="936" spans="1:9" x14ac:dyDescent="0.55000000000000004">
      <c r="A936" s="8" t="s">
        <v>1119</v>
      </c>
      <c r="B936" s="10" t="str">
        <f t="shared" si="14"/>
        <v>Tzu-Wei Lin</v>
      </c>
      <c r="C936" s="9">
        <v>14678</v>
      </c>
      <c r="D936" s="10" t="s">
        <v>439</v>
      </c>
      <c r="E936" s="10" t="s">
        <v>35</v>
      </c>
      <c r="F936" s="9">
        <v>0</v>
      </c>
      <c r="G936" s="9"/>
      <c r="H936" s="9">
        <v>5.4336092434823496E-3</v>
      </c>
      <c r="I936" s="11">
        <v>0</v>
      </c>
    </row>
    <row r="937" spans="1:9" x14ac:dyDescent="0.55000000000000004">
      <c r="A937" s="12" t="s">
        <v>1120</v>
      </c>
      <c r="B937" s="10" t="str">
        <f t="shared" si="14"/>
        <v>Joey Krehbiel</v>
      </c>
      <c r="C937" s="13">
        <v>13707</v>
      </c>
      <c r="D937" s="14" t="s">
        <v>405</v>
      </c>
      <c r="E937" s="14" t="s">
        <v>187</v>
      </c>
      <c r="F937" s="13"/>
      <c r="G937" s="13">
        <v>8.1</v>
      </c>
      <c r="H937" s="13">
        <v>5.0910925492644301E-3</v>
      </c>
      <c r="I937" s="15">
        <v>0</v>
      </c>
    </row>
    <row r="938" spans="1:9" x14ac:dyDescent="0.55000000000000004">
      <c r="A938" s="8" t="s">
        <v>1121</v>
      </c>
      <c r="B938" s="10" t="str">
        <f t="shared" si="14"/>
        <v>Keynan Middleton</v>
      </c>
      <c r="C938" s="9">
        <v>15264</v>
      </c>
      <c r="D938" s="10" t="s">
        <v>455</v>
      </c>
      <c r="E938" s="10" t="s">
        <v>187</v>
      </c>
      <c r="F938" s="9"/>
      <c r="G938" s="9">
        <v>31</v>
      </c>
      <c r="H938" s="9">
        <v>3.5967102739959999E-3</v>
      </c>
      <c r="I938" s="11">
        <v>0</v>
      </c>
    </row>
    <row r="939" spans="1:9" x14ac:dyDescent="0.55000000000000004">
      <c r="A939" s="12" t="s">
        <v>1122</v>
      </c>
      <c r="B939" s="10" t="str">
        <f t="shared" si="14"/>
        <v>Kyle Dohy</v>
      </c>
      <c r="C939" s="13">
        <v>20334</v>
      </c>
      <c r="D939" s="14" t="s">
        <v>404</v>
      </c>
      <c r="E939" s="14" t="s">
        <v>187</v>
      </c>
      <c r="F939" s="13"/>
      <c r="G939" s="13">
        <v>1</v>
      </c>
      <c r="H939" s="13">
        <v>2.1715564653277401E-3</v>
      </c>
      <c r="I939" s="15">
        <v>0</v>
      </c>
    </row>
    <row r="940" spans="1:9" x14ac:dyDescent="0.55000000000000004">
      <c r="A940" s="8" t="s">
        <v>1123</v>
      </c>
      <c r="B940" s="10" t="str">
        <f t="shared" si="14"/>
        <v>Ali Sanchez</v>
      </c>
      <c r="C940" s="9">
        <v>18551</v>
      </c>
      <c r="D940" s="10" t="s">
        <v>422</v>
      </c>
      <c r="E940" s="10" t="s">
        <v>43</v>
      </c>
      <c r="F940" s="9">
        <v>4</v>
      </c>
      <c r="G940" s="9"/>
      <c r="H940" s="9">
        <v>2.0214288961142302E-3</v>
      </c>
      <c r="I940" s="11">
        <v>0</v>
      </c>
    </row>
    <row r="941" spans="1:9" x14ac:dyDescent="0.55000000000000004">
      <c r="A941" s="12" t="s">
        <v>1124</v>
      </c>
      <c r="B941" s="10" t="str">
        <f t="shared" si="14"/>
        <v>Jack Kruger</v>
      </c>
      <c r="C941" s="13">
        <v>19634</v>
      </c>
      <c r="D941" s="14" t="s">
        <v>401</v>
      </c>
      <c r="E941" s="14" t="s">
        <v>43</v>
      </c>
      <c r="F941" s="13">
        <v>0</v>
      </c>
      <c r="G941" s="13"/>
      <c r="H941" s="13">
        <v>8.5969909559935299E-4</v>
      </c>
      <c r="I941" s="15">
        <v>0</v>
      </c>
    </row>
    <row r="942" spans="1:9" x14ac:dyDescent="0.55000000000000004">
      <c r="A942" s="8" t="s">
        <v>1125</v>
      </c>
      <c r="B942" s="10" t="str">
        <f t="shared" si="14"/>
        <v>Bernardo Flores Jr.</v>
      </c>
      <c r="C942" s="9">
        <v>19561</v>
      </c>
      <c r="D942" s="10" t="s">
        <v>422</v>
      </c>
      <c r="E942" s="10" t="s">
        <v>187</v>
      </c>
      <c r="F942" s="9"/>
      <c r="G942" s="9">
        <v>0</v>
      </c>
      <c r="H942" s="9">
        <v>0</v>
      </c>
      <c r="I942" s="11">
        <v>0</v>
      </c>
    </row>
    <row r="943" spans="1:9" x14ac:dyDescent="0.55000000000000004">
      <c r="A943" s="12" t="s">
        <v>1126</v>
      </c>
      <c r="B943" s="10" t="str">
        <f t="shared" si="14"/>
        <v>Jonathan Stiever</v>
      </c>
      <c r="C943" s="13">
        <v>24584</v>
      </c>
      <c r="D943" s="14" t="s">
        <v>428</v>
      </c>
      <c r="E943" s="14" t="s">
        <v>187</v>
      </c>
      <c r="F943" s="13"/>
      <c r="G943" s="13">
        <v>0</v>
      </c>
      <c r="H943" s="13">
        <v>0</v>
      </c>
      <c r="I943" s="15">
        <v>0</v>
      </c>
    </row>
    <row r="944" spans="1:9" x14ac:dyDescent="0.55000000000000004">
      <c r="A944" s="8" t="s">
        <v>1127</v>
      </c>
      <c r="B944" s="10" t="str">
        <f t="shared" si="14"/>
        <v>Stephen Tarpley</v>
      </c>
      <c r="C944" s="9">
        <v>15859</v>
      </c>
      <c r="D944" s="10" t="s">
        <v>420</v>
      </c>
      <c r="E944" s="10" t="s">
        <v>187</v>
      </c>
      <c r="F944" s="9"/>
      <c r="G944" s="9">
        <v>0</v>
      </c>
      <c r="H944" s="9">
        <v>0</v>
      </c>
      <c r="I944" s="11">
        <v>0</v>
      </c>
    </row>
    <row r="945" spans="1:9" x14ac:dyDescent="0.55000000000000004">
      <c r="A945" s="12" t="s">
        <v>1128</v>
      </c>
      <c r="B945" s="10" t="str">
        <f t="shared" si="14"/>
        <v>Rob Refsnyder</v>
      </c>
      <c r="C945" s="13">
        <v>13770</v>
      </c>
      <c r="D945" s="14" t="s">
        <v>439</v>
      </c>
      <c r="E945" s="14" t="s">
        <v>518</v>
      </c>
      <c r="F945" s="13">
        <v>157</v>
      </c>
      <c r="G945" s="13"/>
      <c r="H945" s="13">
        <v>-1.0471394052729E-3</v>
      </c>
      <c r="I945" s="15">
        <v>0</v>
      </c>
    </row>
    <row r="946" spans="1:9" x14ac:dyDescent="0.55000000000000004">
      <c r="A946" s="8" t="s">
        <v>1129</v>
      </c>
      <c r="B946" s="10" t="str">
        <f t="shared" si="14"/>
        <v>Tyler Ivey</v>
      </c>
      <c r="C946" s="9">
        <v>20237</v>
      </c>
      <c r="D946" s="10" t="s">
        <v>413</v>
      </c>
      <c r="E946" s="10" t="s">
        <v>187</v>
      </c>
      <c r="F946" s="9"/>
      <c r="G946" s="9">
        <v>4.2</v>
      </c>
      <c r="H946" s="9">
        <v>-1.1861735256388801E-3</v>
      </c>
      <c r="I946" s="11">
        <v>0</v>
      </c>
    </row>
    <row r="947" spans="1:9" x14ac:dyDescent="0.55000000000000004">
      <c r="A947" s="12" t="s">
        <v>1130</v>
      </c>
      <c r="B947" s="10" t="str">
        <f t="shared" si="14"/>
        <v>Travis Blankenhorn</v>
      </c>
      <c r="C947" s="13">
        <v>18395</v>
      </c>
      <c r="D947" s="14" t="s">
        <v>405</v>
      </c>
      <c r="E947" s="14" t="s">
        <v>23</v>
      </c>
      <c r="F947" s="13">
        <v>24</v>
      </c>
      <c r="G947" s="13"/>
      <c r="H947" s="13">
        <v>-1.9216088985558599E-3</v>
      </c>
      <c r="I947" s="15">
        <v>0</v>
      </c>
    </row>
    <row r="948" spans="1:9" x14ac:dyDescent="0.55000000000000004">
      <c r="A948" s="8" t="s">
        <v>109</v>
      </c>
      <c r="B948" s="10" t="str">
        <f t="shared" si="14"/>
        <v>Jeurys Familia</v>
      </c>
      <c r="C948" s="9">
        <v>5114</v>
      </c>
      <c r="D948" s="10" t="s">
        <v>420</v>
      </c>
      <c r="E948" s="10" t="s">
        <v>187</v>
      </c>
      <c r="F948" s="9"/>
      <c r="G948" s="9">
        <v>59.1</v>
      </c>
      <c r="H948" s="9">
        <v>-2.6955560315400401E-3</v>
      </c>
      <c r="I948" s="11">
        <v>0</v>
      </c>
    </row>
    <row r="949" spans="1:9" x14ac:dyDescent="0.55000000000000004">
      <c r="A949" s="12" t="s">
        <v>1131</v>
      </c>
      <c r="B949" s="10" t="str">
        <f t="shared" si="14"/>
        <v>Brandon Brennan</v>
      </c>
      <c r="C949" s="13">
        <v>13527</v>
      </c>
      <c r="D949" s="14" t="s">
        <v>414</v>
      </c>
      <c r="E949" s="14" t="s">
        <v>187</v>
      </c>
      <c r="F949" s="13"/>
      <c r="G949" s="13">
        <v>3</v>
      </c>
      <c r="H949" s="13">
        <v>-3.2871612347662401E-3</v>
      </c>
      <c r="I949" s="15">
        <v>0</v>
      </c>
    </row>
    <row r="950" spans="1:9" x14ac:dyDescent="0.55000000000000004">
      <c r="A950" s="8" t="s">
        <v>1132</v>
      </c>
      <c r="B950" s="10" t="str">
        <f t="shared" si="14"/>
        <v>Michael Feliz</v>
      </c>
      <c r="C950" s="9">
        <v>11903</v>
      </c>
      <c r="D950" s="10" t="s">
        <v>405</v>
      </c>
      <c r="E950" s="10" t="s">
        <v>187</v>
      </c>
      <c r="F950" s="9"/>
      <c r="G950" s="9">
        <v>20</v>
      </c>
      <c r="H950" s="9">
        <v>-3.4023504704237002E-3</v>
      </c>
      <c r="I950" s="11">
        <v>0</v>
      </c>
    </row>
    <row r="951" spans="1:9" x14ac:dyDescent="0.55000000000000004">
      <c r="A951" s="12" t="s">
        <v>326</v>
      </c>
      <c r="B951" s="10" t="str">
        <f t="shared" si="14"/>
        <v>Yusmeiro Petit</v>
      </c>
      <c r="C951" s="13">
        <v>4020</v>
      </c>
      <c r="D951" s="14" t="s">
        <v>426</v>
      </c>
      <c r="E951" s="14" t="s">
        <v>187</v>
      </c>
      <c r="F951" s="13"/>
      <c r="G951" s="13">
        <v>78</v>
      </c>
      <c r="H951" s="13">
        <v>-4.2049693875014799E-3</v>
      </c>
      <c r="I951" s="15">
        <v>0</v>
      </c>
    </row>
    <row r="952" spans="1:9" x14ac:dyDescent="0.55000000000000004">
      <c r="A952" s="8" t="s">
        <v>1133</v>
      </c>
      <c r="B952" s="10" t="str">
        <f t="shared" si="14"/>
        <v>Carson Fulmer</v>
      </c>
      <c r="C952" s="9">
        <v>18311</v>
      </c>
      <c r="D952" s="10" t="s">
        <v>438</v>
      </c>
      <c r="E952" s="10" t="s">
        <v>187</v>
      </c>
      <c r="F952" s="9"/>
      <c r="G952" s="9">
        <v>25.2</v>
      </c>
      <c r="H952" s="9">
        <v>1.92255899310112E-2</v>
      </c>
      <c r="I952" s="11">
        <v>0</v>
      </c>
    </row>
    <row r="953" spans="1:9" x14ac:dyDescent="0.55000000000000004">
      <c r="A953" s="12" t="s">
        <v>1134</v>
      </c>
      <c r="B953" s="10" t="str">
        <f t="shared" si="14"/>
        <v>Raynel Espinal</v>
      </c>
      <c r="C953" s="13">
        <v>19516</v>
      </c>
      <c r="D953" s="14" t="s">
        <v>414</v>
      </c>
      <c r="E953" s="14" t="s">
        <v>187</v>
      </c>
      <c r="F953" s="13"/>
      <c r="G953" s="13">
        <v>2</v>
      </c>
      <c r="H953" s="13">
        <v>-4.5794751495122901E-3</v>
      </c>
      <c r="I953" s="15">
        <v>0</v>
      </c>
    </row>
    <row r="954" spans="1:9" x14ac:dyDescent="0.55000000000000004">
      <c r="A954" s="8" t="s">
        <v>47</v>
      </c>
      <c r="B954" s="10" t="str">
        <f t="shared" si="14"/>
        <v>Eric Hosmer</v>
      </c>
      <c r="C954" s="9">
        <v>3516</v>
      </c>
      <c r="D954" s="10" t="s">
        <v>412</v>
      </c>
      <c r="E954" s="10" t="s">
        <v>29</v>
      </c>
      <c r="F954" s="9">
        <v>565</v>
      </c>
      <c r="G954" s="9"/>
      <c r="H954" s="9">
        <v>-4.6342830173671202E-3</v>
      </c>
      <c r="I954" s="11">
        <v>0</v>
      </c>
    </row>
    <row r="955" spans="1:9" x14ac:dyDescent="0.55000000000000004">
      <c r="A955" s="12" t="s">
        <v>1135</v>
      </c>
      <c r="B955" s="10" t="str">
        <f t="shared" si="14"/>
        <v>Jon Jay</v>
      </c>
      <c r="C955" s="13">
        <v>5227</v>
      </c>
      <c r="D955" s="14" t="s">
        <v>401</v>
      </c>
      <c r="E955" s="14" t="s">
        <v>35</v>
      </c>
      <c r="F955" s="13">
        <v>14</v>
      </c>
      <c r="G955" s="13"/>
      <c r="H955" s="13">
        <v>-5.2149640396237399E-3</v>
      </c>
      <c r="I955" s="15">
        <v>0</v>
      </c>
    </row>
    <row r="956" spans="1:9" x14ac:dyDescent="0.55000000000000004">
      <c r="A956" s="8" t="s">
        <v>1136</v>
      </c>
      <c r="B956" s="10" t="str">
        <f t="shared" si="14"/>
        <v>Scott Blewett</v>
      </c>
      <c r="C956" s="9">
        <v>16427</v>
      </c>
      <c r="D956" s="10" t="s">
        <v>435</v>
      </c>
      <c r="E956" s="10" t="s">
        <v>187</v>
      </c>
      <c r="F956" s="9"/>
      <c r="G956" s="9">
        <v>5</v>
      </c>
      <c r="H956" s="9">
        <v>-5.7752840220928201E-3</v>
      </c>
      <c r="I956" s="11">
        <v>0</v>
      </c>
    </row>
    <row r="957" spans="1:9" x14ac:dyDescent="0.55000000000000004">
      <c r="A957" s="12" t="s">
        <v>1137</v>
      </c>
      <c r="B957" s="10" t="str">
        <f t="shared" si="14"/>
        <v>Nick Margevicius</v>
      </c>
      <c r="C957" s="13">
        <v>20395</v>
      </c>
      <c r="D957" s="14" t="s">
        <v>455</v>
      </c>
      <c r="E957" s="14" t="s">
        <v>187</v>
      </c>
      <c r="F957" s="13"/>
      <c r="G957" s="13">
        <v>12</v>
      </c>
      <c r="H957" s="13">
        <v>-5.7989549823105301E-3</v>
      </c>
      <c r="I957" s="15">
        <v>0</v>
      </c>
    </row>
    <row r="958" spans="1:9" x14ac:dyDescent="0.55000000000000004">
      <c r="A958" s="8" t="s">
        <v>1138</v>
      </c>
      <c r="B958" s="10" t="str">
        <f t="shared" si="14"/>
        <v>Oliver Ortega</v>
      </c>
      <c r="C958" s="9">
        <v>21025</v>
      </c>
      <c r="D958" s="10" t="s">
        <v>401</v>
      </c>
      <c r="E958" s="10" t="s">
        <v>187</v>
      </c>
      <c r="F958" s="9"/>
      <c r="G958" s="9">
        <v>9.1</v>
      </c>
      <c r="H958" s="9">
        <v>-6.0266121290624098E-3</v>
      </c>
      <c r="I958" s="11">
        <v>0</v>
      </c>
    </row>
    <row r="959" spans="1:9" x14ac:dyDescent="0.55000000000000004">
      <c r="A959" s="12" t="s">
        <v>1139</v>
      </c>
      <c r="B959" s="10" t="str">
        <f t="shared" si="14"/>
        <v>Rafael Marchan</v>
      </c>
      <c r="C959" s="13">
        <v>21646</v>
      </c>
      <c r="D959" s="14" t="s">
        <v>404</v>
      </c>
      <c r="E959" s="14" t="s">
        <v>43</v>
      </c>
      <c r="F959" s="13">
        <v>56</v>
      </c>
      <c r="G959" s="13"/>
      <c r="H959" s="13">
        <v>-9.5527293160557695E-3</v>
      </c>
      <c r="I959" s="15">
        <v>0</v>
      </c>
    </row>
    <row r="960" spans="1:9" x14ac:dyDescent="0.55000000000000004">
      <c r="A960" s="8" t="s">
        <v>1140</v>
      </c>
      <c r="B960" s="10" t="str">
        <f t="shared" si="14"/>
        <v>Akeem Bostick</v>
      </c>
      <c r="C960" s="9">
        <v>15979</v>
      </c>
      <c r="D960" s="10" t="s">
        <v>420</v>
      </c>
      <c r="E960" s="10" t="s">
        <v>187</v>
      </c>
      <c r="F960" s="9"/>
      <c r="G960" s="9">
        <v>1</v>
      </c>
      <c r="H960" s="9">
        <v>-1.1944386176765E-2</v>
      </c>
      <c r="I960" s="11">
        <v>0</v>
      </c>
    </row>
    <row r="961" spans="1:9" x14ac:dyDescent="0.55000000000000004">
      <c r="A961" s="12" t="s">
        <v>157</v>
      </c>
      <c r="B961" s="10" t="str">
        <f t="shared" si="14"/>
        <v>Kole Calhoun</v>
      </c>
      <c r="C961" s="13">
        <v>11200</v>
      </c>
      <c r="D961" s="14" t="s">
        <v>469</v>
      </c>
      <c r="E961" s="14" t="s">
        <v>27</v>
      </c>
      <c r="F961" s="13">
        <v>182</v>
      </c>
      <c r="G961" s="13"/>
      <c r="H961" s="13">
        <v>-1.2271053157746801E-2</v>
      </c>
      <c r="I961" s="15">
        <v>0</v>
      </c>
    </row>
    <row r="962" spans="1:9" x14ac:dyDescent="0.55000000000000004">
      <c r="A962" s="8" t="s">
        <v>1141</v>
      </c>
      <c r="B962" s="10" t="str">
        <f t="shared" si="14"/>
        <v>Corey Ray</v>
      </c>
      <c r="C962" s="9">
        <v>19170</v>
      </c>
      <c r="D962" s="10" t="s">
        <v>403</v>
      </c>
      <c r="E962" s="10" t="s">
        <v>27</v>
      </c>
      <c r="F962" s="9">
        <v>3</v>
      </c>
      <c r="G962" s="9"/>
      <c r="H962" s="9">
        <v>-1.23073868453503E-2</v>
      </c>
      <c r="I962" s="11">
        <v>0</v>
      </c>
    </row>
    <row r="963" spans="1:9" x14ac:dyDescent="0.55000000000000004">
      <c r="A963" s="12" t="s">
        <v>1142</v>
      </c>
      <c r="B963" s="10" t="str">
        <f t="shared" ref="B963:B1026" si="15">TRIM(CLEAN(SUBSTITUTE(A963, CHAR(160), CHAR(32))))</f>
        <v>Isaac Mattson</v>
      </c>
      <c r="C963" s="13">
        <v>20385</v>
      </c>
      <c r="D963" s="14" t="s">
        <v>424</v>
      </c>
      <c r="E963" s="14" t="s">
        <v>187</v>
      </c>
      <c r="F963" s="13"/>
      <c r="G963" s="13">
        <v>4.0999999999999996</v>
      </c>
      <c r="H963" s="13">
        <v>-1.25613017007709E-2</v>
      </c>
      <c r="I963" s="15">
        <v>0</v>
      </c>
    </row>
    <row r="964" spans="1:9" x14ac:dyDescent="0.55000000000000004">
      <c r="A964" s="8" t="s">
        <v>1143</v>
      </c>
      <c r="B964" s="10" t="str">
        <f t="shared" si="15"/>
        <v>Yacksel Rios</v>
      </c>
      <c r="C964" s="9">
        <v>15007</v>
      </c>
      <c r="D964" s="10" t="s">
        <v>405</v>
      </c>
      <c r="E964" s="10" t="s">
        <v>187</v>
      </c>
      <c r="F964" s="9"/>
      <c r="G964" s="9">
        <v>27.1</v>
      </c>
      <c r="H964" s="9">
        <v>-1.31931395735592E-2</v>
      </c>
      <c r="I964" s="11">
        <v>0</v>
      </c>
    </row>
    <row r="965" spans="1:9" x14ac:dyDescent="0.55000000000000004">
      <c r="A965" s="12" t="s">
        <v>1144</v>
      </c>
      <c r="B965" s="10" t="str">
        <f t="shared" si="15"/>
        <v>Jacob Nottingham</v>
      </c>
      <c r="C965" s="13">
        <v>16448</v>
      </c>
      <c r="D965" s="14" t="s">
        <v>405</v>
      </c>
      <c r="E965" s="14" t="s">
        <v>1145</v>
      </c>
      <c r="F965" s="13">
        <v>45</v>
      </c>
      <c r="G965" s="13"/>
      <c r="H965" s="13">
        <v>-1.4479495584964801E-2</v>
      </c>
      <c r="I965" s="15">
        <v>0</v>
      </c>
    </row>
    <row r="966" spans="1:9" x14ac:dyDescent="0.55000000000000004">
      <c r="A966" s="8" t="s">
        <v>1146</v>
      </c>
      <c r="B966" s="10" t="str">
        <f t="shared" si="15"/>
        <v>Mike Wright Jr.</v>
      </c>
      <c r="C966" s="9">
        <v>12586</v>
      </c>
      <c r="D966" s="10" t="s">
        <v>428</v>
      </c>
      <c r="E966" s="10" t="s">
        <v>187</v>
      </c>
      <c r="F966" s="9"/>
      <c r="G966" s="9">
        <v>18</v>
      </c>
      <c r="H966" s="9">
        <v>-4.2825187556445599E-3</v>
      </c>
      <c r="I966" s="11">
        <v>0</v>
      </c>
    </row>
    <row r="967" spans="1:9" x14ac:dyDescent="0.55000000000000004">
      <c r="A967" s="12" t="s">
        <v>1147</v>
      </c>
      <c r="B967" s="10" t="str">
        <f t="shared" si="15"/>
        <v>Ryan McBroom</v>
      </c>
      <c r="C967" s="13">
        <v>16524</v>
      </c>
      <c r="D967" s="14" t="s">
        <v>435</v>
      </c>
      <c r="E967" s="14" t="s">
        <v>20</v>
      </c>
      <c r="F967" s="13">
        <v>9</v>
      </c>
      <c r="G967" s="13"/>
      <c r="H967" s="13">
        <v>-1.6384236514568301E-2</v>
      </c>
      <c r="I967" s="15">
        <v>0</v>
      </c>
    </row>
    <row r="968" spans="1:9" x14ac:dyDescent="0.55000000000000004">
      <c r="A968" s="8" t="s">
        <v>1148</v>
      </c>
      <c r="B968" s="10" t="str">
        <f t="shared" si="15"/>
        <v>Brody Koerner</v>
      </c>
      <c r="C968" s="9">
        <v>17748</v>
      </c>
      <c r="D968" s="10" t="s">
        <v>416</v>
      </c>
      <c r="E968" s="10" t="s">
        <v>187</v>
      </c>
      <c r="F968" s="9"/>
      <c r="G968" s="9">
        <v>3</v>
      </c>
      <c r="H968" s="9">
        <v>-1.64268165826797E-2</v>
      </c>
      <c r="I968" s="11">
        <v>0</v>
      </c>
    </row>
    <row r="969" spans="1:9" x14ac:dyDescent="0.55000000000000004">
      <c r="A969" s="12" t="s">
        <v>1149</v>
      </c>
      <c r="B969" s="10" t="str">
        <f t="shared" si="15"/>
        <v>Daniel Castano</v>
      </c>
      <c r="C969" s="13">
        <v>19805</v>
      </c>
      <c r="D969" s="14" t="s">
        <v>444</v>
      </c>
      <c r="E969" s="14" t="s">
        <v>187</v>
      </c>
      <c r="F969" s="13"/>
      <c r="G969" s="13">
        <v>20.100000000000001</v>
      </c>
      <c r="H969" s="13">
        <v>3.7032451480627102E-2</v>
      </c>
      <c r="I969" s="15">
        <v>0</v>
      </c>
    </row>
    <row r="970" spans="1:9" x14ac:dyDescent="0.55000000000000004">
      <c r="A970" s="8" t="s">
        <v>1150</v>
      </c>
      <c r="B970" s="10" t="str">
        <f t="shared" si="15"/>
        <v>Dauri Moreta</v>
      </c>
      <c r="C970" s="9">
        <v>21101</v>
      </c>
      <c r="D970" s="10" t="s">
        <v>438</v>
      </c>
      <c r="E970" s="10" t="s">
        <v>187</v>
      </c>
      <c r="F970" s="9"/>
      <c r="G970" s="9">
        <v>3.2</v>
      </c>
      <c r="H970" s="9">
        <v>-1.67253948748112E-2</v>
      </c>
      <c r="I970" s="11">
        <v>0</v>
      </c>
    </row>
    <row r="971" spans="1:9" x14ac:dyDescent="0.55000000000000004">
      <c r="A971" s="12" t="s">
        <v>213</v>
      </c>
      <c r="B971" s="10" t="str">
        <f t="shared" si="15"/>
        <v>Dellin Betances</v>
      </c>
      <c r="C971" s="13">
        <v>6216</v>
      </c>
      <c r="D971" s="14" t="s">
        <v>420</v>
      </c>
      <c r="E971" s="14" t="s">
        <v>187</v>
      </c>
      <c r="F971" s="13"/>
      <c r="G971" s="13">
        <v>1</v>
      </c>
      <c r="H971" s="13">
        <v>-1.7110055312514302E-2</v>
      </c>
      <c r="I971" s="15">
        <v>0</v>
      </c>
    </row>
    <row r="972" spans="1:9" x14ac:dyDescent="0.55000000000000004">
      <c r="A972" s="8" t="s">
        <v>1151</v>
      </c>
      <c r="B972" s="10" t="str">
        <f t="shared" si="15"/>
        <v>Nate Pearson</v>
      </c>
      <c r="C972" s="9">
        <v>20160</v>
      </c>
      <c r="D972" s="10" t="s">
        <v>408</v>
      </c>
      <c r="E972" s="10" t="s">
        <v>187</v>
      </c>
      <c r="F972" s="9"/>
      <c r="G972" s="9">
        <v>15</v>
      </c>
      <c r="H972" s="9">
        <v>-1.8387315794825599E-2</v>
      </c>
      <c r="I972" s="11">
        <v>0</v>
      </c>
    </row>
    <row r="973" spans="1:9" x14ac:dyDescent="0.55000000000000004">
      <c r="A973" s="12" t="s">
        <v>1152</v>
      </c>
      <c r="B973" s="10" t="str">
        <f t="shared" si="15"/>
        <v>Jacob Wilson</v>
      </c>
      <c r="C973" s="13">
        <v>13254</v>
      </c>
      <c r="D973" s="14" t="s">
        <v>405</v>
      </c>
      <c r="E973" s="14" t="s">
        <v>467</v>
      </c>
      <c r="F973" s="13">
        <v>21</v>
      </c>
      <c r="G973" s="13"/>
      <c r="H973" s="13">
        <v>-1.8617591820657298E-2</v>
      </c>
      <c r="I973" s="15">
        <v>0</v>
      </c>
    </row>
    <row r="974" spans="1:9" x14ac:dyDescent="0.55000000000000004">
      <c r="A974" s="8" t="s">
        <v>1153</v>
      </c>
      <c r="B974" s="10" t="str">
        <f t="shared" si="15"/>
        <v>Darren O'Day</v>
      </c>
      <c r="C974" s="9">
        <v>3321</v>
      </c>
      <c r="D974" s="10" t="s">
        <v>416</v>
      </c>
      <c r="E974" s="10" t="s">
        <v>187</v>
      </c>
      <c r="F974" s="9"/>
      <c r="G974" s="9">
        <v>10.199999999999999</v>
      </c>
      <c r="H974" s="9">
        <v>-1.9861500710248899E-2</v>
      </c>
      <c r="I974" s="11">
        <v>0</v>
      </c>
    </row>
    <row r="975" spans="1:9" x14ac:dyDescent="0.55000000000000004">
      <c r="A975" s="12" t="s">
        <v>1154</v>
      </c>
      <c r="B975" s="10" t="str">
        <f t="shared" si="15"/>
        <v>Derek Law</v>
      </c>
      <c r="C975" s="13">
        <v>13133</v>
      </c>
      <c r="D975" s="14" t="s">
        <v>439</v>
      </c>
      <c r="E975" s="14" t="s">
        <v>187</v>
      </c>
      <c r="F975" s="13"/>
      <c r="G975" s="13">
        <v>15</v>
      </c>
      <c r="H975" s="13">
        <v>-2.0379438996314999E-2</v>
      </c>
      <c r="I975" s="15">
        <v>0</v>
      </c>
    </row>
    <row r="976" spans="1:9" x14ac:dyDescent="0.55000000000000004">
      <c r="A976" s="8" t="s">
        <v>1155</v>
      </c>
      <c r="B976" s="10" t="str">
        <f t="shared" si="15"/>
        <v>Seth Elledge</v>
      </c>
      <c r="C976" s="9">
        <v>19766</v>
      </c>
      <c r="D976" s="10" t="s">
        <v>422</v>
      </c>
      <c r="E976" s="10" t="s">
        <v>187</v>
      </c>
      <c r="F976" s="9"/>
      <c r="G976" s="9">
        <v>11.2</v>
      </c>
      <c r="H976" s="9">
        <v>9.1284367954358502E-4</v>
      </c>
      <c r="I976" s="11">
        <v>0</v>
      </c>
    </row>
    <row r="977" spans="1:9" x14ac:dyDescent="0.55000000000000004">
      <c r="A977" s="12" t="s">
        <v>1156</v>
      </c>
      <c r="B977" s="10" t="str">
        <f t="shared" si="15"/>
        <v>Kyle Nelson</v>
      </c>
      <c r="C977" s="13">
        <v>20515</v>
      </c>
      <c r="D977" s="14" t="s">
        <v>410</v>
      </c>
      <c r="E977" s="14" t="s">
        <v>187</v>
      </c>
      <c r="F977" s="13"/>
      <c r="G977" s="13">
        <v>9.1999999999999993</v>
      </c>
      <c r="H977" s="13">
        <v>-2.07531433552504E-2</v>
      </c>
      <c r="I977" s="15">
        <v>0</v>
      </c>
    </row>
    <row r="978" spans="1:9" x14ac:dyDescent="0.55000000000000004">
      <c r="A978" s="8" t="s">
        <v>1157</v>
      </c>
      <c r="B978" s="10" t="str">
        <f t="shared" si="15"/>
        <v>Andres Munoz</v>
      </c>
      <c r="C978" s="9">
        <v>20373</v>
      </c>
      <c r="D978" s="10" t="s">
        <v>455</v>
      </c>
      <c r="E978" s="10" t="s">
        <v>187</v>
      </c>
      <c r="F978" s="9"/>
      <c r="G978" s="9">
        <v>0.2</v>
      </c>
      <c r="H978" s="9">
        <v>-2.1093454211950299E-2</v>
      </c>
      <c r="I978" s="11">
        <v>0</v>
      </c>
    </row>
    <row r="979" spans="1:9" x14ac:dyDescent="0.55000000000000004">
      <c r="A979" s="12" t="s">
        <v>1158</v>
      </c>
      <c r="B979" s="10" t="str">
        <f t="shared" si="15"/>
        <v>Kaleb Ort</v>
      </c>
      <c r="C979" s="13">
        <v>20061</v>
      </c>
      <c r="D979" s="14" t="s">
        <v>414</v>
      </c>
      <c r="E979" s="14" t="s">
        <v>187</v>
      </c>
      <c r="F979" s="13"/>
      <c r="G979" s="13">
        <v>0.1</v>
      </c>
      <c r="H979" s="13">
        <v>-2.17093024402857E-2</v>
      </c>
      <c r="I979" s="15">
        <v>0</v>
      </c>
    </row>
    <row r="980" spans="1:9" x14ac:dyDescent="0.55000000000000004">
      <c r="A980" s="8" t="s">
        <v>1159</v>
      </c>
      <c r="B980" s="10" t="str">
        <f t="shared" si="15"/>
        <v>Mason Williams</v>
      </c>
      <c r="C980" s="9">
        <v>11859</v>
      </c>
      <c r="D980" s="10" t="s">
        <v>420</v>
      </c>
      <c r="E980" s="10" t="s">
        <v>5</v>
      </c>
      <c r="F980" s="9">
        <v>37</v>
      </c>
      <c r="G980" s="9"/>
      <c r="H980" s="9">
        <v>-2.3143691942095802E-2</v>
      </c>
      <c r="I980" s="11">
        <v>0</v>
      </c>
    </row>
    <row r="981" spans="1:9" x14ac:dyDescent="0.55000000000000004">
      <c r="A981" s="12" t="s">
        <v>1160</v>
      </c>
      <c r="B981" s="10" t="str">
        <f t="shared" si="15"/>
        <v>Otto Lopez</v>
      </c>
      <c r="C981" s="13">
        <v>19608</v>
      </c>
      <c r="D981" s="14" t="s">
        <v>408</v>
      </c>
      <c r="E981" s="14" t="s">
        <v>525</v>
      </c>
      <c r="F981" s="13">
        <v>1</v>
      </c>
      <c r="G981" s="13"/>
      <c r="H981" s="13">
        <v>-2.3295929655432701E-2</v>
      </c>
      <c r="I981" s="15">
        <v>0</v>
      </c>
    </row>
    <row r="982" spans="1:9" x14ac:dyDescent="0.55000000000000004">
      <c r="A982" s="8" t="s">
        <v>1161</v>
      </c>
      <c r="B982" s="10" t="str">
        <f t="shared" si="15"/>
        <v>Tyler Ladendorf</v>
      </c>
      <c r="C982" s="9">
        <v>3211</v>
      </c>
      <c r="D982" s="10" t="s">
        <v>497</v>
      </c>
      <c r="E982" s="10" t="s">
        <v>525</v>
      </c>
      <c r="F982" s="9">
        <v>1</v>
      </c>
      <c r="G982" s="9"/>
      <c r="H982" s="9">
        <v>-2.35049035400152E-2</v>
      </c>
      <c r="I982" s="11">
        <v>0</v>
      </c>
    </row>
    <row r="983" spans="1:9" x14ac:dyDescent="0.55000000000000004">
      <c r="A983" s="12" t="s">
        <v>1162</v>
      </c>
      <c r="B983" s="10" t="str">
        <f t="shared" si="15"/>
        <v>Cody Wilson</v>
      </c>
      <c r="C983" s="13">
        <v>24671</v>
      </c>
      <c r="D983" s="14" t="s">
        <v>409</v>
      </c>
      <c r="E983" s="14" t="s">
        <v>525</v>
      </c>
      <c r="F983" s="13">
        <v>1</v>
      </c>
      <c r="G983" s="13"/>
      <c r="H983" s="13">
        <v>-2.35695634037256E-2</v>
      </c>
      <c r="I983" s="15">
        <v>0</v>
      </c>
    </row>
    <row r="984" spans="1:9" x14ac:dyDescent="0.55000000000000004">
      <c r="A984" s="8" t="s">
        <v>322</v>
      </c>
      <c r="B984" s="10" t="str">
        <f t="shared" si="15"/>
        <v>Julio Teheran</v>
      </c>
      <c r="C984" s="9">
        <v>6797</v>
      </c>
      <c r="D984" s="10" t="s">
        <v>462</v>
      </c>
      <c r="E984" s="10" t="s">
        <v>187</v>
      </c>
      <c r="F984" s="9"/>
      <c r="G984" s="9">
        <v>5</v>
      </c>
      <c r="H984" s="9">
        <v>-2.5644201785326001E-2</v>
      </c>
      <c r="I984" s="11">
        <v>0</v>
      </c>
    </row>
    <row r="985" spans="1:9" x14ac:dyDescent="0.55000000000000004">
      <c r="A985" s="12" t="s">
        <v>1163</v>
      </c>
      <c r="B985" s="10" t="str">
        <f t="shared" si="15"/>
        <v>Demarcus Evans</v>
      </c>
      <c r="C985" s="13">
        <v>21087</v>
      </c>
      <c r="D985" s="14" t="s">
        <v>471</v>
      </c>
      <c r="E985" s="14" t="s">
        <v>187</v>
      </c>
      <c r="F985" s="13"/>
      <c r="G985" s="13">
        <v>26.1</v>
      </c>
      <c r="H985" s="13">
        <v>-2.7051670476794201E-2</v>
      </c>
      <c r="I985" s="15">
        <v>0</v>
      </c>
    </row>
    <row r="986" spans="1:9" x14ac:dyDescent="0.55000000000000004">
      <c r="A986" s="8" t="s">
        <v>1164</v>
      </c>
      <c r="B986" s="10" t="str">
        <f t="shared" si="15"/>
        <v>Nick Snyder</v>
      </c>
      <c r="C986" s="9">
        <v>23493</v>
      </c>
      <c r="D986" s="10" t="s">
        <v>471</v>
      </c>
      <c r="E986" s="10" t="s">
        <v>187</v>
      </c>
      <c r="F986" s="9"/>
      <c r="G986" s="9">
        <v>3.2</v>
      </c>
      <c r="H986" s="9">
        <v>-2.7483962476253499E-2</v>
      </c>
      <c r="I986" s="11">
        <v>0</v>
      </c>
    </row>
    <row r="987" spans="1:9" x14ac:dyDescent="0.55000000000000004">
      <c r="A987" s="12" t="s">
        <v>1165</v>
      </c>
      <c r="B987" s="10" t="str">
        <f t="shared" si="15"/>
        <v>Josh Palacios</v>
      </c>
      <c r="C987" s="13">
        <v>19818</v>
      </c>
      <c r="D987" s="14" t="s">
        <v>408</v>
      </c>
      <c r="E987" s="14" t="s">
        <v>448</v>
      </c>
      <c r="F987" s="13">
        <v>42</v>
      </c>
      <c r="G987" s="13"/>
      <c r="H987" s="13">
        <v>-2.7908066287636799E-2</v>
      </c>
      <c r="I987" s="15">
        <v>0</v>
      </c>
    </row>
    <row r="988" spans="1:9" x14ac:dyDescent="0.55000000000000004">
      <c r="A988" s="8" t="s">
        <v>1166</v>
      </c>
      <c r="B988" s="10" t="str">
        <f t="shared" si="15"/>
        <v>John Axford</v>
      </c>
      <c r="C988" s="9">
        <v>9059</v>
      </c>
      <c r="D988" s="10" t="s">
        <v>403</v>
      </c>
      <c r="E988" s="10" t="s">
        <v>187</v>
      </c>
      <c r="F988" s="9"/>
      <c r="G988" s="9">
        <v>0.1</v>
      </c>
      <c r="H988" s="9">
        <v>-3.2800171524286298E-2</v>
      </c>
      <c r="I988" s="11">
        <v>0</v>
      </c>
    </row>
    <row r="989" spans="1:9" x14ac:dyDescent="0.55000000000000004">
      <c r="A989" s="12" t="s">
        <v>1167</v>
      </c>
      <c r="B989" s="10" t="str">
        <f t="shared" si="15"/>
        <v>Jon Heasley</v>
      </c>
      <c r="C989" s="13">
        <v>22224</v>
      </c>
      <c r="D989" s="14" t="s">
        <v>435</v>
      </c>
      <c r="E989" s="14" t="s">
        <v>187</v>
      </c>
      <c r="F989" s="13"/>
      <c r="G989" s="13">
        <v>14.2</v>
      </c>
      <c r="H989" s="13">
        <v>-3.28611843287945E-2</v>
      </c>
      <c r="I989" s="15">
        <v>0</v>
      </c>
    </row>
    <row r="990" spans="1:9" x14ac:dyDescent="0.55000000000000004">
      <c r="A990" s="8" t="s">
        <v>1168</v>
      </c>
      <c r="B990" s="10" t="str">
        <f t="shared" si="15"/>
        <v>Scott Alexander</v>
      </c>
      <c r="C990" s="9">
        <v>10591</v>
      </c>
      <c r="D990" s="10" t="s">
        <v>415</v>
      </c>
      <c r="E990" s="10" t="s">
        <v>187</v>
      </c>
      <c r="F990" s="9"/>
      <c r="G990" s="9">
        <v>15.1</v>
      </c>
      <c r="H990" s="9">
        <v>-3.2907776534557301E-2</v>
      </c>
      <c r="I990" s="11">
        <v>0</v>
      </c>
    </row>
    <row r="991" spans="1:9" x14ac:dyDescent="0.55000000000000004">
      <c r="A991" s="12" t="s">
        <v>1169</v>
      </c>
      <c r="B991" s="10" t="str">
        <f t="shared" si="15"/>
        <v>Damon Jones</v>
      </c>
      <c r="C991" s="13">
        <v>23310</v>
      </c>
      <c r="D991" s="14" t="s">
        <v>404</v>
      </c>
      <c r="E991" s="14" t="s">
        <v>187</v>
      </c>
      <c r="F991" s="13"/>
      <c r="G991" s="13">
        <v>0.1</v>
      </c>
      <c r="H991" s="13">
        <v>-3.34280990064144E-2</v>
      </c>
      <c r="I991" s="15">
        <v>0</v>
      </c>
    </row>
    <row r="992" spans="1:9" x14ac:dyDescent="0.55000000000000004">
      <c r="A992" s="8" t="s">
        <v>1170</v>
      </c>
      <c r="B992" s="10" t="str">
        <f t="shared" si="15"/>
        <v>Shaun Anderson</v>
      </c>
      <c r="C992" s="9">
        <v>19453</v>
      </c>
      <c r="D992" s="10" t="s">
        <v>405</v>
      </c>
      <c r="E992" s="10" t="s">
        <v>187</v>
      </c>
      <c r="F992" s="9"/>
      <c r="G992" s="9">
        <v>23.1</v>
      </c>
      <c r="H992" s="9">
        <v>-3.39094214141369E-2</v>
      </c>
      <c r="I992" s="11">
        <v>0</v>
      </c>
    </row>
    <row r="993" spans="1:9" x14ac:dyDescent="0.55000000000000004">
      <c r="A993" s="12" t="s">
        <v>131</v>
      </c>
      <c r="B993" s="10" t="str">
        <f t="shared" si="15"/>
        <v>Noah Syndergaard</v>
      </c>
      <c r="C993" s="13">
        <v>11762</v>
      </c>
      <c r="D993" s="14" t="s">
        <v>420</v>
      </c>
      <c r="E993" s="14" t="s">
        <v>187</v>
      </c>
      <c r="F993" s="13"/>
      <c r="G993" s="13">
        <v>2</v>
      </c>
      <c r="H993" s="13">
        <v>-3.42447385191917E-2</v>
      </c>
      <c r="I993" s="15">
        <v>0</v>
      </c>
    </row>
    <row r="994" spans="1:9" x14ac:dyDescent="0.55000000000000004">
      <c r="A994" s="8" t="s">
        <v>1171</v>
      </c>
      <c r="B994" s="10" t="str">
        <f t="shared" si="15"/>
        <v>Andrew Velazquez</v>
      </c>
      <c r="C994" s="9">
        <v>14196</v>
      </c>
      <c r="D994" s="10" t="s">
        <v>416</v>
      </c>
      <c r="E994" s="10" t="s">
        <v>41</v>
      </c>
      <c r="F994" s="9">
        <v>68</v>
      </c>
      <c r="G994" s="9"/>
      <c r="H994" s="9">
        <v>-3.4355089068412802E-2</v>
      </c>
      <c r="I994" s="11">
        <v>0</v>
      </c>
    </row>
    <row r="995" spans="1:9" x14ac:dyDescent="0.55000000000000004">
      <c r="A995" s="12" t="s">
        <v>1172</v>
      </c>
      <c r="B995" s="10" t="str">
        <f t="shared" si="15"/>
        <v>Roel Ramirez</v>
      </c>
      <c r="C995" s="13">
        <v>16470</v>
      </c>
      <c r="D995" s="14" t="s">
        <v>422</v>
      </c>
      <c r="E995" s="14" t="s">
        <v>187</v>
      </c>
      <c r="F995" s="13"/>
      <c r="G995" s="13">
        <v>0.1</v>
      </c>
      <c r="H995" s="13">
        <v>-3.46713922917843E-2</v>
      </c>
      <c r="I995" s="15">
        <v>0</v>
      </c>
    </row>
    <row r="996" spans="1:9" x14ac:dyDescent="0.55000000000000004">
      <c r="A996" s="8" t="s">
        <v>1173</v>
      </c>
      <c r="B996" s="10" t="str">
        <f t="shared" si="15"/>
        <v>Matt Thaiss</v>
      </c>
      <c r="C996" s="9">
        <v>19318</v>
      </c>
      <c r="D996" s="10" t="s">
        <v>401</v>
      </c>
      <c r="E996" s="10" t="s">
        <v>29</v>
      </c>
      <c r="F996" s="9">
        <v>8</v>
      </c>
      <c r="G996" s="9"/>
      <c r="H996" s="9">
        <v>-3.4934811294078799E-2</v>
      </c>
      <c r="I996" s="11">
        <v>0</v>
      </c>
    </row>
    <row r="997" spans="1:9" x14ac:dyDescent="0.55000000000000004">
      <c r="A997" s="12" t="s">
        <v>1174</v>
      </c>
      <c r="B997" s="10" t="str">
        <f t="shared" si="15"/>
        <v>Nick Tropeano</v>
      </c>
      <c r="C997" s="13">
        <v>12385</v>
      </c>
      <c r="D997" s="14" t="s">
        <v>405</v>
      </c>
      <c r="E997" s="14" t="s">
        <v>187</v>
      </c>
      <c r="F997" s="13"/>
      <c r="G997" s="13">
        <v>8</v>
      </c>
      <c r="H997" s="13">
        <v>-2.4750573560595499E-2</v>
      </c>
      <c r="I997" s="15">
        <v>0</v>
      </c>
    </row>
    <row r="998" spans="1:9" x14ac:dyDescent="0.55000000000000004">
      <c r="A998" s="8" t="s">
        <v>1175</v>
      </c>
      <c r="B998" s="10" t="str">
        <f t="shared" si="15"/>
        <v>Dillon Maples</v>
      </c>
      <c r="C998" s="9">
        <v>14672</v>
      </c>
      <c r="D998" s="10" t="s">
        <v>497</v>
      </c>
      <c r="E998" s="10" t="s">
        <v>187</v>
      </c>
      <c r="F998" s="9"/>
      <c r="G998" s="9">
        <v>31.1</v>
      </c>
      <c r="H998" s="9">
        <v>-3.5538066178560299E-2</v>
      </c>
      <c r="I998" s="11">
        <v>0</v>
      </c>
    </row>
    <row r="999" spans="1:9" x14ac:dyDescent="0.55000000000000004">
      <c r="A999" s="12" t="s">
        <v>1176</v>
      </c>
      <c r="B999" s="10" t="str">
        <f t="shared" si="15"/>
        <v>Dylan Lee</v>
      </c>
      <c r="C999" s="13">
        <v>19996</v>
      </c>
      <c r="D999" s="14" t="s">
        <v>430</v>
      </c>
      <c r="E999" s="14" t="s">
        <v>187</v>
      </c>
      <c r="F999" s="13"/>
      <c r="G999" s="13">
        <v>2</v>
      </c>
      <c r="H999" s="13">
        <v>-3.5679753869771999E-2</v>
      </c>
      <c r="I999" s="15">
        <v>0</v>
      </c>
    </row>
    <row r="1000" spans="1:9" x14ac:dyDescent="0.55000000000000004">
      <c r="A1000" s="8" t="s">
        <v>1177</v>
      </c>
      <c r="B1000" s="10" t="str">
        <f t="shared" si="15"/>
        <v>Jose Marte</v>
      </c>
      <c r="C1000" s="9">
        <v>21761</v>
      </c>
      <c r="D1000" s="10" t="s">
        <v>401</v>
      </c>
      <c r="E1000" s="10" t="s">
        <v>187</v>
      </c>
      <c r="F1000" s="9"/>
      <c r="G1000" s="9">
        <v>4</v>
      </c>
      <c r="H1000" s="9">
        <v>-3.5698171705007602E-2</v>
      </c>
      <c r="I1000" s="11">
        <v>0</v>
      </c>
    </row>
    <row r="1001" spans="1:9" x14ac:dyDescent="0.55000000000000004">
      <c r="A1001" s="12" t="s">
        <v>1178</v>
      </c>
      <c r="B1001" s="10" t="str">
        <f t="shared" si="15"/>
        <v>William Contreras</v>
      </c>
      <c r="C1001" s="13">
        <v>20503</v>
      </c>
      <c r="D1001" s="14" t="s">
        <v>430</v>
      </c>
      <c r="E1001" s="14" t="s">
        <v>43</v>
      </c>
      <c r="F1001" s="13">
        <v>185</v>
      </c>
      <c r="G1001" s="13"/>
      <c r="H1001" s="13">
        <v>-3.6131575703620897E-2</v>
      </c>
      <c r="I1001" s="15">
        <v>0</v>
      </c>
    </row>
    <row r="1002" spans="1:9" x14ac:dyDescent="0.55000000000000004">
      <c r="A1002" s="8" t="s">
        <v>1179</v>
      </c>
      <c r="B1002" s="10" t="str">
        <f t="shared" si="15"/>
        <v>Taylor Motter</v>
      </c>
      <c r="C1002" s="9">
        <v>12399</v>
      </c>
      <c r="D1002" s="10" t="s">
        <v>405</v>
      </c>
      <c r="E1002" s="10" t="s">
        <v>467</v>
      </c>
      <c r="F1002" s="9">
        <v>29</v>
      </c>
      <c r="G1002" s="9"/>
      <c r="H1002" s="9">
        <v>-3.6160059273242999E-2</v>
      </c>
      <c r="I1002" s="11">
        <v>0</v>
      </c>
    </row>
    <row r="1003" spans="1:9" x14ac:dyDescent="0.55000000000000004">
      <c r="A1003" s="12" t="s">
        <v>1180</v>
      </c>
      <c r="B1003" s="10" t="str">
        <f t="shared" si="15"/>
        <v>Anthony Kay</v>
      </c>
      <c r="C1003" s="13">
        <v>20387</v>
      </c>
      <c r="D1003" s="14" t="s">
        <v>408</v>
      </c>
      <c r="E1003" s="14" t="s">
        <v>187</v>
      </c>
      <c r="F1003" s="13"/>
      <c r="G1003" s="13">
        <v>33.200000000000003</v>
      </c>
      <c r="H1003" s="13">
        <v>-3.6958251148462302E-2</v>
      </c>
      <c r="I1003" s="15">
        <v>0</v>
      </c>
    </row>
    <row r="1004" spans="1:9" x14ac:dyDescent="0.55000000000000004">
      <c r="A1004" s="8" t="s">
        <v>1181</v>
      </c>
      <c r="B1004" s="10" t="str">
        <f t="shared" si="15"/>
        <v>Zac Rosscup</v>
      </c>
      <c r="C1004" s="9">
        <v>9419</v>
      </c>
      <c r="D1004" s="10" t="s">
        <v>440</v>
      </c>
      <c r="E1004" s="10" t="s">
        <v>187</v>
      </c>
      <c r="F1004" s="9"/>
      <c r="G1004" s="9">
        <v>3</v>
      </c>
      <c r="H1004" s="9">
        <v>-3.75389754772186E-2</v>
      </c>
      <c r="I1004" s="11">
        <v>0</v>
      </c>
    </row>
    <row r="1005" spans="1:9" x14ac:dyDescent="0.55000000000000004">
      <c r="A1005" s="12" t="s">
        <v>1182</v>
      </c>
      <c r="B1005" s="10" t="str">
        <f t="shared" si="15"/>
        <v>Jose Barrero</v>
      </c>
      <c r="C1005" s="13">
        <v>23378</v>
      </c>
      <c r="D1005" s="14" t="s">
        <v>438</v>
      </c>
      <c r="E1005" s="14" t="s">
        <v>1183</v>
      </c>
      <c r="F1005" s="13">
        <v>56</v>
      </c>
      <c r="G1005" s="13"/>
      <c r="H1005" s="13">
        <v>-3.9333786815404899E-2</v>
      </c>
      <c r="I1005" s="15">
        <v>0</v>
      </c>
    </row>
    <row r="1006" spans="1:9" x14ac:dyDescent="0.55000000000000004">
      <c r="A1006" s="8" t="s">
        <v>1184</v>
      </c>
      <c r="B1006" s="10" t="str">
        <f t="shared" si="15"/>
        <v>Felix Pena</v>
      </c>
      <c r="C1006" s="9">
        <v>13403</v>
      </c>
      <c r="D1006" s="10" t="s">
        <v>401</v>
      </c>
      <c r="E1006" s="10" t="s">
        <v>187</v>
      </c>
      <c r="F1006" s="9"/>
      <c r="G1006" s="9">
        <v>1.2</v>
      </c>
      <c r="H1006" s="9">
        <v>-3.9426799863576903E-2</v>
      </c>
      <c r="I1006" s="11">
        <v>0</v>
      </c>
    </row>
    <row r="1007" spans="1:9" x14ac:dyDescent="0.55000000000000004">
      <c r="A1007" s="12" t="s">
        <v>1185</v>
      </c>
      <c r="B1007" s="10" t="str">
        <f t="shared" si="15"/>
        <v>Brian Miller</v>
      </c>
      <c r="C1007" s="13">
        <v>20047</v>
      </c>
      <c r="D1007" s="14" t="s">
        <v>444</v>
      </c>
      <c r="E1007" s="14" t="s">
        <v>518</v>
      </c>
      <c r="F1007" s="13">
        <v>11</v>
      </c>
      <c r="G1007" s="13"/>
      <c r="H1007" s="13">
        <v>-4.0192011743783999E-2</v>
      </c>
      <c r="I1007" s="15">
        <v>0</v>
      </c>
    </row>
    <row r="1008" spans="1:9" x14ac:dyDescent="0.55000000000000004">
      <c r="A1008" s="8" t="s">
        <v>1186</v>
      </c>
      <c r="B1008" s="10" t="str">
        <f t="shared" si="15"/>
        <v>Ryan Lavarnway</v>
      </c>
      <c r="C1008" s="9">
        <v>8879</v>
      </c>
      <c r="D1008" s="10" t="s">
        <v>410</v>
      </c>
      <c r="E1008" s="10" t="s">
        <v>43</v>
      </c>
      <c r="F1008" s="9">
        <v>30</v>
      </c>
      <c r="G1008" s="9"/>
      <c r="H1008" s="9">
        <v>-4.0427178144454998E-2</v>
      </c>
      <c r="I1008" s="11">
        <v>0</v>
      </c>
    </row>
    <row r="1009" spans="1:9" x14ac:dyDescent="0.55000000000000004">
      <c r="A1009" s="12" t="s">
        <v>1187</v>
      </c>
      <c r="B1009" s="10" t="str">
        <f t="shared" si="15"/>
        <v>Garrett Stubbs</v>
      </c>
      <c r="C1009" s="13">
        <v>18067</v>
      </c>
      <c r="D1009" s="14" t="s">
        <v>413</v>
      </c>
      <c r="E1009" s="14" t="s">
        <v>43</v>
      </c>
      <c r="F1009" s="13">
        <v>38</v>
      </c>
      <c r="G1009" s="13"/>
      <c r="H1009" s="13">
        <v>-4.2168304324150099E-2</v>
      </c>
      <c r="I1009" s="15">
        <v>0</v>
      </c>
    </row>
    <row r="1010" spans="1:9" x14ac:dyDescent="0.55000000000000004">
      <c r="A1010" s="8" t="s">
        <v>1188</v>
      </c>
      <c r="B1010" s="10" t="str">
        <f t="shared" si="15"/>
        <v>Paul Blackburn</v>
      </c>
      <c r="C1010" s="9">
        <v>14739</v>
      </c>
      <c r="D1010" s="10" t="s">
        <v>426</v>
      </c>
      <c r="E1010" s="10" t="s">
        <v>187</v>
      </c>
      <c r="F1010" s="9"/>
      <c r="G1010" s="9">
        <v>38.1</v>
      </c>
      <c r="H1010" s="9">
        <v>-4.2254038155078902E-2</v>
      </c>
      <c r="I1010" s="11">
        <v>0</v>
      </c>
    </row>
    <row r="1011" spans="1:9" x14ac:dyDescent="0.55000000000000004">
      <c r="A1011" s="12" t="s">
        <v>1189</v>
      </c>
      <c r="B1011" s="10" t="str">
        <f t="shared" si="15"/>
        <v>Joseph Odom</v>
      </c>
      <c r="C1011" s="13">
        <v>15535</v>
      </c>
      <c r="D1011" s="14" t="s">
        <v>425</v>
      </c>
      <c r="E1011" s="14" t="s">
        <v>43</v>
      </c>
      <c r="F1011" s="13">
        <v>2</v>
      </c>
      <c r="G1011" s="13"/>
      <c r="H1011" s="13">
        <v>-4.2668692767620101E-2</v>
      </c>
      <c r="I1011" s="15">
        <v>0</v>
      </c>
    </row>
    <row r="1012" spans="1:9" x14ac:dyDescent="0.55000000000000004">
      <c r="A1012" s="8" t="s">
        <v>1190</v>
      </c>
      <c r="B1012" s="10" t="str">
        <f t="shared" si="15"/>
        <v>Reyes Moronta</v>
      </c>
      <c r="C1012" s="9">
        <v>14966</v>
      </c>
      <c r="D1012" s="10" t="s">
        <v>419</v>
      </c>
      <c r="E1012" s="10" t="s">
        <v>187</v>
      </c>
      <c r="F1012" s="9"/>
      <c r="G1012" s="9">
        <v>4</v>
      </c>
      <c r="H1012" s="9">
        <v>-4.2977370321750599E-2</v>
      </c>
      <c r="I1012" s="11">
        <v>0</v>
      </c>
    </row>
    <row r="1013" spans="1:9" x14ac:dyDescent="0.55000000000000004">
      <c r="A1013" s="12" t="s">
        <v>1191</v>
      </c>
      <c r="B1013" s="10" t="str">
        <f t="shared" si="15"/>
        <v>Clarke Schmidt</v>
      </c>
      <c r="C1013" s="13">
        <v>19899</v>
      </c>
      <c r="D1013" s="14" t="s">
        <v>416</v>
      </c>
      <c r="E1013" s="14" t="s">
        <v>187</v>
      </c>
      <c r="F1013" s="13"/>
      <c r="G1013" s="13">
        <v>6.1</v>
      </c>
      <c r="H1013" s="13">
        <v>-7.8911282122135204E-2</v>
      </c>
      <c r="I1013" s="15">
        <v>0</v>
      </c>
    </row>
    <row r="1014" spans="1:9" x14ac:dyDescent="0.55000000000000004">
      <c r="A1014" s="8" t="s">
        <v>1192</v>
      </c>
      <c r="B1014" s="10" t="str">
        <f t="shared" si="15"/>
        <v>Hunter Wood</v>
      </c>
      <c r="C1014" s="9">
        <v>15091</v>
      </c>
      <c r="D1014" s="10" t="s">
        <v>471</v>
      </c>
      <c r="E1014" s="10" t="s">
        <v>187</v>
      </c>
      <c r="F1014" s="9"/>
      <c r="G1014" s="9">
        <v>5</v>
      </c>
      <c r="H1014" s="9">
        <v>-4.35009375214577E-2</v>
      </c>
      <c r="I1014" s="11">
        <v>0</v>
      </c>
    </row>
    <row r="1015" spans="1:9" x14ac:dyDescent="0.55000000000000004">
      <c r="A1015" s="12" t="s">
        <v>1193</v>
      </c>
      <c r="B1015" s="10" t="str">
        <f t="shared" si="15"/>
        <v>Brady Lail</v>
      </c>
      <c r="C1015" s="13">
        <v>14707</v>
      </c>
      <c r="D1015" s="14" t="s">
        <v>455</v>
      </c>
      <c r="E1015" s="14" t="s">
        <v>187</v>
      </c>
      <c r="F1015" s="13"/>
      <c r="G1015" s="13">
        <v>2</v>
      </c>
      <c r="H1015" s="13">
        <v>-4.3828442692756701E-2</v>
      </c>
      <c r="I1015" s="15">
        <v>0</v>
      </c>
    </row>
    <row r="1016" spans="1:9" x14ac:dyDescent="0.55000000000000004">
      <c r="A1016" s="8" t="s">
        <v>1194</v>
      </c>
      <c r="B1016" s="10" t="str">
        <f t="shared" si="15"/>
        <v>Colten Brewer</v>
      </c>
      <c r="C1016" s="9">
        <v>12997</v>
      </c>
      <c r="D1016" s="10" t="s">
        <v>414</v>
      </c>
      <c r="E1016" s="10" t="s">
        <v>187</v>
      </c>
      <c r="F1016" s="9"/>
      <c r="G1016" s="9">
        <v>1</v>
      </c>
      <c r="H1016" s="9">
        <v>-4.3979540467262303E-2</v>
      </c>
      <c r="I1016" s="11">
        <v>0</v>
      </c>
    </row>
    <row r="1017" spans="1:9" x14ac:dyDescent="0.55000000000000004">
      <c r="A1017" s="12" t="s">
        <v>1195</v>
      </c>
      <c r="B1017" s="10" t="str">
        <f t="shared" si="15"/>
        <v>Tyler Payne</v>
      </c>
      <c r="C1017" s="13">
        <v>21139</v>
      </c>
      <c r="D1017" s="14" t="s">
        <v>497</v>
      </c>
      <c r="E1017" s="14" t="s">
        <v>43</v>
      </c>
      <c r="F1017" s="13">
        <v>2</v>
      </c>
      <c r="G1017" s="13"/>
      <c r="H1017" s="13">
        <v>-4.4430710375308997E-2</v>
      </c>
      <c r="I1017" s="15">
        <v>0</v>
      </c>
    </row>
    <row r="1018" spans="1:9" x14ac:dyDescent="0.55000000000000004">
      <c r="A1018" s="8" t="s">
        <v>1196</v>
      </c>
      <c r="B1018" s="10" t="str">
        <f t="shared" si="15"/>
        <v>Lewin Diaz</v>
      </c>
      <c r="C1018" s="9">
        <v>18365</v>
      </c>
      <c r="D1018" s="10" t="s">
        <v>444</v>
      </c>
      <c r="E1018" s="10" t="s">
        <v>29</v>
      </c>
      <c r="F1018" s="9">
        <v>128</v>
      </c>
      <c r="G1018" s="9"/>
      <c r="H1018" s="9">
        <v>-4.4581685215234798E-2</v>
      </c>
      <c r="I1018" s="11">
        <v>0</v>
      </c>
    </row>
    <row r="1019" spans="1:9" x14ac:dyDescent="0.55000000000000004">
      <c r="A1019" s="12" t="s">
        <v>1197</v>
      </c>
      <c r="B1019" s="10" t="str">
        <f t="shared" si="15"/>
        <v>Patrick Weigel</v>
      </c>
      <c r="C1019" s="13">
        <v>17792</v>
      </c>
      <c r="D1019" s="14" t="s">
        <v>403</v>
      </c>
      <c r="E1019" s="14" t="s">
        <v>187</v>
      </c>
      <c r="F1019" s="13"/>
      <c r="G1019" s="13">
        <v>4</v>
      </c>
      <c r="H1019" s="13">
        <v>-4.6323593705892598E-2</v>
      </c>
      <c r="I1019" s="15">
        <v>0</v>
      </c>
    </row>
    <row r="1020" spans="1:9" x14ac:dyDescent="0.55000000000000004">
      <c r="A1020" s="8" t="s">
        <v>1198</v>
      </c>
      <c r="B1020" s="10" t="str">
        <f t="shared" si="15"/>
        <v>Konner Wade</v>
      </c>
      <c r="C1020" s="9">
        <v>14655</v>
      </c>
      <c r="D1020" s="10" t="s">
        <v>424</v>
      </c>
      <c r="E1020" s="10" t="s">
        <v>187</v>
      </c>
      <c r="F1020" s="9"/>
      <c r="G1020" s="9">
        <v>12.1</v>
      </c>
      <c r="H1020" s="9">
        <v>-4.6652644872665398E-2</v>
      </c>
      <c r="I1020" s="11">
        <v>0</v>
      </c>
    </row>
    <row r="1021" spans="1:9" x14ac:dyDescent="0.55000000000000004">
      <c r="A1021" s="12" t="s">
        <v>156</v>
      </c>
      <c r="B1021" s="10" t="str">
        <f t="shared" si="15"/>
        <v>Jordan Lyles</v>
      </c>
      <c r="C1021" s="13">
        <v>7593</v>
      </c>
      <c r="D1021" s="14" t="s">
        <v>471</v>
      </c>
      <c r="E1021" s="14" t="s">
        <v>187</v>
      </c>
      <c r="F1021" s="13"/>
      <c r="G1021" s="13">
        <v>180</v>
      </c>
      <c r="H1021" s="13">
        <v>1.68602075427771E-2</v>
      </c>
      <c r="I1021" s="15">
        <v>0</v>
      </c>
    </row>
    <row r="1022" spans="1:9" x14ac:dyDescent="0.55000000000000004">
      <c r="A1022" s="8" t="s">
        <v>1199</v>
      </c>
      <c r="B1022" s="10" t="str">
        <f t="shared" si="15"/>
        <v>Pedro Avila</v>
      </c>
      <c r="C1022" s="9">
        <v>18864</v>
      </c>
      <c r="D1022" s="10" t="s">
        <v>412</v>
      </c>
      <c r="E1022" s="10" t="s">
        <v>187</v>
      </c>
      <c r="F1022" s="9"/>
      <c r="G1022" s="9">
        <v>4</v>
      </c>
      <c r="H1022" s="9">
        <v>-3.6196120083332103E-2</v>
      </c>
      <c r="I1022" s="11">
        <v>0</v>
      </c>
    </row>
    <row r="1023" spans="1:9" x14ac:dyDescent="0.55000000000000004">
      <c r="A1023" s="12" t="s">
        <v>1200</v>
      </c>
      <c r="B1023" s="10" t="str">
        <f t="shared" si="15"/>
        <v>Brandon Dickson</v>
      </c>
      <c r="C1023" s="13">
        <v>6979</v>
      </c>
      <c r="D1023" s="14" t="s">
        <v>422</v>
      </c>
      <c r="E1023" s="14" t="s">
        <v>187</v>
      </c>
      <c r="F1023" s="13"/>
      <c r="G1023" s="13">
        <v>2</v>
      </c>
      <c r="H1023" s="13">
        <v>-4.7587182372808498E-2</v>
      </c>
      <c r="I1023" s="15">
        <v>0</v>
      </c>
    </row>
    <row r="1024" spans="1:9" x14ac:dyDescent="0.55000000000000004">
      <c r="A1024" s="8" t="s">
        <v>1201</v>
      </c>
      <c r="B1024" s="10" t="str">
        <f t="shared" si="15"/>
        <v>Junior Guerra</v>
      </c>
      <c r="C1024" s="9">
        <v>5702</v>
      </c>
      <c r="D1024" s="10" t="s">
        <v>401</v>
      </c>
      <c r="E1024" s="10" t="s">
        <v>187</v>
      </c>
      <c r="F1024" s="9"/>
      <c r="G1024" s="9">
        <v>65.099999999999994</v>
      </c>
      <c r="H1024" s="9">
        <v>-2.6081746444106099E-2</v>
      </c>
      <c r="I1024" s="11">
        <v>0</v>
      </c>
    </row>
    <row r="1025" spans="1:9" x14ac:dyDescent="0.55000000000000004">
      <c r="A1025" s="12" t="s">
        <v>1202</v>
      </c>
      <c r="B1025" s="10" t="str">
        <f t="shared" si="15"/>
        <v>Luis Barrera</v>
      </c>
      <c r="C1025" s="13">
        <v>19615</v>
      </c>
      <c r="D1025" s="14" t="s">
        <v>426</v>
      </c>
      <c r="E1025" s="14" t="s">
        <v>448</v>
      </c>
      <c r="F1025" s="13">
        <v>8</v>
      </c>
      <c r="G1025" s="13"/>
      <c r="H1025" s="13">
        <v>-4.7847133129835101E-2</v>
      </c>
      <c r="I1025" s="15">
        <v>0</v>
      </c>
    </row>
    <row r="1026" spans="1:9" x14ac:dyDescent="0.55000000000000004">
      <c r="A1026" s="8" t="s">
        <v>1203</v>
      </c>
      <c r="B1026" s="10" t="str">
        <f t="shared" si="15"/>
        <v>Rob Brantly</v>
      </c>
      <c r="C1026" s="9">
        <v>10655</v>
      </c>
      <c r="D1026" s="10" t="s">
        <v>416</v>
      </c>
      <c r="E1026" s="10" t="s">
        <v>43</v>
      </c>
      <c r="F1026" s="9">
        <v>21</v>
      </c>
      <c r="G1026" s="9"/>
      <c r="H1026" s="9">
        <v>-4.8125296831131002E-2</v>
      </c>
      <c r="I1026" s="11">
        <v>0</v>
      </c>
    </row>
    <row r="1027" spans="1:9" x14ac:dyDescent="0.55000000000000004">
      <c r="A1027" s="12" t="s">
        <v>1204</v>
      </c>
      <c r="B1027" s="10" t="str">
        <f t="shared" ref="B1027:B1090" si="16">TRIM(CLEAN(SUBSTITUTE(A1027, CHAR(160), CHAR(32))))</f>
        <v>David Paulino</v>
      </c>
      <c r="C1027" s="13">
        <v>17418</v>
      </c>
      <c r="D1027" s="14" t="s">
        <v>404</v>
      </c>
      <c r="E1027" s="14" t="s">
        <v>187</v>
      </c>
      <c r="F1027" s="13"/>
      <c r="G1027" s="13">
        <v>2</v>
      </c>
      <c r="H1027" s="13">
        <v>-4.8399172723293298E-2</v>
      </c>
      <c r="I1027" s="15">
        <v>0</v>
      </c>
    </row>
    <row r="1028" spans="1:9" x14ac:dyDescent="0.55000000000000004">
      <c r="A1028" s="8" t="s">
        <v>1205</v>
      </c>
      <c r="B1028" s="10" t="str">
        <f t="shared" si="16"/>
        <v>Donovan Walton</v>
      </c>
      <c r="C1028" s="9">
        <v>19314</v>
      </c>
      <c r="D1028" s="10" t="s">
        <v>455</v>
      </c>
      <c r="E1028" s="10" t="s">
        <v>23</v>
      </c>
      <c r="F1028" s="9">
        <v>69</v>
      </c>
      <c r="G1028" s="9"/>
      <c r="H1028" s="9">
        <v>-4.9688857048749903E-2</v>
      </c>
      <c r="I1028" s="11">
        <v>0</v>
      </c>
    </row>
    <row r="1029" spans="1:9" x14ac:dyDescent="0.55000000000000004">
      <c r="A1029" s="12" t="s">
        <v>1206</v>
      </c>
      <c r="B1029" s="10" t="str">
        <f t="shared" si="16"/>
        <v>Taylor Williams</v>
      </c>
      <c r="C1029" s="13">
        <v>14899</v>
      </c>
      <c r="D1029" s="14" t="s">
        <v>405</v>
      </c>
      <c r="E1029" s="14" t="s">
        <v>187</v>
      </c>
      <c r="F1029" s="13"/>
      <c r="G1029" s="13">
        <v>11.2</v>
      </c>
      <c r="H1029" s="13">
        <v>-5.1116500049829497E-2</v>
      </c>
      <c r="I1029" s="15">
        <v>-0.1</v>
      </c>
    </row>
    <row r="1030" spans="1:9" x14ac:dyDescent="0.55000000000000004">
      <c r="A1030" s="8" t="s">
        <v>1207</v>
      </c>
      <c r="B1030" s="10" t="str">
        <f t="shared" si="16"/>
        <v>Jesse Biddle</v>
      </c>
      <c r="C1030" s="9">
        <v>11437</v>
      </c>
      <c r="D1030" s="10" t="s">
        <v>430</v>
      </c>
      <c r="E1030" s="10" t="s">
        <v>187</v>
      </c>
      <c r="F1030" s="9"/>
      <c r="G1030" s="9">
        <v>10.199999999999999</v>
      </c>
      <c r="H1030" s="9">
        <v>-5.1747936755418798E-2</v>
      </c>
      <c r="I1030" s="11">
        <v>-0.1</v>
      </c>
    </row>
    <row r="1031" spans="1:9" x14ac:dyDescent="0.55000000000000004">
      <c r="A1031" s="12" t="s">
        <v>1208</v>
      </c>
      <c r="B1031" s="10" t="str">
        <f t="shared" si="16"/>
        <v>Wilfredo Tovar</v>
      </c>
      <c r="C1031" s="13">
        <v>10416</v>
      </c>
      <c r="D1031" s="14" t="s">
        <v>420</v>
      </c>
      <c r="E1031" s="14" t="s">
        <v>23</v>
      </c>
      <c r="F1031" s="13">
        <v>12</v>
      </c>
      <c r="G1031" s="13"/>
      <c r="H1031" s="13">
        <v>-5.1810171455144903E-2</v>
      </c>
      <c r="I1031" s="15">
        <v>-0.1</v>
      </c>
    </row>
    <row r="1032" spans="1:9" x14ac:dyDescent="0.55000000000000004">
      <c r="A1032" s="8" t="s">
        <v>1209</v>
      </c>
      <c r="B1032" s="10" t="str">
        <f t="shared" si="16"/>
        <v>Ryan Hartman</v>
      </c>
      <c r="C1032" s="9">
        <v>19480</v>
      </c>
      <c r="D1032" s="10" t="s">
        <v>413</v>
      </c>
      <c r="E1032" s="10" t="s">
        <v>187</v>
      </c>
      <c r="F1032" s="9"/>
      <c r="G1032" s="9">
        <v>2.1</v>
      </c>
      <c r="H1032" s="9">
        <v>-5.2031543105840697E-2</v>
      </c>
      <c r="I1032" s="11">
        <v>-0.1</v>
      </c>
    </row>
    <row r="1033" spans="1:9" x14ac:dyDescent="0.55000000000000004">
      <c r="A1033" s="12" t="s">
        <v>1210</v>
      </c>
      <c r="B1033" s="10" t="str">
        <f t="shared" si="16"/>
        <v>Sam Moll</v>
      </c>
      <c r="C1033" s="13">
        <v>14874</v>
      </c>
      <c r="D1033" s="14" t="s">
        <v>426</v>
      </c>
      <c r="E1033" s="14" t="s">
        <v>187</v>
      </c>
      <c r="F1033" s="13"/>
      <c r="G1033" s="13">
        <v>10.1</v>
      </c>
      <c r="H1033" s="13">
        <v>-5.2922297269105897E-2</v>
      </c>
      <c r="I1033" s="15">
        <v>-0.1</v>
      </c>
    </row>
    <row r="1034" spans="1:9" x14ac:dyDescent="0.55000000000000004">
      <c r="A1034" s="8" t="s">
        <v>1211</v>
      </c>
      <c r="B1034" s="10" t="str">
        <f t="shared" si="16"/>
        <v>A.J. Alexy</v>
      </c>
      <c r="C1034" s="9">
        <v>22343</v>
      </c>
      <c r="D1034" s="10" t="s">
        <v>471</v>
      </c>
      <c r="E1034" s="10" t="s">
        <v>187</v>
      </c>
      <c r="F1034" s="9"/>
      <c r="G1034" s="9">
        <v>23</v>
      </c>
      <c r="H1034" s="9">
        <v>-5.3823824971914298E-2</v>
      </c>
      <c r="I1034" s="11">
        <v>-0.1</v>
      </c>
    </row>
    <row r="1035" spans="1:9" x14ac:dyDescent="0.55000000000000004">
      <c r="A1035" s="12" t="s">
        <v>1212</v>
      </c>
      <c r="B1035" s="10" t="str">
        <f t="shared" si="16"/>
        <v>Luis Frias</v>
      </c>
      <c r="C1035" s="13">
        <v>21997</v>
      </c>
      <c r="D1035" s="14" t="s">
        <v>469</v>
      </c>
      <c r="E1035" s="14" t="s">
        <v>187</v>
      </c>
      <c r="F1035" s="13"/>
      <c r="G1035" s="13">
        <v>3.1</v>
      </c>
      <c r="H1035" s="13">
        <v>-5.3938075900077799E-2</v>
      </c>
      <c r="I1035" s="15">
        <v>-0.1</v>
      </c>
    </row>
    <row r="1036" spans="1:9" x14ac:dyDescent="0.55000000000000004">
      <c r="A1036" s="8" t="s">
        <v>1213</v>
      </c>
      <c r="B1036" s="10" t="str">
        <f t="shared" si="16"/>
        <v>Asher Wojciechowski</v>
      </c>
      <c r="C1036" s="9">
        <v>10836</v>
      </c>
      <c r="D1036" s="10" t="s">
        <v>416</v>
      </c>
      <c r="E1036" s="10" t="s">
        <v>187</v>
      </c>
      <c r="F1036" s="9"/>
      <c r="G1036" s="9">
        <v>4</v>
      </c>
      <c r="H1036" s="9">
        <v>-5.5945139378309201E-2</v>
      </c>
      <c r="I1036" s="11">
        <v>-0.1</v>
      </c>
    </row>
    <row r="1037" spans="1:9" x14ac:dyDescent="0.55000000000000004">
      <c r="A1037" s="12" t="s">
        <v>1214</v>
      </c>
      <c r="B1037" s="10" t="str">
        <f t="shared" si="16"/>
        <v>Jimmy Lambert</v>
      </c>
      <c r="C1037" s="13">
        <v>19541</v>
      </c>
      <c r="D1037" s="14" t="s">
        <v>428</v>
      </c>
      <c r="E1037" s="14" t="s">
        <v>187</v>
      </c>
      <c r="F1037" s="13"/>
      <c r="G1037" s="13">
        <v>13</v>
      </c>
      <c r="H1037" s="13">
        <v>-5.6443534791469602E-2</v>
      </c>
      <c r="I1037" s="15">
        <v>-0.1</v>
      </c>
    </row>
    <row r="1038" spans="1:9" x14ac:dyDescent="0.55000000000000004">
      <c r="A1038" s="8" t="s">
        <v>1215</v>
      </c>
      <c r="B1038" s="10" t="str">
        <f t="shared" si="16"/>
        <v>Aaron Fletcher</v>
      </c>
      <c r="C1038" s="9">
        <v>22052</v>
      </c>
      <c r="D1038" s="10" t="s">
        <v>455</v>
      </c>
      <c r="E1038" s="10" t="s">
        <v>187</v>
      </c>
      <c r="F1038" s="9"/>
      <c r="G1038" s="9">
        <v>3.2</v>
      </c>
      <c r="H1038" s="9">
        <v>-5.6778319180011701E-2</v>
      </c>
      <c r="I1038" s="11">
        <v>-0.1</v>
      </c>
    </row>
    <row r="1039" spans="1:9" x14ac:dyDescent="0.55000000000000004">
      <c r="A1039" s="12" t="s">
        <v>1216</v>
      </c>
      <c r="B1039" s="10" t="str">
        <f t="shared" si="16"/>
        <v>Thomas Hatch</v>
      </c>
      <c r="C1039" s="13">
        <v>19264</v>
      </c>
      <c r="D1039" s="14" t="s">
        <v>408</v>
      </c>
      <c r="E1039" s="14" t="s">
        <v>187</v>
      </c>
      <c r="F1039" s="13"/>
      <c r="G1039" s="13">
        <v>9.1</v>
      </c>
      <c r="H1039" s="13">
        <v>-5.6806080043315901E-2</v>
      </c>
      <c r="I1039" s="15">
        <v>-0.1</v>
      </c>
    </row>
    <row r="1040" spans="1:9" x14ac:dyDescent="0.55000000000000004">
      <c r="A1040" s="8" t="s">
        <v>1217</v>
      </c>
      <c r="B1040" s="10" t="str">
        <f t="shared" si="16"/>
        <v>Luis Avilan</v>
      </c>
      <c r="C1040" s="9">
        <v>2882</v>
      </c>
      <c r="D1040" s="10" t="s">
        <v>409</v>
      </c>
      <c r="E1040" s="10" t="s">
        <v>187</v>
      </c>
      <c r="F1040" s="9"/>
      <c r="G1040" s="9">
        <v>5</v>
      </c>
      <c r="H1040" s="9">
        <v>-5.6890618056058898E-2</v>
      </c>
      <c r="I1040" s="11">
        <v>-0.1</v>
      </c>
    </row>
    <row r="1041" spans="1:9" x14ac:dyDescent="0.55000000000000004">
      <c r="A1041" s="12" t="s">
        <v>1218</v>
      </c>
      <c r="B1041" s="10" t="str">
        <f t="shared" si="16"/>
        <v>Ashton Goudeau</v>
      </c>
      <c r="C1041" s="13">
        <v>15139</v>
      </c>
      <c r="D1041" s="14" t="s">
        <v>405</v>
      </c>
      <c r="E1041" s="14" t="s">
        <v>187</v>
      </c>
      <c r="F1041" s="13"/>
      <c r="G1041" s="13">
        <v>34.1</v>
      </c>
      <c r="H1041" s="13">
        <v>-5.2147481590509401E-2</v>
      </c>
      <c r="I1041" s="15">
        <v>-0.1</v>
      </c>
    </row>
    <row r="1042" spans="1:9" x14ac:dyDescent="0.55000000000000004">
      <c r="A1042" s="8" t="s">
        <v>304</v>
      </c>
      <c r="B1042" s="10" t="str">
        <f t="shared" si="16"/>
        <v>Daniel Norris</v>
      </c>
      <c r="C1042" s="9">
        <v>13475</v>
      </c>
      <c r="D1042" s="10" t="s">
        <v>405</v>
      </c>
      <c r="E1042" s="10" t="s">
        <v>187</v>
      </c>
      <c r="F1042" s="9"/>
      <c r="G1042" s="9">
        <v>57</v>
      </c>
      <c r="H1042" s="9">
        <v>-3.49661707878113E-2</v>
      </c>
      <c r="I1042" s="11">
        <v>-0.1</v>
      </c>
    </row>
    <row r="1043" spans="1:9" x14ac:dyDescent="0.55000000000000004">
      <c r="A1043" s="12" t="s">
        <v>1219</v>
      </c>
      <c r="B1043" s="10" t="str">
        <f t="shared" si="16"/>
        <v>Jorge Guzman</v>
      </c>
      <c r="C1043" s="13">
        <v>17505</v>
      </c>
      <c r="D1043" s="14" t="s">
        <v>444</v>
      </c>
      <c r="E1043" s="14" t="s">
        <v>187</v>
      </c>
      <c r="F1043" s="13"/>
      <c r="G1043" s="13">
        <v>1.2</v>
      </c>
      <c r="H1043" s="13">
        <v>-5.9092741459608099E-2</v>
      </c>
      <c r="I1043" s="15">
        <v>-0.1</v>
      </c>
    </row>
    <row r="1044" spans="1:9" x14ac:dyDescent="0.55000000000000004">
      <c r="A1044" s="8" t="s">
        <v>1220</v>
      </c>
      <c r="B1044" s="10" t="str">
        <f t="shared" si="16"/>
        <v>Kyle Tyler</v>
      </c>
      <c r="C1044" s="9">
        <v>22092</v>
      </c>
      <c r="D1044" s="10" t="s">
        <v>401</v>
      </c>
      <c r="E1044" s="10" t="s">
        <v>187</v>
      </c>
      <c r="F1044" s="9"/>
      <c r="G1044" s="9">
        <v>12.1</v>
      </c>
      <c r="H1044" s="9">
        <v>-5.9423122555017499E-2</v>
      </c>
      <c r="I1044" s="11">
        <v>-0.1</v>
      </c>
    </row>
    <row r="1045" spans="1:9" x14ac:dyDescent="0.55000000000000004">
      <c r="A1045" s="12" t="s">
        <v>1221</v>
      </c>
      <c r="B1045" s="10" t="str">
        <f t="shared" si="16"/>
        <v>Taylor Trammell</v>
      </c>
      <c r="C1045" s="13">
        <v>19960</v>
      </c>
      <c r="D1045" s="14" t="s">
        <v>455</v>
      </c>
      <c r="E1045" s="14" t="s">
        <v>518</v>
      </c>
      <c r="F1045" s="13">
        <v>178</v>
      </c>
      <c r="G1045" s="13"/>
      <c r="H1045" s="13">
        <v>-5.97806125879288E-2</v>
      </c>
      <c r="I1045" s="15">
        <v>-0.1</v>
      </c>
    </row>
    <row r="1046" spans="1:9" x14ac:dyDescent="0.55000000000000004">
      <c r="A1046" s="8" t="s">
        <v>1222</v>
      </c>
      <c r="B1046" s="10" t="str">
        <f t="shared" si="16"/>
        <v>Adrian Sanchez</v>
      </c>
      <c r="C1046" s="9">
        <v>11338</v>
      </c>
      <c r="D1046" s="10" t="s">
        <v>409</v>
      </c>
      <c r="E1046" s="10" t="s">
        <v>23</v>
      </c>
      <c r="F1046" s="9">
        <v>38</v>
      </c>
      <c r="G1046" s="9"/>
      <c r="H1046" s="9">
        <v>-6.0006868094205898E-2</v>
      </c>
      <c r="I1046" s="11">
        <v>-0.1</v>
      </c>
    </row>
    <row r="1047" spans="1:9" x14ac:dyDescent="0.55000000000000004">
      <c r="A1047" s="12" t="s">
        <v>1223</v>
      </c>
      <c r="B1047" s="10" t="str">
        <f t="shared" si="16"/>
        <v>Ty Tice</v>
      </c>
      <c r="C1047" s="13">
        <v>20177</v>
      </c>
      <c r="D1047" s="14" t="s">
        <v>405</v>
      </c>
      <c r="E1047" s="14" t="s">
        <v>187</v>
      </c>
      <c r="F1047" s="13"/>
      <c r="G1047" s="13">
        <v>8</v>
      </c>
      <c r="H1047" s="13">
        <v>-6.0244435444474199E-2</v>
      </c>
      <c r="I1047" s="15">
        <v>-0.1</v>
      </c>
    </row>
    <row r="1048" spans="1:9" x14ac:dyDescent="0.55000000000000004">
      <c r="A1048" s="8" t="s">
        <v>104</v>
      </c>
      <c r="B1048" s="10" t="str">
        <f t="shared" si="16"/>
        <v>Andrew Miller</v>
      </c>
      <c r="C1048" s="9">
        <v>6785</v>
      </c>
      <c r="D1048" s="10" t="s">
        <v>422</v>
      </c>
      <c r="E1048" s="10" t="s">
        <v>187</v>
      </c>
      <c r="F1048" s="9"/>
      <c r="G1048" s="9">
        <v>36</v>
      </c>
      <c r="H1048" s="9">
        <v>-6.0647569596767398E-2</v>
      </c>
      <c r="I1048" s="11">
        <v>-0.1</v>
      </c>
    </row>
    <row r="1049" spans="1:9" x14ac:dyDescent="0.55000000000000004">
      <c r="A1049" s="12" t="s">
        <v>1224</v>
      </c>
      <c r="B1049" s="10" t="str">
        <f t="shared" si="16"/>
        <v>Travis Lakins Sr.</v>
      </c>
      <c r="C1049" s="13">
        <v>18600</v>
      </c>
      <c r="D1049" s="14" t="s">
        <v>424</v>
      </c>
      <c r="E1049" s="14" t="s">
        <v>187</v>
      </c>
      <c r="F1049" s="13"/>
      <c r="G1049" s="13">
        <v>28</v>
      </c>
      <c r="H1049" s="13">
        <v>-6.1224639415741001E-2</v>
      </c>
      <c r="I1049" s="15">
        <v>-0.1</v>
      </c>
    </row>
    <row r="1050" spans="1:9" x14ac:dyDescent="0.55000000000000004">
      <c r="A1050" s="8" t="s">
        <v>1225</v>
      </c>
      <c r="B1050" s="10" t="str">
        <f t="shared" si="16"/>
        <v>Yohel Pozo</v>
      </c>
      <c r="C1050" s="9">
        <v>18848</v>
      </c>
      <c r="D1050" s="10" t="s">
        <v>471</v>
      </c>
      <c r="E1050" s="10" t="s">
        <v>20</v>
      </c>
      <c r="F1050" s="9">
        <v>77</v>
      </c>
      <c r="G1050" s="9"/>
      <c r="H1050" s="9">
        <v>-6.15803562104702E-2</v>
      </c>
      <c r="I1050" s="11">
        <v>-0.1</v>
      </c>
    </row>
    <row r="1051" spans="1:9" x14ac:dyDescent="0.55000000000000004">
      <c r="A1051" s="12" t="s">
        <v>1226</v>
      </c>
      <c r="B1051" s="10" t="str">
        <f t="shared" si="16"/>
        <v>Jandel Gustave</v>
      </c>
      <c r="C1051" s="13">
        <v>14665</v>
      </c>
      <c r="D1051" s="14" t="s">
        <v>403</v>
      </c>
      <c r="E1051" s="14" t="s">
        <v>187</v>
      </c>
      <c r="F1051" s="13"/>
      <c r="G1051" s="13">
        <v>18.100000000000001</v>
      </c>
      <c r="H1051" s="13">
        <v>-3.8810290396213497E-2</v>
      </c>
      <c r="I1051" s="15">
        <v>-0.1</v>
      </c>
    </row>
    <row r="1052" spans="1:9" x14ac:dyDescent="0.55000000000000004">
      <c r="A1052" s="8" t="s">
        <v>1227</v>
      </c>
      <c r="B1052" s="10" t="str">
        <f t="shared" si="16"/>
        <v>Kevin Padlo</v>
      </c>
      <c r="C1052" s="9">
        <v>16593</v>
      </c>
      <c r="D1052" s="10" t="s">
        <v>405</v>
      </c>
      <c r="E1052" s="10" t="s">
        <v>534</v>
      </c>
      <c r="F1052" s="9">
        <v>15</v>
      </c>
      <c r="G1052" s="9"/>
      <c r="H1052" s="9">
        <v>-6.1908906325697899E-2</v>
      </c>
      <c r="I1052" s="11">
        <v>-0.1</v>
      </c>
    </row>
    <row r="1053" spans="1:9" x14ac:dyDescent="0.55000000000000004">
      <c r="A1053" s="12" t="s">
        <v>1228</v>
      </c>
      <c r="B1053" s="10" t="str">
        <f t="shared" si="16"/>
        <v>John Brebbia</v>
      </c>
      <c r="C1053" s="13">
        <v>12777</v>
      </c>
      <c r="D1053" s="14" t="s">
        <v>419</v>
      </c>
      <c r="E1053" s="14" t="s">
        <v>187</v>
      </c>
      <c r="F1053" s="13"/>
      <c r="G1053" s="13">
        <v>18.100000000000001</v>
      </c>
      <c r="H1053" s="13">
        <v>-5.2063893526792498E-2</v>
      </c>
      <c r="I1053" s="15">
        <v>-0.1</v>
      </c>
    </row>
    <row r="1054" spans="1:9" x14ac:dyDescent="0.55000000000000004">
      <c r="A1054" s="8" t="s">
        <v>74</v>
      </c>
      <c r="B1054" s="10" t="str">
        <f t="shared" si="16"/>
        <v>Dexter Fowler</v>
      </c>
      <c r="C1054" s="9">
        <v>4062</v>
      </c>
      <c r="D1054" s="10" t="s">
        <v>401</v>
      </c>
      <c r="E1054" s="10" t="s">
        <v>27</v>
      </c>
      <c r="F1054" s="9">
        <v>21</v>
      </c>
      <c r="G1054" s="9"/>
      <c r="H1054" s="9">
        <v>-6.3141502439975697E-2</v>
      </c>
      <c r="I1054" s="11">
        <v>-0.1</v>
      </c>
    </row>
    <row r="1055" spans="1:9" x14ac:dyDescent="0.55000000000000004">
      <c r="A1055" s="12" t="s">
        <v>1229</v>
      </c>
      <c r="B1055" s="10" t="str">
        <f t="shared" si="16"/>
        <v>Mike Kickham</v>
      </c>
      <c r="C1055" s="13">
        <v>11618</v>
      </c>
      <c r="D1055" s="14" t="s">
        <v>415</v>
      </c>
      <c r="E1055" s="14" t="s">
        <v>187</v>
      </c>
      <c r="F1055" s="13"/>
      <c r="G1055" s="13">
        <v>2</v>
      </c>
      <c r="H1055" s="13">
        <v>-6.3597232103347806E-2</v>
      </c>
      <c r="I1055" s="15">
        <v>-0.1</v>
      </c>
    </row>
    <row r="1056" spans="1:9" x14ac:dyDescent="0.55000000000000004">
      <c r="A1056" s="8" t="s">
        <v>1230</v>
      </c>
      <c r="B1056" s="10" t="str">
        <f t="shared" si="16"/>
        <v>Ramon Rosso</v>
      </c>
      <c r="C1056" s="9">
        <v>20368</v>
      </c>
      <c r="D1056" s="10" t="s">
        <v>404</v>
      </c>
      <c r="E1056" s="10" t="s">
        <v>187</v>
      </c>
      <c r="F1056" s="9"/>
      <c r="G1056" s="9">
        <v>8</v>
      </c>
      <c r="H1056" s="9">
        <v>-5.28924316167831E-2</v>
      </c>
      <c r="I1056" s="11">
        <v>-0.1</v>
      </c>
    </row>
    <row r="1057" spans="1:9" x14ac:dyDescent="0.55000000000000004">
      <c r="A1057" s="12" t="s">
        <v>1231</v>
      </c>
      <c r="B1057" s="10" t="str">
        <f t="shared" si="16"/>
        <v>Colin Rea</v>
      </c>
      <c r="C1057" s="13">
        <v>12317</v>
      </c>
      <c r="D1057" s="14" t="s">
        <v>403</v>
      </c>
      <c r="E1057" s="14" t="s">
        <v>187</v>
      </c>
      <c r="F1057" s="13"/>
      <c r="G1057" s="13">
        <v>6</v>
      </c>
      <c r="H1057" s="13">
        <v>-4.1554708033800097E-2</v>
      </c>
      <c r="I1057" s="15">
        <v>-0.1</v>
      </c>
    </row>
    <row r="1058" spans="1:9" x14ac:dyDescent="0.55000000000000004">
      <c r="A1058" s="8" t="s">
        <v>1232</v>
      </c>
      <c r="B1058" s="10" t="str">
        <f t="shared" si="16"/>
        <v>Sam Clay</v>
      </c>
      <c r="C1058" s="9">
        <v>16279</v>
      </c>
      <c r="D1058" s="10" t="s">
        <v>409</v>
      </c>
      <c r="E1058" s="10" t="s">
        <v>187</v>
      </c>
      <c r="F1058" s="9"/>
      <c r="G1058" s="9">
        <v>45</v>
      </c>
      <c r="H1058" s="9">
        <v>-4.2418677359819398E-2</v>
      </c>
      <c r="I1058" s="11">
        <v>-0.1</v>
      </c>
    </row>
    <row r="1059" spans="1:9" x14ac:dyDescent="0.55000000000000004">
      <c r="A1059" s="12" t="s">
        <v>124</v>
      </c>
      <c r="B1059" s="10" t="str">
        <f t="shared" si="16"/>
        <v>Brad Hand</v>
      </c>
      <c r="C1059" s="13">
        <v>9111</v>
      </c>
      <c r="D1059" s="14" t="s">
        <v>405</v>
      </c>
      <c r="E1059" s="14" t="s">
        <v>187</v>
      </c>
      <c r="F1059" s="13"/>
      <c r="G1059" s="13">
        <v>64.2</v>
      </c>
      <c r="H1059" s="13">
        <v>-6.5632805228233296E-2</v>
      </c>
      <c r="I1059" s="15">
        <v>-0.1</v>
      </c>
    </row>
    <row r="1060" spans="1:9" x14ac:dyDescent="0.55000000000000004">
      <c r="A1060" s="8" t="s">
        <v>271</v>
      </c>
      <c r="B1060" s="10" t="str">
        <f t="shared" si="16"/>
        <v>Jake Diekman</v>
      </c>
      <c r="C1060" s="9">
        <v>5003</v>
      </c>
      <c r="D1060" s="10" t="s">
        <v>426</v>
      </c>
      <c r="E1060" s="10" t="s">
        <v>187</v>
      </c>
      <c r="F1060" s="9"/>
      <c r="G1060" s="9">
        <v>60.2</v>
      </c>
      <c r="H1060" s="9">
        <v>-5.5619664490222903E-2</v>
      </c>
      <c r="I1060" s="11">
        <v>-0.1</v>
      </c>
    </row>
    <row r="1061" spans="1:9" x14ac:dyDescent="0.55000000000000004">
      <c r="A1061" s="12" t="s">
        <v>1233</v>
      </c>
      <c r="B1061" s="10" t="str">
        <f t="shared" si="16"/>
        <v>Braden Bishop</v>
      </c>
      <c r="C1061" s="13">
        <v>17806</v>
      </c>
      <c r="D1061" s="14" t="s">
        <v>455</v>
      </c>
      <c r="E1061" s="14" t="s">
        <v>35</v>
      </c>
      <c r="F1061" s="13">
        <v>5</v>
      </c>
      <c r="G1061" s="13"/>
      <c r="H1061" s="13">
        <v>-6.5964259207248702E-2</v>
      </c>
      <c r="I1061" s="15">
        <v>-0.1</v>
      </c>
    </row>
    <row r="1062" spans="1:9" x14ac:dyDescent="0.55000000000000004">
      <c r="A1062" s="8" t="s">
        <v>1234</v>
      </c>
      <c r="B1062" s="10" t="str">
        <f t="shared" si="16"/>
        <v>Eric Hanhold</v>
      </c>
      <c r="C1062" s="9">
        <v>18332</v>
      </c>
      <c r="D1062" s="10" t="s">
        <v>424</v>
      </c>
      <c r="E1062" s="10" t="s">
        <v>187</v>
      </c>
      <c r="F1062" s="9"/>
      <c r="G1062" s="9">
        <v>10.1</v>
      </c>
      <c r="H1062" s="9">
        <v>-6.6993311047554002E-2</v>
      </c>
      <c r="I1062" s="11">
        <v>-0.1</v>
      </c>
    </row>
    <row r="1063" spans="1:9" x14ac:dyDescent="0.55000000000000004">
      <c r="A1063" s="12" t="s">
        <v>1235</v>
      </c>
      <c r="B1063" s="10" t="str">
        <f t="shared" si="16"/>
        <v>Dan Altavilla</v>
      </c>
      <c r="C1063" s="13">
        <v>16507</v>
      </c>
      <c r="D1063" s="14" t="s">
        <v>412</v>
      </c>
      <c r="E1063" s="14" t="s">
        <v>187</v>
      </c>
      <c r="F1063" s="13"/>
      <c r="G1063" s="13">
        <v>1.1000000000000001</v>
      </c>
      <c r="H1063" s="13">
        <v>-6.8852052092552199E-2</v>
      </c>
      <c r="I1063" s="15">
        <v>-0.1</v>
      </c>
    </row>
    <row r="1064" spans="1:9" x14ac:dyDescent="0.55000000000000004">
      <c r="A1064" s="8" t="s">
        <v>1236</v>
      </c>
      <c r="B1064" s="10" t="str">
        <f t="shared" si="16"/>
        <v>Taylor Jones</v>
      </c>
      <c r="C1064" s="9">
        <v>19533</v>
      </c>
      <c r="D1064" s="10" t="s">
        <v>413</v>
      </c>
      <c r="E1064" s="10" t="s">
        <v>1237</v>
      </c>
      <c r="F1064" s="9">
        <v>108</v>
      </c>
      <c r="G1064" s="9"/>
      <c r="H1064" s="9">
        <v>-6.9531992077827495E-2</v>
      </c>
      <c r="I1064" s="11">
        <v>-0.1</v>
      </c>
    </row>
    <row r="1065" spans="1:9" x14ac:dyDescent="0.55000000000000004">
      <c r="A1065" s="12" t="s">
        <v>365</v>
      </c>
      <c r="B1065" s="10" t="str">
        <f t="shared" si="16"/>
        <v>Bryan Shaw</v>
      </c>
      <c r="C1065" s="13">
        <v>8110</v>
      </c>
      <c r="D1065" s="14" t="s">
        <v>410</v>
      </c>
      <c r="E1065" s="14" t="s">
        <v>187</v>
      </c>
      <c r="F1065" s="13"/>
      <c r="G1065" s="13">
        <v>77.099999999999994</v>
      </c>
      <c r="H1065" s="13">
        <v>-6.9741986691951793E-2</v>
      </c>
      <c r="I1065" s="15">
        <v>-0.1</v>
      </c>
    </row>
    <row r="1066" spans="1:9" x14ac:dyDescent="0.55000000000000004">
      <c r="A1066" s="8" t="s">
        <v>1238</v>
      </c>
      <c r="B1066" s="10" t="str">
        <f t="shared" si="16"/>
        <v>Trey Amburgey</v>
      </c>
      <c r="C1066" s="9">
        <v>18425</v>
      </c>
      <c r="D1066" s="10" t="s">
        <v>416</v>
      </c>
      <c r="E1066" s="10" t="s">
        <v>27</v>
      </c>
      <c r="F1066" s="9">
        <v>4</v>
      </c>
      <c r="G1066" s="9"/>
      <c r="H1066" s="9">
        <v>-7.1853332221507998E-2</v>
      </c>
      <c r="I1066" s="11">
        <v>-0.1</v>
      </c>
    </row>
    <row r="1067" spans="1:9" x14ac:dyDescent="0.55000000000000004">
      <c r="A1067" s="12" t="s">
        <v>1239</v>
      </c>
      <c r="B1067" s="10" t="str">
        <f t="shared" si="16"/>
        <v>Hunter Owen</v>
      </c>
      <c r="C1067" s="13">
        <v>20034</v>
      </c>
      <c r="D1067" s="14" t="s">
        <v>418</v>
      </c>
      <c r="E1067" s="14" t="s">
        <v>27</v>
      </c>
      <c r="F1067" s="13">
        <v>5</v>
      </c>
      <c r="G1067" s="13"/>
      <c r="H1067" s="13">
        <v>-7.2830505669117002E-2</v>
      </c>
      <c r="I1067" s="15">
        <v>-0.1</v>
      </c>
    </row>
    <row r="1068" spans="1:9" x14ac:dyDescent="0.55000000000000004">
      <c r="A1068" s="8" t="s">
        <v>1240</v>
      </c>
      <c r="B1068" s="10" t="str">
        <f t="shared" si="16"/>
        <v>Jared Hoying</v>
      </c>
      <c r="C1068" s="9">
        <v>10882</v>
      </c>
      <c r="D1068" s="10" t="s">
        <v>408</v>
      </c>
      <c r="E1068" s="10" t="s">
        <v>35</v>
      </c>
      <c r="F1068" s="9">
        <v>3</v>
      </c>
      <c r="G1068" s="9"/>
      <c r="H1068" s="9">
        <v>-7.2982698678970295E-2</v>
      </c>
      <c r="I1068" s="11">
        <v>-0.1</v>
      </c>
    </row>
    <row r="1069" spans="1:9" x14ac:dyDescent="0.55000000000000004">
      <c r="A1069" s="12" t="s">
        <v>1241</v>
      </c>
      <c r="B1069" s="10" t="str">
        <f t="shared" si="16"/>
        <v>Ryan Brasier</v>
      </c>
      <c r="C1069" s="13">
        <v>5615</v>
      </c>
      <c r="D1069" s="14" t="s">
        <v>414</v>
      </c>
      <c r="E1069" s="14" t="s">
        <v>187</v>
      </c>
      <c r="F1069" s="13"/>
      <c r="G1069" s="13">
        <v>12</v>
      </c>
      <c r="H1069" s="13">
        <v>-7.3477812111377702E-2</v>
      </c>
      <c r="I1069" s="15">
        <v>-0.1</v>
      </c>
    </row>
    <row r="1070" spans="1:9" x14ac:dyDescent="0.55000000000000004">
      <c r="A1070" s="8" t="s">
        <v>1242</v>
      </c>
      <c r="B1070" s="10" t="str">
        <f t="shared" si="16"/>
        <v>Cody Poteet</v>
      </c>
      <c r="C1070" s="9">
        <v>18769</v>
      </c>
      <c r="D1070" s="10" t="s">
        <v>444</v>
      </c>
      <c r="E1070" s="10" t="s">
        <v>187</v>
      </c>
      <c r="F1070" s="9"/>
      <c r="G1070" s="9">
        <v>30.2</v>
      </c>
      <c r="H1070" s="9">
        <v>-3.7687521427869797E-2</v>
      </c>
      <c r="I1070" s="11">
        <v>-0.1</v>
      </c>
    </row>
    <row r="1071" spans="1:9" x14ac:dyDescent="0.55000000000000004">
      <c r="A1071" s="12" t="s">
        <v>1243</v>
      </c>
      <c r="B1071" s="10" t="str">
        <f t="shared" si="16"/>
        <v>Amir Garrett</v>
      </c>
      <c r="C1071" s="13">
        <v>14375</v>
      </c>
      <c r="D1071" s="14" t="s">
        <v>438</v>
      </c>
      <c r="E1071" s="14" t="s">
        <v>187</v>
      </c>
      <c r="F1071" s="13"/>
      <c r="G1071" s="13">
        <v>47.2</v>
      </c>
      <c r="H1071" s="13">
        <v>-7.5893111526966095E-2</v>
      </c>
      <c r="I1071" s="15">
        <v>-0.1</v>
      </c>
    </row>
    <row r="1072" spans="1:9" x14ac:dyDescent="0.55000000000000004">
      <c r="A1072" s="8" t="s">
        <v>1244</v>
      </c>
      <c r="B1072" s="10" t="str">
        <f t="shared" si="16"/>
        <v>Geoff Hartlieb</v>
      </c>
      <c r="C1072" s="9">
        <v>19558</v>
      </c>
      <c r="D1072" s="10" t="s">
        <v>405</v>
      </c>
      <c r="E1072" s="10" t="s">
        <v>187</v>
      </c>
      <c r="F1072" s="9"/>
      <c r="G1072" s="9">
        <v>9</v>
      </c>
      <c r="H1072" s="9">
        <v>-7.6673502102494198E-2</v>
      </c>
      <c r="I1072" s="11">
        <v>-0.1</v>
      </c>
    </row>
    <row r="1073" spans="1:9" x14ac:dyDescent="0.55000000000000004">
      <c r="A1073" s="12" t="s">
        <v>1245</v>
      </c>
      <c r="B1073" s="10" t="str">
        <f t="shared" si="16"/>
        <v>Sean Kazmar jr.</v>
      </c>
      <c r="C1073" s="13">
        <v>7349</v>
      </c>
      <c r="D1073" s="14" t="s">
        <v>430</v>
      </c>
      <c r="E1073" s="14" t="s">
        <v>20</v>
      </c>
      <c r="F1073" s="13">
        <v>2</v>
      </c>
      <c r="G1073" s="13"/>
      <c r="H1073" s="13">
        <v>-7.8191280364990207E-2</v>
      </c>
      <c r="I1073" s="15">
        <v>-0.1</v>
      </c>
    </row>
    <row r="1074" spans="1:9" x14ac:dyDescent="0.55000000000000004">
      <c r="A1074" s="8" t="s">
        <v>1246</v>
      </c>
      <c r="B1074" s="10" t="str">
        <f t="shared" si="16"/>
        <v>Ryne Harper</v>
      </c>
      <c r="C1074" s="9">
        <v>12680</v>
      </c>
      <c r="D1074" s="10" t="s">
        <v>409</v>
      </c>
      <c r="E1074" s="10" t="s">
        <v>187</v>
      </c>
      <c r="F1074" s="9"/>
      <c r="G1074" s="9">
        <v>35.200000000000003</v>
      </c>
      <c r="H1074" s="9">
        <v>-5.6789565831422799E-2</v>
      </c>
      <c r="I1074" s="11">
        <v>-0.1</v>
      </c>
    </row>
    <row r="1075" spans="1:9" x14ac:dyDescent="0.55000000000000004">
      <c r="A1075" s="12" t="s">
        <v>1247</v>
      </c>
      <c r="B1075" s="10" t="str">
        <f t="shared" si="16"/>
        <v>Elvis Peguero</v>
      </c>
      <c r="C1075" s="13">
        <v>21652</v>
      </c>
      <c r="D1075" s="14" t="s">
        <v>401</v>
      </c>
      <c r="E1075" s="14" t="s">
        <v>187</v>
      </c>
      <c r="F1075" s="13"/>
      <c r="G1075" s="13">
        <v>2.1</v>
      </c>
      <c r="H1075" s="13">
        <v>-8.0124035477638203E-2</v>
      </c>
      <c r="I1075" s="15">
        <v>-0.1</v>
      </c>
    </row>
    <row r="1076" spans="1:9" x14ac:dyDescent="0.55000000000000004">
      <c r="A1076" s="8" t="s">
        <v>1248</v>
      </c>
      <c r="B1076" s="10" t="str">
        <f t="shared" si="16"/>
        <v>Michael Chavis</v>
      </c>
      <c r="C1076" s="9">
        <v>17321</v>
      </c>
      <c r="D1076" s="10" t="s">
        <v>405</v>
      </c>
      <c r="E1076" s="10" t="s">
        <v>23</v>
      </c>
      <c r="F1076" s="9">
        <v>124</v>
      </c>
      <c r="G1076" s="9"/>
      <c r="H1076" s="9">
        <v>-8.1897690892219502E-2</v>
      </c>
      <c r="I1076" s="11">
        <v>-0.1</v>
      </c>
    </row>
    <row r="1077" spans="1:9" x14ac:dyDescent="0.55000000000000004">
      <c r="A1077" s="12" t="s">
        <v>1249</v>
      </c>
      <c r="B1077" s="10" t="str">
        <f t="shared" si="16"/>
        <v>Jack Lopez</v>
      </c>
      <c r="C1077" s="13">
        <v>13663</v>
      </c>
      <c r="D1077" s="14" t="s">
        <v>414</v>
      </c>
      <c r="E1077" s="14" t="s">
        <v>23</v>
      </c>
      <c r="F1077" s="13">
        <v>16</v>
      </c>
      <c r="G1077" s="13"/>
      <c r="H1077" s="13">
        <v>-8.1914968788623796E-2</v>
      </c>
      <c r="I1077" s="15">
        <v>-0.1</v>
      </c>
    </row>
    <row r="1078" spans="1:9" x14ac:dyDescent="0.55000000000000004">
      <c r="A1078" s="8" t="s">
        <v>1250</v>
      </c>
      <c r="B1078" s="10" t="str">
        <f t="shared" si="16"/>
        <v>Stuart Fairchild</v>
      </c>
      <c r="C1078" s="9">
        <v>20321</v>
      </c>
      <c r="D1078" s="10" t="s">
        <v>469</v>
      </c>
      <c r="E1078" s="10" t="s">
        <v>518</v>
      </c>
      <c r="F1078" s="9">
        <v>17</v>
      </c>
      <c r="G1078" s="9"/>
      <c r="H1078" s="9">
        <v>-8.2839742302894606E-2</v>
      </c>
      <c r="I1078" s="11">
        <v>-0.1</v>
      </c>
    </row>
    <row r="1079" spans="1:9" x14ac:dyDescent="0.55000000000000004">
      <c r="A1079" s="12" t="s">
        <v>1251</v>
      </c>
      <c r="B1079" s="10" t="str">
        <f t="shared" si="16"/>
        <v>Bryse Wilson</v>
      </c>
      <c r="C1079" s="13">
        <v>19990</v>
      </c>
      <c r="D1079" s="14" t="s">
        <v>405</v>
      </c>
      <c r="E1079" s="14" t="s">
        <v>187</v>
      </c>
      <c r="F1079" s="13"/>
      <c r="G1079" s="13">
        <v>74</v>
      </c>
      <c r="H1079" s="13">
        <v>6.6779341548681301E-2</v>
      </c>
      <c r="I1079" s="15">
        <v>-0.1</v>
      </c>
    </row>
    <row r="1080" spans="1:9" x14ac:dyDescent="0.55000000000000004">
      <c r="A1080" s="8" t="s">
        <v>1252</v>
      </c>
      <c r="B1080" s="10" t="str">
        <f t="shared" si="16"/>
        <v>Preston Guilmet</v>
      </c>
      <c r="C1080" s="9">
        <v>7303</v>
      </c>
      <c r="D1080" s="10" t="s">
        <v>444</v>
      </c>
      <c r="E1080" s="10" t="s">
        <v>187</v>
      </c>
      <c r="F1080" s="9"/>
      <c r="G1080" s="9">
        <v>2</v>
      </c>
      <c r="H1080" s="9">
        <v>-8.5336841642856598E-2</v>
      </c>
      <c r="I1080" s="11">
        <v>-0.1</v>
      </c>
    </row>
    <row r="1081" spans="1:9" x14ac:dyDescent="0.55000000000000004">
      <c r="A1081" s="12" t="s">
        <v>1253</v>
      </c>
      <c r="B1081" s="10" t="str">
        <f t="shared" si="16"/>
        <v>Ronnie Dawson</v>
      </c>
      <c r="C1081" s="13">
        <v>19710</v>
      </c>
      <c r="D1081" s="14" t="s">
        <v>413</v>
      </c>
      <c r="E1081" s="14" t="s">
        <v>20</v>
      </c>
      <c r="F1081" s="13">
        <v>6</v>
      </c>
      <c r="G1081" s="13"/>
      <c r="H1081" s="13">
        <v>-8.7461531162262005E-2</v>
      </c>
      <c r="I1081" s="15">
        <v>-0.1</v>
      </c>
    </row>
    <row r="1082" spans="1:9" x14ac:dyDescent="0.55000000000000004">
      <c r="A1082" s="8" t="s">
        <v>1254</v>
      </c>
      <c r="B1082" s="10" t="str">
        <f t="shared" si="16"/>
        <v>Jaylin Davis</v>
      </c>
      <c r="C1082" s="9">
        <v>19552</v>
      </c>
      <c r="D1082" s="10" t="s">
        <v>419</v>
      </c>
      <c r="E1082" s="10" t="s">
        <v>448</v>
      </c>
      <c r="F1082" s="9">
        <v>9</v>
      </c>
      <c r="G1082" s="9"/>
      <c r="H1082" s="9">
        <v>-8.8617958128452301E-2</v>
      </c>
      <c r="I1082" s="11">
        <v>-0.1</v>
      </c>
    </row>
    <row r="1083" spans="1:9" x14ac:dyDescent="0.55000000000000004">
      <c r="A1083" s="12" t="s">
        <v>1255</v>
      </c>
      <c r="B1083" s="10" t="str">
        <f t="shared" si="16"/>
        <v>Tyler Clippard</v>
      </c>
      <c r="C1083" s="13">
        <v>5640</v>
      </c>
      <c r="D1083" s="14" t="s">
        <v>469</v>
      </c>
      <c r="E1083" s="14" t="s">
        <v>187</v>
      </c>
      <c r="F1083" s="13"/>
      <c r="G1083" s="13">
        <v>25.1</v>
      </c>
      <c r="H1083" s="13">
        <v>-8.9098162949085194E-2</v>
      </c>
      <c r="I1083" s="15">
        <v>-0.1</v>
      </c>
    </row>
    <row r="1084" spans="1:9" x14ac:dyDescent="0.55000000000000004">
      <c r="A1084" s="8" t="s">
        <v>1256</v>
      </c>
      <c r="B1084" s="10" t="str">
        <f t="shared" si="16"/>
        <v>Humberto Arteaga</v>
      </c>
      <c r="C1084" s="9">
        <v>13595</v>
      </c>
      <c r="D1084" s="10" t="s">
        <v>409</v>
      </c>
      <c r="E1084" s="10" t="s">
        <v>41</v>
      </c>
      <c r="F1084" s="9">
        <v>4</v>
      </c>
      <c r="G1084" s="9"/>
      <c r="H1084" s="9">
        <v>-8.9635878801345797E-2</v>
      </c>
      <c r="I1084" s="11">
        <v>-0.1</v>
      </c>
    </row>
    <row r="1085" spans="1:9" x14ac:dyDescent="0.55000000000000004">
      <c r="A1085" s="12" t="s">
        <v>1257</v>
      </c>
      <c r="B1085" s="10" t="str">
        <f t="shared" si="16"/>
        <v>Keone Kela</v>
      </c>
      <c r="C1085" s="13">
        <v>14696</v>
      </c>
      <c r="D1085" s="14" t="s">
        <v>412</v>
      </c>
      <c r="E1085" s="14" t="s">
        <v>187</v>
      </c>
      <c r="F1085" s="13"/>
      <c r="G1085" s="13">
        <v>10.199999999999999</v>
      </c>
      <c r="H1085" s="13">
        <v>-8.9676238596439403E-2</v>
      </c>
      <c r="I1085" s="15">
        <v>-0.1</v>
      </c>
    </row>
    <row r="1086" spans="1:9" x14ac:dyDescent="0.55000000000000004">
      <c r="A1086" s="8" t="s">
        <v>1258</v>
      </c>
      <c r="B1086" s="10" t="str">
        <f t="shared" si="16"/>
        <v>Spenser Watkins</v>
      </c>
      <c r="C1086" s="9">
        <v>17489</v>
      </c>
      <c r="D1086" s="10" t="s">
        <v>424</v>
      </c>
      <c r="E1086" s="10" t="s">
        <v>187</v>
      </c>
      <c r="F1086" s="9"/>
      <c r="G1086" s="9">
        <v>54.2</v>
      </c>
      <c r="H1086" s="9">
        <v>-8.9762464165687603E-2</v>
      </c>
      <c r="I1086" s="11">
        <v>-0.1</v>
      </c>
    </row>
    <row r="1087" spans="1:9" x14ac:dyDescent="0.55000000000000004">
      <c r="A1087" s="12" t="s">
        <v>1259</v>
      </c>
      <c r="B1087" s="10" t="str">
        <f t="shared" si="16"/>
        <v>Trevor Hildenberger</v>
      </c>
      <c r="C1087" s="13">
        <v>17002</v>
      </c>
      <c r="D1087" s="14" t="s">
        <v>420</v>
      </c>
      <c r="E1087" s="14" t="s">
        <v>187</v>
      </c>
      <c r="F1087" s="13"/>
      <c r="G1087" s="13">
        <v>2.1</v>
      </c>
      <c r="H1087" s="13">
        <v>-8.9798428118228898E-2</v>
      </c>
      <c r="I1087" s="15">
        <v>-0.1</v>
      </c>
    </row>
    <row r="1088" spans="1:9" x14ac:dyDescent="0.55000000000000004">
      <c r="A1088" s="8" t="s">
        <v>1260</v>
      </c>
      <c r="B1088" s="10" t="str">
        <f t="shared" si="16"/>
        <v>Jordan Zimmermann</v>
      </c>
      <c r="C1088" s="9">
        <v>4505</v>
      </c>
      <c r="D1088" s="10" t="s">
        <v>403</v>
      </c>
      <c r="E1088" s="10" t="s">
        <v>187</v>
      </c>
      <c r="F1088" s="9"/>
      <c r="G1088" s="9">
        <v>5.2</v>
      </c>
      <c r="H1088" s="9">
        <v>-7.8465797007083907E-2</v>
      </c>
      <c r="I1088" s="11">
        <v>-0.1</v>
      </c>
    </row>
    <row r="1089" spans="1:9" x14ac:dyDescent="0.55000000000000004">
      <c r="A1089" s="12" t="s">
        <v>1261</v>
      </c>
      <c r="B1089" s="10" t="str">
        <f t="shared" si="16"/>
        <v>Josh Rogers</v>
      </c>
      <c r="C1089" s="13">
        <v>18510</v>
      </c>
      <c r="D1089" s="14" t="s">
        <v>409</v>
      </c>
      <c r="E1089" s="14" t="s">
        <v>187</v>
      </c>
      <c r="F1089" s="13"/>
      <c r="G1089" s="13">
        <v>35.200000000000003</v>
      </c>
      <c r="H1089" s="13">
        <v>7.71847832947969E-3</v>
      </c>
      <c r="I1089" s="15">
        <v>-0.1</v>
      </c>
    </row>
    <row r="1090" spans="1:9" x14ac:dyDescent="0.55000000000000004">
      <c r="A1090" s="8" t="s">
        <v>1262</v>
      </c>
      <c r="B1090" s="10" t="str">
        <f t="shared" si="16"/>
        <v>David Hale</v>
      </c>
      <c r="C1090" s="9">
        <v>9756</v>
      </c>
      <c r="D1090" s="10" t="s">
        <v>404</v>
      </c>
      <c r="E1090" s="10" t="s">
        <v>187</v>
      </c>
      <c r="F1090" s="9"/>
      <c r="G1090" s="9">
        <v>26.2</v>
      </c>
      <c r="H1090" s="9">
        <v>-9.1969378292560605E-2</v>
      </c>
      <c r="I1090" s="11">
        <v>-0.1</v>
      </c>
    </row>
    <row r="1091" spans="1:9" x14ac:dyDescent="0.55000000000000004">
      <c r="A1091" s="12" t="s">
        <v>1263</v>
      </c>
      <c r="B1091" s="10" t="str">
        <f t="shared" ref="B1091:B1154" si="17">TRIM(CLEAN(SUBSTITUTE(A1091, CHAR(160), CHAR(32))))</f>
        <v>Alex Blandino</v>
      </c>
      <c r="C1091" s="13">
        <v>16271</v>
      </c>
      <c r="D1091" s="14" t="s">
        <v>438</v>
      </c>
      <c r="E1091" s="14" t="s">
        <v>29</v>
      </c>
      <c r="F1091" s="13">
        <v>82</v>
      </c>
      <c r="G1091" s="13"/>
      <c r="H1091" s="13">
        <v>-1.0000658221542801E-2</v>
      </c>
      <c r="I1091" s="15">
        <v>-0.1</v>
      </c>
    </row>
    <row r="1092" spans="1:9" x14ac:dyDescent="0.55000000000000004">
      <c r="A1092" s="8" t="s">
        <v>1264</v>
      </c>
      <c r="B1092" s="10" t="str">
        <f t="shared" si="17"/>
        <v>Alexander Wells</v>
      </c>
      <c r="C1092" s="9">
        <v>19845</v>
      </c>
      <c r="D1092" s="10" t="s">
        <v>424</v>
      </c>
      <c r="E1092" s="10" t="s">
        <v>187</v>
      </c>
      <c r="F1092" s="9"/>
      <c r="G1092" s="9">
        <v>42.2</v>
      </c>
      <c r="H1092" s="9">
        <v>-9.2708490788936601E-2</v>
      </c>
      <c r="I1092" s="11">
        <v>-0.1</v>
      </c>
    </row>
    <row r="1093" spans="1:9" x14ac:dyDescent="0.55000000000000004">
      <c r="A1093" s="12" t="s">
        <v>1265</v>
      </c>
      <c r="B1093" s="10" t="str">
        <f t="shared" si="17"/>
        <v>Kyle Lobstein</v>
      </c>
      <c r="C1093" s="13">
        <v>9178</v>
      </c>
      <c r="D1093" s="14" t="s">
        <v>409</v>
      </c>
      <c r="E1093" s="14" t="s">
        <v>187</v>
      </c>
      <c r="F1093" s="13"/>
      <c r="G1093" s="13">
        <v>1.1000000000000001</v>
      </c>
      <c r="H1093" s="13">
        <v>-9.3028441071510301E-2</v>
      </c>
      <c r="I1093" s="15">
        <v>-0.1</v>
      </c>
    </row>
    <row r="1094" spans="1:9" x14ac:dyDescent="0.55000000000000004">
      <c r="A1094" s="8" t="s">
        <v>1266</v>
      </c>
      <c r="B1094" s="10" t="str">
        <f t="shared" si="17"/>
        <v>Elieser Hernandez</v>
      </c>
      <c r="C1094" s="9">
        <v>16933</v>
      </c>
      <c r="D1094" s="10" t="s">
        <v>444</v>
      </c>
      <c r="E1094" s="10" t="s">
        <v>187</v>
      </c>
      <c r="F1094" s="9"/>
      <c r="G1094" s="9">
        <v>51.2</v>
      </c>
      <c r="H1094" s="9">
        <v>3.49328154698014E-3</v>
      </c>
      <c r="I1094" s="11">
        <v>-0.1</v>
      </c>
    </row>
    <row r="1095" spans="1:9" x14ac:dyDescent="0.55000000000000004">
      <c r="A1095" s="12" t="s">
        <v>1267</v>
      </c>
      <c r="B1095" s="10" t="str">
        <f t="shared" si="17"/>
        <v>Scott Hurst</v>
      </c>
      <c r="C1095" s="13">
        <v>20501</v>
      </c>
      <c r="D1095" s="14" t="s">
        <v>422</v>
      </c>
      <c r="E1095" s="14" t="s">
        <v>5</v>
      </c>
      <c r="F1095" s="13">
        <v>5</v>
      </c>
      <c r="G1095" s="13"/>
      <c r="H1095" s="13">
        <v>-9.5863848924636799E-2</v>
      </c>
      <c r="I1095" s="15">
        <v>-0.1</v>
      </c>
    </row>
    <row r="1096" spans="1:9" x14ac:dyDescent="0.55000000000000004">
      <c r="A1096" s="8" t="s">
        <v>1268</v>
      </c>
      <c r="B1096" s="10" t="str">
        <f t="shared" si="17"/>
        <v>Chasen Shreve</v>
      </c>
      <c r="C1096" s="9">
        <v>10855</v>
      </c>
      <c r="D1096" s="10" t="s">
        <v>418</v>
      </c>
      <c r="E1096" s="10" t="s">
        <v>187</v>
      </c>
      <c r="F1096" s="9"/>
      <c r="G1096" s="9">
        <v>56.1</v>
      </c>
      <c r="H1096" s="9">
        <v>-9.6947722136974293E-2</v>
      </c>
      <c r="I1096" s="11">
        <v>-0.1</v>
      </c>
    </row>
    <row r="1097" spans="1:9" x14ac:dyDescent="0.55000000000000004">
      <c r="A1097" s="12" t="s">
        <v>1269</v>
      </c>
      <c r="B1097" s="10" t="str">
        <f t="shared" si="17"/>
        <v>Taylor Gushue</v>
      </c>
      <c r="C1097" s="13">
        <v>16098</v>
      </c>
      <c r="D1097" s="14" t="s">
        <v>497</v>
      </c>
      <c r="E1097" s="14" t="s">
        <v>1270</v>
      </c>
      <c r="F1097" s="13">
        <v>4</v>
      </c>
      <c r="G1097" s="13"/>
      <c r="H1097" s="13">
        <v>-9.7744978964328794E-2</v>
      </c>
      <c r="I1097" s="15">
        <v>-0.1</v>
      </c>
    </row>
    <row r="1098" spans="1:9" x14ac:dyDescent="0.55000000000000004">
      <c r="A1098" s="8" t="s">
        <v>1271</v>
      </c>
      <c r="B1098" s="10" t="str">
        <f t="shared" si="17"/>
        <v>Daniel Zamora</v>
      </c>
      <c r="C1098" s="9">
        <v>17811</v>
      </c>
      <c r="D1098" s="10" t="s">
        <v>455</v>
      </c>
      <c r="E1098" s="10" t="s">
        <v>187</v>
      </c>
      <c r="F1098" s="9"/>
      <c r="G1098" s="9">
        <v>4.0999999999999996</v>
      </c>
      <c r="H1098" s="9">
        <v>-9.8849460482597407E-2</v>
      </c>
      <c r="I1098" s="11">
        <v>-0.1</v>
      </c>
    </row>
    <row r="1099" spans="1:9" x14ac:dyDescent="0.55000000000000004">
      <c r="A1099" s="12" t="s">
        <v>1272</v>
      </c>
      <c r="B1099" s="10" t="str">
        <f t="shared" si="17"/>
        <v>Andrew Stevenson</v>
      </c>
      <c r="C1099" s="13">
        <v>17932</v>
      </c>
      <c r="D1099" s="14" t="s">
        <v>409</v>
      </c>
      <c r="E1099" s="14" t="s">
        <v>518</v>
      </c>
      <c r="F1099" s="13">
        <v>213</v>
      </c>
      <c r="G1099" s="13"/>
      <c r="H1099" s="13">
        <v>-9.9024325609207195E-2</v>
      </c>
      <c r="I1099" s="15">
        <v>-0.1</v>
      </c>
    </row>
    <row r="1100" spans="1:9" x14ac:dyDescent="0.55000000000000004">
      <c r="A1100" s="8" t="s">
        <v>1273</v>
      </c>
      <c r="B1100" s="10" t="str">
        <f t="shared" si="17"/>
        <v>Yohan Ramirez</v>
      </c>
      <c r="C1100" s="9">
        <v>19444</v>
      </c>
      <c r="D1100" s="10" t="s">
        <v>455</v>
      </c>
      <c r="E1100" s="10" t="s">
        <v>187</v>
      </c>
      <c r="F1100" s="9"/>
      <c r="G1100" s="9">
        <v>27.2</v>
      </c>
      <c r="H1100" s="9">
        <v>-9.92589071393013E-2</v>
      </c>
      <c r="I1100" s="11">
        <v>-0.1</v>
      </c>
    </row>
    <row r="1101" spans="1:9" x14ac:dyDescent="0.55000000000000004">
      <c r="A1101" s="12" t="s">
        <v>1274</v>
      </c>
      <c r="B1101" s="10" t="str">
        <f t="shared" si="17"/>
        <v>Reiss Knehr</v>
      </c>
      <c r="C1101" s="13">
        <v>21541</v>
      </c>
      <c r="D1101" s="14" t="s">
        <v>412</v>
      </c>
      <c r="E1101" s="14" t="s">
        <v>187</v>
      </c>
      <c r="F1101" s="13"/>
      <c r="G1101" s="13">
        <v>29</v>
      </c>
      <c r="H1101" s="13">
        <v>-1.33838597685099E-2</v>
      </c>
      <c r="I1101" s="15">
        <v>-0.1</v>
      </c>
    </row>
    <row r="1102" spans="1:9" x14ac:dyDescent="0.55000000000000004">
      <c r="A1102" s="8" t="s">
        <v>1275</v>
      </c>
      <c r="B1102" s="10" t="str">
        <f t="shared" si="17"/>
        <v>Daz Cameron</v>
      </c>
      <c r="C1102" s="9">
        <v>18353</v>
      </c>
      <c r="D1102" s="10" t="s">
        <v>462</v>
      </c>
      <c r="E1102" s="10" t="s">
        <v>472</v>
      </c>
      <c r="F1102" s="9">
        <v>115</v>
      </c>
      <c r="G1102" s="9"/>
      <c r="H1102" s="9">
        <v>-0.10041517764329901</v>
      </c>
      <c r="I1102" s="11">
        <v>-0.1</v>
      </c>
    </row>
    <row r="1103" spans="1:9" x14ac:dyDescent="0.55000000000000004">
      <c r="A1103" s="12" t="s">
        <v>1276</v>
      </c>
      <c r="B1103" s="10" t="str">
        <f t="shared" si="17"/>
        <v>Eli White</v>
      </c>
      <c r="C1103" s="13">
        <v>19346</v>
      </c>
      <c r="D1103" s="14" t="s">
        <v>471</v>
      </c>
      <c r="E1103" s="14" t="s">
        <v>518</v>
      </c>
      <c r="F1103" s="13">
        <v>220</v>
      </c>
      <c r="G1103" s="13"/>
      <c r="H1103" s="13">
        <v>-0.10086734592914599</v>
      </c>
      <c r="I1103" s="15">
        <v>-0.1</v>
      </c>
    </row>
    <row r="1104" spans="1:9" x14ac:dyDescent="0.55000000000000004">
      <c r="A1104" s="8" t="s">
        <v>1277</v>
      </c>
      <c r="B1104" s="10" t="str">
        <f t="shared" si="17"/>
        <v>Ryan Vilade</v>
      </c>
      <c r="C1104" s="9">
        <v>22165</v>
      </c>
      <c r="D1104" s="10" t="s">
        <v>440</v>
      </c>
      <c r="E1104" s="10" t="s">
        <v>35</v>
      </c>
      <c r="F1104" s="9">
        <v>7</v>
      </c>
      <c r="G1104" s="9"/>
      <c r="H1104" s="9">
        <v>-0.101432524621487</v>
      </c>
      <c r="I1104" s="11">
        <v>-0.1</v>
      </c>
    </row>
    <row r="1105" spans="1:9" x14ac:dyDescent="0.55000000000000004">
      <c r="A1105" s="12" t="s">
        <v>1278</v>
      </c>
      <c r="B1105" s="10" t="str">
        <f t="shared" si="17"/>
        <v>Julian Fernandez</v>
      </c>
      <c r="C1105" s="13">
        <v>18341</v>
      </c>
      <c r="D1105" s="14" t="s">
        <v>440</v>
      </c>
      <c r="E1105" s="14" t="s">
        <v>187</v>
      </c>
      <c r="F1105" s="13"/>
      <c r="G1105" s="13">
        <v>6.2</v>
      </c>
      <c r="H1105" s="13">
        <v>-0.10161922127008401</v>
      </c>
      <c r="I1105" s="15">
        <v>-0.1</v>
      </c>
    </row>
    <row r="1106" spans="1:9" x14ac:dyDescent="0.55000000000000004">
      <c r="A1106" s="8" t="s">
        <v>1279</v>
      </c>
      <c r="B1106" s="10" t="str">
        <f t="shared" si="17"/>
        <v>Enyel De Los Santos</v>
      </c>
      <c r="C1106" s="9">
        <v>18403</v>
      </c>
      <c r="D1106" s="10" t="s">
        <v>405</v>
      </c>
      <c r="E1106" s="10" t="s">
        <v>187</v>
      </c>
      <c r="F1106" s="9"/>
      <c r="G1106" s="9">
        <v>35.1</v>
      </c>
      <c r="H1106" s="9">
        <v>-0.101685801288113</v>
      </c>
      <c r="I1106" s="11">
        <v>-0.1</v>
      </c>
    </row>
    <row r="1107" spans="1:9" x14ac:dyDescent="0.55000000000000004">
      <c r="A1107" s="12" t="s">
        <v>1280</v>
      </c>
      <c r="B1107" s="10" t="str">
        <f t="shared" si="17"/>
        <v>Jason Foley</v>
      </c>
      <c r="C1107" s="13">
        <v>19531</v>
      </c>
      <c r="D1107" s="14" t="s">
        <v>462</v>
      </c>
      <c r="E1107" s="14" t="s">
        <v>187</v>
      </c>
      <c r="F1107" s="13"/>
      <c r="G1107" s="13">
        <v>10.1</v>
      </c>
      <c r="H1107" s="13">
        <v>-0.101789593696594</v>
      </c>
      <c r="I1107" s="15">
        <v>-0.1</v>
      </c>
    </row>
    <row r="1108" spans="1:9" x14ac:dyDescent="0.55000000000000004">
      <c r="A1108" s="8" t="s">
        <v>1281</v>
      </c>
      <c r="B1108" s="10" t="str">
        <f t="shared" si="17"/>
        <v>Austin Pruitt</v>
      </c>
      <c r="C1108" s="9">
        <v>15290</v>
      </c>
      <c r="D1108" s="10" t="s">
        <v>405</v>
      </c>
      <c r="E1108" s="10" t="s">
        <v>187</v>
      </c>
      <c r="F1108" s="9"/>
      <c r="G1108" s="9">
        <v>7.1</v>
      </c>
      <c r="H1108" s="9">
        <v>-0.103211402893066</v>
      </c>
      <c r="I1108" s="11">
        <v>-0.1</v>
      </c>
    </row>
    <row r="1109" spans="1:9" x14ac:dyDescent="0.55000000000000004">
      <c r="A1109" s="12" t="s">
        <v>1282</v>
      </c>
      <c r="B1109" s="10" t="str">
        <f t="shared" si="17"/>
        <v>Shawn Morimando</v>
      </c>
      <c r="C1109" s="13">
        <v>13606</v>
      </c>
      <c r="D1109" s="14" t="s">
        <v>444</v>
      </c>
      <c r="E1109" s="14" t="s">
        <v>187</v>
      </c>
      <c r="F1109" s="13"/>
      <c r="G1109" s="13">
        <v>10.1</v>
      </c>
      <c r="H1109" s="13">
        <v>-7.1438938379287706E-2</v>
      </c>
      <c r="I1109" s="15">
        <v>-0.1</v>
      </c>
    </row>
    <row r="1110" spans="1:9" x14ac:dyDescent="0.55000000000000004">
      <c r="A1110" s="8" t="s">
        <v>1283</v>
      </c>
      <c r="B1110" s="10" t="str">
        <f t="shared" si="17"/>
        <v>Sam Selman</v>
      </c>
      <c r="C1110" s="9">
        <v>13397</v>
      </c>
      <c r="D1110" s="10" t="s">
        <v>405</v>
      </c>
      <c r="E1110" s="10" t="s">
        <v>187</v>
      </c>
      <c r="F1110" s="9"/>
      <c r="G1110" s="9">
        <v>25</v>
      </c>
      <c r="H1110" s="9">
        <v>-9.4450695440173094E-2</v>
      </c>
      <c r="I1110" s="11">
        <v>-0.1</v>
      </c>
    </row>
    <row r="1111" spans="1:9" x14ac:dyDescent="0.55000000000000004">
      <c r="A1111" s="12" t="s">
        <v>1284</v>
      </c>
      <c r="B1111" s="10" t="str">
        <f t="shared" si="17"/>
        <v>Justin Steele</v>
      </c>
      <c r="C1111" s="13">
        <v>17312</v>
      </c>
      <c r="D1111" s="14" t="s">
        <v>497</v>
      </c>
      <c r="E1111" s="14" t="s">
        <v>187</v>
      </c>
      <c r="F1111" s="13"/>
      <c r="G1111" s="13">
        <v>57</v>
      </c>
      <c r="H1111" s="13">
        <v>-0.10366003960370999</v>
      </c>
      <c r="I1111" s="15">
        <v>-0.1</v>
      </c>
    </row>
    <row r="1112" spans="1:9" x14ac:dyDescent="0.55000000000000004">
      <c r="A1112" s="8" t="s">
        <v>1285</v>
      </c>
      <c r="B1112" s="10" t="str">
        <f t="shared" si="17"/>
        <v>Pablo Sandoval</v>
      </c>
      <c r="C1112" s="9">
        <v>5409</v>
      </c>
      <c r="D1112" s="10" t="s">
        <v>430</v>
      </c>
      <c r="E1112" s="10" t="s">
        <v>20</v>
      </c>
      <c r="F1112" s="9">
        <v>86</v>
      </c>
      <c r="G1112" s="9"/>
      <c r="H1112" s="9">
        <v>-0.106738723814487</v>
      </c>
      <c r="I1112" s="11">
        <v>-0.1</v>
      </c>
    </row>
    <row r="1113" spans="1:9" x14ac:dyDescent="0.55000000000000004">
      <c r="A1113" s="12" t="s">
        <v>1286</v>
      </c>
      <c r="B1113" s="10" t="str">
        <f t="shared" si="17"/>
        <v>Brad Brach</v>
      </c>
      <c r="C1113" s="13">
        <v>6627</v>
      </c>
      <c r="D1113" s="14" t="s">
        <v>438</v>
      </c>
      <c r="E1113" s="14" t="s">
        <v>187</v>
      </c>
      <c r="F1113" s="13"/>
      <c r="G1113" s="13">
        <v>30</v>
      </c>
      <c r="H1113" s="13">
        <v>-0.109385453164577</v>
      </c>
      <c r="I1113" s="15">
        <v>-0.1</v>
      </c>
    </row>
    <row r="1114" spans="1:9" x14ac:dyDescent="0.55000000000000004">
      <c r="A1114" s="8" t="s">
        <v>1287</v>
      </c>
      <c r="B1114" s="10" t="str">
        <f t="shared" si="17"/>
        <v>Ralph Garza</v>
      </c>
      <c r="C1114" s="9">
        <v>17682</v>
      </c>
      <c r="D1114" s="10" t="s">
        <v>405</v>
      </c>
      <c r="E1114" s="10" t="s">
        <v>187</v>
      </c>
      <c r="F1114" s="9"/>
      <c r="G1114" s="9">
        <v>30.1</v>
      </c>
      <c r="H1114" s="9">
        <v>-0.109445743262768</v>
      </c>
      <c r="I1114" s="11">
        <v>-0.1</v>
      </c>
    </row>
    <row r="1115" spans="1:9" x14ac:dyDescent="0.55000000000000004">
      <c r="A1115" s="12" t="s">
        <v>1288</v>
      </c>
      <c r="B1115" s="10" t="str">
        <f t="shared" si="17"/>
        <v>Kutter Crawford</v>
      </c>
      <c r="C1115" s="13">
        <v>20531</v>
      </c>
      <c r="D1115" s="14" t="s">
        <v>414</v>
      </c>
      <c r="E1115" s="14" t="s">
        <v>187</v>
      </c>
      <c r="F1115" s="13"/>
      <c r="G1115" s="13">
        <v>2</v>
      </c>
      <c r="H1115" s="13">
        <v>-0.10959829390049</v>
      </c>
      <c r="I1115" s="15">
        <v>-0.1</v>
      </c>
    </row>
    <row r="1116" spans="1:9" x14ac:dyDescent="0.55000000000000004">
      <c r="A1116" s="8" t="s">
        <v>1289</v>
      </c>
      <c r="B1116" s="10" t="str">
        <f t="shared" si="17"/>
        <v>Brian O'Grady</v>
      </c>
      <c r="C1116" s="9">
        <v>16729</v>
      </c>
      <c r="D1116" s="10" t="s">
        <v>412</v>
      </c>
      <c r="E1116" s="10" t="s">
        <v>27</v>
      </c>
      <c r="F1116" s="9">
        <v>61</v>
      </c>
      <c r="G1116" s="9"/>
      <c r="H1116" s="9">
        <v>-0.11005800962448101</v>
      </c>
      <c r="I1116" s="11">
        <v>-0.1</v>
      </c>
    </row>
    <row r="1117" spans="1:9" x14ac:dyDescent="0.55000000000000004">
      <c r="A1117" s="12" t="s">
        <v>1290</v>
      </c>
      <c r="B1117" s="10" t="str">
        <f t="shared" si="17"/>
        <v>Miguel Diaz</v>
      </c>
      <c r="C1117" s="13">
        <v>18815</v>
      </c>
      <c r="D1117" s="14" t="s">
        <v>412</v>
      </c>
      <c r="E1117" s="14" t="s">
        <v>187</v>
      </c>
      <c r="F1117" s="13"/>
      <c r="G1117" s="13">
        <v>42</v>
      </c>
      <c r="H1117" s="13">
        <v>-7.8218266367912306E-2</v>
      </c>
      <c r="I1117" s="15">
        <v>-0.1</v>
      </c>
    </row>
    <row r="1118" spans="1:9" x14ac:dyDescent="0.55000000000000004">
      <c r="A1118" s="8" t="s">
        <v>1291</v>
      </c>
      <c r="B1118" s="10" t="str">
        <f t="shared" si="17"/>
        <v>Luke Williams</v>
      </c>
      <c r="C1118" s="9">
        <v>19931</v>
      </c>
      <c r="D1118" s="10" t="s">
        <v>404</v>
      </c>
      <c r="E1118" s="10" t="s">
        <v>5</v>
      </c>
      <c r="F1118" s="9">
        <v>108</v>
      </c>
      <c r="G1118" s="9"/>
      <c r="H1118" s="9">
        <v>-0.11138962954282799</v>
      </c>
      <c r="I1118" s="11">
        <v>-0.1</v>
      </c>
    </row>
    <row r="1119" spans="1:9" x14ac:dyDescent="0.55000000000000004">
      <c r="A1119" s="12" t="s">
        <v>1292</v>
      </c>
      <c r="B1119" s="10" t="str">
        <f t="shared" si="17"/>
        <v>Ryan Meisinger</v>
      </c>
      <c r="C1119" s="13">
        <v>18105</v>
      </c>
      <c r="D1119" s="14" t="s">
        <v>497</v>
      </c>
      <c r="E1119" s="14" t="s">
        <v>187</v>
      </c>
      <c r="F1119" s="13"/>
      <c r="G1119" s="13">
        <v>7.1</v>
      </c>
      <c r="H1119" s="13">
        <v>-0.112164825201035</v>
      </c>
      <c r="I1119" s="15">
        <v>-0.1</v>
      </c>
    </row>
    <row r="1120" spans="1:9" x14ac:dyDescent="0.55000000000000004">
      <c r="A1120" s="8" t="s">
        <v>1293</v>
      </c>
      <c r="B1120" s="10" t="str">
        <f t="shared" si="17"/>
        <v>Cody Reed</v>
      </c>
      <c r="C1120" s="9">
        <v>15232</v>
      </c>
      <c r="D1120" s="10" t="s">
        <v>425</v>
      </c>
      <c r="E1120" s="10" t="s">
        <v>187</v>
      </c>
      <c r="F1120" s="9"/>
      <c r="G1120" s="9">
        <v>9.1999999999999993</v>
      </c>
      <c r="H1120" s="9">
        <v>-0.112512096762657</v>
      </c>
      <c r="I1120" s="11">
        <v>-0.1</v>
      </c>
    </row>
    <row r="1121" spans="1:9" x14ac:dyDescent="0.55000000000000004">
      <c r="A1121" s="12" t="s">
        <v>1294</v>
      </c>
      <c r="B1121" s="10" t="str">
        <f t="shared" si="17"/>
        <v>Ian Gibaut</v>
      </c>
      <c r="C1121" s="13">
        <v>17871</v>
      </c>
      <c r="D1121" s="14" t="s">
        <v>439</v>
      </c>
      <c r="E1121" s="14" t="s">
        <v>187</v>
      </c>
      <c r="F1121" s="13"/>
      <c r="G1121" s="13">
        <v>6.2</v>
      </c>
      <c r="H1121" s="13">
        <v>-0.113336302340031</v>
      </c>
      <c r="I1121" s="15">
        <v>-0.1</v>
      </c>
    </row>
    <row r="1122" spans="1:9" x14ac:dyDescent="0.55000000000000004">
      <c r="A1122" s="8" t="s">
        <v>1295</v>
      </c>
      <c r="B1122" s="10" t="str">
        <f t="shared" si="17"/>
        <v>Luke Farrell</v>
      </c>
      <c r="C1122" s="9">
        <v>15101</v>
      </c>
      <c r="D1122" s="10" t="s">
        <v>439</v>
      </c>
      <c r="E1122" s="10" t="s">
        <v>187</v>
      </c>
      <c r="F1122" s="9"/>
      <c r="G1122" s="9">
        <v>24.2</v>
      </c>
      <c r="H1122" s="9">
        <v>-0.114490911364555</v>
      </c>
      <c r="I1122" s="11">
        <v>-0.1</v>
      </c>
    </row>
    <row r="1123" spans="1:9" x14ac:dyDescent="0.55000000000000004">
      <c r="A1123" s="12" t="s">
        <v>1296</v>
      </c>
      <c r="B1123" s="10" t="str">
        <f t="shared" si="17"/>
        <v>Thomas Eshelman</v>
      </c>
      <c r="C1123" s="13">
        <v>18361</v>
      </c>
      <c r="D1123" s="14" t="s">
        <v>424</v>
      </c>
      <c r="E1123" s="14" t="s">
        <v>187</v>
      </c>
      <c r="F1123" s="13"/>
      <c r="G1123" s="13">
        <v>27.2</v>
      </c>
      <c r="H1123" s="13">
        <v>-0.10361113399267199</v>
      </c>
      <c r="I1123" s="15">
        <v>-0.1</v>
      </c>
    </row>
    <row r="1124" spans="1:9" x14ac:dyDescent="0.55000000000000004">
      <c r="A1124" s="8" t="s">
        <v>1297</v>
      </c>
      <c r="B1124" s="10" t="str">
        <f t="shared" si="17"/>
        <v>Aaron Northcraft</v>
      </c>
      <c r="C1124" s="9">
        <v>10218</v>
      </c>
      <c r="D1124" s="10" t="s">
        <v>412</v>
      </c>
      <c r="E1124" s="10" t="s">
        <v>187</v>
      </c>
      <c r="F1124" s="9"/>
      <c r="G1124" s="9">
        <v>8</v>
      </c>
      <c r="H1124" s="9">
        <v>-0.115159466862679</v>
      </c>
      <c r="I1124" s="11">
        <v>-0.1</v>
      </c>
    </row>
    <row r="1125" spans="1:9" x14ac:dyDescent="0.55000000000000004">
      <c r="A1125" s="12" t="s">
        <v>1298</v>
      </c>
      <c r="B1125" s="10" t="str">
        <f t="shared" si="17"/>
        <v>Vinny Nittoli</v>
      </c>
      <c r="C1125" s="13">
        <v>16754</v>
      </c>
      <c r="D1125" s="14" t="s">
        <v>455</v>
      </c>
      <c r="E1125" s="14" t="s">
        <v>187</v>
      </c>
      <c r="F1125" s="13"/>
      <c r="G1125" s="13">
        <v>1</v>
      </c>
      <c r="H1125" s="13">
        <v>-0.115388989448547</v>
      </c>
      <c r="I1125" s="15">
        <v>-0.1</v>
      </c>
    </row>
    <row r="1126" spans="1:9" x14ac:dyDescent="0.55000000000000004">
      <c r="A1126" s="8" t="s">
        <v>1299</v>
      </c>
      <c r="B1126" s="10" t="str">
        <f t="shared" si="17"/>
        <v>Reid Detmers</v>
      </c>
      <c r="C1126" s="9">
        <v>27468</v>
      </c>
      <c r="D1126" s="10" t="s">
        <v>401</v>
      </c>
      <c r="E1126" s="10" t="s">
        <v>187</v>
      </c>
      <c r="F1126" s="9"/>
      <c r="G1126" s="9">
        <v>20.2</v>
      </c>
      <c r="H1126" s="9">
        <v>-0.15127305686473799</v>
      </c>
      <c r="I1126" s="11">
        <v>-0.1</v>
      </c>
    </row>
    <row r="1127" spans="1:9" x14ac:dyDescent="0.55000000000000004">
      <c r="A1127" s="12" t="s">
        <v>1300</v>
      </c>
      <c r="B1127" s="10" t="str">
        <f t="shared" si="17"/>
        <v>Ben Rowen</v>
      </c>
      <c r="C1127" s="13">
        <v>10983</v>
      </c>
      <c r="D1127" s="14" t="s">
        <v>401</v>
      </c>
      <c r="E1127" s="14" t="s">
        <v>187</v>
      </c>
      <c r="F1127" s="13"/>
      <c r="G1127" s="13">
        <v>11.1</v>
      </c>
      <c r="H1127" s="13">
        <v>-0.116353794932365</v>
      </c>
      <c r="I1127" s="15">
        <v>-0.1</v>
      </c>
    </row>
    <row r="1128" spans="1:9" x14ac:dyDescent="0.55000000000000004">
      <c r="A1128" s="8" t="s">
        <v>1301</v>
      </c>
      <c r="B1128" s="10" t="str">
        <f t="shared" si="17"/>
        <v>Jay Flaa</v>
      </c>
      <c r="C1128" s="9">
        <v>18140</v>
      </c>
      <c r="D1128" s="10" t="s">
        <v>405</v>
      </c>
      <c r="E1128" s="10" t="s">
        <v>187</v>
      </c>
      <c r="F1128" s="9"/>
      <c r="G1128" s="9">
        <v>2.2000000000000002</v>
      </c>
      <c r="H1128" s="9">
        <v>-0.11673273902852099</v>
      </c>
      <c r="I1128" s="11">
        <v>-0.1</v>
      </c>
    </row>
    <row r="1129" spans="1:9" x14ac:dyDescent="0.55000000000000004">
      <c r="A1129" s="12" t="s">
        <v>1302</v>
      </c>
      <c r="B1129" s="10" t="str">
        <f t="shared" si="17"/>
        <v>Michael Rucker</v>
      </c>
      <c r="C1129" s="13">
        <v>19454</v>
      </c>
      <c r="D1129" s="14" t="s">
        <v>497</v>
      </c>
      <c r="E1129" s="14" t="s">
        <v>187</v>
      </c>
      <c r="F1129" s="13"/>
      <c r="G1129" s="13">
        <v>28.1</v>
      </c>
      <c r="H1129" s="13">
        <v>-0.105844356119633</v>
      </c>
      <c r="I1129" s="15">
        <v>-0.1</v>
      </c>
    </row>
    <row r="1130" spans="1:9" x14ac:dyDescent="0.55000000000000004">
      <c r="A1130" s="8" t="s">
        <v>1303</v>
      </c>
      <c r="B1130" s="10" t="str">
        <f t="shared" si="17"/>
        <v>Junior Fernandez</v>
      </c>
      <c r="C1130" s="9">
        <v>18496</v>
      </c>
      <c r="D1130" s="10" t="s">
        <v>422</v>
      </c>
      <c r="E1130" s="10" t="s">
        <v>187</v>
      </c>
      <c r="F1130" s="9"/>
      <c r="G1130" s="9">
        <v>20.2</v>
      </c>
      <c r="H1130" s="9">
        <v>-0.106824435293674</v>
      </c>
      <c r="I1130" s="11">
        <v>-0.1</v>
      </c>
    </row>
    <row r="1131" spans="1:9" x14ac:dyDescent="0.55000000000000004">
      <c r="A1131" s="12" t="s">
        <v>1304</v>
      </c>
      <c r="B1131" s="10" t="str">
        <f t="shared" si="17"/>
        <v>Abraham Almonte</v>
      </c>
      <c r="C1131" s="13">
        <v>5486</v>
      </c>
      <c r="D1131" s="14" t="s">
        <v>430</v>
      </c>
      <c r="E1131" s="14" t="s">
        <v>35</v>
      </c>
      <c r="F1131" s="13">
        <v>175</v>
      </c>
      <c r="G1131" s="13"/>
      <c r="H1131" s="13">
        <v>-0.117962263524532</v>
      </c>
      <c r="I1131" s="15">
        <v>-0.1</v>
      </c>
    </row>
    <row r="1132" spans="1:9" x14ac:dyDescent="0.55000000000000004">
      <c r="A1132" s="8" t="s">
        <v>1305</v>
      </c>
      <c r="B1132" s="10" t="str">
        <f t="shared" si="17"/>
        <v>Phillips Valdez</v>
      </c>
      <c r="C1132" s="9">
        <v>15605</v>
      </c>
      <c r="D1132" s="10" t="s">
        <v>414</v>
      </c>
      <c r="E1132" s="10" t="s">
        <v>187</v>
      </c>
      <c r="F1132" s="9"/>
      <c r="G1132" s="9">
        <v>40</v>
      </c>
      <c r="H1132" s="9">
        <v>-0.11822599172592201</v>
      </c>
      <c r="I1132" s="11">
        <v>-0.1</v>
      </c>
    </row>
    <row r="1133" spans="1:9" x14ac:dyDescent="0.55000000000000004">
      <c r="A1133" s="12" t="s">
        <v>1306</v>
      </c>
      <c r="B1133" s="10" t="str">
        <f t="shared" si="17"/>
        <v>Pedro Severino</v>
      </c>
      <c r="C1133" s="13">
        <v>14523</v>
      </c>
      <c r="D1133" s="14" t="s">
        <v>424</v>
      </c>
      <c r="E1133" s="14" t="s">
        <v>43</v>
      </c>
      <c r="F1133" s="13">
        <v>419</v>
      </c>
      <c r="G1133" s="13"/>
      <c r="H1133" s="13">
        <v>-0.118317008018494</v>
      </c>
      <c r="I1133" s="15">
        <v>-0.1</v>
      </c>
    </row>
    <row r="1134" spans="1:9" x14ac:dyDescent="0.55000000000000004">
      <c r="A1134" s="8" t="s">
        <v>1307</v>
      </c>
      <c r="B1134" s="10" t="str">
        <f t="shared" si="17"/>
        <v>Janson Junk</v>
      </c>
      <c r="C1134" s="9">
        <v>23301</v>
      </c>
      <c r="D1134" s="10" t="s">
        <v>401</v>
      </c>
      <c r="E1134" s="10" t="s">
        <v>187</v>
      </c>
      <c r="F1134" s="9"/>
      <c r="G1134" s="9">
        <v>16.100000000000001</v>
      </c>
      <c r="H1134" s="9">
        <v>-0.118471406400204</v>
      </c>
      <c r="I1134" s="11">
        <v>-0.1</v>
      </c>
    </row>
    <row r="1135" spans="1:9" x14ac:dyDescent="0.55000000000000004">
      <c r="A1135" s="12" t="s">
        <v>1308</v>
      </c>
      <c r="B1135" s="10" t="str">
        <f t="shared" si="17"/>
        <v>Wade LeBlanc</v>
      </c>
      <c r="C1135" s="13">
        <v>5221</v>
      </c>
      <c r="D1135" s="14" t="s">
        <v>405</v>
      </c>
      <c r="E1135" s="14" t="s">
        <v>187</v>
      </c>
      <c r="F1135" s="13"/>
      <c r="G1135" s="13">
        <v>49</v>
      </c>
      <c r="H1135" s="13">
        <v>1.8704421818256399E-2</v>
      </c>
      <c r="I1135" s="15">
        <v>-0.1</v>
      </c>
    </row>
    <row r="1136" spans="1:9" x14ac:dyDescent="0.55000000000000004">
      <c r="A1136" s="8" t="s">
        <v>1309</v>
      </c>
      <c r="B1136" s="10" t="str">
        <f t="shared" si="17"/>
        <v>Manny Barreda</v>
      </c>
      <c r="C1136" s="9">
        <v>10148</v>
      </c>
      <c r="D1136" s="10" t="s">
        <v>424</v>
      </c>
      <c r="E1136" s="10" t="s">
        <v>187</v>
      </c>
      <c r="F1136" s="9"/>
      <c r="G1136" s="9">
        <v>2.2000000000000002</v>
      </c>
      <c r="H1136" s="9">
        <v>-0.121284946799278</v>
      </c>
      <c r="I1136" s="11">
        <v>-0.1</v>
      </c>
    </row>
    <row r="1137" spans="1:9" x14ac:dyDescent="0.55000000000000004">
      <c r="A1137" s="12" t="s">
        <v>1310</v>
      </c>
      <c r="B1137" s="10" t="str">
        <f t="shared" si="17"/>
        <v>Renato Nunez</v>
      </c>
      <c r="C1137" s="13">
        <v>14503</v>
      </c>
      <c r="D1137" s="14" t="s">
        <v>462</v>
      </c>
      <c r="E1137" s="14" t="s">
        <v>577</v>
      </c>
      <c r="F1137" s="13">
        <v>55</v>
      </c>
      <c r="G1137" s="13"/>
      <c r="H1137" s="13">
        <v>-0.12135814875364299</v>
      </c>
      <c r="I1137" s="15">
        <v>-0.1</v>
      </c>
    </row>
    <row r="1138" spans="1:9" x14ac:dyDescent="0.55000000000000004">
      <c r="A1138" s="8" t="s">
        <v>1311</v>
      </c>
      <c r="B1138" s="10" t="str">
        <f t="shared" si="17"/>
        <v>Kyle Cody</v>
      </c>
      <c r="C1138" s="9">
        <v>19686</v>
      </c>
      <c r="D1138" s="10" t="s">
        <v>471</v>
      </c>
      <c r="E1138" s="10" t="s">
        <v>187</v>
      </c>
      <c r="F1138" s="9"/>
      <c r="G1138" s="9">
        <v>11.1</v>
      </c>
      <c r="H1138" s="9">
        <v>-0.121851876378059</v>
      </c>
      <c r="I1138" s="11">
        <v>-0.1</v>
      </c>
    </row>
    <row r="1139" spans="1:9" x14ac:dyDescent="0.55000000000000004">
      <c r="A1139" s="12" t="s">
        <v>1312</v>
      </c>
      <c r="B1139" s="10" t="str">
        <f t="shared" si="17"/>
        <v>Austin Brice</v>
      </c>
      <c r="C1139" s="13">
        <v>17237</v>
      </c>
      <c r="D1139" s="14" t="s">
        <v>414</v>
      </c>
      <c r="E1139" s="14" t="s">
        <v>187</v>
      </c>
      <c r="F1139" s="13"/>
      <c r="G1139" s="13">
        <v>13.2</v>
      </c>
      <c r="H1139" s="13">
        <v>-0.121978767216206</v>
      </c>
      <c r="I1139" s="15">
        <v>-0.1</v>
      </c>
    </row>
    <row r="1140" spans="1:9" x14ac:dyDescent="0.55000000000000004">
      <c r="A1140" s="8" t="s">
        <v>1313</v>
      </c>
      <c r="B1140" s="10" t="str">
        <f t="shared" si="17"/>
        <v>Nick Martini</v>
      </c>
      <c r="C1140" s="9">
        <v>12005</v>
      </c>
      <c r="D1140" s="10" t="s">
        <v>497</v>
      </c>
      <c r="E1140" s="10" t="s">
        <v>448</v>
      </c>
      <c r="F1140" s="9">
        <v>45</v>
      </c>
      <c r="G1140" s="9"/>
      <c r="H1140" s="9">
        <v>-0.122171550989151</v>
      </c>
      <c r="I1140" s="11">
        <v>-0.1</v>
      </c>
    </row>
    <row r="1141" spans="1:9" x14ac:dyDescent="0.55000000000000004">
      <c r="A1141" s="12" t="s">
        <v>1314</v>
      </c>
      <c r="B1141" s="10" t="str">
        <f t="shared" si="17"/>
        <v>Connor Seabold</v>
      </c>
      <c r="C1141" s="13">
        <v>19695</v>
      </c>
      <c r="D1141" s="14" t="s">
        <v>414</v>
      </c>
      <c r="E1141" s="14" t="s">
        <v>187</v>
      </c>
      <c r="F1141" s="13"/>
      <c r="G1141" s="13">
        <v>3</v>
      </c>
      <c r="H1141" s="13">
        <v>-0.122624166309834</v>
      </c>
      <c r="I1141" s="15">
        <v>-0.1</v>
      </c>
    </row>
    <row r="1142" spans="1:9" x14ac:dyDescent="0.55000000000000004">
      <c r="A1142" s="8" t="s">
        <v>1315</v>
      </c>
      <c r="B1142" s="10" t="str">
        <f t="shared" si="17"/>
        <v>Spencer Strider</v>
      </c>
      <c r="C1142" s="9">
        <v>27498</v>
      </c>
      <c r="D1142" s="10" t="s">
        <v>430</v>
      </c>
      <c r="E1142" s="10" t="s">
        <v>187</v>
      </c>
      <c r="F1142" s="9"/>
      <c r="G1142" s="9">
        <v>2.1</v>
      </c>
      <c r="H1142" s="9">
        <v>-9.9586077034473405E-2</v>
      </c>
      <c r="I1142" s="11">
        <v>-0.1</v>
      </c>
    </row>
    <row r="1143" spans="1:9" x14ac:dyDescent="0.55000000000000004">
      <c r="A1143" s="12" t="s">
        <v>1316</v>
      </c>
      <c r="B1143" s="10" t="str">
        <f t="shared" si="17"/>
        <v>Thomas Szapucki</v>
      </c>
      <c r="C1143" s="13">
        <v>21065</v>
      </c>
      <c r="D1143" s="14" t="s">
        <v>420</v>
      </c>
      <c r="E1143" s="14" t="s">
        <v>187</v>
      </c>
      <c r="F1143" s="13"/>
      <c r="G1143" s="13">
        <v>3.2</v>
      </c>
      <c r="H1143" s="13">
        <v>-0.114182196557522</v>
      </c>
      <c r="I1143" s="15">
        <v>-0.1</v>
      </c>
    </row>
    <row r="1144" spans="1:9" x14ac:dyDescent="0.55000000000000004">
      <c r="A1144" s="8" t="s">
        <v>1317</v>
      </c>
      <c r="B1144" s="10" t="str">
        <f t="shared" si="17"/>
        <v>Domingo Acevedo</v>
      </c>
      <c r="C1144" s="9">
        <v>17092</v>
      </c>
      <c r="D1144" s="10" t="s">
        <v>426</v>
      </c>
      <c r="E1144" s="10" t="s">
        <v>187</v>
      </c>
      <c r="F1144" s="9"/>
      <c r="G1144" s="9">
        <v>11</v>
      </c>
      <c r="H1144" s="9">
        <v>-0.12667946517467499</v>
      </c>
      <c r="I1144" s="11">
        <v>-0.1</v>
      </c>
    </row>
    <row r="1145" spans="1:9" x14ac:dyDescent="0.55000000000000004">
      <c r="A1145" s="12" t="s">
        <v>1318</v>
      </c>
      <c r="B1145" s="10" t="str">
        <f t="shared" si="17"/>
        <v>Rodolfo Castro</v>
      </c>
      <c r="C1145" s="13">
        <v>21987</v>
      </c>
      <c r="D1145" s="14" t="s">
        <v>418</v>
      </c>
      <c r="E1145" s="14" t="s">
        <v>23</v>
      </c>
      <c r="F1145" s="13">
        <v>93</v>
      </c>
      <c r="G1145" s="13"/>
      <c r="H1145" s="13">
        <v>-0.126681819558144</v>
      </c>
      <c r="I1145" s="15">
        <v>-0.1</v>
      </c>
    </row>
    <row r="1146" spans="1:9" x14ac:dyDescent="0.55000000000000004">
      <c r="A1146" s="8" t="s">
        <v>1319</v>
      </c>
      <c r="B1146" s="10" t="str">
        <f t="shared" si="17"/>
        <v>Jimmie Sherfy</v>
      </c>
      <c r="C1146" s="9">
        <v>15118</v>
      </c>
      <c r="D1146" s="10" t="s">
        <v>405</v>
      </c>
      <c r="E1146" s="10" t="s">
        <v>187</v>
      </c>
      <c r="F1146" s="9"/>
      <c r="G1146" s="9">
        <v>15</v>
      </c>
      <c r="H1146" s="9">
        <v>-0.116770341992378</v>
      </c>
      <c r="I1146" s="11">
        <v>-0.1</v>
      </c>
    </row>
    <row r="1147" spans="1:9" x14ac:dyDescent="0.55000000000000004">
      <c r="A1147" s="12" t="s">
        <v>1320</v>
      </c>
      <c r="B1147" s="10" t="str">
        <f t="shared" si="17"/>
        <v>Robert Dugger</v>
      </c>
      <c r="C1147" s="13">
        <v>19191</v>
      </c>
      <c r="D1147" s="14" t="s">
        <v>455</v>
      </c>
      <c r="E1147" s="14" t="s">
        <v>187</v>
      </c>
      <c r="F1147" s="13"/>
      <c r="G1147" s="13">
        <v>25.2</v>
      </c>
      <c r="H1147" s="13">
        <v>-0.12871287763118699</v>
      </c>
      <c r="I1147" s="15">
        <v>-0.1</v>
      </c>
    </row>
    <row r="1148" spans="1:9" x14ac:dyDescent="0.55000000000000004">
      <c r="A1148" s="8" t="s">
        <v>1321</v>
      </c>
      <c r="B1148" s="10" t="str">
        <f t="shared" si="17"/>
        <v>Shea Spitzbarth</v>
      </c>
      <c r="C1148" s="9">
        <v>18475</v>
      </c>
      <c r="D1148" s="10" t="s">
        <v>418</v>
      </c>
      <c r="E1148" s="10" t="s">
        <v>187</v>
      </c>
      <c r="F1148" s="9"/>
      <c r="G1148" s="9">
        <v>5</v>
      </c>
      <c r="H1148" s="9">
        <v>-0.129713505506516</v>
      </c>
      <c r="I1148" s="11">
        <v>-0.1</v>
      </c>
    </row>
    <row r="1149" spans="1:9" x14ac:dyDescent="0.55000000000000004">
      <c r="A1149" s="12" t="s">
        <v>105</v>
      </c>
      <c r="B1149" s="10" t="str">
        <f t="shared" si="17"/>
        <v>Carlos Carrasco</v>
      </c>
      <c r="C1149" s="13">
        <v>6632</v>
      </c>
      <c r="D1149" s="14" t="s">
        <v>420</v>
      </c>
      <c r="E1149" s="14" t="s">
        <v>187</v>
      </c>
      <c r="F1149" s="13"/>
      <c r="G1149" s="13">
        <v>53.2</v>
      </c>
      <c r="H1149" s="13">
        <v>6.7613713443279294E-2</v>
      </c>
      <c r="I1149" s="15">
        <v>-0.1</v>
      </c>
    </row>
    <row r="1150" spans="1:9" x14ac:dyDescent="0.55000000000000004">
      <c r="A1150" s="8" t="s">
        <v>1322</v>
      </c>
      <c r="B1150" s="10" t="str">
        <f t="shared" si="17"/>
        <v>Ryan Dorow</v>
      </c>
      <c r="C1150" s="9">
        <v>23559</v>
      </c>
      <c r="D1150" s="10" t="s">
        <v>471</v>
      </c>
      <c r="E1150" s="10" t="s">
        <v>10</v>
      </c>
      <c r="F1150" s="9">
        <v>7</v>
      </c>
      <c r="G1150" s="9"/>
      <c r="H1150" s="9">
        <v>-0.13234239816665599</v>
      </c>
      <c r="I1150" s="11">
        <v>-0.1</v>
      </c>
    </row>
    <row r="1151" spans="1:9" x14ac:dyDescent="0.55000000000000004">
      <c r="A1151" s="12" t="s">
        <v>1323</v>
      </c>
      <c r="B1151" s="10" t="str">
        <f t="shared" si="17"/>
        <v>Ljay Newsome</v>
      </c>
      <c r="C1151" s="13">
        <v>19942</v>
      </c>
      <c r="D1151" s="14" t="s">
        <v>455</v>
      </c>
      <c r="E1151" s="14" t="s">
        <v>187</v>
      </c>
      <c r="F1151" s="13"/>
      <c r="G1151" s="13">
        <v>14.2</v>
      </c>
      <c r="H1151" s="13">
        <v>-0.132947072386742</v>
      </c>
      <c r="I1151" s="15">
        <v>-0.1</v>
      </c>
    </row>
    <row r="1152" spans="1:9" x14ac:dyDescent="0.55000000000000004">
      <c r="A1152" s="8" t="s">
        <v>1324</v>
      </c>
      <c r="B1152" s="10" t="str">
        <f t="shared" si="17"/>
        <v>Stefan Crichton</v>
      </c>
      <c r="C1152" s="9">
        <v>16058</v>
      </c>
      <c r="D1152" s="10" t="s">
        <v>469</v>
      </c>
      <c r="E1152" s="10" t="s">
        <v>187</v>
      </c>
      <c r="F1152" s="9"/>
      <c r="G1152" s="9">
        <v>23.1</v>
      </c>
      <c r="H1152" s="9">
        <v>-0.13296562433242801</v>
      </c>
      <c r="I1152" s="11">
        <v>-0.1</v>
      </c>
    </row>
    <row r="1153" spans="1:9" x14ac:dyDescent="0.55000000000000004">
      <c r="A1153" s="12" t="s">
        <v>1325</v>
      </c>
      <c r="B1153" s="10" t="str">
        <f t="shared" si="17"/>
        <v>Anthony Swarzak</v>
      </c>
      <c r="C1153" s="13">
        <v>7466</v>
      </c>
      <c r="D1153" s="14" t="s">
        <v>405</v>
      </c>
      <c r="E1153" s="14" t="s">
        <v>187</v>
      </c>
      <c r="F1153" s="13"/>
      <c r="G1153" s="13">
        <v>12.1</v>
      </c>
      <c r="H1153" s="13">
        <v>-0.13333618734031899</v>
      </c>
      <c r="I1153" s="15">
        <v>-0.1</v>
      </c>
    </row>
    <row r="1154" spans="1:9" x14ac:dyDescent="0.55000000000000004">
      <c r="A1154" s="8" t="s">
        <v>1326</v>
      </c>
      <c r="B1154" s="10" t="str">
        <f t="shared" si="17"/>
        <v>Scott Heineman</v>
      </c>
      <c r="C1154" s="9">
        <v>14453</v>
      </c>
      <c r="D1154" s="10" t="s">
        <v>438</v>
      </c>
      <c r="E1154" s="10" t="s">
        <v>5</v>
      </c>
      <c r="F1154" s="9">
        <v>34</v>
      </c>
      <c r="G1154" s="9"/>
      <c r="H1154" s="9">
        <v>-0.13357461988925901</v>
      </c>
      <c r="I1154" s="11">
        <v>-0.1</v>
      </c>
    </row>
    <row r="1155" spans="1:9" x14ac:dyDescent="0.55000000000000004">
      <c r="A1155" s="12" t="s">
        <v>1327</v>
      </c>
      <c r="B1155" s="10" t="str">
        <f t="shared" ref="B1155:B1218" si="18">TRIM(CLEAN(SUBSTITUTE(A1155, CHAR(160), CHAR(32))))</f>
        <v>Cavan Biggio</v>
      </c>
      <c r="C1155" s="13">
        <v>19252</v>
      </c>
      <c r="D1155" s="14" t="s">
        <v>408</v>
      </c>
      <c r="E1155" s="14" t="s">
        <v>10</v>
      </c>
      <c r="F1155" s="13">
        <v>294</v>
      </c>
      <c r="G1155" s="13"/>
      <c r="H1155" s="13">
        <v>-0.13360711932182301</v>
      </c>
      <c r="I1155" s="15">
        <v>-0.1</v>
      </c>
    </row>
    <row r="1156" spans="1:9" x14ac:dyDescent="0.55000000000000004">
      <c r="A1156" s="8" t="s">
        <v>1328</v>
      </c>
      <c r="B1156" s="10" t="str">
        <f t="shared" si="18"/>
        <v>Jace Fry</v>
      </c>
      <c r="C1156" s="9">
        <v>16159</v>
      </c>
      <c r="D1156" s="10" t="s">
        <v>428</v>
      </c>
      <c r="E1156" s="10" t="s">
        <v>187</v>
      </c>
      <c r="F1156" s="9"/>
      <c r="G1156" s="9">
        <v>6.2</v>
      </c>
      <c r="H1156" s="9">
        <v>-0.13421133160591101</v>
      </c>
      <c r="I1156" s="11">
        <v>-0.1</v>
      </c>
    </row>
    <row r="1157" spans="1:9" x14ac:dyDescent="0.55000000000000004">
      <c r="A1157" s="12" t="s">
        <v>1329</v>
      </c>
      <c r="B1157" s="10" t="str">
        <f t="shared" si="18"/>
        <v>Packy Naughton</v>
      </c>
      <c r="C1157" s="13">
        <v>23292</v>
      </c>
      <c r="D1157" s="14" t="s">
        <v>401</v>
      </c>
      <c r="E1157" s="14" t="s">
        <v>187</v>
      </c>
      <c r="F1157" s="13"/>
      <c r="G1157" s="13">
        <v>22.2</v>
      </c>
      <c r="H1157" s="13">
        <v>-0.12346239387989</v>
      </c>
      <c r="I1157" s="15">
        <v>-0.1</v>
      </c>
    </row>
    <row r="1158" spans="1:9" x14ac:dyDescent="0.55000000000000004">
      <c r="A1158" s="8" t="s">
        <v>1330</v>
      </c>
      <c r="B1158" s="10" t="str">
        <f t="shared" si="18"/>
        <v>Drew Carlton</v>
      </c>
      <c r="C1158" s="9">
        <v>19868</v>
      </c>
      <c r="D1158" s="10" t="s">
        <v>462</v>
      </c>
      <c r="E1158" s="10" t="s">
        <v>187</v>
      </c>
      <c r="F1158" s="9"/>
      <c r="G1158" s="9">
        <v>3.2</v>
      </c>
      <c r="H1158" s="9">
        <v>-0.134330168366432</v>
      </c>
      <c r="I1158" s="11">
        <v>-0.1</v>
      </c>
    </row>
    <row r="1159" spans="1:9" x14ac:dyDescent="0.55000000000000004">
      <c r="A1159" s="12" t="s">
        <v>1331</v>
      </c>
      <c r="B1159" s="10" t="str">
        <f t="shared" si="18"/>
        <v>Stephen Nogosek</v>
      </c>
      <c r="C1159" s="13">
        <v>19545</v>
      </c>
      <c r="D1159" s="14" t="s">
        <v>420</v>
      </c>
      <c r="E1159" s="14" t="s">
        <v>187</v>
      </c>
      <c r="F1159" s="13"/>
      <c r="G1159" s="13">
        <v>3</v>
      </c>
      <c r="H1159" s="13">
        <v>-0.123987086117268</v>
      </c>
      <c r="I1159" s="15">
        <v>-0.1</v>
      </c>
    </row>
    <row r="1160" spans="1:9" x14ac:dyDescent="0.55000000000000004">
      <c r="A1160" s="8" t="s">
        <v>1332</v>
      </c>
      <c r="B1160" s="10" t="str">
        <f t="shared" si="18"/>
        <v>Cole Tucker</v>
      </c>
      <c r="C1160" s="9">
        <v>17326</v>
      </c>
      <c r="D1160" s="10" t="s">
        <v>418</v>
      </c>
      <c r="E1160" s="10" t="s">
        <v>1333</v>
      </c>
      <c r="F1160" s="9">
        <v>131</v>
      </c>
      <c r="G1160" s="9"/>
      <c r="H1160" s="9">
        <v>-0.13518151640892001</v>
      </c>
      <c r="I1160" s="11">
        <v>-0.1</v>
      </c>
    </row>
    <row r="1161" spans="1:9" x14ac:dyDescent="0.55000000000000004">
      <c r="A1161" s="12" t="s">
        <v>1334</v>
      </c>
      <c r="B1161" s="10" t="str">
        <f t="shared" si="18"/>
        <v>Nick Senzel</v>
      </c>
      <c r="C1161" s="13">
        <v>19293</v>
      </c>
      <c r="D1161" s="14" t="s">
        <v>438</v>
      </c>
      <c r="E1161" s="14" t="s">
        <v>5</v>
      </c>
      <c r="F1161" s="13">
        <v>124</v>
      </c>
      <c r="G1161" s="13"/>
      <c r="H1161" s="13">
        <v>-0.13528326153755199</v>
      </c>
      <c r="I1161" s="15">
        <v>-0.1</v>
      </c>
    </row>
    <row r="1162" spans="1:9" x14ac:dyDescent="0.55000000000000004">
      <c r="A1162" s="8" t="s">
        <v>1335</v>
      </c>
      <c r="B1162" s="10" t="str">
        <f t="shared" si="18"/>
        <v>Patrick Mazeika</v>
      </c>
      <c r="C1162" s="9">
        <v>18142</v>
      </c>
      <c r="D1162" s="10" t="s">
        <v>420</v>
      </c>
      <c r="E1162" s="10" t="s">
        <v>43</v>
      </c>
      <c r="F1162" s="9">
        <v>87</v>
      </c>
      <c r="G1162" s="9"/>
      <c r="H1162" s="9">
        <v>-0.136589676141739</v>
      </c>
      <c r="I1162" s="11">
        <v>-0.1</v>
      </c>
    </row>
    <row r="1163" spans="1:9" x14ac:dyDescent="0.55000000000000004">
      <c r="A1163" s="12" t="s">
        <v>1336</v>
      </c>
      <c r="B1163" s="10" t="str">
        <f t="shared" si="18"/>
        <v>Kent Emanuel</v>
      </c>
      <c r="C1163" s="13">
        <v>15849</v>
      </c>
      <c r="D1163" s="14" t="s">
        <v>413</v>
      </c>
      <c r="E1163" s="14" t="s">
        <v>187</v>
      </c>
      <c r="F1163" s="13"/>
      <c r="G1163" s="13">
        <v>17.2</v>
      </c>
      <c r="H1163" s="13">
        <v>-0.13683487474918399</v>
      </c>
      <c r="I1163" s="15">
        <v>-0.1</v>
      </c>
    </row>
    <row r="1164" spans="1:9" x14ac:dyDescent="0.55000000000000004">
      <c r="A1164" s="8" t="s">
        <v>1337</v>
      </c>
      <c r="B1164" s="10" t="str">
        <f t="shared" si="18"/>
        <v>Mauricio Dubon</v>
      </c>
      <c r="C1164" s="9">
        <v>16530</v>
      </c>
      <c r="D1164" s="10" t="s">
        <v>419</v>
      </c>
      <c r="E1164" s="10" t="s">
        <v>1338</v>
      </c>
      <c r="F1164" s="9">
        <v>187</v>
      </c>
      <c r="G1164" s="9"/>
      <c r="H1164" s="9">
        <v>-0.13871596753597301</v>
      </c>
      <c r="I1164" s="11">
        <v>-0.1</v>
      </c>
    </row>
    <row r="1165" spans="1:9" x14ac:dyDescent="0.55000000000000004">
      <c r="A1165" s="12" t="s">
        <v>1339</v>
      </c>
      <c r="B1165" s="10" t="str">
        <f t="shared" si="18"/>
        <v>Tyler Webb</v>
      </c>
      <c r="C1165" s="13">
        <v>14974</v>
      </c>
      <c r="D1165" s="14" t="s">
        <v>422</v>
      </c>
      <c r="E1165" s="14" t="s">
        <v>187</v>
      </c>
      <c r="F1165" s="13"/>
      <c r="G1165" s="13">
        <v>16.100000000000001</v>
      </c>
      <c r="H1165" s="13">
        <v>-0.129286989569664</v>
      </c>
      <c r="I1165" s="15">
        <v>-0.1</v>
      </c>
    </row>
    <row r="1166" spans="1:9" x14ac:dyDescent="0.55000000000000004">
      <c r="A1166" s="8" t="s">
        <v>1340</v>
      </c>
      <c r="B1166" s="10" t="str">
        <f t="shared" si="18"/>
        <v>R.J. Alaniz</v>
      </c>
      <c r="C1166" s="9">
        <v>10819</v>
      </c>
      <c r="D1166" s="10" t="s">
        <v>438</v>
      </c>
      <c r="E1166" s="10" t="s">
        <v>187</v>
      </c>
      <c r="F1166" s="9"/>
      <c r="G1166" s="9">
        <v>2.2000000000000002</v>
      </c>
      <c r="H1166" s="9">
        <v>-0.12913902103900901</v>
      </c>
      <c r="I1166" s="11">
        <v>-0.1</v>
      </c>
    </row>
    <row r="1167" spans="1:9" x14ac:dyDescent="0.55000000000000004">
      <c r="A1167" s="12" t="s">
        <v>1341</v>
      </c>
      <c r="B1167" s="10" t="str">
        <f t="shared" si="18"/>
        <v>Sam Howard</v>
      </c>
      <c r="C1167" s="13">
        <v>16265</v>
      </c>
      <c r="D1167" s="14" t="s">
        <v>418</v>
      </c>
      <c r="E1167" s="14" t="s">
        <v>187</v>
      </c>
      <c r="F1167" s="13"/>
      <c r="G1167" s="13">
        <v>45</v>
      </c>
      <c r="H1167" s="13">
        <v>-0.14110273122787501</v>
      </c>
      <c r="I1167" s="15">
        <v>-0.1</v>
      </c>
    </row>
    <row r="1168" spans="1:9" x14ac:dyDescent="0.55000000000000004">
      <c r="A1168" s="8" t="s">
        <v>1342</v>
      </c>
      <c r="B1168" s="10" t="str">
        <f t="shared" si="18"/>
        <v>Matt Foster</v>
      </c>
      <c r="C1168" s="9">
        <v>19647</v>
      </c>
      <c r="D1168" s="10" t="s">
        <v>428</v>
      </c>
      <c r="E1168" s="10" t="s">
        <v>187</v>
      </c>
      <c r="F1168" s="9"/>
      <c r="G1168" s="9">
        <v>39</v>
      </c>
      <c r="H1168" s="9">
        <v>-0.14175322651863101</v>
      </c>
      <c r="I1168" s="11">
        <v>-0.1</v>
      </c>
    </row>
    <row r="1169" spans="1:9" x14ac:dyDescent="0.55000000000000004">
      <c r="A1169" s="12" t="s">
        <v>1343</v>
      </c>
      <c r="B1169" s="10" t="str">
        <f t="shared" si="18"/>
        <v>Peter Lambert</v>
      </c>
      <c r="C1169" s="13">
        <v>17969</v>
      </c>
      <c r="D1169" s="14" t="s">
        <v>440</v>
      </c>
      <c r="E1169" s="14" t="s">
        <v>187</v>
      </c>
      <c r="F1169" s="13"/>
      <c r="G1169" s="13">
        <v>5.2</v>
      </c>
      <c r="H1169" s="13">
        <v>-0.118368655443192</v>
      </c>
      <c r="I1169" s="15">
        <v>-0.1</v>
      </c>
    </row>
    <row r="1170" spans="1:9" x14ac:dyDescent="0.55000000000000004">
      <c r="A1170" s="8" t="s">
        <v>1344</v>
      </c>
      <c r="B1170" s="10" t="str">
        <f t="shared" si="18"/>
        <v>Rony Garcia</v>
      </c>
      <c r="C1170" s="9">
        <v>20430</v>
      </c>
      <c r="D1170" s="10" t="s">
        <v>462</v>
      </c>
      <c r="E1170" s="10" t="s">
        <v>187</v>
      </c>
      <c r="F1170" s="9"/>
      <c r="G1170" s="9">
        <v>3.2</v>
      </c>
      <c r="H1170" s="9">
        <v>-0.134523525834084</v>
      </c>
      <c r="I1170" s="11">
        <v>-0.1</v>
      </c>
    </row>
    <row r="1171" spans="1:9" x14ac:dyDescent="0.55000000000000004">
      <c r="A1171" s="12" t="s">
        <v>1345</v>
      </c>
      <c r="B1171" s="10" t="str">
        <f t="shared" si="18"/>
        <v>Yoan Lopez</v>
      </c>
      <c r="C1171" s="13">
        <v>17181</v>
      </c>
      <c r="D1171" s="14" t="s">
        <v>469</v>
      </c>
      <c r="E1171" s="14" t="s">
        <v>187</v>
      </c>
      <c r="F1171" s="13"/>
      <c r="G1171" s="13">
        <v>12.1</v>
      </c>
      <c r="H1171" s="13">
        <v>-0.146854028105736</v>
      </c>
      <c r="I1171" s="15">
        <v>-0.1</v>
      </c>
    </row>
    <row r="1172" spans="1:9" x14ac:dyDescent="0.55000000000000004">
      <c r="A1172" s="8" t="s">
        <v>1346</v>
      </c>
      <c r="B1172" s="10" t="str">
        <f t="shared" si="18"/>
        <v>Emmanuel Rivera</v>
      </c>
      <c r="C1172" s="9">
        <v>19890</v>
      </c>
      <c r="D1172" s="10" t="s">
        <v>435</v>
      </c>
      <c r="E1172" s="10" t="s">
        <v>10</v>
      </c>
      <c r="F1172" s="9">
        <v>98</v>
      </c>
      <c r="G1172" s="9"/>
      <c r="H1172" s="9">
        <v>-0.14733594655990601</v>
      </c>
      <c r="I1172" s="11">
        <v>-0.1</v>
      </c>
    </row>
    <row r="1173" spans="1:9" x14ac:dyDescent="0.55000000000000004">
      <c r="A1173" s="12" t="s">
        <v>1347</v>
      </c>
      <c r="B1173" s="10" t="str">
        <f t="shared" si="18"/>
        <v>Josiah Gray</v>
      </c>
      <c r="C1173" s="13">
        <v>24580</v>
      </c>
      <c r="D1173" s="14" t="s">
        <v>405</v>
      </c>
      <c r="E1173" s="14" t="s">
        <v>187</v>
      </c>
      <c r="F1173" s="13"/>
      <c r="G1173" s="13">
        <v>70.2</v>
      </c>
      <c r="H1173" s="13">
        <v>-1.06977224349976E-2</v>
      </c>
      <c r="I1173" s="15">
        <v>-0.1</v>
      </c>
    </row>
    <row r="1174" spans="1:9" x14ac:dyDescent="0.55000000000000004">
      <c r="A1174" s="8" t="s">
        <v>1348</v>
      </c>
      <c r="B1174" s="10" t="str">
        <f t="shared" si="18"/>
        <v>Enoli Paredes</v>
      </c>
      <c r="C1174" s="9">
        <v>20447</v>
      </c>
      <c r="D1174" s="10" t="s">
        <v>413</v>
      </c>
      <c r="E1174" s="10" t="s">
        <v>187</v>
      </c>
      <c r="F1174" s="9"/>
      <c r="G1174" s="9">
        <v>8.1999999999999993</v>
      </c>
      <c r="H1174" s="9">
        <v>-0.147648930549622</v>
      </c>
      <c r="I1174" s="11">
        <v>-0.1</v>
      </c>
    </row>
    <row r="1175" spans="1:9" x14ac:dyDescent="0.55000000000000004">
      <c r="A1175" s="12" t="s">
        <v>1349</v>
      </c>
      <c r="B1175" s="10" t="str">
        <f t="shared" si="18"/>
        <v>Jose Rojas</v>
      </c>
      <c r="C1175" s="13">
        <v>19331</v>
      </c>
      <c r="D1175" s="14" t="s">
        <v>401</v>
      </c>
      <c r="E1175" s="14" t="s">
        <v>27</v>
      </c>
      <c r="F1175" s="13">
        <v>184</v>
      </c>
      <c r="G1175" s="13"/>
      <c r="H1175" s="13">
        <v>-0.14836631715297699</v>
      </c>
      <c r="I1175" s="15">
        <v>-0.1</v>
      </c>
    </row>
    <row r="1176" spans="1:9" x14ac:dyDescent="0.55000000000000004">
      <c r="A1176" s="8" t="s">
        <v>1350</v>
      </c>
      <c r="B1176" s="10" t="str">
        <f t="shared" si="18"/>
        <v>Daniel Robertson</v>
      </c>
      <c r="C1176" s="9">
        <v>14145</v>
      </c>
      <c r="D1176" s="10" t="s">
        <v>403</v>
      </c>
      <c r="E1176" s="10" t="s">
        <v>10</v>
      </c>
      <c r="F1176" s="9">
        <v>90</v>
      </c>
      <c r="G1176" s="9"/>
      <c r="H1176" s="9">
        <v>-0.15567262470722201</v>
      </c>
      <c r="I1176" s="11">
        <v>-0.1</v>
      </c>
    </row>
    <row r="1177" spans="1:9" x14ac:dyDescent="0.55000000000000004">
      <c r="A1177" s="12" t="s">
        <v>1351</v>
      </c>
      <c r="B1177" s="10" t="str">
        <f t="shared" si="18"/>
        <v>Troy Stokes Jr.</v>
      </c>
      <c r="C1177" s="13">
        <v>17478</v>
      </c>
      <c r="D1177" s="14" t="s">
        <v>418</v>
      </c>
      <c r="E1177" s="14" t="s">
        <v>27</v>
      </c>
      <c r="F1177" s="13">
        <v>20</v>
      </c>
      <c r="G1177" s="13"/>
      <c r="H1177" s="13">
        <v>-0.149766400456429</v>
      </c>
      <c r="I1177" s="15">
        <v>-0.1</v>
      </c>
    </row>
    <row r="1178" spans="1:9" x14ac:dyDescent="0.55000000000000004">
      <c r="A1178" s="8" t="s">
        <v>353</v>
      </c>
      <c r="B1178" s="10" t="str">
        <f t="shared" si="18"/>
        <v>Hunter Dozier</v>
      </c>
      <c r="C1178" s="9">
        <v>15117</v>
      </c>
      <c r="D1178" s="10" t="s">
        <v>435</v>
      </c>
      <c r="E1178" s="10" t="s">
        <v>866</v>
      </c>
      <c r="F1178" s="9">
        <v>543</v>
      </c>
      <c r="G1178" s="9"/>
      <c r="H1178" s="9">
        <v>-0.15254162251949299</v>
      </c>
      <c r="I1178" s="11">
        <v>-0.2</v>
      </c>
    </row>
    <row r="1179" spans="1:9" x14ac:dyDescent="0.55000000000000004">
      <c r="A1179" s="12" t="s">
        <v>1352</v>
      </c>
      <c r="B1179" s="10" t="str">
        <f t="shared" si="18"/>
        <v>Ryan Castellani</v>
      </c>
      <c r="C1179" s="13">
        <v>16377</v>
      </c>
      <c r="D1179" s="14" t="s">
        <v>440</v>
      </c>
      <c r="E1179" s="14" t="s">
        <v>187</v>
      </c>
      <c r="F1179" s="13"/>
      <c r="G1179" s="13">
        <v>3.1</v>
      </c>
      <c r="H1179" s="13">
        <v>-0.14056861400604201</v>
      </c>
      <c r="I1179" s="15">
        <v>-0.2</v>
      </c>
    </row>
    <row r="1180" spans="1:9" x14ac:dyDescent="0.55000000000000004">
      <c r="A1180" s="8" t="s">
        <v>1353</v>
      </c>
      <c r="B1180" s="10" t="str">
        <f t="shared" si="18"/>
        <v>Anderson Tejeda</v>
      </c>
      <c r="C1180" s="9">
        <v>19909</v>
      </c>
      <c r="D1180" s="10" t="s">
        <v>471</v>
      </c>
      <c r="E1180" s="10" t="s">
        <v>10</v>
      </c>
      <c r="F1180" s="9">
        <v>17</v>
      </c>
      <c r="G1180" s="9"/>
      <c r="H1180" s="9">
        <v>-0.15506981313228599</v>
      </c>
      <c r="I1180" s="11">
        <v>-0.2</v>
      </c>
    </row>
    <row r="1181" spans="1:9" x14ac:dyDescent="0.55000000000000004">
      <c r="A1181" s="12" t="s">
        <v>1354</v>
      </c>
      <c r="B1181" s="10" t="str">
        <f t="shared" si="18"/>
        <v>Anthony Banda</v>
      </c>
      <c r="C1181" s="13">
        <v>14706</v>
      </c>
      <c r="D1181" s="14" t="s">
        <v>405</v>
      </c>
      <c r="E1181" s="14" t="s">
        <v>187</v>
      </c>
      <c r="F1181" s="13"/>
      <c r="G1181" s="13">
        <v>33.200000000000003</v>
      </c>
      <c r="H1181" s="13">
        <v>-0.146442331373692</v>
      </c>
      <c r="I1181" s="15">
        <v>-0.2</v>
      </c>
    </row>
    <row r="1182" spans="1:9" x14ac:dyDescent="0.55000000000000004">
      <c r="A1182" s="8" t="s">
        <v>1355</v>
      </c>
      <c r="B1182" s="10" t="str">
        <f t="shared" si="18"/>
        <v>Brent Rooker</v>
      </c>
      <c r="C1182" s="9">
        <v>19627</v>
      </c>
      <c r="D1182" s="10" t="s">
        <v>439</v>
      </c>
      <c r="E1182" s="10" t="s">
        <v>35</v>
      </c>
      <c r="F1182" s="9">
        <v>213</v>
      </c>
      <c r="G1182" s="9"/>
      <c r="H1182" s="9">
        <v>-0.15788145363330799</v>
      </c>
      <c r="I1182" s="11">
        <v>-0.2</v>
      </c>
    </row>
    <row r="1183" spans="1:9" x14ac:dyDescent="0.55000000000000004">
      <c r="A1183" s="12" t="s">
        <v>1356</v>
      </c>
      <c r="B1183" s="10" t="str">
        <f t="shared" si="18"/>
        <v>Alberto Baldonado</v>
      </c>
      <c r="C1183" s="13">
        <v>11812</v>
      </c>
      <c r="D1183" s="14" t="s">
        <v>409</v>
      </c>
      <c r="E1183" s="14" t="s">
        <v>187</v>
      </c>
      <c r="F1183" s="13"/>
      <c r="G1183" s="13">
        <v>10.199999999999999</v>
      </c>
      <c r="H1183" s="13">
        <v>-0.15792262554168701</v>
      </c>
      <c r="I1183" s="15">
        <v>-0.2</v>
      </c>
    </row>
    <row r="1184" spans="1:9" x14ac:dyDescent="0.55000000000000004">
      <c r="A1184" s="8" t="s">
        <v>1357</v>
      </c>
      <c r="B1184" s="10" t="str">
        <f t="shared" si="18"/>
        <v>Kyle Zimmer</v>
      </c>
      <c r="C1184" s="9">
        <v>14169</v>
      </c>
      <c r="D1184" s="10" t="s">
        <v>435</v>
      </c>
      <c r="E1184" s="10" t="s">
        <v>187</v>
      </c>
      <c r="F1184" s="9"/>
      <c r="G1184" s="9">
        <v>54</v>
      </c>
      <c r="H1184" s="9">
        <v>-0.15904627740383101</v>
      </c>
      <c r="I1184" s="11">
        <v>-0.2</v>
      </c>
    </row>
    <row r="1185" spans="1:9" x14ac:dyDescent="0.55000000000000004">
      <c r="A1185" s="12" t="s">
        <v>1358</v>
      </c>
      <c r="B1185" s="10" t="str">
        <f t="shared" si="18"/>
        <v>Mason Thompson</v>
      </c>
      <c r="C1185" s="13">
        <v>21850</v>
      </c>
      <c r="D1185" s="14" t="s">
        <v>405</v>
      </c>
      <c r="E1185" s="14" t="s">
        <v>187</v>
      </c>
      <c r="F1185" s="13"/>
      <c r="G1185" s="13">
        <v>24.2</v>
      </c>
      <c r="H1185" s="13">
        <v>-0.16151392087340399</v>
      </c>
      <c r="I1185" s="15">
        <v>-0.2</v>
      </c>
    </row>
    <row r="1186" spans="1:9" x14ac:dyDescent="0.55000000000000004">
      <c r="A1186" s="8" t="s">
        <v>1359</v>
      </c>
      <c r="B1186" s="10" t="str">
        <f t="shared" si="18"/>
        <v>Zack Burdi</v>
      </c>
      <c r="C1186" s="9">
        <v>19159</v>
      </c>
      <c r="D1186" s="10" t="s">
        <v>405</v>
      </c>
      <c r="E1186" s="10" t="s">
        <v>187</v>
      </c>
      <c r="F1186" s="9"/>
      <c r="G1186" s="9">
        <v>10</v>
      </c>
      <c r="H1186" s="9">
        <v>-0.162376558408141</v>
      </c>
      <c r="I1186" s="11">
        <v>-0.2</v>
      </c>
    </row>
    <row r="1187" spans="1:9" x14ac:dyDescent="0.55000000000000004">
      <c r="A1187" s="12" t="s">
        <v>1360</v>
      </c>
      <c r="B1187" s="10" t="str">
        <f t="shared" si="18"/>
        <v>Garrett Cleavinger</v>
      </c>
      <c r="C1187" s="13">
        <v>17897</v>
      </c>
      <c r="D1187" s="14" t="s">
        <v>415</v>
      </c>
      <c r="E1187" s="14" t="s">
        <v>187</v>
      </c>
      <c r="F1187" s="13"/>
      <c r="G1187" s="13">
        <v>18</v>
      </c>
      <c r="H1187" s="13">
        <v>-0.28434261679649397</v>
      </c>
      <c r="I1187" s="15">
        <v>-0.2</v>
      </c>
    </row>
    <row r="1188" spans="1:9" x14ac:dyDescent="0.55000000000000004">
      <c r="A1188" s="8" t="s">
        <v>1361</v>
      </c>
      <c r="B1188" s="10" t="str">
        <f t="shared" si="18"/>
        <v>Joe Jimenez</v>
      </c>
      <c r="C1188" s="9">
        <v>15761</v>
      </c>
      <c r="D1188" s="10" t="s">
        <v>462</v>
      </c>
      <c r="E1188" s="10" t="s">
        <v>187</v>
      </c>
      <c r="F1188" s="9"/>
      <c r="G1188" s="9">
        <v>45.1</v>
      </c>
      <c r="H1188" s="9">
        <v>-0.16269150376319899</v>
      </c>
      <c r="I1188" s="11">
        <v>-0.2</v>
      </c>
    </row>
    <row r="1189" spans="1:9" x14ac:dyDescent="0.55000000000000004">
      <c r="A1189" s="12" t="s">
        <v>1362</v>
      </c>
      <c r="B1189" s="10" t="str">
        <f t="shared" si="18"/>
        <v>Jesus Luzardo</v>
      </c>
      <c r="C1189" s="13">
        <v>19959</v>
      </c>
      <c r="D1189" s="14" t="s">
        <v>405</v>
      </c>
      <c r="E1189" s="14" t="s">
        <v>187</v>
      </c>
      <c r="F1189" s="13"/>
      <c r="G1189" s="13">
        <v>95.1</v>
      </c>
      <c r="H1189" s="13">
        <v>-0.190713956952095</v>
      </c>
      <c r="I1189" s="15">
        <v>-0.2</v>
      </c>
    </row>
    <row r="1190" spans="1:9" x14ac:dyDescent="0.55000000000000004">
      <c r="A1190" s="8" t="s">
        <v>1363</v>
      </c>
      <c r="B1190" s="10" t="str">
        <f t="shared" si="18"/>
        <v>Mike Brosseau</v>
      </c>
      <c r="C1190" s="9">
        <v>19683</v>
      </c>
      <c r="D1190" s="10" t="s">
        <v>425</v>
      </c>
      <c r="E1190" s="10" t="s">
        <v>467</v>
      </c>
      <c r="F1190" s="9">
        <v>169</v>
      </c>
      <c r="G1190" s="9"/>
      <c r="H1190" s="9">
        <v>-0.16431540250778201</v>
      </c>
      <c r="I1190" s="11">
        <v>-0.2</v>
      </c>
    </row>
    <row r="1191" spans="1:9" x14ac:dyDescent="0.55000000000000004">
      <c r="A1191" s="12" t="s">
        <v>1364</v>
      </c>
      <c r="B1191" s="10" t="str">
        <f t="shared" si="18"/>
        <v>Jake Newberry</v>
      </c>
      <c r="C1191" s="13">
        <v>15136</v>
      </c>
      <c r="D1191" s="14" t="s">
        <v>435</v>
      </c>
      <c r="E1191" s="14" t="s">
        <v>187</v>
      </c>
      <c r="F1191" s="13"/>
      <c r="G1191" s="13">
        <v>4.0999999999999996</v>
      </c>
      <c r="H1191" s="13">
        <v>-0.16452930867672</v>
      </c>
      <c r="I1191" s="15">
        <v>-0.2</v>
      </c>
    </row>
    <row r="1192" spans="1:9" x14ac:dyDescent="0.55000000000000004">
      <c r="A1192" s="8" t="s">
        <v>150</v>
      </c>
      <c r="B1192" s="10" t="str">
        <f t="shared" si="18"/>
        <v>Jorge Soler</v>
      </c>
      <c r="C1192" s="9">
        <v>14221</v>
      </c>
      <c r="D1192" s="10" t="s">
        <v>405</v>
      </c>
      <c r="E1192" s="10" t="s">
        <v>783</v>
      </c>
      <c r="F1192" s="9">
        <v>602</v>
      </c>
      <c r="G1192" s="9"/>
      <c r="H1192" s="9">
        <v>-0.165242910385132</v>
      </c>
      <c r="I1192" s="11">
        <v>-0.2</v>
      </c>
    </row>
    <row r="1193" spans="1:9" x14ac:dyDescent="0.55000000000000004">
      <c r="A1193" s="12" t="s">
        <v>1365</v>
      </c>
      <c r="B1193" s="10" t="str">
        <f t="shared" si="18"/>
        <v>Miguel Sanchez</v>
      </c>
      <c r="C1193" s="13">
        <v>20074</v>
      </c>
      <c r="D1193" s="14" t="s">
        <v>403</v>
      </c>
      <c r="E1193" s="14" t="s">
        <v>187</v>
      </c>
      <c r="F1193" s="13"/>
      <c r="G1193" s="13">
        <v>26</v>
      </c>
      <c r="H1193" s="13">
        <v>-0.154896125197411</v>
      </c>
      <c r="I1193" s="15">
        <v>-0.2</v>
      </c>
    </row>
    <row r="1194" spans="1:9" x14ac:dyDescent="0.55000000000000004">
      <c r="A1194" s="8" t="s">
        <v>1366</v>
      </c>
      <c r="B1194" s="10" t="str">
        <f t="shared" si="18"/>
        <v>Tim Lopes</v>
      </c>
      <c r="C1194" s="9">
        <v>14137</v>
      </c>
      <c r="D1194" s="10" t="s">
        <v>403</v>
      </c>
      <c r="E1194" s="10" t="s">
        <v>23</v>
      </c>
      <c r="F1194" s="9">
        <v>11</v>
      </c>
      <c r="G1194" s="9"/>
      <c r="H1194" s="9">
        <v>-0.16653548181057001</v>
      </c>
      <c r="I1194" s="11">
        <v>-0.2</v>
      </c>
    </row>
    <row r="1195" spans="1:9" x14ac:dyDescent="0.55000000000000004">
      <c r="A1195" s="12" t="s">
        <v>1367</v>
      </c>
      <c r="B1195" s="10" t="str">
        <f t="shared" si="18"/>
        <v>Marcos Diplan</v>
      </c>
      <c r="C1195" s="13">
        <v>17583</v>
      </c>
      <c r="D1195" s="14" t="s">
        <v>424</v>
      </c>
      <c r="E1195" s="14" t="s">
        <v>187</v>
      </c>
      <c r="F1195" s="13"/>
      <c r="G1195" s="13">
        <v>30</v>
      </c>
      <c r="H1195" s="13">
        <v>-0.167447224259377</v>
      </c>
      <c r="I1195" s="15">
        <v>-0.2</v>
      </c>
    </row>
    <row r="1196" spans="1:9" x14ac:dyDescent="0.55000000000000004">
      <c r="A1196" s="8" t="s">
        <v>1368</v>
      </c>
      <c r="B1196" s="10" t="str">
        <f t="shared" si="18"/>
        <v>Lewis Brinson</v>
      </c>
      <c r="C1196" s="9">
        <v>14352</v>
      </c>
      <c r="D1196" s="10" t="s">
        <v>444</v>
      </c>
      <c r="E1196" s="10" t="s">
        <v>518</v>
      </c>
      <c r="F1196" s="9">
        <v>290</v>
      </c>
      <c r="G1196" s="9"/>
      <c r="H1196" s="9">
        <v>-0.168762117624283</v>
      </c>
      <c r="I1196" s="11">
        <v>-0.2</v>
      </c>
    </row>
    <row r="1197" spans="1:9" x14ac:dyDescent="0.55000000000000004">
      <c r="A1197" s="12" t="s">
        <v>1369</v>
      </c>
      <c r="B1197" s="10" t="str">
        <f t="shared" si="18"/>
        <v>Kevin Smith</v>
      </c>
      <c r="C1197" s="13">
        <v>20242</v>
      </c>
      <c r="D1197" s="14" t="s">
        <v>408</v>
      </c>
      <c r="E1197" s="14" t="s">
        <v>10</v>
      </c>
      <c r="F1197" s="13">
        <v>36</v>
      </c>
      <c r="G1197" s="13"/>
      <c r="H1197" s="13">
        <v>-0.170112013816833</v>
      </c>
      <c r="I1197" s="15">
        <v>-0.2</v>
      </c>
    </row>
    <row r="1198" spans="1:9" x14ac:dyDescent="0.55000000000000004">
      <c r="A1198" s="8" t="s">
        <v>1370</v>
      </c>
      <c r="B1198" s="10" t="str">
        <f t="shared" si="18"/>
        <v>Keury Mella</v>
      </c>
      <c r="C1198" s="9">
        <v>15964</v>
      </c>
      <c r="D1198" s="10" t="s">
        <v>469</v>
      </c>
      <c r="E1198" s="10" t="s">
        <v>187</v>
      </c>
      <c r="F1198" s="9"/>
      <c r="G1198" s="9">
        <v>1.2</v>
      </c>
      <c r="H1198" s="9">
        <v>-0.17166537046432501</v>
      </c>
      <c r="I1198" s="11">
        <v>-0.2</v>
      </c>
    </row>
    <row r="1199" spans="1:9" x14ac:dyDescent="0.55000000000000004">
      <c r="A1199" s="12" t="s">
        <v>1371</v>
      </c>
      <c r="B1199" s="10" t="str">
        <f t="shared" si="18"/>
        <v>Chadwick Tromp</v>
      </c>
      <c r="C1199" s="13">
        <v>16953</v>
      </c>
      <c r="D1199" s="14" t="s">
        <v>419</v>
      </c>
      <c r="E1199" s="14" t="s">
        <v>43</v>
      </c>
      <c r="F1199" s="13">
        <v>18</v>
      </c>
      <c r="G1199" s="13"/>
      <c r="H1199" s="13">
        <v>-0.17221730947494501</v>
      </c>
      <c r="I1199" s="15">
        <v>-0.2</v>
      </c>
    </row>
    <row r="1200" spans="1:9" x14ac:dyDescent="0.55000000000000004">
      <c r="A1200" s="8" t="s">
        <v>1372</v>
      </c>
      <c r="B1200" s="10" t="str">
        <f t="shared" si="18"/>
        <v>Jake Latz</v>
      </c>
      <c r="C1200" s="9">
        <v>21306</v>
      </c>
      <c r="D1200" s="10" t="s">
        <v>471</v>
      </c>
      <c r="E1200" s="10" t="s">
        <v>187</v>
      </c>
      <c r="F1200" s="9"/>
      <c r="G1200" s="9">
        <v>4.2</v>
      </c>
      <c r="H1200" s="9">
        <v>-0.172257855534554</v>
      </c>
      <c r="I1200" s="11">
        <v>-0.2</v>
      </c>
    </row>
    <row r="1201" spans="1:9" x14ac:dyDescent="0.55000000000000004">
      <c r="A1201" s="12" t="s">
        <v>1373</v>
      </c>
      <c r="B1201" s="10" t="str">
        <f t="shared" si="18"/>
        <v>Jake Hager</v>
      </c>
      <c r="C1201" s="13">
        <v>12198</v>
      </c>
      <c r="D1201" s="14" t="s">
        <v>405</v>
      </c>
      <c r="E1201" s="14" t="s">
        <v>23</v>
      </c>
      <c r="F1201" s="13">
        <v>30</v>
      </c>
      <c r="G1201" s="13"/>
      <c r="H1201" s="13">
        <v>-0.173888154327869</v>
      </c>
      <c r="I1201" s="15">
        <v>-0.2</v>
      </c>
    </row>
    <row r="1202" spans="1:9" x14ac:dyDescent="0.55000000000000004">
      <c r="A1202" s="8" t="s">
        <v>1374</v>
      </c>
      <c r="B1202" s="10" t="str">
        <f t="shared" si="18"/>
        <v>Neftali Feliz</v>
      </c>
      <c r="C1202" s="9">
        <v>18</v>
      </c>
      <c r="D1202" s="10" t="s">
        <v>405</v>
      </c>
      <c r="E1202" s="10" t="s">
        <v>187</v>
      </c>
      <c r="F1202" s="9"/>
      <c r="G1202" s="9">
        <v>4</v>
      </c>
      <c r="H1202" s="9">
        <v>-0.174537874758244</v>
      </c>
      <c r="I1202" s="11">
        <v>-0.2</v>
      </c>
    </row>
    <row r="1203" spans="1:9" x14ac:dyDescent="0.55000000000000004">
      <c r="A1203" s="12" t="s">
        <v>1375</v>
      </c>
      <c r="B1203" s="10" t="str">
        <f t="shared" si="18"/>
        <v>Adrian Morejon</v>
      </c>
      <c r="C1203" s="13">
        <v>20039</v>
      </c>
      <c r="D1203" s="14" t="s">
        <v>412</v>
      </c>
      <c r="E1203" s="14" t="s">
        <v>187</v>
      </c>
      <c r="F1203" s="13"/>
      <c r="G1203" s="13">
        <v>4.2</v>
      </c>
      <c r="H1203" s="13">
        <v>-0.163789972662926</v>
      </c>
      <c r="I1203" s="15">
        <v>-0.2</v>
      </c>
    </row>
    <row r="1204" spans="1:9" x14ac:dyDescent="0.55000000000000004">
      <c r="A1204" s="8" t="s">
        <v>1376</v>
      </c>
      <c r="B1204" s="10" t="str">
        <f t="shared" si="18"/>
        <v>Mickey Jannis</v>
      </c>
      <c r="C1204" s="9">
        <v>11071</v>
      </c>
      <c r="D1204" s="10" t="s">
        <v>424</v>
      </c>
      <c r="E1204" s="10" t="s">
        <v>187</v>
      </c>
      <c r="F1204" s="9"/>
      <c r="G1204" s="9">
        <v>3.1</v>
      </c>
      <c r="H1204" s="9">
        <v>-0.17511411011219</v>
      </c>
      <c r="I1204" s="11">
        <v>-0.2</v>
      </c>
    </row>
    <row r="1205" spans="1:9" x14ac:dyDescent="0.55000000000000004">
      <c r="A1205" s="12" t="s">
        <v>1377</v>
      </c>
      <c r="B1205" s="10" t="str">
        <f t="shared" si="18"/>
        <v>Jacob Robson</v>
      </c>
      <c r="C1205" s="13">
        <v>19528</v>
      </c>
      <c r="D1205" s="14" t="s">
        <v>462</v>
      </c>
      <c r="E1205" s="14" t="s">
        <v>518</v>
      </c>
      <c r="F1205" s="13">
        <v>7</v>
      </c>
      <c r="G1205" s="13"/>
      <c r="H1205" s="13">
        <v>-0.17658764123916601</v>
      </c>
      <c r="I1205" s="15">
        <v>-0.2</v>
      </c>
    </row>
    <row r="1206" spans="1:9" x14ac:dyDescent="0.55000000000000004">
      <c r="A1206" s="8" t="s">
        <v>1378</v>
      </c>
      <c r="B1206" s="10" t="str">
        <f t="shared" si="18"/>
        <v>Paul Campbell</v>
      </c>
      <c r="C1206" s="9">
        <v>22248</v>
      </c>
      <c r="D1206" s="10" t="s">
        <v>444</v>
      </c>
      <c r="E1206" s="10" t="s">
        <v>187</v>
      </c>
      <c r="F1206" s="9"/>
      <c r="G1206" s="9">
        <v>26.2</v>
      </c>
      <c r="H1206" s="9">
        <v>-0.123248815536499</v>
      </c>
      <c r="I1206" s="11">
        <v>-0.2</v>
      </c>
    </row>
    <row r="1207" spans="1:9" x14ac:dyDescent="0.55000000000000004">
      <c r="A1207" s="12" t="s">
        <v>1379</v>
      </c>
      <c r="B1207" s="10" t="str">
        <f t="shared" si="18"/>
        <v>Magneuris Sierra</v>
      </c>
      <c r="C1207" s="13">
        <v>17023</v>
      </c>
      <c r="D1207" s="14" t="s">
        <v>444</v>
      </c>
      <c r="E1207" s="14" t="s">
        <v>5</v>
      </c>
      <c r="F1207" s="13">
        <v>225</v>
      </c>
      <c r="G1207" s="13"/>
      <c r="H1207" s="13">
        <v>-0.177347347140312</v>
      </c>
      <c r="I1207" s="15">
        <v>-0.2</v>
      </c>
    </row>
    <row r="1208" spans="1:9" x14ac:dyDescent="0.55000000000000004">
      <c r="A1208" s="8" t="s">
        <v>1380</v>
      </c>
      <c r="B1208" s="10" t="str">
        <f t="shared" si="18"/>
        <v>Alex Claudio</v>
      </c>
      <c r="C1208" s="9">
        <v>12890</v>
      </c>
      <c r="D1208" s="10" t="s">
        <v>401</v>
      </c>
      <c r="E1208" s="10" t="s">
        <v>187</v>
      </c>
      <c r="F1208" s="9"/>
      <c r="G1208" s="9">
        <v>32.200000000000003</v>
      </c>
      <c r="H1208" s="9">
        <v>-0.177414044737816</v>
      </c>
      <c r="I1208" s="11">
        <v>-0.2</v>
      </c>
    </row>
    <row r="1209" spans="1:9" x14ac:dyDescent="0.55000000000000004">
      <c r="A1209" s="12" t="s">
        <v>1381</v>
      </c>
      <c r="B1209" s="10" t="str">
        <f t="shared" si="18"/>
        <v>Mike Baumann</v>
      </c>
      <c r="C1209" s="13">
        <v>20206</v>
      </c>
      <c r="D1209" s="14" t="s">
        <v>424</v>
      </c>
      <c r="E1209" s="14" t="s">
        <v>187</v>
      </c>
      <c r="F1209" s="13"/>
      <c r="G1209" s="13">
        <v>10</v>
      </c>
      <c r="H1209" s="13">
        <v>-0.17832095921039601</v>
      </c>
      <c r="I1209" s="15">
        <v>-0.2</v>
      </c>
    </row>
    <row r="1210" spans="1:9" x14ac:dyDescent="0.55000000000000004">
      <c r="A1210" s="8" t="s">
        <v>1382</v>
      </c>
      <c r="B1210" s="10" t="str">
        <f t="shared" si="18"/>
        <v>Chris Gittens</v>
      </c>
      <c r="C1210" s="9">
        <v>18482</v>
      </c>
      <c r="D1210" s="10" t="s">
        <v>416</v>
      </c>
      <c r="E1210" s="10" t="s">
        <v>29</v>
      </c>
      <c r="F1210" s="9">
        <v>44</v>
      </c>
      <c r="G1210" s="9"/>
      <c r="H1210" s="9">
        <v>-0.180232644081116</v>
      </c>
      <c r="I1210" s="11">
        <v>-0.2</v>
      </c>
    </row>
    <row r="1211" spans="1:9" x14ac:dyDescent="0.55000000000000004">
      <c r="A1211" s="12" t="s">
        <v>1383</v>
      </c>
      <c r="B1211" s="10" t="str">
        <f t="shared" si="18"/>
        <v>Jeff Mathis</v>
      </c>
      <c r="C1211" s="13">
        <v>3448</v>
      </c>
      <c r="D1211" s="14" t="s">
        <v>430</v>
      </c>
      <c r="E1211" s="14" t="s">
        <v>43</v>
      </c>
      <c r="F1211" s="13">
        <v>9</v>
      </c>
      <c r="G1211" s="13"/>
      <c r="H1211" s="13">
        <v>-0.18048831820488001</v>
      </c>
      <c r="I1211" s="15">
        <v>-0.2</v>
      </c>
    </row>
    <row r="1212" spans="1:9" x14ac:dyDescent="0.55000000000000004">
      <c r="A1212" s="8" t="s">
        <v>1384</v>
      </c>
      <c r="B1212" s="10" t="str">
        <f t="shared" si="18"/>
        <v>Nivaldo Rodriguez</v>
      </c>
      <c r="C1212" s="9">
        <v>22449</v>
      </c>
      <c r="D1212" s="10" t="s">
        <v>413</v>
      </c>
      <c r="E1212" s="10" t="s">
        <v>187</v>
      </c>
      <c r="F1212" s="9"/>
      <c r="G1212" s="9">
        <v>7.1</v>
      </c>
      <c r="H1212" s="9">
        <v>-0.183348193764687</v>
      </c>
      <c r="I1212" s="11">
        <v>-0.2</v>
      </c>
    </row>
    <row r="1213" spans="1:9" x14ac:dyDescent="0.55000000000000004">
      <c r="A1213" s="12" t="s">
        <v>1385</v>
      </c>
      <c r="B1213" s="10" t="str">
        <f t="shared" si="18"/>
        <v>Tony Wolters</v>
      </c>
      <c r="C1213" s="13">
        <v>11470</v>
      </c>
      <c r="D1213" s="14" t="s">
        <v>497</v>
      </c>
      <c r="E1213" s="14" t="s">
        <v>43</v>
      </c>
      <c r="F1213" s="13">
        <v>30</v>
      </c>
      <c r="G1213" s="13"/>
      <c r="H1213" s="13">
        <v>-0.184007093310356</v>
      </c>
      <c r="I1213" s="15">
        <v>-0.2</v>
      </c>
    </row>
    <row r="1214" spans="1:9" x14ac:dyDescent="0.55000000000000004">
      <c r="A1214" s="8" t="s">
        <v>1386</v>
      </c>
      <c r="B1214" s="10" t="str">
        <f t="shared" si="18"/>
        <v>Zach Reks</v>
      </c>
      <c r="C1214" s="9">
        <v>19667</v>
      </c>
      <c r="D1214" s="10" t="s">
        <v>415</v>
      </c>
      <c r="E1214" s="10" t="s">
        <v>448</v>
      </c>
      <c r="F1214" s="9">
        <v>10</v>
      </c>
      <c r="G1214" s="9"/>
      <c r="H1214" s="9">
        <v>-0.184592485427856</v>
      </c>
      <c r="I1214" s="11">
        <v>-0.2</v>
      </c>
    </row>
    <row r="1215" spans="1:9" x14ac:dyDescent="0.55000000000000004">
      <c r="A1215" s="12" t="s">
        <v>1387</v>
      </c>
      <c r="B1215" s="10" t="str">
        <f t="shared" si="18"/>
        <v>Justin Topa</v>
      </c>
      <c r="C1215" s="13">
        <v>15145</v>
      </c>
      <c r="D1215" s="14" t="s">
        <v>403</v>
      </c>
      <c r="E1215" s="14" t="s">
        <v>187</v>
      </c>
      <c r="F1215" s="13"/>
      <c r="G1215" s="13">
        <v>3.1</v>
      </c>
      <c r="H1215" s="13">
        <v>-0.17437829077243799</v>
      </c>
      <c r="I1215" s="15">
        <v>-0.2</v>
      </c>
    </row>
    <row r="1216" spans="1:9" x14ac:dyDescent="0.55000000000000004">
      <c r="A1216" s="8" t="s">
        <v>1388</v>
      </c>
      <c r="B1216" s="10" t="str">
        <f t="shared" si="18"/>
        <v>Tanner Roark</v>
      </c>
      <c r="C1216" s="9">
        <v>8753</v>
      </c>
      <c r="D1216" s="10" t="s">
        <v>408</v>
      </c>
      <c r="E1216" s="10" t="s">
        <v>187</v>
      </c>
      <c r="F1216" s="9"/>
      <c r="G1216" s="9">
        <v>7</v>
      </c>
      <c r="H1216" s="9">
        <v>-0.18581198155879999</v>
      </c>
      <c r="I1216" s="11">
        <v>-0.2</v>
      </c>
    </row>
    <row r="1217" spans="1:9" x14ac:dyDescent="0.55000000000000004">
      <c r="A1217" s="12" t="s">
        <v>1389</v>
      </c>
      <c r="B1217" s="10" t="str">
        <f t="shared" si="18"/>
        <v>Nick Williams</v>
      </c>
      <c r="C1217" s="13">
        <v>14330</v>
      </c>
      <c r="D1217" s="14" t="s">
        <v>428</v>
      </c>
      <c r="E1217" s="14" t="s">
        <v>452</v>
      </c>
      <c r="F1217" s="13">
        <v>13</v>
      </c>
      <c r="G1217" s="13"/>
      <c r="H1217" s="13">
        <v>-0.185873627662659</v>
      </c>
      <c r="I1217" s="15">
        <v>-0.2</v>
      </c>
    </row>
    <row r="1218" spans="1:9" x14ac:dyDescent="0.55000000000000004">
      <c r="A1218" s="8" t="s">
        <v>285</v>
      </c>
      <c r="B1218" s="10" t="str">
        <f t="shared" si="18"/>
        <v>Greg Holland</v>
      </c>
      <c r="C1218" s="9">
        <v>7196</v>
      </c>
      <c r="D1218" s="10" t="s">
        <v>435</v>
      </c>
      <c r="E1218" s="10" t="s">
        <v>187</v>
      </c>
      <c r="F1218" s="9"/>
      <c r="G1218" s="9">
        <v>55.2</v>
      </c>
      <c r="H1218" s="9">
        <v>-0.18686936795711501</v>
      </c>
      <c r="I1218" s="11">
        <v>-0.2</v>
      </c>
    </row>
    <row r="1219" spans="1:9" x14ac:dyDescent="0.55000000000000004">
      <c r="A1219" s="12" t="s">
        <v>1390</v>
      </c>
      <c r="B1219" s="10" t="str">
        <f t="shared" ref="B1219:B1282" si="19">TRIM(CLEAN(SUBSTITUTE(A1219, CHAR(160), CHAR(32))))</f>
        <v>Alejo Lopez</v>
      </c>
      <c r="C1219" s="13">
        <v>21127</v>
      </c>
      <c r="D1219" s="14" t="s">
        <v>438</v>
      </c>
      <c r="E1219" s="14" t="s">
        <v>467</v>
      </c>
      <c r="F1219" s="13">
        <v>23</v>
      </c>
      <c r="G1219" s="13"/>
      <c r="H1219" s="13">
        <v>-0.187869682908058</v>
      </c>
      <c r="I1219" s="15">
        <v>-0.2</v>
      </c>
    </row>
    <row r="1220" spans="1:9" x14ac:dyDescent="0.55000000000000004">
      <c r="A1220" s="8" t="s">
        <v>1391</v>
      </c>
      <c r="B1220" s="10" t="str">
        <f t="shared" si="19"/>
        <v>Albert Pujols</v>
      </c>
      <c r="C1220" s="9">
        <v>1177</v>
      </c>
      <c r="D1220" s="10" t="s">
        <v>405</v>
      </c>
      <c r="E1220" s="10" t="s">
        <v>29</v>
      </c>
      <c r="F1220" s="9">
        <v>296</v>
      </c>
      <c r="G1220" s="9"/>
      <c r="H1220" s="9">
        <v>-0.18908920884132399</v>
      </c>
      <c r="I1220" s="11">
        <v>-0.2</v>
      </c>
    </row>
    <row r="1221" spans="1:9" x14ac:dyDescent="0.55000000000000004">
      <c r="A1221" s="12" t="s">
        <v>1392</v>
      </c>
      <c r="B1221" s="10" t="str">
        <f t="shared" si="19"/>
        <v>Mike Ford</v>
      </c>
      <c r="C1221" s="13">
        <v>15585</v>
      </c>
      <c r="D1221" s="14" t="s">
        <v>416</v>
      </c>
      <c r="E1221" s="14" t="s">
        <v>29</v>
      </c>
      <c r="F1221" s="13">
        <v>72</v>
      </c>
      <c r="G1221" s="13"/>
      <c r="H1221" s="13">
        <v>-0.189614072442055</v>
      </c>
      <c r="I1221" s="15">
        <v>-0.2</v>
      </c>
    </row>
    <row r="1222" spans="1:9" x14ac:dyDescent="0.55000000000000004">
      <c r="A1222" s="8" t="s">
        <v>1393</v>
      </c>
      <c r="B1222" s="10" t="str">
        <f t="shared" si="19"/>
        <v>Tommy Nance</v>
      </c>
      <c r="C1222" s="9">
        <v>19178</v>
      </c>
      <c r="D1222" s="10" t="s">
        <v>497</v>
      </c>
      <c r="E1222" s="10" t="s">
        <v>187</v>
      </c>
      <c r="F1222" s="9"/>
      <c r="G1222" s="9">
        <v>28.2</v>
      </c>
      <c r="H1222" s="9">
        <v>-0.16700023412704501</v>
      </c>
      <c r="I1222" s="11">
        <v>-0.2</v>
      </c>
    </row>
    <row r="1223" spans="1:9" x14ac:dyDescent="0.55000000000000004">
      <c r="A1223" s="12" t="s">
        <v>1394</v>
      </c>
      <c r="B1223" s="10" t="str">
        <f t="shared" si="19"/>
        <v>Mike Tauchman</v>
      </c>
      <c r="C1223" s="13">
        <v>15274</v>
      </c>
      <c r="D1223" s="14" t="s">
        <v>405</v>
      </c>
      <c r="E1223" s="14" t="s">
        <v>35</v>
      </c>
      <c r="F1223" s="13">
        <v>191</v>
      </c>
      <c r="G1223" s="13"/>
      <c r="H1223" s="13">
        <v>-0.19613751908764199</v>
      </c>
      <c r="I1223" s="15">
        <v>-0.2</v>
      </c>
    </row>
    <row r="1224" spans="1:9" x14ac:dyDescent="0.55000000000000004">
      <c r="A1224" s="8" t="s">
        <v>1395</v>
      </c>
      <c r="B1224" s="10" t="str">
        <f t="shared" si="19"/>
        <v>Riley Smith</v>
      </c>
      <c r="C1224" s="9">
        <v>19826</v>
      </c>
      <c r="D1224" s="10" t="s">
        <v>469</v>
      </c>
      <c r="E1224" s="10" t="s">
        <v>187</v>
      </c>
      <c r="F1224" s="9"/>
      <c r="G1224" s="9">
        <v>67.099999999999994</v>
      </c>
      <c r="H1224" s="9">
        <v>3.05792130529881E-3</v>
      </c>
      <c r="I1224" s="11">
        <v>-0.2</v>
      </c>
    </row>
    <row r="1225" spans="1:9" x14ac:dyDescent="0.55000000000000004">
      <c r="A1225" s="12" t="s">
        <v>1396</v>
      </c>
      <c r="B1225" s="10" t="str">
        <f t="shared" si="19"/>
        <v>Kyle Wright</v>
      </c>
      <c r="C1225" s="13">
        <v>19665</v>
      </c>
      <c r="D1225" s="14" t="s">
        <v>430</v>
      </c>
      <c r="E1225" s="14" t="s">
        <v>187</v>
      </c>
      <c r="F1225" s="13"/>
      <c r="G1225" s="13">
        <v>6.1</v>
      </c>
      <c r="H1225" s="13">
        <v>-0.26475545763969399</v>
      </c>
      <c r="I1225" s="15">
        <v>-0.2</v>
      </c>
    </row>
    <row r="1226" spans="1:9" x14ac:dyDescent="0.55000000000000004">
      <c r="A1226" s="8" t="s">
        <v>1397</v>
      </c>
      <c r="B1226" s="10" t="str">
        <f t="shared" si="19"/>
        <v>Alec Bettinger</v>
      </c>
      <c r="C1226" s="9">
        <v>20312</v>
      </c>
      <c r="D1226" s="10" t="s">
        <v>403</v>
      </c>
      <c r="E1226" s="10" t="s">
        <v>187</v>
      </c>
      <c r="F1226" s="9"/>
      <c r="G1226" s="9">
        <v>10</v>
      </c>
      <c r="H1226" s="9">
        <v>-0.18536472320556599</v>
      </c>
      <c r="I1226" s="11">
        <v>-0.2</v>
      </c>
    </row>
    <row r="1227" spans="1:9" x14ac:dyDescent="0.55000000000000004">
      <c r="A1227" s="12" t="s">
        <v>1398</v>
      </c>
      <c r="B1227" s="10" t="str">
        <f t="shared" si="19"/>
        <v>Jake Petricka</v>
      </c>
      <c r="C1227" s="13">
        <v>10534</v>
      </c>
      <c r="D1227" s="14" t="s">
        <v>401</v>
      </c>
      <c r="E1227" s="14" t="s">
        <v>187</v>
      </c>
      <c r="F1227" s="13"/>
      <c r="G1227" s="13">
        <v>6</v>
      </c>
      <c r="H1227" s="13">
        <v>-0.196900874376297</v>
      </c>
      <c r="I1227" s="15">
        <v>-0.2</v>
      </c>
    </row>
    <row r="1228" spans="1:9" x14ac:dyDescent="0.55000000000000004">
      <c r="A1228" s="8" t="s">
        <v>1399</v>
      </c>
      <c r="B1228" s="10" t="str">
        <f t="shared" si="19"/>
        <v>Brad Peacock</v>
      </c>
      <c r="C1228" s="9">
        <v>5401</v>
      </c>
      <c r="D1228" s="10" t="s">
        <v>414</v>
      </c>
      <c r="E1228" s="10" t="s">
        <v>187</v>
      </c>
      <c r="F1228" s="9"/>
      <c r="G1228" s="9">
        <v>5.0999999999999996</v>
      </c>
      <c r="H1228" s="9">
        <v>-0.19690123200416601</v>
      </c>
      <c r="I1228" s="11">
        <v>-0.2</v>
      </c>
    </row>
    <row r="1229" spans="1:9" x14ac:dyDescent="0.55000000000000004">
      <c r="A1229" s="12" t="s">
        <v>1400</v>
      </c>
      <c r="B1229" s="10" t="str">
        <f t="shared" si="19"/>
        <v>Danny Santana</v>
      </c>
      <c r="C1229" s="13">
        <v>10322</v>
      </c>
      <c r="D1229" s="14" t="s">
        <v>414</v>
      </c>
      <c r="E1229" s="14" t="s">
        <v>749</v>
      </c>
      <c r="F1229" s="13">
        <v>127</v>
      </c>
      <c r="G1229" s="13"/>
      <c r="H1229" s="13">
        <v>-0.19709131121635401</v>
      </c>
      <c r="I1229" s="15">
        <v>-0.2</v>
      </c>
    </row>
    <row r="1230" spans="1:9" x14ac:dyDescent="0.55000000000000004">
      <c r="A1230" s="8" t="s">
        <v>464</v>
      </c>
      <c r="B1230" s="10" t="str">
        <f t="shared" si="19"/>
        <v>Luis Garcia</v>
      </c>
      <c r="C1230" s="9">
        <v>20391</v>
      </c>
      <c r="D1230" s="10" t="s">
        <v>409</v>
      </c>
      <c r="E1230" s="10" t="s">
        <v>23</v>
      </c>
      <c r="F1230" s="9">
        <v>247</v>
      </c>
      <c r="G1230" s="9"/>
      <c r="H1230" s="9">
        <v>-0.198434293270111</v>
      </c>
      <c r="I1230" s="11">
        <v>-0.2</v>
      </c>
    </row>
    <row r="1231" spans="1:9" x14ac:dyDescent="0.55000000000000004">
      <c r="A1231" s="12" t="s">
        <v>1401</v>
      </c>
      <c r="B1231" s="10" t="str">
        <f t="shared" si="19"/>
        <v>Ronald Guzman</v>
      </c>
      <c r="C1231" s="13">
        <v>14388</v>
      </c>
      <c r="D1231" s="14" t="s">
        <v>471</v>
      </c>
      <c r="E1231" s="14" t="s">
        <v>484</v>
      </c>
      <c r="F1231" s="13">
        <v>17</v>
      </c>
      <c r="G1231" s="13"/>
      <c r="H1231" s="13">
        <v>-0.19857284426689101</v>
      </c>
      <c r="I1231" s="15">
        <v>-0.2</v>
      </c>
    </row>
    <row r="1232" spans="1:9" x14ac:dyDescent="0.55000000000000004">
      <c r="A1232" s="8" t="s">
        <v>1402</v>
      </c>
      <c r="B1232" s="10" t="str">
        <f t="shared" si="19"/>
        <v>Adam Haseley</v>
      </c>
      <c r="C1232" s="9">
        <v>19878</v>
      </c>
      <c r="D1232" s="10" t="s">
        <v>404</v>
      </c>
      <c r="E1232" s="10" t="s">
        <v>5</v>
      </c>
      <c r="F1232" s="9">
        <v>21</v>
      </c>
      <c r="G1232" s="9"/>
      <c r="H1232" s="9">
        <v>-0.19865435361862199</v>
      </c>
      <c r="I1232" s="11">
        <v>-0.2</v>
      </c>
    </row>
    <row r="1233" spans="1:9" x14ac:dyDescent="0.55000000000000004">
      <c r="A1233" s="12" t="s">
        <v>1403</v>
      </c>
      <c r="B1233" s="10" t="str">
        <f t="shared" si="19"/>
        <v>Scott Kazmir</v>
      </c>
      <c r="C1233" s="13">
        <v>4897</v>
      </c>
      <c r="D1233" s="14" t="s">
        <v>419</v>
      </c>
      <c r="E1233" s="14" t="s">
        <v>187</v>
      </c>
      <c r="F1233" s="13"/>
      <c r="G1233" s="13">
        <v>11.1</v>
      </c>
      <c r="H1233" s="13">
        <v>-0.156293123960495</v>
      </c>
      <c r="I1233" s="15">
        <v>-0.2</v>
      </c>
    </row>
    <row r="1234" spans="1:9" x14ac:dyDescent="0.55000000000000004">
      <c r="A1234" s="8" t="s">
        <v>1404</v>
      </c>
      <c r="B1234" s="10" t="str">
        <f t="shared" si="19"/>
        <v>Yairo Munoz</v>
      </c>
      <c r="C1234" s="9">
        <v>16313</v>
      </c>
      <c r="D1234" s="10" t="s">
        <v>414</v>
      </c>
      <c r="E1234" s="10" t="s">
        <v>476</v>
      </c>
      <c r="F1234" s="9">
        <v>11</v>
      </c>
      <c r="G1234" s="9"/>
      <c r="H1234" s="9">
        <v>-0.20047110319137601</v>
      </c>
      <c r="I1234" s="11">
        <v>-0.2</v>
      </c>
    </row>
    <row r="1235" spans="1:9" x14ac:dyDescent="0.55000000000000004">
      <c r="A1235" s="12" t="s">
        <v>1405</v>
      </c>
      <c r="B1235" s="10" t="str">
        <f t="shared" si="19"/>
        <v>Johneshwy Fargas</v>
      </c>
      <c r="C1235" s="13">
        <v>16446</v>
      </c>
      <c r="D1235" s="14" t="s">
        <v>405</v>
      </c>
      <c r="E1235" s="14" t="s">
        <v>5</v>
      </c>
      <c r="F1235" s="13">
        <v>54</v>
      </c>
      <c r="G1235" s="13"/>
      <c r="H1235" s="13">
        <v>-0.20139364013448399</v>
      </c>
      <c r="I1235" s="15">
        <v>-0.2</v>
      </c>
    </row>
    <row r="1236" spans="1:9" x14ac:dyDescent="0.55000000000000004">
      <c r="A1236" s="8" t="s">
        <v>1406</v>
      </c>
      <c r="B1236" s="10" t="str">
        <f t="shared" si="19"/>
        <v>Cody Ponce</v>
      </c>
      <c r="C1236" s="9">
        <v>17920</v>
      </c>
      <c r="D1236" s="10" t="s">
        <v>418</v>
      </c>
      <c r="E1236" s="10" t="s">
        <v>187</v>
      </c>
      <c r="F1236" s="9"/>
      <c r="G1236" s="9">
        <v>38.1</v>
      </c>
      <c r="H1236" s="9">
        <v>-0.125404417514801</v>
      </c>
      <c r="I1236" s="11">
        <v>-0.2</v>
      </c>
    </row>
    <row r="1237" spans="1:9" x14ac:dyDescent="0.55000000000000004">
      <c r="A1237" s="12" t="s">
        <v>1407</v>
      </c>
      <c r="B1237" s="10" t="str">
        <f t="shared" si="19"/>
        <v>Justin Garza</v>
      </c>
      <c r="C1237" s="13">
        <v>19784</v>
      </c>
      <c r="D1237" s="14" t="s">
        <v>410</v>
      </c>
      <c r="E1237" s="14" t="s">
        <v>187</v>
      </c>
      <c r="F1237" s="13"/>
      <c r="G1237" s="13">
        <v>28.2</v>
      </c>
      <c r="H1237" s="13">
        <v>-0.20346501469612099</v>
      </c>
      <c r="I1237" s="15">
        <v>-0.2</v>
      </c>
    </row>
    <row r="1238" spans="1:9" x14ac:dyDescent="0.55000000000000004">
      <c r="A1238" s="8" t="s">
        <v>1408</v>
      </c>
      <c r="B1238" s="10" t="str">
        <f t="shared" si="19"/>
        <v>Jake Marisnick</v>
      </c>
      <c r="C1238" s="9">
        <v>11339</v>
      </c>
      <c r="D1238" s="10" t="s">
        <v>405</v>
      </c>
      <c r="E1238" s="10" t="s">
        <v>518</v>
      </c>
      <c r="F1238" s="9">
        <v>198</v>
      </c>
      <c r="G1238" s="9"/>
      <c r="H1238" s="9">
        <v>-0.20367613434791601</v>
      </c>
      <c r="I1238" s="11">
        <v>-0.2</v>
      </c>
    </row>
    <row r="1239" spans="1:9" x14ac:dyDescent="0.55000000000000004">
      <c r="A1239" s="12" t="s">
        <v>1409</v>
      </c>
      <c r="B1239" s="10" t="str">
        <f t="shared" si="19"/>
        <v>Chris Devenski</v>
      </c>
      <c r="C1239" s="13">
        <v>12763</v>
      </c>
      <c r="D1239" s="14" t="s">
        <v>469</v>
      </c>
      <c r="E1239" s="14" t="s">
        <v>187</v>
      </c>
      <c r="F1239" s="13"/>
      <c r="G1239" s="13">
        <v>7.1</v>
      </c>
      <c r="H1239" s="13">
        <v>-0.20499961078167001</v>
      </c>
      <c r="I1239" s="15">
        <v>-0.2</v>
      </c>
    </row>
    <row r="1240" spans="1:9" x14ac:dyDescent="0.55000000000000004">
      <c r="A1240" s="8" t="s">
        <v>1410</v>
      </c>
      <c r="B1240" s="10" t="str">
        <f t="shared" si="19"/>
        <v>Darwinzon Hernandez</v>
      </c>
      <c r="C1240" s="9">
        <v>19848</v>
      </c>
      <c r="D1240" s="10" t="s">
        <v>414</v>
      </c>
      <c r="E1240" s="10" t="s">
        <v>187</v>
      </c>
      <c r="F1240" s="9"/>
      <c r="G1240" s="9">
        <v>40</v>
      </c>
      <c r="H1240" s="9">
        <v>-0.20512145757675199</v>
      </c>
      <c r="I1240" s="11">
        <v>-0.2</v>
      </c>
    </row>
    <row r="1241" spans="1:9" x14ac:dyDescent="0.55000000000000004">
      <c r="A1241" s="12" t="s">
        <v>378</v>
      </c>
      <c r="B1241" s="10" t="str">
        <f t="shared" si="19"/>
        <v>Mitch Moreland</v>
      </c>
      <c r="C1241" s="13">
        <v>3086</v>
      </c>
      <c r="D1241" s="14" t="s">
        <v>426</v>
      </c>
      <c r="E1241" s="14" t="s">
        <v>20</v>
      </c>
      <c r="F1241" s="13">
        <v>252</v>
      </c>
      <c r="G1241" s="13"/>
      <c r="H1241" s="13">
        <v>-0.22340001165866899</v>
      </c>
      <c r="I1241" s="15">
        <v>-0.2</v>
      </c>
    </row>
    <row r="1242" spans="1:9" x14ac:dyDescent="0.55000000000000004">
      <c r="A1242" s="8" t="s">
        <v>1411</v>
      </c>
      <c r="B1242" s="10" t="str">
        <f t="shared" si="19"/>
        <v>Travis Shaw</v>
      </c>
      <c r="C1242" s="9">
        <v>11982</v>
      </c>
      <c r="D1242" s="10" t="s">
        <v>405</v>
      </c>
      <c r="E1242" s="10" t="s">
        <v>534</v>
      </c>
      <c r="F1242" s="9">
        <v>250</v>
      </c>
      <c r="G1242" s="9"/>
      <c r="H1242" s="9">
        <v>-0.20613437518477401</v>
      </c>
      <c r="I1242" s="11">
        <v>-0.2</v>
      </c>
    </row>
    <row r="1243" spans="1:9" x14ac:dyDescent="0.55000000000000004">
      <c r="A1243" s="12" t="s">
        <v>1412</v>
      </c>
      <c r="B1243" s="10" t="str">
        <f t="shared" si="19"/>
        <v>Aramis Garcia</v>
      </c>
      <c r="C1243" s="13">
        <v>16925</v>
      </c>
      <c r="D1243" s="14" t="s">
        <v>426</v>
      </c>
      <c r="E1243" s="14" t="s">
        <v>43</v>
      </c>
      <c r="F1243" s="13">
        <v>94</v>
      </c>
      <c r="G1243" s="13"/>
      <c r="H1243" s="13">
        <v>-0.206870973110199</v>
      </c>
      <c r="I1243" s="15">
        <v>-0.2</v>
      </c>
    </row>
    <row r="1244" spans="1:9" x14ac:dyDescent="0.55000000000000004">
      <c r="A1244" s="8" t="s">
        <v>1413</v>
      </c>
      <c r="B1244" s="10" t="str">
        <f t="shared" si="19"/>
        <v>Jorge Bonifacio</v>
      </c>
      <c r="C1244" s="9">
        <v>12174</v>
      </c>
      <c r="D1244" s="10" t="s">
        <v>404</v>
      </c>
      <c r="E1244" s="10" t="s">
        <v>518</v>
      </c>
      <c r="F1244" s="9">
        <v>12</v>
      </c>
      <c r="G1244" s="9"/>
      <c r="H1244" s="9">
        <v>-0.207879528403282</v>
      </c>
      <c r="I1244" s="11">
        <v>-0.2</v>
      </c>
    </row>
    <row r="1245" spans="1:9" x14ac:dyDescent="0.55000000000000004">
      <c r="A1245" s="12" t="s">
        <v>1414</v>
      </c>
      <c r="B1245" s="10" t="str">
        <f t="shared" si="19"/>
        <v>Nick Anderson</v>
      </c>
      <c r="C1245" s="13">
        <v>18337</v>
      </c>
      <c r="D1245" s="14" t="s">
        <v>425</v>
      </c>
      <c r="E1245" s="14" t="s">
        <v>187</v>
      </c>
      <c r="F1245" s="13"/>
      <c r="G1245" s="13">
        <v>6</v>
      </c>
      <c r="H1245" s="13">
        <v>-0.208646699786186</v>
      </c>
      <c r="I1245" s="15">
        <v>-0.2</v>
      </c>
    </row>
    <row r="1246" spans="1:9" x14ac:dyDescent="0.55000000000000004">
      <c r="A1246" s="8" t="s">
        <v>1415</v>
      </c>
      <c r="B1246" s="10" t="str">
        <f t="shared" si="19"/>
        <v>Travis Bergen</v>
      </c>
      <c r="C1246" s="9">
        <v>18581</v>
      </c>
      <c r="D1246" s="10" t="s">
        <v>408</v>
      </c>
      <c r="E1246" s="10" t="s">
        <v>187</v>
      </c>
      <c r="F1246" s="9"/>
      <c r="G1246" s="9">
        <v>10.199999999999999</v>
      </c>
      <c r="H1246" s="9">
        <v>-0.20937800407409701</v>
      </c>
      <c r="I1246" s="11">
        <v>-0.2</v>
      </c>
    </row>
    <row r="1247" spans="1:9" x14ac:dyDescent="0.55000000000000004">
      <c r="A1247" s="12" t="s">
        <v>1416</v>
      </c>
      <c r="B1247" s="10" t="str">
        <f t="shared" si="19"/>
        <v>Jarrod Dyson</v>
      </c>
      <c r="C1247" s="13">
        <v>4866</v>
      </c>
      <c r="D1247" s="14" t="s">
        <v>405</v>
      </c>
      <c r="E1247" s="14" t="s">
        <v>472</v>
      </c>
      <c r="F1247" s="13">
        <v>149</v>
      </c>
      <c r="G1247" s="13"/>
      <c r="H1247" s="13">
        <v>-0.20974333584308599</v>
      </c>
      <c r="I1247" s="15">
        <v>-0.2</v>
      </c>
    </row>
    <row r="1248" spans="1:9" x14ac:dyDescent="0.55000000000000004">
      <c r="A1248" s="8" t="s">
        <v>1417</v>
      </c>
      <c r="B1248" s="10" t="str">
        <f t="shared" si="19"/>
        <v>Tim Hill</v>
      </c>
      <c r="C1248" s="9">
        <v>16814</v>
      </c>
      <c r="D1248" s="10" t="s">
        <v>412</v>
      </c>
      <c r="E1248" s="10" t="s">
        <v>187</v>
      </c>
      <c r="F1248" s="9"/>
      <c r="G1248" s="9">
        <v>59.2</v>
      </c>
      <c r="H1248" s="9">
        <v>-0.21023949980735801</v>
      </c>
      <c r="I1248" s="11">
        <v>-0.2</v>
      </c>
    </row>
    <row r="1249" spans="1:9" x14ac:dyDescent="0.55000000000000004">
      <c r="A1249" s="12" t="s">
        <v>1418</v>
      </c>
      <c r="B1249" s="10" t="str">
        <f t="shared" si="19"/>
        <v>Rowdy Tellez</v>
      </c>
      <c r="C1249" s="13">
        <v>15679</v>
      </c>
      <c r="D1249" s="14" t="s">
        <v>405</v>
      </c>
      <c r="E1249" s="14" t="s">
        <v>29</v>
      </c>
      <c r="F1249" s="13">
        <v>325</v>
      </c>
      <c r="G1249" s="13"/>
      <c r="H1249" s="13">
        <v>-0.21057283878326399</v>
      </c>
      <c r="I1249" s="15">
        <v>-0.2</v>
      </c>
    </row>
    <row r="1250" spans="1:9" x14ac:dyDescent="0.55000000000000004">
      <c r="A1250" s="8" t="s">
        <v>1419</v>
      </c>
      <c r="B1250" s="10" t="str">
        <f t="shared" si="19"/>
        <v>Taylor Widener</v>
      </c>
      <c r="C1250" s="9">
        <v>19266</v>
      </c>
      <c r="D1250" s="10" t="s">
        <v>469</v>
      </c>
      <c r="E1250" s="10" t="s">
        <v>187</v>
      </c>
      <c r="F1250" s="9"/>
      <c r="G1250" s="9">
        <v>70.099999999999994</v>
      </c>
      <c r="H1250" s="9">
        <v>-0.14186635613441501</v>
      </c>
      <c r="I1250" s="11">
        <v>-0.2</v>
      </c>
    </row>
    <row r="1251" spans="1:9" x14ac:dyDescent="0.55000000000000004">
      <c r="A1251" s="12" t="s">
        <v>1420</v>
      </c>
      <c r="B1251" s="10" t="str">
        <f t="shared" si="19"/>
        <v>Hoby Milner</v>
      </c>
      <c r="C1251" s="13">
        <v>13346</v>
      </c>
      <c r="D1251" s="14" t="s">
        <v>403</v>
      </c>
      <c r="E1251" s="14" t="s">
        <v>187</v>
      </c>
      <c r="F1251" s="13"/>
      <c r="G1251" s="13">
        <v>21.2</v>
      </c>
      <c r="H1251" s="13">
        <v>-0.24735434353351601</v>
      </c>
      <c r="I1251" s="15">
        <v>-0.2</v>
      </c>
    </row>
    <row r="1252" spans="1:9" x14ac:dyDescent="0.55000000000000004">
      <c r="A1252" s="8" t="s">
        <v>1421</v>
      </c>
      <c r="B1252" s="10" t="str">
        <f t="shared" si="19"/>
        <v>Anthony Bemboom</v>
      </c>
      <c r="C1252" s="9">
        <v>13854</v>
      </c>
      <c r="D1252" s="10" t="s">
        <v>401</v>
      </c>
      <c r="E1252" s="10" t="s">
        <v>43</v>
      </c>
      <c r="F1252" s="9">
        <v>28</v>
      </c>
      <c r="G1252" s="9"/>
      <c r="H1252" s="9">
        <v>-0.15673105418682101</v>
      </c>
      <c r="I1252" s="11">
        <v>-0.2</v>
      </c>
    </row>
    <row r="1253" spans="1:9" x14ac:dyDescent="0.55000000000000004">
      <c r="A1253" s="12" t="s">
        <v>1422</v>
      </c>
      <c r="B1253" s="10" t="str">
        <f t="shared" si="19"/>
        <v>Alec Bohm</v>
      </c>
      <c r="C1253" s="13">
        <v>21618</v>
      </c>
      <c r="D1253" s="14" t="s">
        <v>404</v>
      </c>
      <c r="E1253" s="14" t="s">
        <v>10</v>
      </c>
      <c r="F1253" s="13">
        <v>417</v>
      </c>
      <c r="G1253" s="13"/>
      <c r="H1253" s="13">
        <v>-0.21640960872173301</v>
      </c>
      <c r="I1253" s="15">
        <v>-0.2</v>
      </c>
    </row>
    <row r="1254" spans="1:9" x14ac:dyDescent="0.55000000000000004">
      <c r="A1254" s="8" t="s">
        <v>1423</v>
      </c>
      <c r="B1254" s="10" t="str">
        <f t="shared" si="19"/>
        <v>Yennsy Diaz</v>
      </c>
      <c r="C1254" s="9">
        <v>20218</v>
      </c>
      <c r="D1254" s="10" t="s">
        <v>420</v>
      </c>
      <c r="E1254" s="10" t="s">
        <v>187</v>
      </c>
      <c r="F1254" s="9"/>
      <c r="G1254" s="9">
        <v>25</v>
      </c>
      <c r="H1254" s="9">
        <v>-0.20661535859107999</v>
      </c>
      <c r="I1254" s="11">
        <v>-0.2</v>
      </c>
    </row>
    <row r="1255" spans="1:9" x14ac:dyDescent="0.55000000000000004">
      <c r="A1255" s="12" t="s">
        <v>1424</v>
      </c>
      <c r="B1255" s="10" t="str">
        <f t="shared" si="19"/>
        <v>Keegan Thompson</v>
      </c>
      <c r="C1255" s="13">
        <v>19795</v>
      </c>
      <c r="D1255" s="14" t="s">
        <v>497</v>
      </c>
      <c r="E1255" s="14" t="s">
        <v>187</v>
      </c>
      <c r="F1255" s="13"/>
      <c r="G1255" s="13">
        <v>53.1</v>
      </c>
      <c r="H1255" s="13">
        <v>-0.22303807735443101</v>
      </c>
      <c r="I1255" s="15">
        <v>-0.2</v>
      </c>
    </row>
    <row r="1256" spans="1:9" x14ac:dyDescent="0.55000000000000004">
      <c r="A1256" s="8" t="s">
        <v>1425</v>
      </c>
      <c r="B1256" s="10" t="str">
        <f t="shared" si="19"/>
        <v>Brent Honeywell</v>
      </c>
      <c r="C1256" s="9">
        <v>16466</v>
      </c>
      <c r="D1256" s="10" t="s">
        <v>425</v>
      </c>
      <c r="E1256" s="10" t="s">
        <v>187</v>
      </c>
      <c r="F1256" s="9"/>
      <c r="G1256" s="9">
        <v>4.0999999999999996</v>
      </c>
      <c r="H1256" s="9">
        <v>-0.221312075853348</v>
      </c>
      <c r="I1256" s="11">
        <v>-0.2</v>
      </c>
    </row>
    <row r="1257" spans="1:9" x14ac:dyDescent="0.55000000000000004">
      <c r="A1257" s="12" t="s">
        <v>1426</v>
      </c>
      <c r="B1257" s="10" t="str">
        <f t="shared" si="19"/>
        <v>Miguel Andujar</v>
      </c>
      <c r="C1257" s="13">
        <v>15878</v>
      </c>
      <c r="D1257" s="14" t="s">
        <v>416</v>
      </c>
      <c r="E1257" s="14" t="s">
        <v>35</v>
      </c>
      <c r="F1257" s="13">
        <v>162</v>
      </c>
      <c r="G1257" s="13"/>
      <c r="H1257" s="13">
        <v>-0.221517309546471</v>
      </c>
      <c r="I1257" s="15">
        <v>-0.2</v>
      </c>
    </row>
    <row r="1258" spans="1:9" x14ac:dyDescent="0.55000000000000004">
      <c r="A1258" s="8" t="s">
        <v>337</v>
      </c>
      <c r="B1258" s="10" t="str">
        <f t="shared" si="19"/>
        <v>Justin Wilson</v>
      </c>
      <c r="C1258" s="9">
        <v>4301</v>
      </c>
      <c r="D1258" s="10" t="s">
        <v>405</v>
      </c>
      <c r="E1258" s="10" t="s">
        <v>187</v>
      </c>
      <c r="F1258" s="9"/>
      <c r="G1258" s="9">
        <v>34</v>
      </c>
      <c r="H1258" s="9">
        <v>-0.22259980440139801</v>
      </c>
      <c r="I1258" s="11">
        <v>-0.2</v>
      </c>
    </row>
    <row r="1259" spans="1:9" x14ac:dyDescent="0.55000000000000004">
      <c r="A1259" s="12" t="s">
        <v>1427</v>
      </c>
      <c r="B1259" s="10" t="str">
        <f t="shared" si="19"/>
        <v>Adam Kolarek</v>
      </c>
      <c r="C1259" s="13">
        <v>10843</v>
      </c>
      <c r="D1259" s="14" t="s">
        <v>426</v>
      </c>
      <c r="E1259" s="14" t="s">
        <v>187</v>
      </c>
      <c r="F1259" s="13"/>
      <c r="G1259" s="13">
        <v>9</v>
      </c>
      <c r="H1259" s="13">
        <v>-0.22399872541427601</v>
      </c>
      <c r="I1259" s="15">
        <v>-0.2</v>
      </c>
    </row>
    <row r="1260" spans="1:9" x14ac:dyDescent="0.55000000000000004">
      <c r="A1260" s="8" t="s">
        <v>1428</v>
      </c>
      <c r="B1260" s="10" t="str">
        <f t="shared" si="19"/>
        <v>Ross Detwiler</v>
      </c>
      <c r="C1260" s="9">
        <v>2859</v>
      </c>
      <c r="D1260" s="10" t="s">
        <v>405</v>
      </c>
      <c r="E1260" s="10" t="s">
        <v>187</v>
      </c>
      <c r="F1260" s="9"/>
      <c r="G1260" s="9">
        <v>52.1</v>
      </c>
      <c r="H1260" s="9">
        <v>-0.26454541925340902</v>
      </c>
      <c r="I1260" s="11">
        <v>-0.2</v>
      </c>
    </row>
    <row r="1261" spans="1:9" x14ac:dyDescent="0.55000000000000004">
      <c r="A1261" s="12" t="s">
        <v>1429</v>
      </c>
      <c r="B1261" s="10" t="str">
        <f t="shared" si="19"/>
        <v>Wyatt Mathisen</v>
      </c>
      <c r="C1261" s="13">
        <v>14555</v>
      </c>
      <c r="D1261" s="14" t="s">
        <v>469</v>
      </c>
      <c r="E1261" s="14" t="s">
        <v>29</v>
      </c>
      <c r="F1261" s="13">
        <v>51</v>
      </c>
      <c r="G1261" s="13"/>
      <c r="H1261" s="13">
        <v>-0.23346814513206501</v>
      </c>
      <c r="I1261" s="15">
        <v>-0.2</v>
      </c>
    </row>
    <row r="1262" spans="1:9" x14ac:dyDescent="0.55000000000000004">
      <c r="A1262" s="8" t="s">
        <v>1430</v>
      </c>
      <c r="B1262" s="10" t="str">
        <f t="shared" si="19"/>
        <v>Hernan Perez</v>
      </c>
      <c r="C1262" s="9">
        <v>5751</v>
      </c>
      <c r="D1262" s="10" t="s">
        <v>409</v>
      </c>
      <c r="E1262" s="10" t="s">
        <v>23</v>
      </c>
      <c r="F1262" s="9">
        <v>21</v>
      </c>
      <c r="G1262" s="9"/>
      <c r="H1262" s="9">
        <v>-0.27603444457054099</v>
      </c>
      <c r="I1262" s="11">
        <v>-0.2</v>
      </c>
    </row>
    <row r="1263" spans="1:9" x14ac:dyDescent="0.55000000000000004">
      <c r="A1263" s="12" t="s">
        <v>1431</v>
      </c>
      <c r="B1263" s="10" t="str">
        <f t="shared" si="19"/>
        <v>Jordan Weems</v>
      </c>
      <c r="C1263" s="13">
        <v>13190</v>
      </c>
      <c r="D1263" s="14" t="s">
        <v>405</v>
      </c>
      <c r="E1263" s="14" t="s">
        <v>187</v>
      </c>
      <c r="F1263" s="13"/>
      <c r="G1263" s="13">
        <v>5.2</v>
      </c>
      <c r="H1263" s="13">
        <v>-0.22748301178216901</v>
      </c>
      <c r="I1263" s="15">
        <v>-0.2</v>
      </c>
    </row>
    <row r="1264" spans="1:9" x14ac:dyDescent="0.55000000000000004">
      <c r="A1264" s="8" t="s">
        <v>1432</v>
      </c>
      <c r="B1264" s="10" t="str">
        <f t="shared" si="19"/>
        <v>Josh Reddick</v>
      </c>
      <c r="C1264" s="9">
        <v>3892</v>
      </c>
      <c r="D1264" s="10" t="s">
        <v>469</v>
      </c>
      <c r="E1264" s="10" t="s">
        <v>27</v>
      </c>
      <c r="F1264" s="9">
        <v>158</v>
      </c>
      <c r="G1264" s="9"/>
      <c r="H1264" s="9">
        <v>-0.15291546285152399</v>
      </c>
      <c r="I1264" s="11">
        <v>-0.2</v>
      </c>
    </row>
    <row r="1265" spans="1:9" x14ac:dyDescent="0.55000000000000004">
      <c r="A1265" s="12" t="s">
        <v>95</v>
      </c>
      <c r="B1265" s="10" t="str">
        <f t="shared" si="19"/>
        <v>Zack Britton</v>
      </c>
      <c r="C1265" s="13">
        <v>3240</v>
      </c>
      <c r="D1265" s="14" t="s">
        <v>416</v>
      </c>
      <c r="E1265" s="14" t="s">
        <v>187</v>
      </c>
      <c r="F1265" s="13"/>
      <c r="G1265" s="13">
        <v>18.100000000000001</v>
      </c>
      <c r="H1265" s="13">
        <v>-0.22884489595890001</v>
      </c>
      <c r="I1265" s="15">
        <v>-0.2</v>
      </c>
    </row>
    <row r="1266" spans="1:9" x14ac:dyDescent="0.55000000000000004">
      <c r="A1266" s="8" t="s">
        <v>1433</v>
      </c>
      <c r="B1266" s="10" t="str">
        <f t="shared" si="19"/>
        <v>Angel Perdomo</v>
      </c>
      <c r="C1266" s="9">
        <v>17759</v>
      </c>
      <c r="D1266" s="10" t="s">
        <v>403</v>
      </c>
      <c r="E1266" s="10" t="s">
        <v>187</v>
      </c>
      <c r="F1266" s="9"/>
      <c r="G1266" s="9">
        <v>17</v>
      </c>
      <c r="H1266" s="9">
        <v>-0.22938288748264299</v>
      </c>
      <c r="I1266" s="11">
        <v>-0.2</v>
      </c>
    </row>
    <row r="1267" spans="1:9" x14ac:dyDescent="0.55000000000000004">
      <c r="A1267" s="12" t="s">
        <v>1434</v>
      </c>
      <c r="B1267" s="10" t="str">
        <f t="shared" si="19"/>
        <v>Randy Dobnak</v>
      </c>
      <c r="C1267" s="13">
        <v>23798</v>
      </c>
      <c r="D1267" s="14" t="s">
        <v>439</v>
      </c>
      <c r="E1267" s="14" t="s">
        <v>187</v>
      </c>
      <c r="F1267" s="13"/>
      <c r="G1267" s="13">
        <v>50.2</v>
      </c>
      <c r="H1267" s="13">
        <v>-0.23138248920440699</v>
      </c>
      <c r="I1267" s="15">
        <v>-0.2</v>
      </c>
    </row>
    <row r="1268" spans="1:9" x14ac:dyDescent="0.55000000000000004">
      <c r="A1268" s="8" t="s">
        <v>1435</v>
      </c>
      <c r="B1268" s="10" t="str">
        <f t="shared" si="19"/>
        <v>Trent Giambrone</v>
      </c>
      <c r="C1268" s="9">
        <v>19250</v>
      </c>
      <c r="D1268" s="10" t="s">
        <v>497</v>
      </c>
      <c r="E1268" s="10" t="s">
        <v>23</v>
      </c>
      <c r="F1268" s="9">
        <v>13</v>
      </c>
      <c r="G1268" s="9"/>
      <c r="H1268" s="9">
        <v>-0.23220120370388</v>
      </c>
      <c r="I1268" s="11">
        <v>-0.2</v>
      </c>
    </row>
    <row r="1269" spans="1:9" x14ac:dyDescent="0.55000000000000004">
      <c r="A1269" s="12" t="s">
        <v>1436</v>
      </c>
      <c r="B1269" s="10" t="str">
        <f t="shared" si="19"/>
        <v>Carl Edwards Jr.</v>
      </c>
      <c r="C1269" s="13">
        <v>13607</v>
      </c>
      <c r="D1269" s="14" t="s">
        <v>405</v>
      </c>
      <c r="E1269" s="14" t="s">
        <v>187</v>
      </c>
      <c r="F1269" s="13"/>
      <c r="G1269" s="13">
        <v>5.2</v>
      </c>
      <c r="H1269" s="13">
        <v>-0.234169125556946</v>
      </c>
      <c r="I1269" s="15">
        <v>-0.2</v>
      </c>
    </row>
    <row r="1270" spans="1:9" x14ac:dyDescent="0.55000000000000004">
      <c r="A1270" s="8" t="s">
        <v>1437</v>
      </c>
      <c r="B1270" s="10" t="str">
        <f t="shared" si="19"/>
        <v>Matt Bush</v>
      </c>
      <c r="C1270" s="9">
        <v>1246</v>
      </c>
      <c r="D1270" s="10" t="s">
        <v>471</v>
      </c>
      <c r="E1270" s="10" t="s">
        <v>187</v>
      </c>
      <c r="F1270" s="9"/>
      <c r="G1270" s="9">
        <v>4</v>
      </c>
      <c r="H1270" s="9">
        <v>-0.235888361930847</v>
      </c>
      <c r="I1270" s="11">
        <v>-0.2</v>
      </c>
    </row>
    <row r="1271" spans="1:9" x14ac:dyDescent="0.55000000000000004">
      <c r="A1271" s="12" t="s">
        <v>1438</v>
      </c>
      <c r="B1271" s="10" t="str">
        <f t="shared" si="19"/>
        <v>Rex Brothers</v>
      </c>
      <c r="C1271" s="13">
        <v>9794</v>
      </c>
      <c r="D1271" s="14" t="s">
        <v>497</v>
      </c>
      <c r="E1271" s="14" t="s">
        <v>187</v>
      </c>
      <c r="F1271" s="13"/>
      <c r="G1271" s="13">
        <v>53</v>
      </c>
      <c r="H1271" s="13">
        <v>-0.213378325104713</v>
      </c>
      <c r="I1271" s="15">
        <v>-0.2</v>
      </c>
    </row>
    <row r="1272" spans="1:9" x14ac:dyDescent="0.55000000000000004">
      <c r="A1272" s="8" t="s">
        <v>1439</v>
      </c>
      <c r="B1272" s="10" t="str">
        <f t="shared" si="19"/>
        <v>Eddy Alvarez</v>
      </c>
      <c r="C1272" s="9">
        <v>16959</v>
      </c>
      <c r="D1272" s="10" t="s">
        <v>444</v>
      </c>
      <c r="E1272" s="10" t="s">
        <v>10</v>
      </c>
      <c r="F1272" s="9">
        <v>74</v>
      </c>
      <c r="G1272" s="9"/>
      <c r="H1272" s="9">
        <v>-0.23687881231308</v>
      </c>
      <c r="I1272" s="11">
        <v>-0.2</v>
      </c>
    </row>
    <row r="1273" spans="1:9" x14ac:dyDescent="0.55000000000000004">
      <c r="A1273" s="12" t="s">
        <v>1440</v>
      </c>
      <c r="B1273" s="10" t="str">
        <f t="shared" si="19"/>
        <v>Justus Sheffield</v>
      </c>
      <c r="C1273" s="13">
        <v>17285</v>
      </c>
      <c r="D1273" s="14" t="s">
        <v>455</v>
      </c>
      <c r="E1273" s="14" t="s">
        <v>187</v>
      </c>
      <c r="F1273" s="13"/>
      <c r="G1273" s="13">
        <v>80.099999999999994</v>
      </c>
      <c r="H1273" s="13">
        <v>-0.28942671418190002</v>
      </c>
      <c r="I1273" s="15">
        <v>-0.2</v>
      </c>
    </row>
    <row r="1274" spans="1:9" x14ac:dyDescent="0.55000000000000004">
      <c r="A1274" s="8" t="s">
        <v>1441</v>
      </c>
      <c r="B1274" s="10" t="str">
        <f t="shared" si="19"/>
        <v>Seth Frankoff</v>
      </c>
      <c r="C1274" s="9">
        <v>11346</v>
      </c>
      <c r="D1274" s="10" t="s">
        <v>469</v>
      </c>
      <c r="E1274" s="10" t="s">
        <v>187</v>
      </c>
      <c r="F1274" s="9"/>
      <c r="G1274" s="9">
        <v>14.2</v>
      </c>
      <c r="H1274" s="9">
        <v>-0.24934066832065599</v>
      </c>
      <c r="I1274" s="11">
        <v>-0.2</v>
      </c>
    </row>
    <row r="1275" spans="1:9" x14ac:dyDescent="0.55000000000000004">
      <c r="A1275" s="12" t="s">
        <v>1442</v>
      </c>
      <c r="B1275" s="10" t="str">
        <f t="shared" si="19"/>
        <v>Riley O'Brien</v>
      </c>
      <c r="C1275" s="13">
        <v>20348</v>
      </c>
      <c r="D1275" s="14" t="s">
        <v>438</v>
      </c>
      <c r="E1275" s="14" t="s">
        <v>187</v>
      </c>
      <c r="F1275" s="13"/>
      <c r="G1275" s="13">
        <v>1.1000000000000001</v>
      </c>
      <c r="H1275" s="13">
        <v>-0.238477542996407</v>
      </c>
      <c r="I1275" s="15">
        <v>-0.2</v>
      </c>
    </row>
    <row r="1276" spans="1:9" x14ac:dyDescent="0.55000000000000004">
      <c r="A1276" s="8" t="s">
        <v>1443</v>
      </c>
      <c r="B1276" s="10" t="str">
        <f t="shared" si="19"/>
        <v>Alan Trejo</v>
      </c>
      <c r="C1276" s="9">
        <v>20056</v>
      </c>
      <c r="D1276" s="10" t="s">
        <v>440</v>
      </c>
      <c r="E1276" s="10" t="s">
        <v>406</v>
      </c>
      <c r="F1276" s="9">
        <v>50</v>
      </c>
      <c r="G1276" s="9"/>
      <c r="H1276" s="9">
        <v>-0.24075768887996701</v>
      </c>
      <c r="I1276" s="11">
        <v>-0.2</v>
      </c>
    </row>
    <row r="1277" spans="1:9" x14ac:dyDescent="0.55000000000000004">
      <c r="A1277" s="12" t="s">
        <v>1444</v>
      </c>
      <c r="B1277" s="10" t="str">
        <f t="shared" si="19"/>
        <v>Hans Crouse</v>
      </c>
      <c r="C1277" s="13">
        <v>22192</v>
      </c>
      <c r="D1277" s="14" t="s">
        <v>404</v>
      </c>
      <c r="E1277" s="14" t="s">
        <v>187</v>
      </c>
      <c r="F1277" s="13"/>
      <c r="G1277" s="13">
        <v>7</v>
      </c>
      <c r="H1277" s="13">
        <v>-0.23228225111961401</v>
      </c>
      <c r="I1277" s="15">
        <v>-0.2</v>
      </c>
    </row>
    <row r="1278" spans="1:9" x14ac:dyDescent="0.55000000000000004">
      <c r="A1278" s="8" t="s">
        <v>1445</v>
      </c>
      <c r="B1278" s="10" t="str">
        <f t="shared" si="19"/>
        <v>Jeremy Beasley</v>
      </c>
      <c r="C1278" s="9">
        <v>20205</v>
      </c>
      <c r="D1278" s="10" t="s">
        <v>408</v>
      </c>
      <c r="E1278" s="10" t="s">
        <v>187</v>
      </c>
      <c r="F1278" s="9"/>
      <c r="G1278" s="9">
        <v>9.1</v>
      </c>
      <c r="H1278" s="9">
        <v>-0.244569346308708</v>
      </c>
      <c r="I1278" s="11">
        <v>-0.2</v>
      </c>
    </row>
    <row r="1279" spans="1:9" x14ac:dyDescent="0.55000000000000004">
      <c r="A1279" s="12" t="s">
        <v>1446</v>
      </c>
      <c r="B1279" s="10" t="str">
        <f t="shared" si="19"/>
        <v>Luis Madero</v>
      </c>
      <c r="C1279" s="13">
        <v>20399</v>
      </c>
      <c r="D1279" s="14" t="s">
        <v>444</v>
      </c>
      <c r="E1279" s="14" t="s">
        <v>187</v>
      </c>
      <c r="F1279" s="13"/>
      <c r="G1279" s="13">
        <v>12</v>
      </c>
      <c r="H1279" s="13">
        <v>-0.235010355710983</v>
      </c>
      <c r="I1279" s="15">
        <v>-0.2</v>
      </c>
    </row>
    <row r="1280" spans="1:9" x14ac:dyDescent="0.55000000000000004">
      <c r="A1280" s="8" t="s">
        <v>1447</v>
      </c>
      <c r="B1280" s="10" t="str">
        <f t="shared" si="19"/>
        <v>Sebastian Rivero</v>
      </c>
      <c r="C1280" s="9">
        <v>21735</v>
      </c>
      <c r="D1280" s="10" t="s">
        <v>435</v>
      </c>
      <c r="E1280" s="10" t="s">
        <v>43</v>
      </c>
      <c r="F1280" s="9">
        <v>44</v>
      </c>
      <c r="G1280" s="9"/>
      <c r="H1280" s="9">
        <v>-0.24633066356182101</v>
      </c>
      <c r="I1280" s="11">
        <v>-0.2</v>
      </c>
    </row>
    <row r="1281" spans="1:9" x14ac:dyDescent="0.55000000000000004">
      <c r="A1281" s="12" t="s">
        <v>341</v>
      </c>
      <c r="B1281" s="10" t="str">
        <f t="shared" si="19"/>
        <v>Colin Moran</v>
      </c>
      <c r="C1281" s="13">
        <v>16909</v>
      </c>
      <c r="D1281" s="14" t="s">
        <v>418</v>
      </c>
      <c r="E1281" s="14" t="s">
        <v>29</v>
      </c>
      <c r="F1281" s="13">
        <v>359</v>
      </c>
      <c r="G1281" s="13"/>
      <c r="H1281" s="13">
        <v>-0.24739021062850999</v>
      </c>
      <c r="I1281" s="15">
        <v>-0.2</v>
      </c>
    </row>
    <row r="1282" spans="1:9" x14ac:dyDescent="0.55000000000000004">
      <c r="A1282" s="8" t="s">
        <v>1448</v>
      </c>
      <c r="B1282" s="10" t="str">
        <f t="shared" si="19"/>
        <v>Trevor Megill</v>
      </c>
      <c r="C1282" s="9">
        <v>17722</v>
      </c>
      <c r="D1282" s="10" t="s">
        <v>497</v>
      </c>
      <c r="E1282" s="10" t="s">
        <v>187</v>
      </c>
      <c r="F1282" s="9"/>
      <c r="G1282" s="9">
        <v>23.2</v>
      </c>
      <c r="H1282" s="9">
        <v>-0.24809034168720201</v>
      </c>
      <c r="I1282" s="11">
        <v>-0.2</v>
      </c>
    </row>
    <row r="1283" spans="1:9" x14ac:dyDescent="0.55000000000000004">
      <c r="A1283" s="12" t="s">
        <v>1449</v>
      </c>
      <c r="B1283" s="10" t="str">
        <f t="shared" ref="B1283:B1346" si="20">TRIM(CLEAN(SUBSTITUTE(A1283, CHAR(160), CHAR(32))))</f>
        <v>Steven Souza Jr.</v>
      </c>
      <c r="C1283" s="13">
        <v>5667</v>
      </c>
      <c r="D1283" s="14" t="s">
        <v>415</v>
      </c>
      <c r="E1283" s="14" t="s">
        <v>448</v>
      </c>
      <c r="F1283" s="13">
        <v>36</v>
      </c>
      <c r="G1283" s="13"/>
      <c r="H1283" s="13">
        <v>-0.249019369482994</v>
      </c>
      <c r="I1283" s="15">
        <v>-0.2</v>
      </c>
    </row>
    <row r="1284" spans="1:9" x14ac:dyDescent="0.55000000000000004">
      <c r="A1284" s="8" t="s">
        <v>1450</v>
      </c>
      <c r="B1284" s="10" t="str">
        <f t="shared" si="20"/>
        <v>Nick Heath</v>
      </c>
      <c r="C1284" s="9">
        <v>19577</v>
      </c>
      <c r="D1284" s="10" t="s">
        <v>469</v>
      </c>
      <c r="E1284" s="10" t="s">
        <v>5</v>
      </c>
      <c r="F1284" s="9">
        <v>39</v>
      </c>
      <c r="G1284" s="9"/>
      <c r="H1284" s="9">
        <v>-0.25038921833038302</v>
      </c>
      <c r="I1284" s="11">
        <v>-0.3</v>
      </c>
    </row>
    <row r="1285" spans="1:9" x14ac:dyDescent="0.55000000000000004">
      <c r="A1285" s="12" t="s">
        <v>1451</v>
      </c>
      <c r="B1285" s="10" t="str">
        <f t="shared" si="20"/>
        <v>Jose Alvarado</v>
      </c>
      <c r="C1285" s="13">
        <v>17780</v>
      </c>
      <c r="D1285" s="14" t="s">
        <v>404</v>
      </c>
      <c r="E1285" s="14" t="s">
        <v>187</v>
      </c>
      <c r="F1285" s="13"/>
      <c r="G1285" s="13">
        <v>55.2</v>
      </c>
      <c r="H1285" s="13">
        <v>-0.25120922923088101</v>
      </c>
      <c r="I1285" s="15">
        <v>-0.3</v>
      </c>
    </row>
    <row r="1286" spans="1:9" x14ac:dyDescent="0.55000000000000004">
      <c r="A1286" s="8" t="s">
        <v>1452</v>
      </c>
      <c r="B1286" s="10" t="str">
        <f t="shared" si="20"/>
        <v>Manuel Rodriguez</v>
      </c>
      <c r="C1286" s="9">
        <v>20794</v>
      </c>
      <c r="D1286" s="10" t="s">
        <v>497</v>
      </c>
      <c r="E1286" s="10" t="s">
        <v>187</v>
      </c>
      <c r="F1286" s="9"/>
      <c r="G1286" s="9">
        <v>17.2</v>
      </c>
      <c r="H1286" s="9">
        <v>-0.23990370333194699</v>
      </c>
      <c r="I1286" s="11">
        <v>-0.3</v>
      </c>
    </row>
    <row r="1287" spans="1:9" x14ac:dyDescent="0.55000000000000004">
      <c r="A1287" s="12" t="s">
        <v>1453</v>
      </c>
      <c r="B1287" s="10" t="str">
        <f t="shared" si="20"/>
        <v>Dustin Fowler</v>
      </c>
      <c r="C1287" s="13">
        <v>17098</v>
      </c>
      <c r="D1287" s="14" t="s">
        <v>418</v>
      </c>
      <c r="E1287" s="14" t="s">
        <v>5</v>
      </c>
      <c r="F1287" s="13">
        <v>46</v>
      </c>
      <c r="G1287" s="13"/>
      <c r="H1287" s="13">
        <v>-0.25371134281158397</v>
      </c>
      <c r="I1287" s="15">
        <v>-0.3</v>
      </c>
    </row>
    <row r="1288" spans="1:9" x14ac:dyDescent="0.55000000000000004">
      <c r="A1288" s="8" t="s">
        <v>1454</v>
      </c>
      <c r="B1288" s="10" t="str">
        <f t="shared" si="20"/>
        <v>Mickey Moniak</v>
      </c>
      <c r="C1288" s="9">
        <v>19956</v>
      </c>
      <c r="D1288" s="10" t="s">
        <v>404</v>
      </c>
      <c r="E1288" s="10" t="s">
        <v>518</v>
      </c>
      <c r="F1288" s="9">
        <v>37</v>
      </c>
      <c r="G1288" s="9"/>
      <c r="H1288" s="9">
        <v>-0.25434496998786899</v>
      </c>
      <c r="I1288" s="11">
        <v>-0.3</v>
      </c>
    </row>
    <row r="1289" spans="1:9" x14ac:dyDescent="0.55000000000000004">
      <c r="A1289" s="12" t="s">
        <v>219</v>
      </c>
      <c r="B1289" s="10" t="str">
        <f t="shared" si="20"/>
        <v>Roberto Perez</v>
      </c>
      <c r="C1289" s="13">
        <v>2900</v>
      </c>
      <c r="D1289" s="14" t="s">
        <v>410</v>
      </c>
      <c r="E1289" s="14" t="s">
        <v>43</v>
      </c>
      <c r="F1289" s="13">
        <v>161</v>
      </c>
      <c r="G1289" s="13"/>
      <c r="H1289" s="13">
        <v>-0.255444586277008</v>
      </c>
      <c r="I1289" s="15">
        <v>-0.3</v>
      </c>
    </row>
    <row r="1290" spans="1:9" x14ac:dyDescent="0.55000000000000004">
      <c r="A1290" s="8" t="s">
        <v>1455</v>
      </c>
      <c r="B1290" s="10" t="str">
        <f t="shared" si="20"/>
        <v>J.B. Bukauskas</v>
      </c>
      <c r="C1290" s="9">
        <v>20491</v>
      </c>
      <c r="D1290" s="10" t="s">
        <v>469</v>
      </c>
      <c r="E1290" s="10" t="s">
        <v>187</v>
      </c>
      <c r="F1290" s="9"/>
      <c r="G1290" s="9">
        <v>17.100000000000001</v>
      </c>
      <c r="H1290" s="9">
        <v>-0.259421706199646</v>
      </c>
      <c r="I1290" s="11">
        <v>-0.3</v>
      </c>
    </row>
    <row r="1291" spans="1:9" x14ac:dyDescent="0.55000000000000004">
      <c r="A1291" s="12" t="s">
        <v>1456</v>
      </c>
      <c r="B1291" s="10" t="str">
        <f t="shared" si="20"/>
        <v>Darien Nunez</v>
      </c>
      <c r="C1291" s="13">
        <v>21197</v>
      </c>
      <c r="D1291" s="14" t="s">
        <v>415</v>
      </c>
      <c r="E1291" s="14" t="s">
        <v>187</v>
      </c>
      <c r="F1291" s="13"/>
      <c r="G1291" s="13">
        <v>7.2</v>
      </c>
      <c r="H1291" s="13">
        <v>-0.26113706827163702</v>
      </c>
      <c r="I1291" s="15">
        <v>-0.3</v>
      </c>
    </row>
    <row r="1292" spans="1:9" x14ac:dyDescent="0.55000000000000004">
      <c r="A1292" s="8" t="s">
        <v>1457</v>
      </c>
      <c r="B1292" s="10" t="str">
        <f t="shared" si="20"/>
        <v>Max Moroff</v>
      </c>
      <c r="C1292" s="9">
        <v>14556</v>
      </c>
      <c r="D1292" s="10" t="s">
        <v>422</v>
      </c>
      <c r="E1292" s="10" t="s">
        <v>23</v>
      </c>
      <c r="F1292" s="9">
        <v>16</v>
      </c>
      <c r="G1292" s="9"/>
      <c r="H1292" s="9">
        <v>-0.26205477118492099</v>
      </c>
      <c r="I1292" s="11">
        <v>-0.3</v>
      </c>
    </row>
    <row r="1293" spans="1:9" x14ac:dyDescent="0.55000000000000004">
      <c r="A1293" s="12" t="s">
        <v>1458</v>
      </c>
      <c r="B1293" s="10" t="str">
        <f t="shared" si="20"/>
        <v>Ryan Feltner</v>
      </c>
      <c r="C1293" s="13">
        <v>21446</v>
      </c>
      <c r="D1293" s="14" t="s">
        <v>440</v>
      </c>
      <c r="E1293" s="14" t="s">
        <v>187</v>
      </c>
      <c r="F1293" s="13"/>
      <c r="G1293" s="13">
        <v>6.1</v>
      </c>
      <c r="H1293" s="13">
        <v>-0.249368727207184</v>
      </c>
      <c r="I1293" s="15">
        <v>-0.3</v>
      </c>
    </row>
    <row r="1294" spans="1:9" x14ac:dyDescent="0.55000000000000004">
      <c r="A1294" s="8" t="s">
        <v>1459</v>
      </c>
      <c r="B1294" s="10" t="str">
        <f t="shared" si="20"/>
        <v>Khalil Lee</v>
      </c>
      <c r="C1294" s="9">
        <v>19952</v>
      </c>
      <c r="D1294" s="10" t="s">
        <v>420</v>
      </c>
      <c r="E1294" s="10" t="s">
        <v>27</v>
      </c>
      <c r="F1294" s="9">
        <v>18</v>
      </c>
      <c r="G1294" s="9"/>
      <c r="H1294" s="9">
        <v>-0.26437199115753202</v>
      </c>
      <c r="I1294" s="11">
        <v>-0.3</v>
      </c>
    </row>
    <row r="1295" spans="1:9" x14ac:dyDescent="0.55000000000000004">
      <c r="A1295" s="12" t="s">
        <v>1460</v>
      </c>
      <c r="B1295" s="10" t="str">
        <f t="shared" si="20"/>
        <v>Hirokazu Sawamura</v>
      </c>
      <c r="C1295" s="13">
        <v>27515</v>
      </c>
      <c r="D1295" s="14" t="s">
        <v>414</v>
      </c>
      <c r="E1295" s="14" t="s">
        <v>187</v>
      </c>
      <c r="F1295" s="13"/>
      <c r="G1295" s="13">
        <v>53</v>
      </c>
      <c r="H1295" s="13">
        <v>-0.26610410213470498</v>
      </c>
      <c r="I1295" s="15">
        <v>-0.3</v>
      </c>
    </row>
    <row r="1296" spans="1:9" x14ac:dyDescent="0.55000000000000004">
      <c r="A1296" s="8" t="s">
        <v>1461</v>
      </c>
      <c r="B1296" s="10" t="str">
        <f t="shared" si="20"/>
        <v>Kyle Ryan</v>
      </c>
      <c r="C1296" s="9">
        <v>11753</v>
      </c>
      <c r="D1296" s="10" t="s">
        <v>497</v>
      </c>
      <c r="E1296" s="10" t="s">
        <v>187</v>
      </c>
      <c r="F1296" s="9"/>
      <c r="G1296" s="9">
        <v>13.1</v>
      </c>
      <c r="H1296" s="9">
        <v>-0.243582412600517</v>
      </c>
      <c r="I1296" s="11">
        <v>-0.3</v>
      </c>
    </row>
    <row r="1297" spans="1:9" x14ac:dyDescent="0.55000000000000004">
      <c r="A1297" s="12" t="s">
        <v>390</v>
      </c>
      <c r="B1297" s="10" t="str">
        <f t="shared" si="20"/>
        <v>Chad Kuhl</v>
      </c>
      <c r="C1297" s="13">
        <v>14975</v>
      </c>
      <c r="D1297" s="14" t="s">
        <v>418</v>
      </c>
      <c r="E1297" s="14" t="s">
        <v>187</v>
      </c>
      <c r="F1297" s="13"/>
      <c r="G1297" s="13">
        <v>80.099999999999994</v>
      </c>
      <c r="H1297" s="13">
        <v>-0.14197763800620999</v>
      </c>
      <c r="I1297" s="15">
        <v>-0.3</v>
      </c>
    </row>
    <row r="1298" spans="1:9" x14ac:dyDescent="0.55000000000000004">
      <c r="A1298" s="8" t="s">
        <v>1462</v>
      </c>
      <c r="B1298" s="10" t="str">
        <f t="shared" si="20"/>
        <v>Jackson Kowar</v>
      </c>
      <c r="C1298" s="9">
        <v>21549</v>
      </c>
      <c r="D1298" s="10" t="s">
        <v>435</v>
      </c>
      <c r="E1298" s="10" t="s">
        <v>187</v>
      </c>
      <c r="F1298" s="9"/>
      <c r="G1298" s="9">
        <v>30.1</v>
      </c>
      <c r="H1298" s="9">
        <v>-0.267716944217682</v>
      </c>
      <c r="I1298" s="11">
        <v>-0.3</v>
      </c>
    </row>
    <row r="1299" spans="1:9" x14ac:dyDescent="0.55000000000000004">
      <c r="A1299" s="12" t="s">
        <v>1463</v>
      </c>
      <c r="B1299" s="10" t="str">
        <f t="shared" si="20"/>
        <v>Ryan Borucki</v>
      </c>
      <c r="C1299" s="13">
        <v>16350</v>
      </c>
      <c r="D1299" s="14" t="s">
        <v>408</v>
      </c>
      <c r="E1299" s="14" t="s">
        <v>187</v>
      </c>
      <c r="F1299" s="13"/>
      <c r="G1299" s="13">
        <v>23.2</v>
      </c>
      <c r="H1299" s="13">
        <v>-0.26934567093849199</v>
      </c>
      <c r="I1299" s="15">
        <v>-0.3</v>
      </c>
    </row>
    <row r="1300" spans="1:9" x14ac:dyDescent="0.55000000000000004">
      <c r="A1300" s="8" t="s">
        <v>1464</v>
      </c>
      <c r="B1300" s="10" t="str">
        <f t="shared" si="20"/>
        <v>Touki Toussaint</v>
      </c>
      <c r="C1300" s="9">
        <v>16929</v>
      </c>
      <c r="D1300" s="10" t="s">
        <v>430</v>
      </c>
      <c r="E1300" s="10" t="s">
        <v>187</v>
      </c>
      <c r="F1300" s="9"/>
      <c r="G1300" s="9">
        <v>50</v>
      </c>
      <c r="H1300" s="9">
        <v>-0.18297612667083701</v>
      </c>
      <c r="I1300" s="11">
        <v>-0.3</v>
      </c>
    </row>
    <row r="1301" spans="1:9" x14ac:dyDescent="0.55000000000000004">
      <c r="A1301" s="12" t="s">
        <v>1465</v>
      </c>
      <c r="B1301" s="10" t="str">
        <f t="shared" si="20"/>
        <v>Brock Holt</v>
      </c>
      <c r="C1301" s="13">
        <v>9345</v>
      </c>
      <c r="D1301" s="14" t="s">
        <v>471</v>
      </c>
      <c r="E1301" s="14" t="s">
        <v>10</v>
      </c>
      <c r="F1301" s="13">
        <v>260</v>
      </c>
      <c r="G1301" s="13"/>
      <c r="H1301" s="13">
        <v>-0.27724707126617398</v>
      </c>
      <c r="I1301" s="15">
        <v>-0.3</v>
      </c>
    </row>
    <row r="1302" spans="1:9" x14ac:dyDescent="0.55000000000000004">
      <c r="A1302" s="8" t="s">
        <v>1466</v>
      </c>
      <c r="B1302" s="10" t="str">
        <f t="shared" si="20"/>
        <v>Brandon Waddell</v>
      </c>
      <c r="C1302" s="9">
        <v>18347</v>
      </c>
      <c r="D1302" s="10" t="s">
        <v>405</v>
      </c>
      <c r="E1302" s="10" t="s">
        <v>187</v>
      </c>
      <c r="F1302" s="9"/>
      <c r="G1302" s="9">
        <v>9.1</v>
      </c>
      <c r="H1302" s="9">
        <v>-0.26047576405108003</v>
      </c>
      <c r="I1302" s="11">
        <v>-0.3</v>
      </c>
    </row>
    <row r="1303" spans="1:9" x14ac:dyDescent="0.55000000000000004">
      <c r="A1303" s="12" t="s">
        <v>1467</v>
      </c>
      <c r="B1303" s="10" t="str">
        <f t="shared" si="20"/>
        <v>Vince Velasquez</v>
      </c>
      <c r="C1303" s="13">
        <v>11189</v>
      </c>
      <c r="D1303" s="14" t="s">
        <v>405</v>
      </c>
      <c r="E1303" s="14" t="s">
        <v>187</v>
      </c>
      <c r="F1303" s="13"/>
      <c r="G1303" s="13">
        <v>94.1</v>
      </c>
      <c r="H1303" s="13">
        <v>-0.27674404461868102</v>
      </c>
      <c r="I1303" s="15">
        <v>-0.3</v>
      </c>
    </row>
    <row r="1304" spans="1:9" x14ac:dyDescent="0.55000000000000004">
      <c r="A1304" s="8" t="s">
        <v>81</v>
      </c>
      <c r="B1304" s="10" t="str">
        <f t="shared" si="20"/>
        <v>Marcell Ozuna</v>
      </c>
      <c r="C1304" s="9">
        <v>10324</v>
      </c>
      <c r="D1304" s="10" t="s">
        <v>430</v>
      </c>
      <c r="E1304" s="10" t="s">
        <v>35</v>
      </c>
      <c r="F1304" s="9">
        <v>208</v>
      </c>
      <c r="G1304" s="9"/>
      <c r="H1304" s="9">
        <v>-0.27387917041778598</v>
      </c>
      <c r="I1304" s="11">
        <v>-0.3</v>
      </c>
    </row>
    <row r="1305" spans="1:9" x14ac:dyDescent="0.55000000000000004">
      <c r="A1305" s="12" t="s">
        <v>175</v>
      </c>
      <c r="B1305" s="10" t="str">
        <f t="shared" si="20"/>
        <v>Carlos Santana</v>
      </c>
      <c r="C1305" s="13">
        <v>2396</v>
      </c>
      <c r="D1305" s="14" t="s">
        <v>435</v>
      </c>
      <c r="E1305" s="14" t="s">
        <v>29</v>
      </c>
      <c r="F1305" s="13">
        <v>659</v>
      </c>
      <c r="G1305" s="13"/>
      <c r="H1305" s="13">
        <v>-0.27474823594093301</v>
      </c>
      <c r="I1305" s="15">
        <v>-0.3</v>
      </c>
    </row>
    <row r="1306" spans="1:9" x14ac:dyDescent="0.55000000000000004">
      <c r="A1306" s="8" t="s">
        <v>1468</v>
      </c>
      <c r="B1306" s="10" t="str">
        <f t="shared" si="20"/>
        <v>Wade Davis</v>
      </c>
      <c r="C1306" s="9">
        <v>7441</v>
      </c>
      <c r="D1306" s="10" t="s">
        <v>435</v>
      </c>
      <c r="E1306" s="10" t="s">
        <v>187</v>
      </c>
      <c r="F1306" s="9"/>
      <c r="G1306" s="9">
        <v>42.2</v>
      </c>
      <c r="H1306" s="9">
        <v>-0.276411473751068</v>
      </c>
      <c r="I1306" s="11">
        <v>-0.3</v>
      </c>
    </row>
    <row r="1307" spans="1:9" x14ac:dyDescent="0.55000000000000004">
      <c r="A1307" s="12" t="s">
        <v>1469</v>
      </c>
      <c r="B1307" s="10" t="str">
        <f t="shared" si="20"/>
        <v>Mark Payton</v>
      </c>
      <c r="C1307" s="13">
        <v>16042</v>
      </c>
      <c r="D1307" s="14" t="s">
        <v>438</v>
      </c>
      <c r="E1307" s="14" t="s">
        <v>27</v>
      </c>
      <c r="F1307" s="13">
        <v>24</v>
      </c>
      <c r="G1307" s="13"/>
      <c r="H1307" s="13">
        <v>-0.27783527970313998</v>
      </c>
      <c r="I1307" s="15">
        <v>-0.3</v>
      </c>
    </row>
    <row r="1308" spans="1:9" x14ac:dyDescent="0.55000000000000004">
      <c r="A1308" s="8" t="s">
        <v>1470</v>
      </c>
      <c r="B1308" s="10" t="str">
        <f t="shared" si="20"/>
        <v>Henry Ramos</v>
      </c>
      <c r="C1308" s="9">
        <v>11481</v>
      </c>
      <c r="D1308" s="10" t="s">
        <v>469</v>
      </c>
      <c r="E1308" s="10" t="s">
        <v>448</v>
      </c>
      <c r="F1308" s="9">
        <v>55</v>
      </c>
      <c r="G1308" s="9"/>
      <c r="H1308" s="9">
        <v>-0.280051589012146</v>
      </c>
      <c r="I1308" s="11">
        <v>-0.3</v>
      </c>
    </row>
    <row r="1309" spans="1:9" x14ac:dyDescent="0.55000000000000004">
      <c r="A1309" s="12" t="s">
        <v>1471</v>
      </c>
      <c r="B1309" s="10" t="str">
        <f t="shared" si="20"/>
        <v>Jose Godoy</v>
      </c>
      <c r="C1309" s="13">
        <v>15808</v>
      </c>
      <c r="D1309" s="14" t="s">
        <v>455</v>
      </c>
      <c r="E1309" s="14" t="s">
        <v>43</v>
      </c>
      <c r="F1309" s="13">
        <v>40</v>
      </c>
      <c r="G1309" s="13"/>
      <c r="H1309" s="13">
        <v>-0.28062662482261702</v>
      </c>
      <c r="I1309" s="15">
        <v>-0.3</v>
      </c>
    </row>
    <row r="1310" spans="1:9" x14ac:dyDescent="0.55000000000000004">
      <c r="A1310" s="8" t="s">
        <v>1472</v>
      </c>
      <c r="B1310" s="10" t="str">
        <f t="shared" si="20"/>
        <v>Juan Lagares</v>
      </c>
      <c r="C1310" s="9">
        <v>5384</v>
      </c>
      <c r="D1310" s="10" t="s">
        <v>401</v>
      </c>
      <c r="E1310" s="10" t="s">
        <v>472</v>
      </c>
      <c r="F1310" s="9">
        <v>327</v>
      </c>
      <c r="G1310" s="9"/>
      <c r="H1310" s="9">
        <v>-0.28368049860000599</v>
      </c>
      <c r="I1310" s="11">
        <v>-0.3</v>
      </c>
    </row>
    <row r="1311" spans="1:9" x14ac:dyDescent="0.55000000000000004">
      <c r="A1311" s="12" t="s">
        <v>1473</v>
      </c>
      <c r="B1311" s="10" t="str">
        <f t="shared" si="20"/>
        <v>Zack Godley</v>
      </c>
      <c r="C1311" s="13">
        <v>14862</v>
      </c>
      <c r="D1311" s="14" t="s">
        <v>403</v>
      </c>
      <c r="E1311" s="14" t="s">
        <v>187</v>
      </c>
      <c r="F1311" s="13"/>
      <c r="G1311" s="13">
        <v>3.1</v>
      </c>
      <c r="H1311" s="13">
        <v>-0.27628338336944602</v>
      </c>
      <c r="I1311" s="15">
        <v>-0.3</v>
      </c>
    </row>
    <row r="1312" spans="1:9" x14ac:dyDescent="0.55000000000000004">
      <c r="A1312" s="8" t="s">
        <v>1474</v>
      </c>
      <c r="B1312" s="10" t="str">
        <f t="shared" si="20"/>
        <v>Nick Neidert</v>
      </c>
      <c r="C1312" s="9">
        <v>18699</v>
      </c>
      <c r="D1312" s="10" t="s">
        <v>444</v>
      </c>
      <c r="E1312" s="10" t="s">
        <v>187</v>
      </c>
      <c r="F1312" s="9"/>
      <c r="G1312" s="9">
        <v>35.200000000000003</v>
      </c>
      <c r="H1312" s="9">
        <v>-0.217717975378036</v>
      </c>
      <c r="I1312" s="11">
        <v>-0.3</v>
      </c>
    </row>
    <row r="1313" spans="1:9" x14ac:dyDescent="0.55000000000000004">
      <c r="A1313" s="12" t="s">
        <v>1475</v>
      </c>
      <c r="B1313" s="10" t="str">
        <f t="shared" si="20"/>
        <v>Brandon Workman</v>
      </c>
      <c r="C1313" s="13">
        <v>11428</v>
      </c>
      <c r="D1313" s="14" t="s">
        <v>405</v>
      </c>
      <c r="E1313" s="14" t="s">
        <v>187</v>
      </c>
      <c r="F1313" s="13"/>
      <c r="G1313" s="13">
        <v>28</v>
      </c>
      <c r="H1313" s="13">
        <v>-0.29303306341171298</v>
      </c>
      <c r="I1313" s="15">
        <v>-0.3</v>
      </c>
    </row>
    <row r="1314" spans="1:9" x14ac:dyDescent="0.55000000000000004">
      <c r="A1314" s="8" t="s">
        <v>1476</v>
      </c>
      <c r="B1314" s="10" t="str">
        <f t="shared" si="20"/>
        <v>Mike Fiers</v>
      </c>
      <c r="C1314" s="9">
        <v>7754</v>
      </c>
      <c r="D1314" s="10" t="s">
        <v>426</v>
      </c>
      <c r="E1314" s="10" t="s">
        <v>187</v>
      </c>
      <c r="F1314" s="9"/>
      <c r="G1314" s="9">
        <v>9.1</v>
      </c>
      <c r="H1314" s="9">
        <v>-0.29415535926818798</v>
      </c>
      <c r="I1314" s="11">
        <v>-0.3</v>
      </c>
    </row>
    <row r="1315" spans="1:9" x14ac:dyDescent="0.55000000000000004">
      <c r="A1315" s="12" t="s">
        <v>1477</v>
      </c>
      <c r="B1315" s="10" t="str">
        <f t="shared" si="20"/>
        <v>Kyle Barraclough</v>
      </c>
      <c r="C1315" s="13">
        <v>13713</v>
      </c>
      <c r="D1315" s="14" t="s">
        <v>439</v>
      </c>
      <c r="E1315" s="14" t="s">
        <v>187</v>
      </c>
      <c r="F1315" s="13"/>
      <c r="G1315" s="13">
        <v>13</v>
      </c>
      <c r="H1315" s="13">
        <v>-0.29544317722320601</v>
      </c>
      <c r="I1315" s="15">
        <v>-0.3</v>
      </c>
    </row>
    <row r="1316" spans="1:9" x14ac:dyDescent="0.55000000000000004">
      <c r="A1316" s="8" t="s">
        <v>1478</v>
      </c>
      <c r="B1316" s="10" t="str">
        <f t="shared" si="20"/>
        <v>Jefry Rodriguez</v>
      </c>
      <c r="C1316" s="9">
        <v>17018</v>
      </c>
      <c r="D1316" s="10" t="s">
        <v>409</v>
      </c>
      <c r="E1316" s="10" t="s">
        <v>187</v>
      </c>
      <c r="F1316" s="9"/>
      <c r="G1316" s="9">
        <v>24.1</v>
      </c>
      <c r="H1316" s="9">
        <v>-0.27380260825157199</v>
      </c>
      <c r="I1316" s="11">
        <v>-0.3</v>
      </c>
    </row>
    <row r="1317" spans="1:9" x14ac:dyDescent="0.55000000000000004">
      <c r="A1317" s="12" t="s">
        <v>1479</v>
      </c>
      <c r="B1317" s="10" t="str">
        <f t="shared" si="20"/>
        <v>Cam Bedrosian</v>
      </c>
      <c r="C1317" s="13">
        <v>13360</v>
      </c>
      <c r="D1317" s="14" t="s">
        <v>405</v>
      </c>
      <c r="E1317" s="14" t="s">
        <v>187</v>
      </c>
      <c r="F1317" s="13"/>
      <c r="G1317" s="13">
        <v>25</v>
      </c>
      <c r="H1317" s="13">
        <v>-0.29818033799529098</v>
      </c>
      <c r="I1317" s="15">
        <v>-0.3</v>
      </c>
    </row>
    <row r="1318" spans="1:9" x14ac:dyDescent="0.55000000000000004">
      <c r="A1318" s="8" t="s">
        <v>1480</v>
      </c>
      <c r="B1318" s="10" t="str">
        <f t="shared" si="20"/>
        <v>Adam Eaton</v>
      </c>
      <c r="C1318" s="9">
        <v>11205</v>
      </c>
      <c r="D1318" s="10" t="s">
        <v>405</v>
      </c>
      <c r="E1318" s="10" t="s">
        <v>27</v>
      </c>
      <c r="F1318" s="9">
        <v>288</v>
      </c>
      <c r="G1318" s="9"/>
      <c r="H1318" s="9">
        <v>-0.30689665675163302</v>
      </c>
      <c r="I1318" s="11">
        <v>-0.3</v>
      </c>
    </row>
    <row r="1319" spans="1:9" x14ac:dyDescent="0.55000000000000004">
      <c r="A1319" s="12" t="s">
        <v>1481</v>
      </c>
      <c r="B1319" s="10" t="str">
        <f t="shared" si="20"/>
        <v>Mike Freeman</v>
      </c>
      <c r="C1319" s="13">
        <v>11241</v>
      </c>
      <c r="D1319" s="14" t="s">
        <v>438</v>
      </c>
      <c r="E1319" s="14" t="s">
        <v>1482</v>
      </c>
      <c r="F1319" s="13">
        <v>65</v>
      </c>
      <c r="G1319" s="13"/>
      <c r="H1319" s="13">
        <v>-0.31260597705841098</v>
      </c>
      <c r="I1319" s="15">
        <v>-0.3</v>
      </c>
    </row>
    <row r="1320" spans="1:9" x14ac:dyDescent="0.55000000000000004">
      <c r="A1320" s="8" t="s">
        <v>1483</v>
      </c>
      <c r="B1320" s="10" t="str">
        <f t="shared" si="20"/>
        <v>Chad Wallach</v>
      </c>
      <c r="C1320" s="9">
        <v>17161</v>
      </c>
      <c r="D1320" s="10" t="s">
        <v>444</v>
      </c>
      <c r="E1320" s="10" t="s">
        <v>43</v>
      </c>
      <c r="F1320" s="9">
        <v>66</v>
      </c>
      <c r="G1320" s="9"/>
      <c r="H1320" s="9">
        <v>-0.303122878074646</v>
      </c>
      <c r="I1320" s="11">
        <v>-0.3</v>
      </c>
    </row>
    <row r="1321" spans="1:9" x14ac:dyDescent="0.55000000000000004">
      <c r="A1321" s="12" t="s">
        <v>1484</v>
      </c>
      <c r="B1321" s="10" t="str">
        <f t="shared" si="20"/>
        <v>Joshua Fuentes</v>
      </c>
      <c r="C1321" s="13">
        <v>16885</v>
      </c>
      <c r="D1321" s="14" t="s">
        <v>440</v>
      </c>
      <c r="E1321" s="14" t="s">
        <v>534</v>
      </c>
      <c r="F1321" s="13">
        <v>284</v>
      </c>
      <c r="G1321" s="13"/>
      <c r="H1321" s="13">
        <v>-0.31406569480896002</v>
      </c>
      <c r="I1321" s="15">
        <v>-0.3</v>
      </c>
    </row>
    <row r="1322" spans="1:9" x14ac:dyDescent="0.55000000000000004">
      <c r="A1322" s="8" t="s">
        <v>1485</v>
      </c>
      <c r="B1322" s="10" t="str">
        <f t="shared" si="20"/>
        <v>Luis Oviedo</v>
      </c>
      <c r="C1322" s="9">
        <v>21728</v>
      </c>
      <c r="D1322" s="10" t="s">
        <v>418</v>
      </c>
      <c r="E1322" s="10" t="s">
        <v>187</v>
      </c>
      <c r="F1322" s="9"/>
      <c r="G1322" s="9">
        <v>29.2</v>
      </c>
      <c r="H1322" s="9">
        <v>-0.30754300951957703</v>
      </c>
      <c r="I1322" s="11">
        <v>-0.3</v>
      </c>
    </row>
    <row r="1323" spans="1:9" x14ac:dyDescent="0.55000000000000004">
      <c r="A1323" s="12" t="s">
        <v>1486</v>
      </c>
      <c r="B1323" s="10" t="str">
        <f t="shared" si="20"/>
        <v>Jose Lobaton</v>
      </c>
      <c r="C1323" s="13">
        <v>4243</v>
      </c>
      <c r="D1323" s="14" t="s">
        <v>497</v>
      </c>
      <c r="E1323" s="14" t="s">
        <v>43</v>
      </c>
      <c r="F1323" s="13">
        <v>13</v>
      </c>
      <c r="G1323" s="13"/>
      <c r="H1323" s="13">
        <v>-0.30792966485023499</v>
      </c>
      <c r="I1323" s="15">
        <v>-0.3</v>
      </c>
    </row>
    <row r="1324" spans="1:9" x14ac:dyDescent="0.55000000000000004">
      <c r="A1324" s="8" t="s">
        <v>1487</v>
      </c>
      <c r="B1324" s="10" t="str">
        <f t="shared" si="20"/>
        <v>Ryan Weber</v>
      </c>
      <c r="C1324" s="9">
        <v>10160</v>
      </c>
      <c r="D1324" s="10" t="s">
        <v>405</v>
      </c>
      <c r="E1324" s="10" t="s">
        <v>187</v>
      </c>
      <c r="F1324" s="9"/>
      <c r="G1324" s="9">
        <v>9.1999999999999993</v>
      </c>
      <c r="H1324" s="9">
        <v>-0.31034419778734401</v>
      </c>
      <c r="I1324" s="11">
        <v>-0.3</v>
      </c>
    </row>
    <row r="1325" spans="1:9" x14ac:dyDescent="0.55000000000000004">
      <c r="A1325" s="12" t="s">
        <v>1488</v>
      </c>
      <c r="B1325" s="10" t="str">
        <f t="shared" si="20"/>
        <v>Brandon Kintzler</v>
      </c>
      <c r="C1325" s="13">
        <v>9939</v>
      </c>
      <c r="D1325" s="14" t="s">
        <v>404</v>
      </c>
      <c r="E1325" s="14" t="s">
        <v>187</v>
      </c>
      <c r="F1325" s="13"/>
      <c r="G1325" s="13">
        <v>29.2</v>
      </c>
      <c r="H1325" s="13">
        <v>-0.310351222753525</v>
      </c>
      <c r="I1325" s="15">
        <v>-0.3</v>
      </c>
    </row>
    <row r="1326" spans="1:9" x14ac:dyDescent="0.55000000000000004">
      <c r="A1326" s="8" t="s">
        <v>1489</v>
      </c>
      <c r="B1326" s="10" t="str">
        <f t="shared" si="20"/>
        <v>Julian Merryweather</v>
      </c>
      <c r="C1326" s="9">
        <v>16703</v>
      </c>
      <c r="D1326" s="10" t="s">
        <v>408</v>
      </c>
      <c r="E1326" s="10" t="s">
        <v>187</v>
      </c>
      <c r="F1326" s="9"/>
      <c r="G1326" s="9">
        <v>13</v>
      </c>
      <c r="H1326" s="9">
        <v>-0.311608135700226</v>
      </c>
      <c r="I1326" s="11">
        <v>-0.3</v>
      </c>
    </row>
    <row r="1327" spans="1:9" x14ac:dyDescent="0.55000000000000004">
      <c r="A1327" s="12" t="s">
        <v>1490</v>
      </c>
      <c r="B1327" s="10" t="str">
        <f t="shared" si="20"/>
        <v>Kolby Allard</v>
      </c>
      <c r="C1327" s="13">
        <v>18694</v>
      </c>
      <c r="D1327" s="14" t="s">
        <v>471</v>
      </c>
      <c r="E1327" s="14" t="s">
        <v>187</v>
      </c>
      <c r="F1327" s="13"/>
      <c r="G1327" s="13">
        <v>124.2</v>
      </c>
      <c r="H1327" s="13">
        <v>-0.291076719760895</v>
      </c>
      <c r="I1327" s="15">
        <v>-0.3</v>
      </c>
    </row>
    <row r="1328" spans="1:9" x14ac:dyDescent="0.55000000000000004">
      <c r="A1328" s="8" t="s">
        <v>1491</v>
      </c>
      <c r="B1328" s="10" t="str">
        <f t="shared" si="20"/>
        <v>Robert Stock</v>
      </c>
      <c r="C1328" s="9">
        <v>6576</v>
      </c>
      <c r="D1328" s="10" t="s">
        <v>405</v>
      </c>
      <c r="E1328" s="10" t="s">
        <v>187</v>
      </c>
      <c r="F1328" s="9"/>
      <c r="G1328" s="9">
        <v>9</v>
      </c>
      <c r="H1328" s="9">
        <v>-0.27029407024383501</v>
      </c>
      <c r="I1328" s="11">
        <v>-0.3</v>
      </c>
    </row>
    <row r="1329" spans="1:9" x14ac:dyDescent="0.55000000000000004">
      <c r="A1329" s="12" t="s">
        <v>1492</v>
      </c>
      <c r="B1329" s="10" t="str">
        <f t="shared" si="20"/>
        <v>Adam Morgan</v>
      </c>
      <c r="C1329" s="13">
        <v>12580</v>
      </c>
      <c r="D1329" s="14" t="s">
        <v>497</v>
      </c>
      <c r="E1329" s="14" t="s">
        <v>187</v>
      </c>
      <c r="F1329" s="13"/>
      <c r="G1329" s="13">
        <v>25.1</v>
      </c>
      <c r="H1329" s="13">
        <v>-0.314487785100937</v>
      </c>
      <c r="I1329" s="15">
        <v>-0.3</v>
      </c>
    </row>
    <row r="1330" spans="1:9" x14ac:dyDescent="0.55000000000000004">
      <c r="A1330" s="8" t="s">
        <v>1493</v>
      </c>
      <c r="B1330" s="10" t="str">
        <f t="shared" si="20"/>
        <v>Jacob Barnes</v>
      </c>
      <c r="C1330" s="9">
        <v>12323</v>
      </c>
      <c r="D1330" s="10" t="s">
        <v>405</v>
      </c>
      <c r="E1330" s="10" t="s">
        <v>187</v>
      </c>
      <c r="F1330" s="9"/>
      <c r="G1330" s="9">
        <v>28.2</v>
      </c>
      <c r="H1330" s="9">
        <v>-0.31486704945564298</v>
      </c>
      <c r="I1330" s="11">
        <v>-0.3</v>
      </c>
    </row>
    <row r="1331" spans="1:9" x14ac:dyDescent="0.55000000000000004">
      <c r="A1331" s="12" t="s">
        <v>1494</v>
      </c>
      <c r="B1331" s="10" t="str">
        <f t="shared" si="20"/>
        <v>Colton Welker</v>
      </c>
      <c r="C1331" s="13">
        <v>19961</v>
      </c>
      <c r="D1331" s="14" t="s">
        <v>440</v>
      </c>
      <c r="E1331" s="14" t="s">
        <v>534</v>
      </c>
      <c r="F1331" s="13">
        <v>40</v>
      </c>
      <c r="G1331" s="13"/>
      <c r="H1331" s="13">
        <v>-0.31518620252609297</v>
      </c>
      <c r="I1331" s="15">
        <v>-0.3</v>
      </c>
    </row>
    <row r="1332" spans="1:9" x14ac:dyDescent="0.55000000000000004">
      <c r="A1332" s="8" t="s">
        <v>1495</v>
      </c>
      <c r="B1332" s="10" t="str">
        <f t="shared" si="20"/>
        <v>Nick Wittgren</v>
      </c>
      <c r="C1332" s="9">
        <v>15594</v>
      </c>
      <c r="D1332" s="10" t="s">
        <v>410</v>
      </c>
      <c r="E1332" s="10" t="s">
        <v>187</v>
      </c>
      <c r="F1332" s="9"/>
      <c r="G1332" s="9">
        <v>62.1</v>
      </c>
      <c r="H1332" s="9">
        <v>-0.31647735834121699</v>
      </c>
      <c r="I1332" s="11">
        <v>-0.3</v>
      </c>
    </row>
    <row r="1333" spans="1:9" x14ac:dyDescent="0.55000000000000004">
      <c r="A1333" s="12" t="s">
        <v>1496</v>
      </c>
      <c r="B1333" s="10" t="str">
        <f t="shared" si="20"/>
        <v>Isaac Paredes</v>
      </c>
      <c r="C1333" s="13">
        <v>20036</v>
      </c>
      <c r="D1333" s="14" t="s">
        <v>462</v>
      </c>
      <c r="E1333" s="14" t="s">
        <v>467</v>
      </c>
      <c r="F1333" s="13">
        <v>85</v>
      </c>
      <c r="G1333" s="13"/>
      <c r="H1333" s="13">
        <v>-0.31745707988739003</v>
      </c>
      <c r="I1333" s="15">
        <v>-0.3</v>
      </c>
    </row>
    <row r="1334" spans="1:9" x14ac:dyDescent="0.55000000000000004">
      <c r="A1334" s="8" t="s">
        <v>1497</v>
      </c>
      <c r="B1334" s="10" t="str">
        <f t="shared" si="20"/>
        <v>Shawn Armstrong</v>
      </c>
      <c r="C1334" s="9">
        <v>12857</v>
      </c>
      <c r="D1334" s="10" t="s">
        <v>405</v>
      </c>
      <c r="E1334" s="10" t="s">
        <v>187</v>
      </c>
      <c r="F1334" s="9"/>
      <c r="G1334" s="9">
        <v>36</v>
      </c>
      <c r="H1334" s="9">
        <v>-0.31775603443384198</v>
      </c>
      <c r="I1334" s="11">
        <v>-0.3</v>
      </c>
    </row>
    <row r="1335" spans="1:9" x14ac:dyDescent="0.55000000000000004">
      <c r="A1335" s="12" t="s">
        <v>1498</v>
      </c>
      <c r="B1335" s="10" t="str">
        <f t="shared" si="20"/>
        <v>Tyler Zuber</v>
      </c>
      <c r="C1335" s="13">
        <v>20379</v>
      </c>
      <c r="D1335" s="14" t="s">
        <v>435</v>
      </c>
      <c r="E1335" s="14" t="s">
        <v>187</v>
      </c>
      <c r="F1335" s="13"/>
      <c r="G1335" s="13">
        <v>27.1</v>
      </c>
      <c r="H1335" s="13">
        <v>-0.30831450223922702</v>
      </c>
      <c r="I1335" s="15">
        <v>-0.3</v>
      </c>
    </row>
    <row r="1336" spans="1:9" x14ac:dyDescent="0.55000000000000004">
      <c r="A1336" s="8" t="s">
        <v>1051</v>
      </c>
      <c r="B1336" s="10" t="str">
        <f t="shared" si="20"/>
        <v>Javy Guerra</v>
      </c>
      <c r="C1336" s="9">
        <v>7407</v>
      </c>
      <c r="D1336" s="10" t="s">
        <v>409</v>
      </c>
      <c r="E1336" s="10" t="s">
        <v>187</v>
      </c>
      <c r="F1336" s="9"/>
      <c r="G1336" s="9">
        <v>6</v>
      </c>
      <c r="H1336" s="9">
        <v>-0.308169275522232</v>
      </c>
      <c r="I1336" s="11">
        <v>-0.3</v>
      </c>
    </row>
    <row r="1337" spans="1:9" x14ac:dyDescent="0.55000000000000004">
      <c r="A1337" s="12" t="s">
        <v>1499</v>
      </c>
      <c r="B1337" s="10" t="str">
        <f t="shared" si="20"/>
        <v>Bryan Holaday</v>
      </c>
      <c r="C1337" s="13">
        <v>11287</v>
      </c>
      <c r="D1337" s="14" t="s">
        <v>469</v>
      </c>
      <c r="E1337" s="14" t="s">
        <v>43</v>
      </c>
      <c r="F1337" s="13">
        <v>34</v>
      </c>
      <c r="G1337" s="13"/>
      <c r="H1337" s="13">
        <v>-0.23459433019161199</v>
      </c>
      <c r="I1337" s="15">
        <v>-0.3</v>
      </c>
    </row>
    <row r="1338" spans="1:9" x14ac:dyDescent="0.55000000000000004">
      <c r="A1338" s="8" t="s">
        <v>1500</v>
      </c>
      <c r="B1338" s="10" t="str">
        <f t="shared" si="20"/>
        <v>Darren McCaughan</v>
      </c>
      <c r="C1338" s="9">
        <v>20038</v>
      </c>
      <c r="D1338" s="10" t="s">
        <v>455</v>
      </c>
      <c r="E1338" s="10" t="s">
        <v>187</v>
      </c>
      <c r="F1338" s="9"/>
      <c r="G1338" s="9">
        <v>9</v>
      </c>
      <c r="H1338" s="9">
        <v>-0.30173504352569602</v>
      </c>
      <c r="I1338" s="11">
        <v>-0.3</v>
      </c>
    </row>
    <row r="1339" spans="1:9" x14ac:dyDescent="0.55000000000000004">
      <c r="A1339" s="12" t="s">
        <v>1501</v>
      </c>
      <c r="B1339" s="10" t="str">
        <f t="shared" si="20"/>
        <v>Johan Camargo</v>
      </c>
      <c r="C1339" s="13">
        <v>14950</v>
      </c>
      <c r="D1339" s="14" t="s">
        <v>430</v>
      </c>
      <c r="E1339" s="14" t="s">
        <v>1050</v>
      </c>
      <c r="F1339" s="13">
        <v>18</v>
      </c>
      <c r="G1339" s="13"/>
      <c r="H1339" s="13">
        <v>-0.32349672913551297</v>
      </c>
      <c r="I1339" s="15">
        <v>-0.3</v>
      </c>
    </row>
    <row r="1340" spans="1:9" x14ac:dyDescent="0.55000000000000004">
      <c r="A1340" s="8" t="s">
        <v>1502</v>
      </c>
      <c r="B1340" s="10" t="str">
        <f t="shared" si="20"/>
        <v>Cionel Perez</v>
      </c>
      <c r="C1340" s="9">
        <v>19614</v>
      </c>
      <c r="D1340" s="10" t="s">
        <v>438</v>
      </c>
      <c r="E1340" s="10" t="s">
        <v>187</v>
      </c>
      <c r="F1340" s="9"/>
      <c r="G1340" s="9">
        <v>24</v>
      </c>
      <c r="H1340" s="9">
        <v>-0.30077970027923601</v>
      </c>
      <c r="I1340" s="11">
        <v>-0.3</v>
      </c>
    </row>
    <row r="1341" spans="1:9" x14ac:dyDescent="0.55000000000000004">
      <c r="A1341" s="12" t="s">
        <v>1503</v>
      </c>
      <c r="B1341" s="10" t="str">
        <f t="shared" si="20"/>
        <v>Chase De Jong</v>
      </c>
      <c r="C1341" s="13">
        <v>15036</v>
      </c>
      <c r="D1341" s="14" t="s">
        <v>418</v>
      </c>
      <c r="E1341" s="14" t="s">
        <v>187</v>
      </c>
      <c r="F1341" s="13"/>
      <c r="G1341" s="13">
        <v>43.2</v>
      </c>
      <c r="H1341" s="13">
        <v>-0.28675651550293002</v>
      </c>
      <c r="I1341" s="15">
        <v>-0.3</v>
      </c>
    </row>
    <row r="1342" spans="1:9" x14ac:dyDescent="0.55000000000000004">
      <c r="A1342" s="8" t="s">
        <v>1504</v>
      </c>
      <c r="B1342" s="10" t="str">
        <f t="shared" si="20"/>
        <v>Mauricio Llovera</v>
      </c>
      <c r="C1342" s="9">
        <v>20080</v>
      </c>
      <c r="D1342" s="10" t="s">
        <v>404</v>
      </c>
      <c r="E1342" s="10" t="s">
        <v>187</v>
      </c>
      <c r="F1342" s="9"/>
      <c r="G1342" s="9">
        <v>6.2</v>
      </c>
      <c r="H1342" s="9">
        <v>-0.32556450366973899</v>
      </c>
      <c r="I1342" s="11">
        <v>-0.3</v>
      </c>
    </row>
    <row r="1343" spans="1:9" x14ac:dyDescent="0.55000000000000004">
      <c r="A1343" s="12" t="s">
        <v>1505</v>
      </c>
      <c r="B1343" s="10" t="str">
        <f t="shared" si="20"/>
        <v>Dean Kremer</v>
      </c>
      <c r="C1343" s="13">
        <v>19350</v>
      </c>
      <c r="D1343" s="14" t="s">
        <v>424</v>
      </c>
      <c r="E1343" s="14" t="s">
        <v>187</v>
      </c>
      <c r="F1343" s="13"/>
      <c r="G1343" s="13">
        <v>53.2</v>
      </c>
      <c r="H1343" s="13">
        <v>-0.32637432217598</v>
      </c>
      <c r="I1343" s="15">
        <v>-0.3</v>
      </c>
    </row>
    <row r="1344" spans="1:9" x14ac:dyDescent="0.55000000000000004">
      <c r="A1344" s="8" t="s">
        <v>1506</v>
      </c>
      <c r="B1344" s="10" t="str">
        <f t="shared" si="20"/>
        <v>Jake Cave</v>
      </c>
      <c r="C1344" s="9">
        <v>14477</v>
      </c>
      <c r="D1344" s="10" t="s">
        <v>439</v>
      </c>
      <c r="E1344" s="10" t="s">
        <v>518</v>
      </c>
      <c r="F1344" s="9">
        <v>178</v>
      </c>
      <c r="G1344" s="9"/>
      <c r="H1344" s="9">
        <v>-0.32731464505195601</v>
      </c>
      <c r="I1344" s="11">
        <v>-0.3</v>
      </c>
    </row>
    <row r="1345" spans="1:9" x14ac:dyDescent="0.55000000000000004">
      <c r="A1345" s="12" t="s">
        <v>1507</v>
      </c>
      <c r="B1345" s="10" t="str">
        <f t="shared" si="20"/>
        <v>Ryan McKenna</v>
      </c>
      <c r="C1345" s="13">
        <v>19928</v>
      </c>
      <c r="D1345" s="14" t="s">
        <v>424</v>
      </c>
      <c r="E1345" s="14" t="s">
        <v>35</v>
      </c>
      <c r="F1345" s="13">
        <v>197</v>
      </c>
      <c r="G1345" s="13"/>
      <c r="H1345" s="13">
        <v>-0.32832404971122697</v>
      </c>
      <c r="I1345" s="15">
        <v>-0.3</v>
      </c>
    </row>
    <row r="1346" spans="1:9" x14ac:dyDescent="0.55000000000000004">
      <c r="A1346" s="8" t="s">
        <v>1508</v>
      </c>
      <c r="B1346" s="10" t="str">
        <f t="shared" si="20"/>
        <v>Adrian Sampson</v>
      </c>
      <c r="C1346" s="9">
        <v>13339</v>
      </c>
      <c r="D1346" s="10" t="s">
        <v>497</v>
      </c>
      <c r="E1346" s="10" t="s">
        <v>187</v>
      </c>
      <c r="F1346" s="9"/>
      <c r="G1346" s="9">
        <v>35.1</v>
      </c>
      <c r="H1346" s="9">
        <v>-0.20420648157596599</v>
      </c>
      <c r="I1346" s="11">
        <v>-0.3</v>
      </c>
    </row>
    <row r="1347" spans="1:9" x14ac:dyDescent="0.55000000000000004">
      <c r="A1347" s="12" t="s">
        <v>1509</v>
      </c>
      <c r="B1347" s="10" t="str">
        <f t="shared" ref="B1347:B1410" si="21">TRIM(CLEAN(SUBSTITUTE(A1347, CHAR(160), CHAR(32))))</f>
        <v>Nick Mears</v>
      </c>
      <c r="C1347" s="13">
        <v>25376</v>
      </c>
      <c r="D1347" s="14" t="s">
        <v>418</v>
      </c>
      <c r="E1347" s="14" t="s">
        <v>187</v>
      </c>
      <c r="F1347" s="13"/>
      <c r="G1347" s="13">
        <v>23.1</v>
      </c>
      <c r="H1347" s="13">
        <v>-0.31881222128868097</v>
      </c>
      <c r="I1347" s="15">
        <v>-0.3</v>
      </c>
    </row>
    <row r="1348" spans="1:9" x14ac:dyDescent="0.55000000000000004">
      <c r="A1348" s="8" t="s">
        <v>1510</v>
      </c>
      <c r="B1348" s="10" t="str">
        <f t="shared" si="21"/>
        <v>Josh Lindblom</v>
      </c>
      <c r="C1348" s="9">
        <v>7882</v>
      </c>
      <c r="D1348" s="10" t="s">
        <v>403</v>
      </c>
      <c r="E1348" s="10" t="s">
        <v>187</v>
      </c>
      <c r="F1348" s="9"/>
      <c r="G1348" s="9">
        <v>16.2</v>
      </c>
      <c r="H1348" s="9">
        <v>-0.31930351257324202</v>
      </c>
      <c r="I1348" s="11">
        <v>-0.3</v>
      </c>
    </row>
    <row r="1349" spans="1:9" x14ac:dyDescent="0.55000000000000004">
      <c r="A1349" s="12" t="s">
        <v>1511</v>
      </c>
      <c r="B1349" s="10" t="str">
        <f t="shared" si="21"/>
        <v>Maikel Franco</v>
      </c>
      <c r="C1349" s="13">
        <v>12179</v>
      </c>
      <c r="D1349" s="14" t="s">
        <v>424</v>
      </c>
      <c r="E1349" s="14" t="s">
        <v>10</v>
      </c>
      <c r="F1349" s="13">
        <v>403</v>
      </c>
      <c r="G1349" s="13"/>
      <c r="H1349" s="13">
        <v>-0.33382365107536299</v>
      </c>
      <c r="I1349" s="15">
        <v>-0.3</v>
      </c>
    </row>
    <row r="1350" spans="1:9" x14ac:dyDescent="0.55000000000000004">
      <c r="A1350" s="8" t="s">
        <v>1512</v>
      </c>
      <c r="B1350" s="10" t="str">
        <f t="shared" si="21"/>
        <v>Jay Bruce</v>
      </c>
      <c r="C1350" s="9">
        <v>9892</v>
      </c>
      <c r="D1350" s="10" t="s">
        <v>416</v>
      </c>
      <c r="E1350" s="10" t="s">
        <v>29</v>
      </c>
      <c r="F1350" s="9">
        <v>39</v>
      </c>
      <c r="G1350" s="9"/>
      <c r="H1350" s="9">
        <v>-0.33408775925636303</v>
      </c>
      <c r="I1350" s="11">
        <v>-0.3</v>
      </c>
    </row>
    <row r="1351" spans="1:9" x14ac:dyDescent="0.55000000000000004">
      <c r="A1351" s="12" t="s">
        <v>1513</v>
      </c>
      <c r="B1351" s="10" t="str">
        <f t="shared" si="21"/>
        <v>Andre Scrubb</v>
      </c>
      <c r="C1351" s="13">
        <v>20329</v>
      </c>
      <c r="D1351" s="14" t="s">
        <v>413</v>
      </c>
      <c r="E1351" s="14" t="s">
        <v>187</v>
      </c>
      <c r="F1351" s="13"/>
      <c r="G1351" s="13">
        <v>19.2</v>
      </c>
      <c r="H1351" s="13">
        <v>-0.33442527055740401</v>
      </c>
      <c r="I1351" s="15">
        <v>-0.3</v>
      </c>
    </row>
    <row r="1352" spans="1:9" x14ac:dyDescent="0.55000000000000004">
      <c r="A1352" s="8" t="s">
        <v>1514</v>
      </c>
      <c r="B1352" s="10" t="str">
        <f t="shared" si="21"/>
        <v>Jesus Tinoco</v>
      </c>
      <c r="C1352" s="9">
        <v>16300</v>
      </c>
      <c r="D1352" s="10" t="s">
        <v>440</v>
      </c>
      <c r="E1352" s="10" t="s">
        <v>187</v>
      </c>
      <c r="F1352" s="9"/>
      <c r="G1352" s="9">
        <v>1.1000000000000001</v>
      </c>
      <c r="H1352" s="9">
        <v>-0.33944040536880499</v>
      </c>
      <c r="I1352" s="11">
        <v>-0.3</v>
      </c>
    </row>
    <row r="1353" spans="1:9" x14ac:dyDescent="0.55000000000000004">
      <c r="A1353" s="12" t="s">
        <v>61</v>
      </c>
      <c r="B1353" s="10" t="str">
        <f t="shared" si="21"/>
        <v>Matt Carpenter</v>
      </c>
      <c r="C1353" s="13">
        <v>8090</v>
      </c>
      <c r="D1353" s="14" t="s">
        <v>422</v>
      </c>
      <c r="E1353" s="14" t="s">
        <v>23</v>
      </c>
      <c r="F1353" s="13">
        <v>249</v>
      </c>
      <c r="G1353" s="13"/>
      <c r="H1353" s="13">
        <v>-0.33226343989372298</v>
      </c>
      <c r="I1353" s="15">
        <v>-0.3</v>
      </c>
    </row>
    <row r="1354" spans="1:9" x14ac:dyDescent="0.55000000000000004">
      <c r="A1354" s="8" t="s">
        <v>1515</v>
      </c>
      <c r="B1354" s="10" t="str">
        <f t="shared" si="21"/>
        <v>Jose Marmolejos</v>
      </c>
      <c r="C1354" s="9">
        <v>15767</v>
      </c>
      <c r="D1354" s="10" t="s">
        <v>455</v>
      </c>
      <c r="E1354" s="10" t="s">
        <v>484</v>
      </c>
      <c r="F1354" s="9">
        <v>122</v>
      </c>
      <c r="G1354" s="9"/>
      <c r="H1354" s="9">
        <v>-0.341771930456161</v>
      </c>
      <c r="I1354" s="11">
        <v>-0.3</v>
      </c>
    </row>
    <row r="1355" spans="1:9" x14ac:dyDescent="0.55000000000000004">
      <c r="A1355" s="12" t="s">
        <v>1516</v>
      </c>
      <c r="B1355" s="10" t="str">
        <f t="shared" si="21"/>
        <v>Tanner Rainey</v>
      </c>
      <c r="C1355" s="13">
        <v>17610</v>
      </c>
      <c r="D1355" s="14" t="s">
        <v>409</v>
      </c>
      <c r="E1355" s="14" t="s">
        <v>187</v>
      </c>
      <c r="F1355" s="13"/>
      <c r="G1355" s="13">
        <v>31.2</v>
      </c>
      <c r="H1355" s="13">
        <v>-0.341852307319641</v>
      </c>
      <c r="I1355" s="15">
        <v>-0.3</v>
      </c>
    </row>
    <row r="1356" spans="1:9" x14ac:dyDescent="0.55000000000000004">
      <c r="A1356" s="8" t="s">
        <v>1517</v>
      </c>
      <c r="B1356" s="10" t="str">
        <f t="shared" si="21"/>
        <v>Andrew Romine</v>
      </c>
      <c r="C1356" s="9">
        <v>1159</v>
      </c>
      <c r="D1356" s="10" t="s">
        <v>497</v>
      </c>
      <c r="E1356" s="10" t="s">
        <v>41</v>
      </c>
      <c r="F1356" s="9">
        <v>64</v>
      </c>
      <c r="G1356" s="9"/>
      <c r="H1356" s="9">
        <v>-0.29178622364997903</v>
      </c>
      <c r="I1356" s="11">
        <v>-0.3</v>
      </c>
    </row>
    <row r="1357" spans="1:9" x14ac:dyDescent="0.55000000000000004">
      <c r="A1357" s="12" t="s">
        <v>1518</v>
      </c>
      <c r="B1357" s="10" t="str">
        <f t="shared" si="21"/>
        <v>Scott Kingery</v>
      </c>
      <c r="C1357" s="13">
        <v>17975</v>
      </c>
      <c r="D1357" s="14" t="s">
        <v>404</v>
      </c>
      <c r="E1357" s="14" t="s">
        <v>1519</v>
      </c>
      <c r="F1357" s="13">
        <v>19</v>
      </c>
      <c r="G1357" s="13"/>
      <c r="H1357" s="13">
        <v>-0.342552810907364</v>
      </c>
      <c r="I1357" s="15">
        <v>-0.3</v>
      </c>
    </row>
    <row r="1358" spans="1:9" x14ac:dyDescent="0.55000000000000004">
      <c r="A1358" s="8" t="s">
        <v>1520</v>
      </c>
      <c r="B1358" s="10" t="str">
        <f t="shared" si="21"/>
        <v>Tucupita Marcano</v>
      </c>
      <c r="C1358" s="9">
        <v>22871</v>
      </c>
      <c r="D1358" s="10" t="s">
        <v>412</v>
      </c>
      <c r="E1358" s="10" t="s">
        <v>23</v>
      </c>
      <c r="F1358" s="9">
        <v>50</v>
      </c>
      <c r="G1358" s="9"/>
      <c r="H1358" s="9">
        <v>-0.34293472766876198</v>
      </c>
      <c r="I1358" s="11">
        <v>-0.3</v>
      </c>
    </row>
    <row r="1359" spans="1:9" x14ac:dyDescent="0.55000000000000004">
      <c r="A1359" s="12" t="s">
        <v>1521</v>
      </c>
      <c r="B1359" s="10" t="str">
        <f t="shared" si="21"/>
        <v>P.J. Higgins</v>
      </c>
      <c r="C1359" s="13">
        <v>18433</v>
      </c>
      <c r="D1359" s="14" t="s">
        <v>497</v>
      </c>
      <c r="E1359" s="14" t="s">
        <v>43</v>
      </c>
      <c r="F1359" s="13">
        <v>25</v>
      </c>
      <c r="G1359" s="13"/>
      <c r="H1359" s="13">
        <v>-0.34564071893692</v>
      </c>
      <c r="I1359" s="15">
        <v>-0.3</v>
      </c>
    </row>
    <row r="1360" spans="1:9" x14ac:dyDescent="0.55000000000000004">
      <c r="A1360" s="8" t="s">
        <v>1522</v>
      </c>
      <c r="B1360" s="10" t="str">
        <f t="shared" si="21"/>
        <v>Orlando Arcia</v>
      </c>
      <c r="C1360" s="9">
        <v>13185</v>
      </c>
      <c r="D1360" s="10" t="s">
        <v>405</v>
      </c>
      <c r="E1360" s="10" t="s">
        <v>35</v>
      </c>
      <c r="F1360" s="9">
        <v>89</v>
      </c>
      <c r="G1360" s="9"/>
      <c r="H1360" s="9">
        <v>-0.349474847316742</v>
      </c>
      <c r="I1360" s="11">
        <v>-0.3</v>
      </c>
    </row>
    <row r="1361" spans="1:9" x14ac:dyDescent="0.55000000000000004">
      <c r="A1361" s="12" t="s">
        <v>1523</v>
      </c>
      <c r="B1361" s="10" t="str">
        <f t="shared" si="21"/>
        <v>Sal Romano</v>
      </c>
      <c r="C1361" s="13">
        <v>13690</v>
      </c>
      <c r="D1361" s="14" t="s">
        <v>405</v>
      </c>
      <c r="E1361" s="14" t="s">
        <v>187</v>
      </c>
      <c r="F1361" s="13"/>
      <c r="G1361" s="13">
        <v>25</v>
      </c>
      <c r="H1361" s="13">
        <v>-0.32593872398138002</v>
      </c>
      <c r="I1361" s="15">
        <v>-0.3</v>
      </c>
    </row>
    <row r="1362" spans="1:9" x14ac:dyDescent="0.55000000000000004">
      <c r="A1362" s="8" t="s">
        <v>1524</v>
      </c>
      <c r="B1362" s="10" t="str">
        <f t="shared" si="21"/>
        <v>Jesse Hahn</v>
      </c>
      <c r="C1362" s="9">
        <v>13287</v>
      </c>
      <c r="D1362" s="10" t="s">
        <v>435</v>
      </c>
      <c r="E1362" s="10" t="s">
        <v>187</v>
      </c>
      <c r="F1362" s="9"/>
      <c r="G1362" s="9">
        <v>3.1</v>
      </c>
      <c r="H1362" s="9">
        <v>-0.35127666592598</v>
      </c>
      <c r="I1362" s="11">
        <v>-0.4</v>
      </c>
    </row>
    <row r="1363" spans="1:9" x14ac:dyDescent="0.55000000000000004">
      <c r="A1363" s="12" t="s">
        <v>1525</v>
      </c>
      <c r="B1363" s="10" t="str">
        <f t="shared" si="21"/>
        <v>Aaron Slegers</v>
      </c>
      <c r="C1363" s="13">
        <v>15231</v>
      </c>
      <c r="D1363" s="14" t="s">
        <v>401</v>
      </c>
      <c r="E1363" s="14" t="s">
        <v>187</v>
      </c>
      <c r="F1363" s="13"/>
      <c r="G1363" s="13">
        <v>31</v>
      </c>
      <c r="H1363" s="13">
        <v>-0.35196831822395303</v>
      </c>
      <c r="I1363" s="15">
        <v>-0.4</v>
      </c>
    </row>
    <row r="1364" spans="1:9" x14ac:dyDescent="0.55000000000000004">
      <c r="A1364" s="8" t="s">
        <v>1526</v>
      </c>
      <c r="B1364" s="10" t="str">
        <f t="shared" si="21"/>
        <v>Will Craig</v>
      </c>
      <c r="C1364" s="9">
        <v>19267</v>
      </c>
      <c r="D1364" s="10" t="s">
        <v>418</v>
      </c>
      <c r="E1364" s="10" t="s">
        <v>29</v>
      </c>
      <c r="F1364" s="9">
        <v>65</v>
      </c>
      <c r="G1364" s="9"/>
      <c r="H1364" s="9">
        <v>-0.35334759950637801</v>
      </c>
      <c r="I1364" s="11">
        <v>-0.4</v>
      </c>
    </row>
    <row r="1365" spans="1:9" x14ac:dyDescent="0.55000000000000004">
      <c r="A1365" s="12" t="s">
        <v>1527</v>
      </c>
      <c r="B1365" s="10" t="str">
        <f t="shared" si="21"/>
        <v>Matt Adams</v>
      </c>
      <c r="C1365" s="13">
        <v>9393</v>
      </c>
      <c r="D1365" s="14" t="s">
        <v>440</v>
      </c>
      <c r="E1365" s="14" t="s">
        <v>29</v>
      </c>
      <c r="F1365" s="13">
        <v>40</v>
      </c>
      <c r="G1365" s="13"/>
      <c r="H1365" s="13">
        <v>-0.35501328110694902</v>
      </c>
      <c r="I1365" s="15">
        <v>-0.4</v>
      </c>
    </row>
    <row r="1366" spans="1:9" x14ac:dyDescent="0.55000000000000004">
      <c r="A1366" s="8" t="s">
        <v>1528</v>
      </c>
      <c r="B1366" s="10" t="str">
        <f t="shared" si="21"/>
        <v>Jared Oliva</v>
      </c>
      <c r="C1366" s="9">
        <v>19968</v>
      </c>
      <c r="D1366" s="10" t="s">
        <v>418</v>
      </c>
      <c r="E1366" s="10" t="s">
        <v>448</v>
      </c>
      <c r="F1366" s="9">
        <v>43</v>
      </c>
      <c r="G1366" s="9"/>
      <c r="H1366" s="9">
        <v>-0.355373114347458</v>
      </c>
      <c r="I1366" s="11">
        <v>-0.4</v>
      </c>
    </row>
    <row r="1367" spans="1:9" x14ac:dyDescent="0.55000000000000004">
      <c r="A1367" s="12" t="s">
        <v>1529</v>
      </c>
      <c r="B1367" s="10" t="str">
        <f t="shared" si="21"/>
        <v>Khris Davis</v>
      </c>
      <c r="C1367" s="13">
        <v>9112</v>
      </c>
      <c r="D1367" s="14" t="s">
        <v>405</v>
      </c>
      <c r="E1367" s="14" t="s">
        <v>20</v>
      </c>
      <c r="F1367" s="13">
        <v>114</v>
      </c>
      <c r="G1367" s="13"/>
      <c r="H1367" s="13">
        <v>-0.35539649426937098</v>
      </c>
      <c r="I1367" s="15">
        <v>-0.4</v>
      </c>
    </row>
    <row r="1368" spans="1:9" x14ac:dyDescent="0.55000000000000004">
      <c r="A1368" s="8" t="s">
        <v>1530</v>
      </c>
      <c r="B1368" s="10" t="str">
        <f t="shared" si="21"/>
        <v>Cameron Maybin</v>
      </c>
      <c r="C1368" s="9">
        <v>5223</v>
      </c>
      <c r="D1368" s="10" t="s">
        <v>420</v>
      </c>
      <c r="E1368" s="10" t="s">
        <v>518</v>
      </c>
      <c r="F1368" s="9">
        <v>33</v>
      </c>
      <c r="G1368" s="9"/>
      <c r="H1368" s="9">
        <v>-0.35666945576667802</v>
      </c>
      <c r="I1368" s="11">
        <v>-0.4</v>
      </c>
    </row>
    <row r="1369" spans="1:9" x14ac:dyDescent="0.55000000000000004">
      <c r="A1369" s="12" t="s">
        <v>1531</v>
      </c>
      <c r="B1369" s="10" t="str">
        <f t="shared" si="21"/>
        <v>Trent Thornton</v>
      </c>
      <c r="C1369" s="13">
        <v>17948</v>
      </c>
      <c r="D1369" s="14" t="s">
        <v>408</v>
      </c>
      <c r="E1369" s="14" t="s">
        <v>187</v>
      </c>
      <c r="F1369" s="13"/>
      <c r="G1369" s="13">
        <v>49</v>
      </c>
      <c r="H1369" s="13">
        <v>-0.35836538672447199</v>
      </c>
      <c r="I1369" s="15">
        <v>-0.4</v>
      </c>
    </row>
    <row r="1370" spans="1:9" x14ac:dyDescent="0.55000000000000004">
      <c r="A1370" s="8" t="s">
        <v>1532</v>
      </c>
      <c r="B1370" s="10" t="str">
        <f t="shared" si="21"/>
        <v>Edward Cabrera</v>
      </c>
      <c r="C1370" s="9">
        <v>21690</v>
      </c>
      <c r="D1370" s="10" t="s">
        <v>444</v>
      </c>
      <c r="E1370" s="10" t="s">
        <v>187</v>
      </c>
      <c r="F1370" s="9"/>
      <c r="G1370" s="9">
        <v>26.1</v>
      </c>
      <c r="H1370" s="9">
        <v>-0.38670712709426902</v>
      </c>
      <c r="I1370" s="11">
        <v>-0.4</v>
      </c>
    </row>
    <row r="1371" spans="1:9" x14ac:dyDescent="0.55000000000000004">
      <c r="A1371" s="12" t="s">
        <v>1533</v>
      </c>
      <c r="B1371" s="10" t="str">
        <f t="shared" si="21"/>
        <v>Jason Vosler</v>
      </c>
      <c r="C1371" s="13">
        <v>16686</v>
      </c>
      <c r="D1371" s="14" t="s">
        <v>419</v>
      </c>
      <c r="E1371" s="14" t="s">
        <v>10</v>
      </c>
      <c r="F1371" s="13">
        <v>82</v>
      </c>
      <c r="G1371" s="13"/>
      <c r="H1371" s="13">
        <v>-0.36410653591156</v>
      </c>
      <c r="I1371" s="15">
        <v>-0.4</v>
      </c>
    </row>
    <row r="1372" spans="1:9" x14ac:dyDescent="0.55000000000000004">
      <c r="A1372" s="8" t="s">
        <v>1534</v>
      </c>
      <c r="B1372" s="10" t="str">
        <f t="shared" si="21"/>
        <v>Greg Deichmann</v>
      </c>
      <c r="C1372" s="9">
        <v>19872</v>
      </c>
      <c r="D1372" s="10" t="s">
        <v>497</v>
      </c>
      <c r="E1372" s="10" t="s">
        <v>27</v>
      </c>
      <c r="F1372" s="9">
        <v>31</v>
      </c>
      <c r="G1372" s="9"/>
      <c r="H1372" s="9">
        <v>-0.36419895291328402</v>
      </c>
      <c r="I1372" s="11">
        <v>-0.4</v>
      </c>
    </row>
    <row r="1373" spans="1:9" x14ac:dyDescent="0.55000000000000004">
      <c r="A1373" s="12" t="s">
        <v>1535</v>
      </c>
      <c r="B1373" s="10" t="str">
        <f t="shared" si="21"/>
        <v>Mac Sceroler</v>
      </c>
      <c r="C1373" s="13">
        <v>22218</v>
      </c>
      <c r="D1373" s="14" t="s">
        <v>424</v>
      </c>
      <c r="E1373" s="14" t="s">
        <v>187</v>
      </c>
      <c r="F1373" s="13"/>
      <c r="G1373" s="13">
        <v>7.2</v>
      </c>
      <c r="H1373" s="13">
        <v>-0.36491182446479797</v>
      </c>
      <c r="I1373" s="15">
        <v>-0.4</v>
      </c>
    </row>
    <row r="1374" spans="1:9" x14ac:dyDescent="0.55000000000000004">
      <c r="A1374" s="8" t="s">
        <v>1536</v>
      </c>
      <c r="B1374" s="10" t="str">
        <f t="shared" si="21"/>
        <v>Willi Castro</v>
      </c>
      <c r="C1374" s="9">
        <v>17338</v>
      </c>
      <c r="D1374" s="10" t="s">
        <v>462</v>
      </c>
      <c r="E1374" s="10" t="s">
        <v>23</v>
      </c>
      <c r="F1374" s="9">
        <v>450</v>
      </c>
      <c r="G1374" s="9"/>
      <c r="H1374" s="9">
        <v>-0.367933720350266</v>
      </c>
      <c r="I1374" s="11">
        <v>-0.4</v>
      </c>
    </row>
    <row r="1375" spans="1:9" x14ac:dyDescent="0.55000000000000004">
      <c r="A1375" s="12" t="s">
        <v>1537</v>
      </c>
      <c r="B1375" s="10" t="str">
        <f t="shared" si="21"/>
        <v>Jon Duplantier</v>
      </c>
      <c r="C1375" s="13">
        <v>19546</v>
      </c>
      <c r="D1375" s="14" t="s">
        <v>469</v>
      </c>
      <c r="E1375" s="14" t="s">
        <v>187</v>
      </c>
      <c r="F1375" s="13"/>
      <c r="G1375" s="13">
        <v>13</v>
      </c>
      <c r="H1375" s="13">
        <v>-0.39693844318389898</v>
      </c>
      <c r="I1375" s="15">
        <v>-0.4</v>
      </c>
    </row>
    <row r="1376" spans="1:9" x14ac:dyDescent="0.55000000000000004">
      <c r="A1376" s="8" t="s">
        <v>1538</v>
      </c>
      <c r="B1376" s="10" t="str">
        <f t="shared" si="21"/>
        <v>Josh Osich</v>
      </c>
      <c r="C1376" s="9">
        <v>11528</v>
      </c>
      <c r="D1376" s="10" t="s">
        <v>438</v>
      </c>
      <c r="E1376" s="10" t="s">
        <v>187</v>
      </c>
      <c r="F1376" s="9"/>
      <c r="G1376" s="9">
        <v>14.1</v>
      </c>
      <c r="H1376" s="9">
        <v>-0.37220305204391502</v>
      </c>
      <c r="I1376" s="11">
        <v>-0.4</v>
      </c>
    </row>
    <row r="1377" spans="1:9" x14ac:dyDescent="0.55000000000000004">
      <c r="A1377" s="12" t="s">
        <v>1539</v>
      </c>
      <c r="B1377" s="10" t="str">
        <f t="shared" si="21"/>
        <v>Todd Frazier</v>
      </c>
      <c r="C1377" s="13">
        <v>785</v>
      </c>
      <c r="D1377" s="14" t="s">
        <v>418</v>
      </c>
      <c r="E1377" s="14" t="s">
        <v>1540</v>
      </c>
      <c r="F1377" s="13">
        <v>40</v>
      </c>
      <c r="G1377" s="13"/>
      <c r="H1377" s="13">
        <v>-0.37672752141952498</v>
      </c>
      <c r="I1377" s="15">
        <v>-0.4</v>
      </c>
    </row>
    <row r="1378" spans="1:9" x14ac:dyDescent="0.55000000000000004">
      <c r="A1378" s="8" t="s">
        <v>1541</v>
      </c>
      <c r="B1378" s="10" t="str">
        <f t="shared" si="21"/>
        <v>Austin Romine</v>
      </c>
      <c r="C1378" s="9">
        <v>5491</v>
      </c>
      <c r="D1378" s="10" t="s">
        <v>497</v>
      </c>
      <c r="E1378" s="10" t="s">
        <v>43</v>
      </c>
      <c r="F1378" s="9">
        <v>62</v>
      </c>
      <c r="G1378" s="9"/>
      <c r="H1378" s="9">
        <v>-0.38103669881820701</v>
      </c>
      <c r="I1378" s="11">
        <v>-0.4</v>
      </c>
    </row>
    <row r="1379" spans="1:9" x14ac:dyDescent="0.55000000000000004">
      <c r="A1379" s="12" t="s">
        <v>1542</v>
      </c>
      <c r="B1379" s="10" t="str">
        <f t="shared" si="21"/>
        <v>Wilson Ramos</v>
      </c>
      <c r="C1379" s="13">
        <v>1433</v>
      </c>
      <c r="D1379" s="14" t="s">
        <v>405</v>
      </c>
      <c r="E1379" s="14" t="s">
        <v>43</v>
      </c>
      <c r="F1379" s="13">
        <v>163</v>
      </c>
      <c r="G1379" s="13"/>
      <c r="H1379" s="13">
        <v>-0.38388495892286301</v>
      </c>
      <c r="I1379" s="15">
        <v>-0.4</v>
      </c>
    </row>
    <row r="1380" spans="1:9" x14ac:dyDescent="0.55000000000000004">
      <c r="A1380" s="8" t="s">
        <v>1543</v>
      </c>
      <c r="B1380" s="10" t="str">
        <f t="shared" si="21"/>
        <v>Kurt Suzuki</v>
      </c>
      <c r="C1380" s="9">
        <v>8259</v>
      </c>
      <c r="D1380" s="10" t="s">
        <v>401</v>
      </c>
      <c r="E1380" s="10" t="s">
        <v>43</v>
      </c>
      <c r="F1380" s="9">
        <v>247</v>
      </c>
      <c r="G1380" s="9"/>
      <c r="H1380" s="9">
        <v>-0.38479074835777299</v>
      </c>
      <c r="I1380" s="11">
        <v>-0.4</v>
      </c>
    </row>
    <row r="1381" spans="1:9" x14ac:dyDescent="0.55000000000000004">
      <c r="A1381" s="12" t="s">
        <v>319</v>
      </c>
      <c r="B1381" s="10" t="str">
        <f t="shared" si="21"/>
        <v>Matt Moore</v>
      </c>
      <c r="C1381" s="13">
        <v>1890</v>
      </c>
      <c r="D1381" s="14" t="s">
        <v>404</v>
      </c>
      <c r="E1381" s="14" t="s">
        <v>187</v>
      </c>
      <c r="F1381" s="13"/>
      <c r="G1381" s="13">
        <v>73</v>
      </c>
      <c r="H1381" s="13">
        <v>-0.158409774303436</v>
      </c>
      <c r="I1381" s="15">
        <v>-0.4</v>
      </c>
    </row>
    <row r="1382" spans="1:9" x14ac:dyDescent="0.55000000000000004">
      <c r="A1382" s="8" t="s">
        <v>1544</v>
      </c>
      <c r="B1382" s="10" t="str">
        <f t="shared" si="21"/>
        <v>Eric Yardley</v>
      </c>
      <c r="C1382" s="9">
        <v>15538</v>
      </c>
      <c r="D1382" s="10" t="s">
        <v>403</v>
      </c>
      <c r="E1382" s="10" t="s">
        <v>187</v>
      </c>
      <c r="F1382" s="9"/>
      <c r="G1382" s="9">
        <v>18.2</v>
      </c>
      <c r="H1382" s="9">
        <v>-0.38823592662811302</v>
      </c>
      <c r="I1382" s="11">
        <v>-0.4</v>
      </c>
    </row>
    <row r="1383" spans="1:9" x14ac:dyDescent="0.55000000000000004">
      <c r="A1383" s="12" t="s">
        <v>1545</v>
      </c>
      <c r="B1383" s="10" t="str">
        <f t="shared" si="21"/>
        <v>Jonathan Davis</v>
      </c>
      <c r="C1383" s="13">
        <v>15104</v>
      </c>
      <c r="D1383" s="14" t="s">
        <v>405</v>
      </c>
      <c r="E1383" s="14" t="s">
        <v>5</v>
      </c>
      <c r="F1383" s="13">
        <v>103</v>
      </c>
      <c r="G1383" s="13"/>
      <c r="H1383" s="13">
        <v>-0.38958751410245901</v>
      </c>
      <c r="I1383" s="15">
        <v>-0.4</v>
      </c>
    </row>
    <row r="1384" spans="1:9" x14ac:dyDescent="0.55000000000000004">
      <c r="A1384" s="8" t="s">
        <v>1546</v>
      </c>
      <c r="B1384" s="10" t="str">
        <f t="shared" si="21"/>
        <v>Shane Greene</v>
      </c>
      <c r="C1384" s="9">
        <v>10756</v>
      </c>
      <c r="D1384" s="10" t="s">
        <v>405</v>
      </c>
      <c r="E1384" s="10" t="s">
        <v>187</v>
      </c>
      <c r="F1384" s="9"/>
      <c r="G1384" s="9">
        <v>23.2</v>
      </c>
      <c r="H1384" s="9">
        <v>-0.38970302790403399</v>
      </c>
      <c r="I1384" s="11">
        <v>-0.4</v>
      </c>
    </row>
    <row r="1385" spans="1:9" x14ac:dyDescent="0.55000000000000004">
      <c r="A1385" s="12" t="s">
        <v>1547</v>
      </c>
      <c r="B1385" s="10" t="str">
        <f t="shared" si="21"/>
        <v>Anthony Bass</v>
      </c>
      <c r="C1385" s="13">
        <v>7982</v>
      </c>
      <c r="D1385" s="14" t="s">
        <v>444</v>
      </c>
      <c r="E1385" s="14" t="s">
        <v>187</v>
      </c>
      <c r="F1385" s="13"/>
      <c r="G1385" s="13">
        <v>61.1</v>
      </c>
      <c r="H1385" s="13">
        <v>-0.39016196131706199</v>
      </c>
      <c r="I1385" s="15">
        <v>-0.4</v>
      </c>
    </row>
    <row r="1386" spans="1:9" x14ac:dyDescent="0.55000000000000004">
      <c r="A1386" s="8" t="s">
        <v>1548</v>
      </c>
      <c r="B1386" s="10" t="str">
        <f t="shared" si="21"/>
        <v>Justin Miller</v>
      </c>
      <c r="C1386" s="9">
        <v>8580</v>
      </c>
      <c r="D1386" s="10" t="s">
        <v>405</v>
      </c>
      <c r="E1386" s="10" t="s">
        <v>187</v>
      </c>
      <c r="F1386" s="9"/>
      <c r="G1386" s="9">
        <v>19</v>
      </c>
      <c r="H1386" s="9">
        <v>-0.40063631534576399</v>
      </c>
      <c r="I1386" s="11">
        <v>-0.4</v>
      </c>
    </row>
    <row r="1387" spans="1:9" x14ac:dyDescent="0.55000000000000004">
      <c r="A1387" s="12" t="s">
        <v>1549</v>
      </c>
      <c r="B1387" s="10" t="str">
        <f t="shared" si="21"/>
        <v>Gerardo Parra</v>
      </c>
      <c r="C1387" s="13">
        <v>8553</v>
      </c>
      <c r="D1387" s="14" t="s">
        <v>409</v>
      </c>
      <c r="E1387" s="14" t="s">
        <v>518</v>
      </c>
      <c r="F1387" s="13">
        <v>107</v>
      </c>
      <c r="G1387" s="13"/>
      <c r="H1387" s="13">
        <v>-0.40264984965324402</v>
      </c>
      <c r="I1387" s="15">
        <v>-0.4</v>
      </c>
    </row>
    <row r="1388" spans="1:9" x14ac:dyDescent="0.55000000000000004">
      <c r="A1388" s="8" t="s">
        <v>1550</v>
      </c>
      <c r="B1388" s="10" t="str">
        <f t="shared" si="21"/>
        <v>Shelby Miller</v>
      </c>
      <c r="C1388" s="9">
        <v>10197</v>
      </c>
      <c r="D1388" s="10" t="s">
        <v>405</v>
      </c>
      <c r="E1388" s="10" t="s">
        <v>187</v>
      </c>
      <c r="F1388" s="9"/>
      <c r="G1388" s="9">
        <v>12.2</v>
      </c>
      <c r="H1388" s="9">
        <v>-0.39288731664419202</v>
      </c>
      <c r="I1388" s="11">
        <v>-0.4</v>
      </c>
    </row>
    <row r="1389" spans="1:9" x14ac:dyDescent="0.55000000000000004">
      <c r="A1389" s="12" t="s">
        <v>1551</v>
      </c>
      <c r="B1389" s="10" t="str">
        <f t="shared" si="21"/>
        <v>Kevin Ginkel</v>
      </c>
      <c r="C1389" s="13">
        <v>19876</v>
      </c>
      <c r="D1389" s="14" t="s">
        <v>469</v>
      </c>
      <c r="E1389" s="14" t="s">
        <v>187</v>
      </c>
      <c r="F1389" s="13"/>
      <c r="G1389" s="13">
        <v>28.1</v>
      </c>
      <c r="H1389" s="13">
        <v>-0.40542098879814098</v>
      </c>
      <c r="I1389" s="15">
        <v>-0.4</v>
      </c>
    </row>
    <row r="1390" spans="1:9" x14ac:dyDescent="0.55000000000000004">
      <c r="A1390" s="8" t="s">
        <v>1552</v>
      </c>
      <c r="B1390" s="10" t="str">
        <f t="shared" si="21"/>
        <v>Rio Ruiz</v>
      </c>
      <c r="C1390" s="9">
        <v>14103</v>
      </c>
      <c r="D1390" s="10" t="s">
        <v>405</v>
      </c>
      <c r="E1390" s="10" t="s">
        <v>467</v>
      </c>
      <c r="F1390" s="9">
        <v>141</v>
      </c>
      <c r="G1390" s="9"/>
      <c r="H1390" s="9">
        <v>-0.40576137602329299</v>
      </c>
      <c r="I1390" s="11">
        <v>-0.4</v>
      </c>
    </row>
    <row r="1391" spans="1:9" x14ac:dyDescent="0.55000000000000004">
      <c r="A1391" s="12" t="s">
        <v>1553</v>
      </c>
      <c r="B1391" s="10" t="str">
        <f t="shared" si="21"/>
        <v>Hyeon-jong Yang</v>
      </c>
      <c r="C1391" s="13">
        <v>27513</v>
      </c>
      <c r="D1391" s="14" t="s">
        <v>471</v>
      </c>
      <c r="E1391" s="14" t="s">
        <v>187</v>
      </c>
      <c r="F1391" s="13"/>
      <c r="G1391" s="13">
        <v>35.1</v>
      </c>
      <c r="H1391" s="13">
        <v>-0.40576335787773099</v>
      </c>
      <c r="I1391" s="15">
        <v>-0.4</v>
      </c>
    </row>
    <row r="1392" spans="1:9" x14ac:dyDescent="0.55000000000000004">
      <c r="A1392" s="8" t="s">
        <v>1554</v>
      </c>
      <c r="B1392" s="10" t="str">
        <f t="shared" si="21"/>
        <v>Luke Raley</v>
      </c>
      <c r="C1392" s="9">
        <v>19354</v>
      </c>
      <c r="D1392" s="10" t="s">
        <v>415</v>
      </c>
      <c r="E1392" s="10" t="s">
        <v>448</v>
      </c>
      <c r="F1392" s="9">
        <v>72</v>
      </c>
      <c r="G1392" s="9"/>
      <c r="H1392" s="9">
        <v>-0.40653136372566201</v>
      </c>
      <c r="I1392" s="11">
        <v>-0.4</v>
      </c>
    </row>
    <row r="1393" spans="1:9" x14ac:dyDescent="0.55000000000000004">
      <c r="A1393" s="12" t="s">
        <v>1555</v>
      </c>
      <c r="B1393" s="10" t="str">
        <f t="shared" si="21"/>
        <v>Brett de Geus</v>
      </c>
      <c r="C1393" s="13">
        <v>23592</v>
      </c>
      <c r="D1393" s="14" t="s">
        <v>405</v>
      </c>
      <c r="E1393" s="14" t="s">
        <v>187</v>
      </c>
      <c r="F1393" s="13"/>
      <c r="G1393" s="13">
        <v>50</v>
      </c>
      <c r="H1393" s="13">
        <v>-0.40957228839397403</v>
      </c>
      <c r="I1393" s="15">
        <v>-0.4</v>
      </c>
    </row>
    <row r="1394" spans="1:9" x14ac:dyDescent="0.55000000000000004">
      <c r="A1394" s="8" t="s">
        <v>1556</v>
      </c>
      <c r="B1394" s="10" t="str">
        <f t="shared" si="21"/>
        <v>John Nogowski</v>
      </c>
      <c r="C1394" s="9">
        <v>16852</v>
      </c>
      <c r="D1394" s="10" t="s">
        <v>405</v>
      </c>
      <c r="E1394" s="10" t="s">
        <v>29</v>
      </c>
      <c r="F1394" s="9">
        <v>143</v>
      </c>
      <c r="G1394" s="9"/>
      <c r="H1394" s="9">
        <v>-0.436884574592113</v>
      </c>
      <c r="I1394" s="11">
        <v>-0.4</v>
      </c>
    </row>
    <row r="1395" spans="1:9" x14ac:dyDescent="0.55000000000000004">
      <c r="A1395" s="12" t="s">
        <v>1557</v>
      </c>
      <c r="B1395" s="10" t="str">
        <f t="shared" si="21"/>
        <v>Wil Crowe</v>
      </c>
      <c r="C1395" s="13">
        <v>19800</v>
      </c>
      <c r="D1395" s="14" t="s">
        <v>418</v>
      </c>
      <c r="E1395" s="14" t="s">
        <v>187</v>
      </c>
      <c r="F1395" s="13"/>
      <c r="G1395" s="13">
        <v>116.2</v>
      </c>
      <c r="H1395" s="13">
        <v>-0.28643307089805597</v>
      </c>
      <c r="I1395" s="15">
        <v>-0.4</v>
      </c>
    </row>
    <row r="1396" spans="1:9" x14ac:dyDescent="0.55000000000000004">
      <c r="A1396" s="8" t="s">
        <v>1558</v>
      </c>
      <c r="B1396" s="10" t="str">
        <f t="shared" si="21"/>
        <v>Emilio Pagan</v>
      </c>
      <c r="C1396" s="9">
        <v>14771</v>
      </c>
      <c r="D1396" s="10" t="s">
        <v>412</v>
      </c>
      <c r="E1396" s="10" t="s">
        <v>187</v>
      </c>
      <c r="F1396" s="9"/>
      <c r="G1396" s="9">
        <v>63.1</v>
      </c>
      <c r="H1396" s="9">
        <v>-0.39918684959411599</v>
      </c>
      <c r="I1396" s="11">
        <v>-0.4</v>
      </c>
    </row>
    <row r="1397" spans="1:9" x14ac:dyDescent="0.55000000000000004">
      <c r="A1397" s="12" t="s">
        <v>1559</v>
      </c>
      <c r="B1397" s="10" t="str">
        <f t="shared" si="21"/>
        <v>Vimael Machin</v>
      </c>
      <c r="C1397" s="13">
        <v>17684</v>
      </c>
      <c r="D1397" s="14" t="s">
        <v>426</v>
      </c>
      <c r="E1397" s="14" t="s">
        <v>41</v>
      </c>
      <c r="F1397" s="13">
        <v>37</v>
      </c>
      <c r="G1397" s="13"/>
      <c r="H1397" s="13">
        <v>-0.42237669229507402</v>
      </c>
      <c r="I1397" s="15">
        <v>-0.4</v>
      </c>
    </row>
    <row r="1398" spans="1:9" x14ac:dyDescent="0.55000000000000004">
      <c r="A1398" s="8" t="s">
        <v>1560</v>
      </c>
      <c r="B1398" s="10" t="str">
        <f t="shared" si="21"/>
        <v>Sam Haggerty</v>
      </c>
      <c r="C1398" s="9">
        <v>18054</v>
      </c>
      <c r="D1398" s="10" t="s">
        <v>455</v>
      </c>
      <c r="E1398" s="10" t="s">
        <v>35</v>
      </c>
      <c r="F1398" s="9">
        <v>94</v>
      </c>
      <c r="G1398" s="9"/>
      <c r="H1398" s="9">
        <v>-0.42342102527618403</v>
      </c>
      <c r="I1398" s="11">
        <v>-0.4</v>
      </c>
    </row>
    <row r="1399" spans="1:9" x14ac:dyDescent="0.55000000000000004">
      <c r="A1399" s="12" t="s">
        <v>1561</v>
      </c>
      <c r="B1399" s="10" t="str">
        <f t="shared" si="21"/>
        <v>Jake Jewell</v>
      </c>
      <c r="C1399" s="13">
        <v>16958</v>
      </c>
      <c r="D1399" s="14" t="s">
        <v>497</v>
      </c>
      <c r="E1399" s="14" t="s">
        <v>187</v>
      </c>
      <c r="F1399" s="13"/>
      <c r="G1399" s="13">
        <v>10</v>
      </c>
      <c r="H1399" s="13">
        <v>-0.41571646928787198</v>
      </c>
      <c r="I1399" s="15">
        <v>-0.4</v>
      </c>
    </row>
    <row r="1400" spans="1:9" x14ac:dyDescent="0.55000000000000004">
      <c r="A1400" s="8" t="s">
        <v>1562</v>
      </c>
      <c r="B1400" s="10" t="str">
        <f t="shared" si="21"/>
        <v>Ryan Hendrix</v>
      </c>
      <c r="C1400" s="9">
        <v>19535</v>
      </c>
      <c r="D1400" s="10" t="s">
        <v>438</v>
      </c>
      <c r="E1400" s="10" t="s">
        <v>187</v>
      </c>
      <c r="F1400" s="9"/>
      <c r="G1400" s="9">
        <v>31.2</v>
      </c>
      <c r="H1400" s="9">
        <v>-0.41550594568252602</v>
      </c>
      <c r="I1400" s="11">
        <v>-0.4</v>
      </c>
    </row>
    <row r="1401" spans="1:9" x14ac:dyDescent="0.55000000000000004">
      <c r="A1401" s="12" t="s">
        <v>1563</v>
      </c>
      <c r="B1401" s="10" t="str">
        <f t="shared" si="21"/>
        <v>Scott Schebler</v>
      </c>
      <c r="C1401" s="13">
        <v>12225</v>
      </c>
      <c r="D1401" s="14" t="s">
        <v>401</v>
      </c>
      <c r="E1401" s="14" t="s">
        <v>670</v>
      </c>
      <c r="F1401" s="13">
        <v>34</v>
      </c>
      <c r="G1401" s="13"/>
      <c r="H1401" s="13">
        <v>-0.42842316627502403</v>
      </c>
      <c r="I1401" s="15">
        <v>-0.4</v>
      </c>
    </row>
    <row r="1402" spans="1:9" x14ac:dyDescent="0.55000000000000004">
      <c r="A1402" s="8" t="s">
        <v>90</v>
      </c>
      <c r="B1402" s="10" t="str">
        <f t="shared" si="21"/>
        <v>Mike Moustakas</v>
      </c>
      <c r="C1402" s="9">
        <v>4892</v>
      </c>
      <c r="D1402" s="10" t="s">
        <v>438</v>
      </c>
      <c r="E1402" s="10" t="s">
        <v>10</v>
      </c>
      <c r="F1402" s="9">
        <v>206</v>
      </c>
      <c r="G1402" s="9"/>
      <c r="H1402" s="9">
        <v>-0.429741591215134</v>
      </c>
      <c r="I1402" s="11">
        <v>-0.4</v>
      </c>
    </row>
    <row r="1403" spans="1:9" x14ac:dyDescent="0.55000000000000004">
      <c r="A1403" s="12" t="s">
        <v>1564</v>
      </c>
      <c r="B1403" s="10" t="str">
        <f t="shared" si="21"/>
        <v>Logan Allen</v>
      </c>
      <c r="C1403" s="13">
        <v>18555</v>
      </c>
      <c r="D1403" s="14" t="s">
        <v>410</v>
      </c>
      <c r="E1403" s="14" t="s">
        <v>187</v>
      </c>
      <c r="F1403" s="13"/>
      <c r="G1403" s="13">
        <v>50.1</v>
      </c>
      <c r="H1403" s="13">
        <v>-0.43183922767639199</v>
      </c>
      <c r="I1403" s="15">
        <v>-0.4</v>
      </c>
    </row>
    <row r="1404" spans="1:9" x14ac:dyDescent="0.55000000000000004">
      <c r="A1404" s="8" t="s">
        <v>1565</v>
      </c>
      <c r="B1404" s="10" t="str">
        <f t="shared" si="21"/>
        <v>JoJo Romero</v>
      </c>
      <c r="C1404" s="9">
        <v>19574</v>
      </c>
      <c r="D1404" s="10" t="s">
        <v>404</v>
      </c>
      <c r="E1404" s="10" t="s">
        <v>187</v>
      </c>
      <c r="F1404" s="9"/>
      <c r="G1404" s="9">
        <v>9</v>
      </c>
      <c r="H1404" s="9">
        <v>-0.44359636306762701</v>
      </c>
      <c r="I1404" s="11">
        <v>-0.4</v>
      </c>
    </row>
    <row r="1405" spans="1:9" x14ac:dyDescent="0.55000000000000004">
      <c r="A1405" s="12" t="s">
        <v>1566</v>
      </c>
      <c r="B1405" s="10" t="str">
        <f t="shared" si="21"/>
        <v>Chase Anderson</v>
      </c>
      <c r="C1405" s="13">
        <v>6895</v>
      </c>
      <c r="D1405" s="14" t="s">
        <v>404</v>
      </c>
      <c r="E1405" s="14" t="s">
        <v>187</v>
      </c>
      <c r="F1405" s="13"/>
      <c r="G1405" s="13">
        <v>48</v>
      </c>
      <c r="H1405" s="13">
        <v>-0.28679758310317999</v>
      </c>
      <c r="I1405" s="15">
        <v>-0.4</v>
      </c>
    </row>
    <row r="1406" spans="1:9" x14ac:dyDescent="0.55000000000000004">
      <c r="A1406" s="8" t="s">
        <v>1567</v>
      </c>
      <c r="B1406" s="10" t="str">
        <f t="shared" si="21"/>
        <v>Luis Rengifo</v>
      </c>
      <c r="C1406" s="9">
        <v>19858</v>
      </c>
      <c r="D1406" s="10" t="s">
        <v>401</v>
      </c>
      <c r="E1406" s="10" t="s">
        <v>41</v>
      </c>
      <c r="F1406" s="9">
        <v>190</v>
      </c>
      <c r="G1406" s="9"/>
      <c r="H1406" s="9">
        <v>-0.44870629906654402</v>
      </c>
      <c r="I1406" s="11">
        <v>-0.4</v>
      </c>
    </row>
    <row r="1407" spans="1:9" x14ac:dyDescent="0.55000000000000004">
      <c r="A1407" s="12" t="s">
        <v>1568</v>
      </c>
      <c r="B1407" s="10" t="str">
        <f t="shared" si="21"/>
        <v>Wander Suero</v>
      </c>
      <c r="C1407" s="13">
        <v>15855</v>
      </c>
      <c r="D1407" s="14" t="s">
        <v>409</v>
      </c>
      <c r="E1407" s="14" t="s">
        <v>187</v>
      </c>
      <c r="F1407" s="13"/>
      <c r="G1407" s="13">
        <v>42.2</v>
      </c>
      <c r="H1407" s="13">
        <v>-0.43745025992393499</v>
      </c>
      <c r="I1407" s="15">
        <v>-0.4</v>
      </c>
    </row>
    <row r="1408" spans="1:9" x14ac:dyDescent="0.55000000000000004">
      <c r="A1408" s="8" t="s">
        <v>1569</v>
      </c>
      <c r="B1408" s="10" t="str">
        <f t="shared" si="21"/>
        <v>Drew Ellis</v>
      </c>
      <c r="C1408" s="9">
        <v>19873</v>
      </c>
      <c r="D1408" s="10" t="s">
        <v>469</v>
      </c>
      <c r="E1408" s="10" t="s">
        <v>10</v>
      </c>
      <c r="F1408" s="9">
        <v>83</v>
      </c>
      <c r="G1408" s="9"/>
      <c r="H1408" s="9">
        <v>-0.45226332545280501</v>
      </c>
      <c r="I1408" s="11">
        <v>-0.5</v>
      </c>
    </row>
    <row r="1409" spans="1:9" x14ac:dyDescent="0.55000000000000004">
      <c r="A1409" s="12" t="s">
        <v>1570</v>
      </c>
      <c r="B1409" s="10" t="str">
        <f t="shared" si="21"/>
        <v>Alex Jackson</v>
      </c>
      <c r="C1409" s="13">
        <v>17276</v>
      </c>
      <c r="D1409" s="14" t="s">
        <v>405</v>
      </c>
      <c r="E1409" s="14" t="s">
        <v>43</v>
      </c>
      <c r="F1409" s="13">
        <v>151</v>
      </c>
      <c r="G1409" s="13"/>
      <c r="H1409" s="13">
        <v>-0.45293764770030998</v>
      </c>
      <c r="I1409" s="15">
        <v>-0.5</v>
      </c>
    </row>
    <row r="1410" spans="1:9" x14ac:dyDescent="0.55000000000000004">
      <c r="A1410" s="8" t="s">
        <v>1571</v>
      </c>
      <c r="B1410" s="10" t="str">
        <f t="shared" si="21"/>
        <v>Brandyn Sittinger</v>
      </c>
      <c r="C1410" s="9">
        <v>19192</v>
      </c>
      <c r="D1410" s="10" t="s">
        <v>469</v>
      </c>
      <c r="E1410" s="10" t="s">
        <v>187</v>
      </c>
      <c r="F1410" s="9"/>
      <c r="G1410" s="9">
        <v>4.2</v>
      </c>
      <c r="H1410" s="9">
        <v>-0.458762317895889</v>
      </c>
      <c r="I1410" s="11">
        <v>-0.5</v>
      </c>
    </row>
    <row r="1411" spans="1:9" x14ac:dyDescent="0.55000000000000004">
      <c r="A1411" s="12" t="s">
        <v>1572</v>
      </c>
      <c r="B1411" s="10" t="str">
        <f t="shared" ref="B1411:B1474" si="22">TRIM(CLEAN(SUBSTITUTE(A1411, CHAR(160), CHAR(32))))</f>
        <v>Richie Martin</v>
      </c>
      <c r="C1411" s="13">
        <v>17736</v>
      </c>
      <c r="D1411" s="14" t="s">
        <v>424</v>
      </c>
      <c r="E1411" s="14" t="s">
        <v>41</v>
      </c>
      <c r="F1411" s="13">
        <v>105</v>
      </c>
      <c r="G1411" s="13"/>
      <c r="H1411" s="13">
        <v>-0.46235466003418002</v>
      </c>
      <c r="I1411" s="15">
        <v>-0.5</v>
      </c>
    </row>
    <row r="1412" spans="1:9" x14ac:dyDescent="0.55000000000000004">
      <c r="A1412" s="8" t="s">
        <v>1573</v>
      </c>
      <c r="B1412" s="10" t="str">
        <f t="shared" si="22"/>
        <v>Edgar Garcia</v>
      </c>
      <c r="C1412" s="9">
        <v>19276</v>
      </c>
      <c r="D1412" s="10" t="s">
        <v>405</v>
      </c>
      <c r="E1412" s="10" t="s">
        <v>187</v>
      </c>
      <c r="F1412" s="9"/>
      <c r="G1412" s="9">
        <v>14.2</v>
      </c>
      <c r="H1412" s="9">
        <v>-0.46528859436511999</v>
      </c>
      <c r="I1412" s="11">
        <v>-0.5</v>
      </c>
    </row>
    <row r="1413" spans="1:9" x14ac:dyDescent="0.55000000000000004">
      <c r="A1413" s="12" t="s">
        <v>1574</v>
      </c>
      <c r="B1413" s="10" t="str">
        <f t="shared" si="22"/>
        <v>Cory Abbott</v>
      </c>
      <c r="C1413" s="13">
        <v>20277</v>
      </c>
      <c r="D1413" s="14" t="s">
        <v>497</v>
      </c>
      <c r="E1413" s="14" t="s">
        <v>187</v>
      </c>
      <c r="F1413" s="13"/>
      <c r="G1413" s="13">
        <v>17.100000000000001</v>
      </c>
      <c r="H1413" s="13">
        <v>-0.50395405292510997</v>
      </c>
      <c r="I1413" s="15">
        <v>-0.5</v>
      </c>
    </row>
    <row r="1414" spans="1:9" x14ac:dyDescent="0.55000000000000004">
      <c r="A1414" s="8" t="s">
        <v>1575</v>
      </c>
      <c r="B1414" s="10" t="str">
        <f t="shared" si="22"/>
        <v>Vidal Brujan</v>
      </c>
      <c r="C1414" s="9">
        <v>20536</v>
      </c>
      <c r="D1414" s="10" t="s">
        <v>425</v>
      </c>
      <c r="E1414" s="10" t="s">
        <v>23</v>
      </c>
      <c r="F1414" s="9">
        <v>26</v>
      </c>
      <c r="G1414" s="9"/>
      <c r="H1414" s="9">
        <v>-0.47292155027389499</v>
      </c>
      <c r="I1414" s="11">
        <v>-0.5</v>
      </c>
    </row>
    <row r="1415" spans="1:9" x14ac:dyDescent="0.55000000000000004">
      <c r="A1415" s="12" t="s">
        <v>1576</v>
      </c>
      <c r="B1415" s="10" t="str">
        <f t="shared" si="22"/>
        <v>Eric Sogard</v>
      </c>
      <c r="C1415" s="13">
        <v>7927</v>
      </c>
      <c r="D1415" s="14" t="s">
        <v>497</v>
      </c>
      <c r="E1415" s="14" t="s">
        <v>23</v>
      </c>
      <c r="F1415" s="13">
        <v>180</v>
      </c>
      <c r="G1415" s="13"/>
      <c r="H1415" s="13">
        <v>-0.359803557395935</v>
      </c>
      <c r="I1415" s="15">
        <v>-0.5</v>
      </c>
    </row>
    <row r="1416" spans="1:9" x14ac:dyDescent="0.55000000000000004">
      <c r="A1416" s="8" t="s">
        <v>1577</v>
      </c>
      <c r="B1416" s="10" t="str">
        <f t="shared" si="22"/>
        <v>Beau Burrows</v>
      </c>
      <c r="C1416" s="9">
        <v>18873</v>
      </c>
      <c r="D1416" s="10" t="s">
        <v>405</v>
      </c>
      <c r="E1416" s="10" t="s">
        <v>187</v>
      </c>
      <c r="F1416" s="9"/>
      <c r="G1416" s="9">
        <v>11</v>
      </c>
      <c r="H1416" s="9">
        <v>-0.47844463493674999</v>
      </c>
      <c r="I1416" s="11">
        <v>-0.5</v>
      </c>
    </row>
    <row r="1417" spans="1:9" x14ac:dyDescent="0.55000000000000004">
      <c r="A1417" s="12" t="s">
        <v>123</v>
      </c>
      <c r="B1417" s="10" t="str">
        <f t="shared" si="22"/>
        <v>Andrelton Simmons</v>
      </c>
      <c r="C1417" s="13">
        <v>10847</v>
      </c>
      <c r="D1417" s="14" t="s">
        <v>439</v>
      </c>
      <c r="E1417" s="14" t="s">
        <v>41</v>
      </c>
      <c r="F1417" s="13">
        <v>451</v>
      </c>
      <c r="G1417" s="13"/>
      <c r="H1417" s="13">
        <v>-0.47856178879737898</v>
      </c>
      <c r="I1417" s="15">
        <v>-0.5</v>
      </c>
    </row>
    <row r="1418" spans="1:9" x14ac:dyDescent="0.55000000000000004">
      <c r="A1418" s="8" t="s">
        <v>1578</v>
      </c>
      <c r="B1418" s="10" t="str">
        <f t="shared" si="22"/>
        <v>Trevor Stephan</v>
      </c>
      <c r="C1418" s="9">
        <v>19932</v>
      </c>
      <c r="D1418" s="10" t="s">
        <v>410</v>
      </c>
      <c r="E1418" s="10" t="s">
        <v>187</v>
      </c>
      <c r="F1418" s="9"/>
      <c r="G1418" s="9">
        <v>63.1</v>
      </c>
      <c r="H1418" s="9">
        <v>-0.48053640127182001</v>
      </c>
      <c r="I1418" s="11">
        <v>-0.5</v>
      </c>
    </row>
    <row r="1419" spans="1:9" x14ac:dyDescent="0.55000000000000004">
      <c r="A1419" s="12" t="s">
        <v>1579</v>
      </c>
      <c r="B1419" s="10" t="str">
        <f t="shared" si="22"/>
        <v>Corbin Martin</v>
      </c>
      <c r="C1419" s="13">
        <v>19884</v>
      </c>
      <c r="D1419" s="14" t="s">
        <v>469</v>
      </c>
      <c r="E1419" s="14" t="s">
        <v>187</v>
      </c>
      <c r="F1419" s="13"/>
      <c r="G1419" s="13">
        <v>16</v>
      </c>
      <c r="H1419" s="13">
        <v>-0.50809222459793102</v>
      </c>
      <c r="I1419" s="15">
        <v>-0.5</v>
      </c>
    </row>
    <row r="1420" spans="1:9" x14ac:dyDescent="0.55000000000000004">
      <c r="A1420" s="8" t="s">
        <v>1580</v>
      </c>
      <c r="B1420" s="10" t="str">
        <f t="shared" si="22"/>
        <v>Ryan Buchter</v>
      </c>
      <c r="C1420" s="9">
        <v>9456</v>
      </c>
      <c r="D1420" s="10" t="s">
        <v>469</v>
      </c>
      <c r="E1420" s="10" t="s">
        <v>187</v>
      </c>
      <c r="F1420" s="9"/>
      <c r="G1420" s="9">
        <v>16.100000000000001</v>
      </c>
      <c r="H1420" s="9">
        <v>-0.48151797056198098</v>
      </c>
      <c r="I1420" s="11">
        <v>-0.5</v>
      </c>
    </row>
    <row r="1421" spans="1:9" x14ac:dyDescent="0.55000000000000004">
      <c r="A1421" s="12" t="s">
        <v>1581</v>
      </c>
      <c r="B1421" s="10" t="str">
        <f t="shared" si="22"/>
        <v>Zach McKinstry</v>
      </c>
      <c r="C1421" s="13">
        <v>19392</v>
      </c>
      <c r="D1421" s="14" t="s">
        <v>415</v>
      </c>
      <c r="E1421" s="14" t="s">
        <v>1519</v>
      </c>
      <c r="F1421" s="13">
        <v>172</v>
      </c>
      <c r="G1421" s="13"/>
      <c r="H1421" s="13">
        <v>-0.48199531435966497</v>
      </c>
      <c r="I1421" s="15">
        <v>-0.5</v>
      </c>
    </row>
    <row r="1422" spans="1:9" x14ac:dyDescent="0.55000000000000004">
      <c r="A1422" s="8" t="s">
        <v>1582</v>
      </c>
      <c r="B1422" s="10" t="str">
        <f t="shared" si="22"/>
        <v>Miguel Yajure</v>
      </c>
      <c r="C1422" s="9">
        <v>21111</v>
      </c>
      <c r="D1422" s="10" t="s">
        <v>418</v>
      </c>
      <c r="E1422" s="10" t="s">
        <v>187</v>
      </c>
      <c r="F1422" s="9"/>
      <c r="G1422" s="9">
        <v>15</v>
      </c>
      <c r="H1422" s="9">
        <v>-0.45279833674430803</v>
      </c>
      <c r="I1422" s="11">
        <v>-0.5</v>
      </c>
    </row>
    <row r="1423" spans="1:9" x14ac:dyDescent="0.55000000000000004">
      <c r="A1423" s="12" t="s">
        <v>1583</v>
      </c>
      <c r="B1423" s="10" t="str">
        <f t="shared" si="22"/>
        <v>Kean Wong</v>
      </c>
      <c r="C1423" s="13">
        <v>15994</v>
      </c>
      <c r="D1423" s="14" t="s">
        <v>401</v>
      </c>
      <c r="E1423" s="14" t="s">
        <v>467</v>
      </c>
      <c r="F1423" s="13">
        <v>66</v>
      </c>
      <c r="G1423" s="13"/>
      <c r="H1423" s="13">
        <v>-0.491172164678574</v>
      </c>
      <c r="I1423" s="15">
        <v>-0.5</v>
      </c>
    </row>
    <row r="1424" spans="1:9" x14ac:dyDescent="0.55000000000000004">
      <c r="A1424" s="8" t="s">
        <v>1584</v>
      </c>
      <c r="B1424" s="10" t="str">
        <f t="shared" si="22"/>
        <v>Kevan Smith</v>
      </c>
      <c r="C1424" s="9">
        <v>12284</v>
      </c>
      <c r="D1424" s="10" t="s">
        <v>405</v>
      </c>
      <c r="E1424" s="10" t="s">
        <v>43</v>
      </c>
      <c r="F1424" s="9">
        <v>106</v>
      </c>
      <c r="G1424" s="9"/>
      <c r="H1424" s="9">
        <v>-0.49448687862604901</v>
      </c>
      <c r="I1424" s="11">
        <v>-0.5</v>
      </c>
    </row>
    <row r="1425" spans="1:9" x14ac:dyDescent="0.55000000000000004">
      <c r="A1425" s="12" t="s">
        <v>1585</v>
      </c>
      <c r="B1425" s="10" t="str">
        <f t="shared" si="22"/>
        <v>Dan Winkler</v>
      </c>
      <c r="C1425" s="13">
        <v>12237</v>
      </c>
      <c r="D1425" s="14" t="s">
        <v>497</v>
      </c>
      <c r="E1425" s="14" t="s">
        <v>187</v>
      </c>
      <c r="F1425" s="13"/>
      <c r="G1425" s="13">
        <v>39.200000000000003</v>
      </c>
      <c r="H1425" s="13">
        <v>-0.48579800128936801</v>
      </c>
      <c r="I1425" s="15">
        <v>-0.5</v>
      </c>
    </row>
    <row r="1426" spans="1:9" x14ac:dyDescent="0.55000000000000004">
      <c r="A1426" s="8" t="s">
        <v>1586</v>
      </c>
      <c r="B1426" s="10" t="str">
        <f t="shared" si="22"/>
        <v>Daniel Ponce de Leon</v>
      </c>
      <c r="C1426" s="9">
        <v>16110</v>
      </c>
      <c r="D1426" s="10" t="s">
        <v>422</v>
      </c>
      <c r="E1426" s="10" t="s">
        <v>187</v>
      </c>
      <c r="F1426" s="9"/>
      <c r="G1426" s="9">
        <v>33.1</v>
      </c>
      <c r="H1426" s="9">
        <v>-0.45223087072372398</v>
      </c>
      <c r="I1426" s="11">
        <v>-0.5</v>
      </c>
    </row>
    <row r="1427" spans="1:9" x14ac:dyDescent="0.55000000000000004">
      <c r="A1427" s="12" t="s">
        <v>1587</v>
      </c>
      <c r="B1427" s="10" t="str">
        <f t="shared" si="22"/>
        <v>Skye Bolt</v>
      </c>
      <c r="C1427" s="13">
        <v>17723</v>
      </c>
      <c r="D1427" s="14" t="s">
        <v>405</v>
      </c>
      <c r="E1427" s="14" t="s">
        <v>5</v>
      </c>
      <c r="F1427" s="13">
        <v>60</v>
      </c>
      <c r="G1427" s="13"/>
      <c r="H1427" s="13">
        <v>-0.508814666420221</v>
      </c>
      <c r="I1427" s="15">
        <v>-0.5</v>
      </c>
    </row>
    <row r="1428" spans="1:9" x14ac:dyDescent="0.55000000000000004">
      <c r="A1428" s="8" t="s">
        <v>1588</v>
      </c>
      <c r="B1428" s="10" t="str">
        <f t="shared" si="22"/>
        <v>Phillip Evans</v>
      </c>
      <c r="C1428" s="9">
        <v>12950</v>
      </c>
      <c r="D1428" s="10" t="s">
        <v>418</v>
      </c>
      <c r="E1428" s="10" t="s">
        <v>29</v>
      </c>
      <c r="F1428" s="9">
        <v>247</v>
      </c>
      <c r="G1428" s="9"/>
      <c r="H1428" s="9">
        <v>-0.51567995548248302</v>
      </c>
      <c r="I1428" s="11">
        <v>-0.5</v>
      </c>
    </row>
    <row r="1429" spans="1:9" x14ac:dyDescent="0.55000000000000004">
      <c r="A1429" s="12" t="s">
        <v>350</v>
      </c>
      <c r="B1429" s="10" t="str">
        <f t="shared" si="22"/>
        <v>Dominic Smith</v>
      </c>
      <c r="C1429" s="13">
        <v>15653</v>
      </c>
      <c r="D1429" s="14" t="s">
        <v>420</v>
      </c>
      <c r="E1429" s="14" t="s">
        <v>35</v>
      </c>
      <c r="F1429" s="13">
        <v>493</v>
      </c>
      <c r="G1429" s="13"/>
      <c r="H1429" s="13">
        <v>-0.50917142629623402</v>
      </c>
      <c r="I1429" s="15">
        <v>-0.5</v>
      </c>
    </row>
    <row r="1430" spans="1:9" x14ac:dyDescent="0.55000000000000004">
      <c r="A1430" s="8" t="s">
        <v>1589</v>
      </c>
      <c r="B1430" s="10" t="str">
        <f t="shared" si="22"/>
        <v>Buck Farmer</v>
      </c>
      <c r="C1430" s="9">
        <v>14814</v>
      </c>
      <c r="D1430" s="10" t="s">
        <v>462</v>
      </c>
      <c r="E1430" s="10" t="s">
        <v>187</v>
      </c>
      <c r="F1430" s="9"/>
      <c r="G1430" s="9">
        <v>35.1</v>
      </c>
      <c r="H1430" s="9">
        <v>-0.51049196720123302</v>
      </c>
      <c r="I1430" s="11">
        <v>-0.5</v>
      </c>
    </row>
    <row r="1431" spans="1:9" x14ac:dyDescent="0.55000000000000004">
      <c r="A1431" s="12" t="s">
        <v>179</v>
      </c>
      <c r="B1431" s="10" t="str">
        <f t="shared" si="22"/>
        <v>Shogo Akiyama</v>
      </c>
      <c r="C1431" s="13">
        <v>27461</v>
      </c>
      <c r="D1431" s="14" t="s">
        <v>438</v>
      </c>
      <c r="E1431" s="14" t="s">
        <v>5</v>
      </c>
      <c r="F1431" s="13">
        <v>183</v>
      </c>
      <c r="G1431" s="13"/>
      <c r="H1431" s="13">
        <v>-0.51483678817749001</v>
      </c>
      <c r="I1431" s="15">
        <v>-0.5</v>
      </c>
    </row>
    <row r="1432" spans="1:9" x14ac:dyDescent="0.55000000000000004">
      <c r="A1432" s="8" t="s">
        <v>1590</v>
      </c>
      <c r="B1432" s="10" t="str">
        <f t="shared" si="22"/>
        <v>Shed Long Jr.</v>
      </c>
      <c r="C1432" s="9">
        <v>16542</v>
      </c>
      <c r="D1432" s="10" t="s">
        <v>455</v>
      </c>
      <c r="E1432" s="10" t="s">
        <v>476</v>
      </c>
      <c r="F1432" s="9">
        <v>121</v>
      </c>
      <c r="G1432" s="9"/>
      <c r="H1432" s="9">
        <v>-0.51821666955947898</v>
      </c>
      <c r="I1432" s="11">
        <v>-0.5</v>
      </c>
    </row>
    <row r="1433" spans="1:9" x14ac:dyDescent="0.55000000000000004">
      <c r="A1433" s="12" t="s">
        <v>1591</v>
      </c>
      <c r="B1433" s="10" t="str">
        <f t="shared" si="22"/>
        <v>Yency Almonte</v>
      </c>
      <c r="C1433" s="13">
        <v>15068</v>
      </c>
      <c r="D1433" s="14" t="s">
        <v>440</v>
      </c>
      <c r="E1433" s="14" t="s">
        <v>187</v>
      </c>
      <c r="F1433" s="13"/>
      <c r="G1433" s="13">
        <v>47.2</v>
      </c>
      <c r="H1433" s="13">
        <v>-0.48652210831642201</v>
      </c>
      <c r="I1433" s="15">
        <v>-0.5</v>
      </c>
    </row>
    <row r="1434" spans="1:9" x14ac:dyDescent="0.55000000000000004">
      <c r="A1434" s="8" t="s">
        <v>1592</v>
      </c>
      <c r="B1434" s="10" t="str">
        <f t="shared" si="22"/>
        <v>Wes Benjamin</v>
      </c>
      <c r="C1434" s="9">
        <v>19243</v>
      </c>
      <c r="D1434" s="10" t="s">
        <v>471</v>
      </c>
      <c r="E1434" s="10" t="s">
        <v>187</v>
      </c>
      <c r="F1434" s="9"/>
      <c r="G1434" s="9">
        <v>22.2</v>
      </c>
      <c r="H1434" s="9">
        <v>-0.52535814046859697</v>
      </c>
      <c r="I1434" s="11">
        <v>-0.5</v>
      </c>
    </row>
    <row r="1435" spans="1:9" x14ac:dyDescent="0.55000000000000004">
      <c r="A1435" s="12" t="s">
        <v>1593</v>
      </c>
      <c r="B1435" s="10" t="str">
        <f t="shared" si="22"/>
        <v>JC Mejia</v>
      </c>
      <c r="C1435" s="13">
        <v>20617</v>
      </c>
      <c r="D1435" s="14" t="s">
        <v>410</v>
      </c>
      <c r="E1435" s="14" t="s">
        <v>187</v>
      </c>
      <c r="F1435" s="13"/>
      <c r="G1435" s="13">
        <v>52.1</v>
      </c>
      <c r="H1435" s="13">
        <v>-0.51924401521682695</v>
      </c>
      <c r="I1435" s="15">
        <v>-0.5</v>
      </c>
    </row>
    <row r="1436" spans="1:9" x14ac:dyDescent="0.55000000000000004">
      <c r="A1436" s="8" t="s">
        <v>1594</v>
      </c>
      <c r="B1436" s="10" t="str">
        <f t="shared" si="22"/>
        <v>Victor Robles</v>
      </c>
      <c r="C1436" s="9">
        <v>18363</v>
      </c>
      <c r="D1436" s="10" t="s">
        <v>409</v>
      </c>
      <c r="E1436" s="10" t="s">
        <v>5</v>
      </c>
      <c r="F1436" s="9">
        <v>369</v>
      </c>
      <c r="G1436" s="9"/>
      <c r="H1436" s="9">
        <v>-0.53159236907958995</v>
      </c>
      <c r="I1436" s="11">
        <v>-0.5</v>
      </c>
    </row>
    <row r="1437" spans="1:9" x14ac:dyDescent="0.55000000000000004">
      <c r="A1437" s="12" t="s">
        <v>1595</v>
      </c>
      <c r="B1437" s="10" t="str">
        <f t="shared" si="22"/>
        <v>Edwin Rios</v>
      </c>
      <c r="C1437" s="13">
        <v>18316</v>
      </c>
      <c r="D1437" s="14" t="s">
        <v>415</v>
      </c>
      <c r="E1437" s="14" t="s">
        <v>534</v>
      </c>
      <c r="F1437" s="13">
        <v>60</v>
      </c>
      <c r="G1437" s="13"/>
      <c r="H1437" s="13">
        <v>-0.53353404998779297</v>
      </c>
      <c r="I1437" s="15">
        <v>-0.5</v>
      </c>
    </row>
    <row r="1438" spans="1:9" x14ac:dyDescent="0.55000000000000004">
      <c r="A1438" s="8" t="s">
        <v>1596</v>
      </c>
      <c r="B1438" s="10" t="str">
        <f t="shared" si="22"/>
        <v>Josh VanMeter</v>
      </c>
      <c r="C1438" s="9">
        <v>15170</v>
      </c>
      <c r="D1438" s="10" t="s">
        <v>469</v>
      </c>
      <c r="E1438" s="10" t="s">
        <v>467</v>
      </c>
      <c r="F1438" s="9">
        <v>310</v>
      </c>
      <c r="G1438" s="9"/>
      <c r="H1438" s="9">
        <v>-0.53432542085647605</v>
      </c>
      <c r="I1438" s="11">
        <v>-0.5</v>
      </c>
    </row>
    <row r="1439" spans="1:9" x14ac:dyDescent="0.55000000000000004">
      <c r="A1439" s="12" t="s">
        <v>1597</v>
      </c>
      <c r="B1439" s="10" t="str">
        <f t="shared" si="22"/>
        <v>Nomar Mazara</v>
      </c>
      <c r="C1439" s="13">
        <v>14553</v>
      </c>
      <c r="D1439" s="14" t="s">
        <v>462</v>
      </c>
      <c r="E1439" s="14" t="s">
        <v>27</v>
      </c>
      <c r="F1439" s="13">
        <v>181</v>
      </c>
      <c r="G1439" s="13"/>
      <c r="H1439" s="13">
        <v>-0.54181659221649203</v>
      </c>
      <c r="I1439" s="15">
        <v>-0.5</v>
      </c>
    </row>
    <row r="1440" spans="1:9" x14ac:dyDescent="0.55000000000000004">
      <c r="A1440" s="8" t="s">
        <v>1598</v>
      </c>
      <c r="B1440" s="10" t="str">
        <f t="shared" si="22"/>
        <v>Jarren Duran</v>
      </c>
      <c r="C1440" s="9">
        <v>24617</v>
      </c>
      <c r="D1440" s="10" t="s">
        <v>414</v>
      </c>
      <c r="E1440" s="10" t="s">
        <v>5</v>
      </c>
      <c r="F1440" s="9">
        <v>112</v>
      </c>
      <c r="G1440" s="9"/>
      <c r="H1440" s="9">
        <v>-0.54209393262863204</v>
      </c>
      <c r="I1440" s="11">
        <v>-0.5</v>
      </c>
    </row>
    <row r="1441" spans="1:9" x14ac:dyDescent="0.55000000000000004">
      <c r="A1441" s="12" t="s">
        <v>1599</v>
      </c>
      <c r="B1441" s="10" t="str">
        <f t="shared" si="22"/>
        <v>Gregory Santos</v>
      </c>
      <c r="C1441" s="13">
        <v>21894</v>
      </c>
      <c r="D1441" s="14" t="s">
        <v>419</v>
      </c>
      <c r="E1441" s="14" t="s">
        <v>187</v>
      </c>
      <c r="F1441" s="13"/>
      <c r="G1441" s="13">
        <v>2</v>
      </c>
      <c r="H1441" s="13">
        <v>-0.54990369081497203</v>
      </c>
      <c r="I1441" s="15">
        <v>-0.5</v>
      </c>
    </row>
    <row r="1442" spans="1:9" x14ac:dyDescent="0.55000000000000004">
      <c r="A1442" s="8" t="s">
        <v>1600</v>
      </c>
      <c r="B1442" s="10" t="str">
        <f t="shared" si="22"/>
        <v>Albert Abreu</v>
      </c>
      <c r="C1442" s="9">
        <v>17485</v>
      </c>
      <c r="D1442" s="10" t="s">
        <v>416</v>
      </c>
      <c r="E1442" s="10" t="s">
        <v>187</v>
      </c>
      <c r="F1442" s="9"/>
      <c r="G1442" s="9">
        <v>36.200000000000003</v>
      </c>
      <c r="H1442" s="9">
        <v>-0.55244249105453502</v>
      </c>
      <c r="I1442" s="11">
        <v>-0.6</v>
      </c>
    </row>
    <row r="1443" spans="1:9" x14ac:dyDescent="0.55000000000000004">
      <c r="A1443" s="12" t="s">
        <v>1601</v>
      </c>
      <c r="B1443" s="10" t="str">
        <f t="shared" si="22"/>
        <v>Josh Naylor</v>
      </c>
      <c r="C1443" s="13">
        <v>18839</v>
      </c>
      <c r="D1443" s="14" t="s">
        <v>410</v>
      </c>
      <c r="E1443" s="14" t="s">
        <v>27</v>
      </c>
      <c r="F1443" s="13">
        <v>250</v>
      </c>
      <c r="G1443" s="13"/>
      <c r="H1443" s="13">
        <v>-0.55390769243240401</v>
      </c>
      <c r="I1443" s="15">
        <v>-0.6</v>
      </c>
    </row>
    <row r="1444" spans="1:9" x14ac:dyDescent="0.55000000000000004">
      <c r="A1444" s="8" t="s">
        <v>1602</v>
      </c>
      <c r="B1444" s="10" t="str">
        <f t="shared" si="22"/>
        <v>Willie Calhoun</v>
      </c>
      <c r="C1444" s="9">
        <v>17838</v>
      </c>
      <c r="D1444" s="10" t="s">
        <v>471</v>
      </c>
      <c r="E1444" s="10" t="s">
        <v>452</v>
      </c>
      <c r="F1444" s="9">
        <v>284</v>
      </c>
      <c r="G1444" s="9"/>
      <c r="H1444" s="9">
        <v>-0.55516642332077004</v>
      </c>
      <c r="I1444" s="11">
        <v>-0.6</v>
      </c>
    </row>
    <row r="1445" spans="1:9" x14ac:dyDescent="0.55000000000000004">
      <c r="A1445" s="12" t="s">
        <v>1603</v>
      </c>
      <c r="B1445" s="10" t="str">
        <f t="shared" si="22"/>
        <v>Jake Arrieta</v>
      </c>
      <c r="C1445" s="13">
        <v>4153</v>
      </c>
      <c r="D1445" s="14" t="s">
        <v>405</v>
      </c>
      <c r="E1445" s="14" t="s">
        <v>187</v>
      </c>
      <c r="F1445" s="13"/>
      <c r="G1445" s="13">
        <v>98.2</v>
      </c>
      <c r="H1445" s="13">
        <v>-0.71455547213554405</v>
      </c>
      <c r="I1445" s="15">
        <v>-0.6</v>
      </c>
    </row>
    <row r="1446" spans="1:9" x14ac:dyDescent="0.55000000000000004">
      <c r="A1446" s="8" t="s">
        <v>1604</v>
      </c>
      <c r="B1446" s="10" t="str">
        <f t="shared" si="22"/>
        <v>Kelvin Gutierrez</v>
      </c>
      <c r="C1446" s="9">
        <v>17468</v>
      </c>
      <c r="D1446" s="10" t="s">
        <v>405</v>
      </c>
      <c r="E1446" s="10" t="s">
        <v>10</v>
      </c>
      <c r="F1446" s="9">
        <v>295</v>
      </c>
      <c r="G1446" s="9"/>
      <c r="H1446" s="9">
        <v>-0.57577256858348802</v>
      </c>
      <c r="I1446" s="11">
        <v>-0.6</v>
      </c>
    </row>
    <row r="1447" spans="1:9" x14ac:dyDescent="0.55000000000000004">
      <c r="A1447" s="12" t="s">
        <v>1605</v>
      </c>
      <c r="B1447" s="10" t="str">
        <f t="shared" si="22"/>
        <v>Jerad Eickhoff</v>
      </c>
      <c r="C1447" s="13">
        <v>12664</v>
      </c>
      <c r="D1447" s="14" t="s">
        <v>420</v>
      </c>
      <c r="E1447" s="14" t="s">
        <v>187</v>
      </c>
      <c r="F1447" s="13"/>
      <c r="G1447" s="13">
        <v>19.2</v>
      </c>
      <c r="H1447" s="13">
        <v>-0.72824007272720304</v>
      </c>
      <c r="I1447" s="15">
        <v>-0.6</v>
      </c>
    </row>
    <row r="1448" spans="1:9" x14ac:dyDescent="0.55000000000000004">
      <c r="A1448" s="8" t="s">
        <v>1606</v>
      </c>
      <c r="B1448" s="10" t="str">
        <f t="shared" si="22"/>
        <v>Matt Joyce</v>
      </c>
      <c r="C1448" s="9">
        <v>3353</v>
      </c>
      <c r="D1448" s="10" t="s">
        <v>404</v>
      </c>
      <c r="E1448" s="10" t="s">
        <v>448</v>
      </c>
      <c r="F1448" s="9">
        <v>69</v>
      </c>
      <c r="G1448" s="9"/>
      <c r="H1448" s="9">
        <v>-0.581332206726074</v>
      </c>
      <c r="I1448" s="11">
        <v>-0.6</v>
      </c>
    </row>
    <row r="1449" spans="1:9" x14ac:dyDescent="0.55000000000000004">
      <c r="A1449" s="12" t="s">
        <v>1607</v>
      </c>
      <c r="B1449" s="10" t="str">
        <f t="shared" si="22"/>
        <v>Ka'ai Tom</v>
      </c>
      <c r="C1449" s="13">
        <v>18136</v>
      </c>
      <c r="D1449" s="14" t="s">
        <v>405</v>
      </c>
      <c r="E1449" s="14" t="s">
        <v>35</v>
      </c>
      <c r="F1449" s="13">
        <v>133</v>
      </c>
      <c r="G1449" s="13"/>
      <c r="H1449" s="13">
        <v>-0.60407325625419594</v>
      </c>
      <c r="I1449" s="15">
        <v>-0.6</v>
      </c>
    </row>
    <row r="1450" spans="1:9" x14ac:dyDescent="0.55000000000000004">
      <c r="A1450" s="8" t="s">
        <v>1608</v>
      </c>
      <c r="B1450" s="10" t="str">
        <f t="shared" si="22"/>
        <v>Luis Campusano</v>
      </c>
      <c r="C1450" s="9">
        <v>22217</v>
      </c>
      <c r="D1450" s="10" t="s">
        <v>412</v>
      </c>
      <c r="E1450" s="10" t="s">
        <v>43</v>
      </c>
      <c r="F1450" s="9">
        <v>38</v>
      </c>
      <c r="G1450" s="9"/>
      <c r="H1450" s="9">
        <v>-0.58728939294815097</v>
      </c>
      <c r="I1450" s="11">
        <v>-0.6</v>
      </c>
    </row>
    <row r="1451" spans="1:9" x14ac:dyDescent="0.55000000000000004">
      <c r="A1451" s="12" t="s">
        <v>170</v>
      </c>
      <c r="B1451" s="10" t="str">
        <f t="shared" si="22"/>
        <v>Stephen Piscotty</v>
      </c>
      <c r="C1451" s="13">
        <v>13367</v>
      </c>
      <c r="D1451" s="14" t="s">
        <v>426</v>
      </c>
      <c r="E1451" s="14" t="s">
        <v>27</v>
      </c>
      <c r="F1451" s="13">
        <v>188</v>
      </c>
      <c r="G1451" s="13"/>
      <c r="H1451" s="13">
        <v>-0.60013037919998202</v>
      </c>
      <c r="I1451" s="15">
        <v>-0.6</v>
      </c>
    </row>
    <row r="1452" spans="1:9" x14ac:dyDescent="0.55000000000000004">
      <c r="A1452" s="8" t="s">
        <v>1609</v>
      </c>
      <c r="B1452" s="10" t="str">
        <f t="shared" si="22"/>
        <v>David Bote</v>
      </c>
      <c r="C1452" s="9">
        <v>14593</v>
      </c>
      <c r="D1452" s="10" t="s">
        <v>497</v>
      </c>
      <c r="E1452" s="10" t="s">
        <v>467</v>
      </c>
      <c r="F1452" s="9">
        <v>327</v>
      </c>
      <c r="G1452" s="9"/>
      <c r="H1452" s="9">
        <v>-0.60491436719894398</v>
      </c>
      <c r="I1452" s="11">
        <v>-0.6</v>
      </c>
    </row>
    <row r="1453" spans="1:9" x14ac:dyDescent="0.55000000000000004">
      <c r="A1453" s="12" t="s">
        <v>1610</v>
      </c>
      <c r="B1453" s="10" t="str">
        <f t="shared" si="22"/>
        <v>Jahmai Jones</v>
      </c>
      <c r="C1453" s="13">
        <v>18872</v>
      </c>
      <c r="D1453" s="14" t="s">
        <v>424</v>
      </c>
      <c r="E1453" s="14" t="s">
        <v>23</v>
      </c>
      <c r="F1453" s="13">
        <v>72</v>
      </c>
      <c r="G1453" s="13"/>
      <c r="H1453" s="13">
        <v>-0.60773080587387096</v>
      </c>
      <c r="I1453" s="15">
        <v>-0.6</v>
      </c>
    </row>
    <row r="1454" spans="1:9" x14ac:dyDescent="0.55000000000000004">
      <c r="A1454" s="8" t="s">
        <v>1611</v>
      </c>
      <c r="B1454" s="10" t="str">
        <f t="shared" si="22"/>
        <v>Sheldon Neuse</v>
      </c>
      <c r="C1454" s="9">
        <v>19635</v>
      </c>
      <c r="D1454" s="10" t="s">
        <v>415</v>
      </c>
      <c r="E1454" s="10" t="s">
        <v>467</v>
      </c>
      <c r="F1454" s="9">
        <v>66</v>
      </c>
      <c r="G1454" s="9"/>
      <c r="H1454" s="9">
        <v>-0.60868084430694602</v>
      </c>
      <c r="I1454" s="11">
        <v>-0.6</v>
      </c>
    </row>
    <row r="1455" spans="1:9" x14ac:dyDescent="0.55000000000000004">
      <c r="A1455" s="12" t="s">
        <v>1612</v>
      </c>
      <c r="B1455" s="10" t="str">
        <f t="shared" si="22"/>
        <v>Andrew Albers</v>
      </c>
      <c r="C1455" s="13">
        <v>7853</v>
      </c>
      <c r="D1455" s="14" t="s">
        <v>439</v>
      </c>
      <c r="E1455" s="14" t="s">
        <v>187</v>
      </c>
      <c r="F1455" s="13"/>
      <c r="G1455" s="13">
        <v>19</v>
      </c>
      <c r="H1455" s="13">
        <v>-0.61295330524444602</v>
      </c>
      <c r="I1455" s="15">
        <v>-0.6</v>
      </c>
    </row>
    <row r="1456" spans="1:9" x14ac:dyDescent="0.55000000000000004">
      <c r="A1456" s="8" t="s">
        <v>1613</v>
      </c>
      <c r="B1456" s="10" t="str">
        <f t="shared" si="22"/>
        <v>Stevie Wilkerson</v>
      </c>
      <c r="C1456" s="9">
        <v>16041</v>
      </c>
      <c r="D1456" s="10" t="s">
        <v>424</v>
      </c>
      <c r="E1456" s="10" t="s">
        <v>23</v>
      </c>
      <c r="F1456" s="9">
        <v>76</v>
      </c>
      <c r="G1456" s="9"/>
      <c r="H1456" s="9">
        <v>-0.57125079631805398</v>
      </c>
      <c r="I1456" s="11">
        <v>-0.6</v>
      </c>
    </row>
    <row r="1457" spans="1:9" x14ac:dyDescent="0.55000000000000004">
      <c r="A1457" s="12" t="s">
        <v>1614</v>
      </c>
      <c r="B1457" s="10" t="str">
        <f t="shared" si="22"/>
        <v>Kyle Keller</v>
      </c>
      <c r="C1457" s="13">
        <v>18890</v>
      </c>
      <c r="D1457" s="14" t="s">
        <v>418</v>
      </c>
      <c r="E1457" s="14" t="s">
        <v>187</v>
      </c>
      <c r="F1457" s="13"/>
      <c r="G1457" s="13">
        <v>33.1</v>
      </c>
      <c r="H1457" s="13">
        <v>-0.62715542316436801</v>
      </c>
      <c r="I1457" s="15">
        <v>-0.6</v>
      </c>
    </row>
    <row r="1458" spans="1:9" x14ac:dyDescent="0.55000000000000004">
      <c r="A1458" s="8" t="s">
        <v>1615</v>
      </c>
      <c r="B1458" s="10" t="str">
        <f t="shared" si="22"/>
        <v>T.J. Zeuch</v>
      </c>
      <c r="C1458" s="9">
        <v>19269</v>
      </c>
      <c r="D1458" s="10" t="s">
        <v>408</v>
      </c>
      <c r="E1458" s="10" t="s">
        <v>187</v>
      </c>
      <c r="F1458" s="9"/>
      <c r="G1458" s="9">
        <v>15</v>
      </c>
      <c r="H1458" s="9">
        <v>-0.62885802984237704</v>
      </c>
      <c r="I1458" s="11">
        <v>-0.6</v>
      </c>
    </row>
    <row r="1459" spans="1:9" x14ac:dyDescent="0.55000000000000004">
      <c r="A1459" s="12" t="s">
        <v>1616</v>
      </c>
      <c r="B1459" s="10" t="str">
        <f t="shared" si="22"/>
        <v>Kohei Arihara</v>
      </c>
      <c r="C1459" s="13">
        <v>27505</v>
      </c>
      <c r="D1459" s="14" t="s">
        <v>471</v>
      </c>
      <c r="E1459" s="14" t="s">
        <v>187</v>
      </c>
      <c r="F1459" s="13"/>
      <c r="G1459" s="13">
        <v>40.200000000000003</v>
      </c>
      <c r="H1459" s="13">
        <v>-0.61217057704925504</v>
      </c>
      <c r="I1459" s="15">
        <v>-0.6</v>
      </c>
    </row>
    <row r="1460" spans="1:9" x14ac:dyDescent="0.55000000000000004">
      <c r="A1460" s="8" t="s">
        <v>1617</v>
      </c>
      <c r="B1460" s="10" t="str">
        <f t="shared" si="22"/>
        <v>Chance Sisco</v>
      </c>
      <c r="C1460" s="9">
        <v>15694</v>
      </c>
      <c r="D1460" s="10" t="s">
        <v>405</v>
      </c>
      <c r="E1460" s="10" t="s">
        <v>43</v>
      </c>
      <c r="F1460" s="9">
        <v>83</v>
      </c>
      <c r="G1460" s="9"/>
      <c r="H1460" s="9">
        <v>-0.64289907366037402</v>
      </c>
      <c r="I1460" s="11">
        <v>-0.6</v>
      </c>
    </row>
    <row r="1461" spans="1:9" x14ac:dyDescent="0.55000000000000004">
      <c r="A1461" s="12" t="s">
        <v>1618</v>
      </c>
      <c r="B1461" s="10" t="str">
        <f t="shared" si="22"/>
        <v>Gilberto Celestino</v>
      </c>
      <c r="C1461" s="13">
        <v>20233</v>
      </c>
      <c r="D1461" s="14" t="s">
        <v>439</v>
      </c>
      <c r="E1461" s="14" t="s">
        <v>5</v>
      </c>
      <c r="F1461" s="13">
        <v>62</v>
      </c>
      <c r="G1461" s="13"/>
      <c r="H1461" s="13">
        <v>-0.65544033050537098</v>
      </c>
      <c r="I1461" s="15">
        <v>-0.7</v>
      </c>
    </row>
    <row r="1462" spans="1:9" x14ac:dyDescent="0.55000000000000004">
      <c r="A1462" s="8" t="s">
        <v>1619</v>
      </c>
      <c r="B1462" s="10" t="str">
        <f t="shared" si="22"/>
        <v>Zack Short</v>
      </c>
      <c r="C1462" s="9">
        <v>19562</v>
      </c>
      <c r="D1462" s="10" t="s">
        <v>462</v>
      </c>
      <c r="E1462" s="10" t="s">
        <v>41</v>
      </c>
      <c r="F1462" s="9">
        <v>184</v>
      </c>
      <c r="G1462" s="9"/>
      <c r="H1462" s="9">
        <v>-0.65598577260971103</v>
      </c>
      <c r="I1462" s="11">
        <v>-0.7</v>
      </c>
    </row>
    <row r="1463" spans="1:9" x14ac:dyDescent="0.55000000000000004">
      <c r="A1463" s="12" t="s">
        <v>1620</v>
      </c>
      <c r="B1463" s="10" t="str">
        <f t="shared" si="22"/>
        <v>Victor Caratini</v>
      </c>
      <c r="C1463" s="13">
        <v>14968</v>
      </c>
      <c r="D1463" s="14" t="s">
        <v>412</v>
      </c>
      <c r="E1463" s="14" t="s">
        <v>43</v>
      </c>
      <c r="F1463" s="13">
        <v>356</v>
      </c>
      <c r="G1463" s="13"/>
      <c r="H1463" s="13">
        <v>-0.65844190120696999</v>
      </c>
      <c r="I1463" s="15">
        <v>-0.7</v>
      </c>
    </row>
    <row r="1464" spans="1:9" x14ac:dyDescent="0.55000000000000004">
      <c r="A1464" s="8" t="s">
        <v>1621</v>
      </c>
      <c r="B1464" s="10" t="str">
        <f t="shared" si="22"/>
        <v>Brooks Kriske</v>
      </c>
      <c r="C1464" s="9">
        <v>21189</v>
      </c>
      <c r="D1464" s="10" t="s">
        <v>405</v>
      </c>
      <c r="E1464" s="10" t="s">
        <v>187</v>
      </c>
      <c r="F1464" s="9"/>
      <c r="G1464" s="9">
        <v>11.1</v>
      </c>
      <c r="H1464" s="9">
        <v>-0.65965459495782897</v>
      </c>
      <c r="I1464" s="11">
        <v>-0.7</v>
      </c>
    </row>
    <row r="1465" spans="1:9" x14ac:dyDescent="0.55000000000000004">
      <c r="A1465" s="12" t="s">
        <v>1622</v>
      </c>
      <c r="B1465" s="10" t="str">
        <f t="shared" si="22"/>
        <v>Curtis Terry</v>
      </c>
      <c r="C1465" s="13">
        <v>18881</v>
      </c>
      <c r="D1465" s="14" t="s">
        <v>471</v>
      </c>
      <c r="E1465" s="14" t="s">
        <v>20</v>
      </c>
      <c r="F1465" s="13">
        <v>48</v>
      </c>
      <c r="G1465" s="13"/>
      <c r="H1465" s="13">
        <v>-0.66286617517471302</v>
      </c>
      <c r="I1465" s="15">
        <v>-0.7</v>
      </c>
    </row>
    <row r="1466" spans="1:9" x14ac:dyDescent="0.55000000000000004">
      <c r="A1466" s="8" t="s">
        <v>19</v>
      </c>
      <c r="B1466" s="10" t="str">
        <f t="shared" si="22"/>
        <v>Miguel Cabrera</v>
      </c>
      <c r="C1466" s="9">
        <v>1744</v>
      </c>
      <c r="D1466" s="10" t="s">
        <v>462</v>
      </c>
      <c r="E1466" s="10" t="s">
        <v>577</v>
      </c>
      <c r="F1466" s="9">
        <v>526</v>
      </c>
      <c r="G1466" s="9"/>
      <c r="H1466" s="9">
        <v>-0.66309863328933705</v>
      </c>
      <c r="I1466" s="11">
        <v>-0.7</v>
      </c>
    </row>
    <row r="1467" spans="1:9" x14ac:dyDescent="0.55000000000000004">
      <c r="A1467" s="12" t="s">
        <v>1623</v>
      </c>
      <c r="B1467" s="10" t="str">
        <f t="shared" si="22"/>
        <v>Marwin Gonzalez</v>
      </c>
      <c r="C1467" s="13">
        <v>5497</v>
      </c>
      <c r="D1467" s="14" t="s">
        <v>405</v>
      </c>
      <c r="E1467" s="14" t="s">
        <v>23</v>
      </c>
      <c r="F1467" s="13">
        <v>307</v>
      </c>
      <c r="G1467" s="13"/>
      <c r="H1467" s="13">
        <v>-0.66979606449604001</v>
      </c>
      <c r="I1467" s="15">
        <v>-0.7</v>
      </c>
    </row>
    <row r="1468" spans="1:9" x14ac:dyDescent="0.55000000000000004">
      <c r="A1468" s="8" t="s">
        <v>1624</v>
      </c>
      <c r="B1468" s="10" t="str">
        <f t="shared" si="22"/>
        <v>Jake Bauers</v>
      </c>
      <c r="C1468" s="9">
        <v>15194</v>
      </c>
      <c r="D1468" s="10" t="s">
        <v>405</v>
      </c>
      <c r="E1468" s="10" t="s">
        <v>29</v>
      </c>
      <c r="F1468" s="9">
        <v>315</v>
      </c>
      <c r="G1468" s="9"/>
      <c r="H1468" s="9">
        <v>-0.66935604810714699</v>
      </c>
      <c r="I1468" s="11">
        <v>-0.7</v>
      </c>
    </row>
    <row r="1469" spans="1:9" x14ac:dyDescent="0.55000000000000004">
      <c r="A1469" s="12" t="s">
        <v>1625</v>
      </c>
      <c r="B1469" s="10" t="str">
        <f t="shared" si="22"/>
        <v>Robel Garcia</v>
      </c>
      <c r="C1469" s="13">
        <v>13167</v>
      </c>
      <c r="D1469" s="14" t="s">
        <v>413</v>
      </c>
      <c r="E1469" s="14" t="s">
        <v>478</v>
      </c>
      <c r="F1469" s="13">
        <v>117</v>
      </c>
      <c r="G1469" s="13"/>
      <c r="H1469" s="13">
        <v>-0.56585061550140403</v>
      </c>
      <c r="I1469" s="15">
        <v>-0.7</v>
      </c>
    </row>
    <row r="1470" spans="1:9" x14ac:dyDescent="0.55000000000000004">
      <c r="A1470" s="8" t="s">
        <v>1626</v>
      </c>
      <c r="B1470" s="10" t="str">
        <f t="shared" si="22"/>
        <v>Tim Locastro</v>
      </c>
      <c r="C1470" s="9">
        <v>15124</v>
      </c>
      <c r="D1470" s="10" t="s">
        <v>405</v>
      </c>
      <c r="E1470" s="10" t="s">
        <v>518</v>
      </c>
      <c r="F1470" s="9">
        <v>156</v>
      </c>
      <c r="G1470" s="9"/>
      <c r="H1470" s="9">
        <v>-0.673978932201862</v>
      </c>
      <c r="I1470" s="11">
        <v>-0.7</v>
      </c>
    </row>
    <row r="1471" spans="1:9" x14ac:dyDescent="0.55000000000000004">
      <c r="A1471" s="12" t="s">
        <v>1627</v>
      </c>
      <c r="B1471" s="10" t="str">
        <f t="shared" si="22"/>
        <v>Cristian Pache</v>
      </c>
      <c r="C1471" s="13">
        <v>19948</v>
      </c>
      <c r="D1471" s="14" t="s">
        <v>430</v>
      </c>
      <c r="E1471" s="14" t="s">
        <v>5</v>
      </c>
      <c r="F1471" s="13">
        <v>68</v>
      </c>
      <c r="G1471" s="13"/>
      <c r="H1471" s="13">
        <v>-0.68172824382782005</v>
      </c>
      <c r="I1471" s="15">
        <v>-0.7</v>
      </c>
    </row>
    <row r="1472" spans="1:9" x14ac:dyDescent="0.55000000000000004">
      <c r="A1472" s="8" t="s">
        <v>1628</v>
      </c>
      <c r="B1472" s="10" t="str">
        <f t="shared" si="22"/>
        <v>Isan Diaz</v>
      </c>
      <c r="C1472" s="9">
        <v>17922</v>
      </c>
      <c r="D1472" s="10" t="s">
        <v>444</v>
      </c>
      <c r="E1472" s="10" t="s">
        <v>467</v>
      </c>
      <c r="F1472" s="9">
        <v>277</v>
      </c>
      <c r="G1472" s="9"/>
      <c r="H1472" s="9">
        <v>-0.683061182498932</v>
      </c>
      <c r="I1472" s="11">
        <v>-0.7</v>
      </c>
    </row>
    <row r="1473" spans="1:9" x14ac:dyDescent="0.55000000000000004">
      <c r="A1473" s="12" t="s">
        <v>1629</v>
      </c>
      <c r="B1473" s="10" t="str">
        <f t="shared" si="22"/>
        <v>Matt Shoemaker</v>
      </c>
      <c r="C1473" s="13">
        <v>4776</v>
      </c>
      <c r="D1473" s="14" t="s">
        <v>439</v>
      </c>
      <c r="E1473" s="14" t="s">
        <v>187</v>
      </c>
      <c r="F1473" s="13"/>
      <c r="G1473" s="13">
        <v>60.1</v>
      </c>
      <c r="H1473" s="13">
        <v>-0.68904393911361705</v>
      </c>
      <c r="I1473" s="15">
        <v>-0.7</v>
      </c>
    </row>
    <row r="1474" spans="1:9" x14ac:dyDescent="0.55000000000000004">
      <c r="A1474" s="8" t="s">
        <v>1630</v>
      </c>
      <c r="B1474" s="10" t="str">
        <f t="shared" si="22"/>
        <v>Evan White</v>
      </c>
      <c r="C1474" s="9">
        <v>20078</v>
      </c>
      <c r="D1474" s="10" t="s">
        <v>455</v>
      </c>
      <c r="E1474" s="10" t="s">
        <v>29</v>
      </c>
      <c r="F1474" s="9">
        <v>104</v>
      </c>
      <c r="G1474" s="9"/>
      <c r="H1474" s="9">
        <v>-0.68987268209457397</v>
      </c>
      <c r="I1474" s="11">
        <v>-0.7</v>
      </c>
    </row>
    <row r="1475" spans="1:9" x14ac:dyDescent="0.55000000000000004">
      <c r="A1475" s="12" t="s">
        <v>1631</v>
      </c>
      <c r="B1475" s="10" t="str">
        <f t="shared" ref="B1475:B1509" si="23">TRIM(CLEAN(SUBSTITUTE(A1475, CHAR(160), CHAR(32))))</f>
        <v>Jarred Kelenic</v>
      </c>
      <c r="C1475" s="13">
        <v>22558</v>
      </c>
      <c r="D1475" s="14" t="s">
        <v>455</v>
      </c>
      <c r="E1475" s="14" t="s">
        <v>5</v>
      </c>
      <c r="F1475" s="13">
        <v>377</v>
      </c>
      <c r="G1475" s="13"/>
      <c r="H1475" s="13">
        <v>-0.69151234626769997</v>
      </c>
      <c r="I1475" s="15">
        <v>-0.7</v>
      </c>
    </row>
    <row r="1476" spans="1:9" x14ac:dyDescent="0.55000000000000004">
      <c r="A1476" s="8" t="s">
        <v>1632</v>
      </c>
      <c r="B1476" s="10" t="str">
        <f t="shared" si="23"/>
        <v>Carter Kieboom</v>
      </c>
      <c r="C1476" s="9">
        <v>19958</v>
      </c>
      <c r="D1476" s="10" t="s">
        <v>409</v>
      </c>
      <c r="E1476" s="10" t="s">
        <v>10</v>
      </c>
      <c r="F1476" s="9">
        <v>249</v>
      </c>
      <c r="G1476" s="9"/>
      <c r="H1476" s="9">
        <v>-0.69190639257430997</v>
      </c>
      <c r="I1476" s="11">
        <v>-0.7</v>
      </c>
    </row>
    <row r="1477" spans="1:9" x14ac:dyDescent="0.55000000000000004">
      <c r="A1477" s="12" t="s">
        <v>1633</v>
      </c>
      <c r="B1477" s="10" t="str">
        <f t="shared" si="23"/>
        <v>Zack Collins</v>
      </c>
      <c r="C1477" s="13">
        <v>19181</v>
      </c>
      <c r="D1477" s="14" t="s">
        <v>428</v>
      </c>
      <c r="E1477" s="14" t="s">
        <v>43</v>
      </c>
      <c r="F1477" s="13">
        <v>231</v>
      </c>
      <c r="G1477" s="13"/>
      <c r="H1477" s="13">
        <v>-0.69305866956710804</v>
      </c>
      <c r="I1477" s="15">
        <v>-0.7</v>
      </c>
    </row>
    <row r="1478" spans="1:9" x14ac:dyDescent="0.55000000000000004">
      <c r="A1478" s="8" t="s">
        <v>1634</v>
      </c>
      <c r="B1478" s="10" t="str">
        <f t="shared" si="23"/>
        <v>Drew Butera</v>
      </c>
      <c r="C1478" s="9">
        <v>3411</v>
      </c>
      <c r="D1478" s="10" t="s">
        <v>401</v>
      </c>
      <c r="E1478" s="10" t="s">
        <v>43</v>
      </c>
      <c r="F1478" s="9">
        <v>36</v>
      </c>
      <c r="G1478" s="9"/>
      <c r="H1478" s="9">
        <v>-0.71609681844711304</v>
      </c>
      <c r="I1478" s="11">
        <v>-0.7</v>
      </c>
    </row>
    <row r="1479" spans="1:9" x14ac:dyDescent="0.55000000000000004">
      <c r="A1479" s="12" t="s">
        <v>1635</v>
      </c>
      <c r="B1479" s="10" t="str">
        <f t="shared" si="23"/>
        <v>Erik Gonzalez</v>
      </c>
      <c r="C1479" s="13">
        <v>13369</v>
      </c>
      <c r="D1479" s="14" t="s">
        <v>418</v>
      </c>
      <c r="E1479" s="14" t="s">
        <v>478</v>
      </c>
      <c r="F1479" s="13">
        <v>229</v>
      </c>
      <c r="G1479" s="13"/>
      <c r="H1479" s="13">
        <v>-0.71723294258117698</v>
      </c>
      <c r="I1479" s="15">
        <v>-0.7</v>
      </c>
    </row>
    <row r="1480" spans="1:9" x14ac:dyDescent="0.55000000000000004">
      <c r="A1480" s="8" t="s">
        <v>1636</v>
      </c>
      <c r="B1480" s="10" t="str">
        <f t="shared" si="23"/>
        <v>Albert Almora Jr.</v>
      </c>
      <c r="C1480" s="9">
        <v>14109</v>
      </c>
      <c r="D1480" s="10" t="s">
        <v>420</v>
      </c>
      <c r="E1480" s="10" t="s">
        <v>5</v>
      </c>
      <c r="F1480" s="9">
        <v>54</v>
      </c>
      <c r="G1480" s="9"/>
      <c r="H1480" s="9">
        <v>-0.63262647390365601</v>
      </c>
      <c r="I1480" s="11">
        <v>-0.7</v>
      </c>
    </row>
    <row r="1481" spans="1:9" x14ac:dyDescent="0.55000000000000004">
      <c r="A1481" s="12" t="s">
        <v>1637</v>
      </c>
      <c r="B1481" s="10" t="str">
        <f t="shared" si="23"/>
        <v>Keston Hiura</v>
      </c>
      <c r="C1481" s="13">
        <v>20003</v>
      </c>
      <c r="D1481" s="14" t="s">
        <v>403</v>
      </c>
      <c r="E1481" s="14" t="s">
        <v>29</v>
      </c>
      <c r="F1481" s="13">
        <v>197</v>
      </c>
      <c r="G1481" s="13"/>
      <c r="H1481" s="13">
        <v>-0.73101842403411899</v>
      </c>
      <c r="I1481" s="15">
        <v>-0.7</v>
      </c>
    </row>
    <row r="1482" spans="1:9" x14ac:dyDescent="0.55000000000000004">
      <c r="A1482" s="8" t="s">
        <v>258</v>
      </c>
      <c r="B1482" s="10" t="str">
        <f t="shared" si="23"/>
        <v>Jurickson Profar</v>
      </c>
      <c r="C1482" s="9">
        <v>10815</v>
      </c>
      <c r="D1482" s="10" t="s">
        <v>412</v>
      </c>
      <c r="E1482" s="10" t="s">
        <v>448</v>
      </c>
      <c r="F1482" s="9">
        <v>412</v>
      </c>
      <c r="G1482" s="9"/>
      <c r="H1482" s="9">
        <v>-0.73432999849319502</v>
      </c>
      <c r="I1482" s="11">
        <v>-0.7</v>
      </c>
    </row>
    <row r="1483" spans="1:9" x14ac:dyDescent="0.55000000000000004">
      <c r="A1483" s="12" t="s">
        <v>1638</v>
      </c>
      <c r="B1483" s="10" t="str">
        <f t="shared" si="23"/>
        <v>Ryan O'Hearn</v>
      </c>
      <c r="C1483" s="13">
        <v>16442</v>
      </c>
      <c r="D1483" s="14" t="s">
        <v>435</v>
      </c>
      <c r="E1483" s="14" t="s">
        <v>1639</v>
      </c>
      <c r="F1483" s="13">
        <v>254</v>
      </c>
      <c r="G1483" s="13"/>
      <c r="H1483" s="13">
        <v>-0.73755681514740001</v>
      </c>
      <c r="I1483" s="15">
        <v>-0.7</v>
      </c>
    </row>
    <row r="1484" spans="1:9" x14ac:dyDescent="0.55000000000000004">
      <c r="A1484" s="8" t="s">
        <v>1640</v>
      </c>
      <c r="B1484" s="10" t="str">
        <f t="shared" si="23"/>
        <v>Griffin Jax</v>
      </c>
      <c r="C1484" s="9">
        <v>20253</v>
      </c>
      <c r="D1484" s="10" t="s">
        <v>439</v>
      </c>
      <c r="E1484" s="10" t="s">
        <v>187</v>
      </c>
      <c r="F1484" s="9"/>
      <c r="G1484" s="9">
        <v>82</v>
      </c>
      <c r="H1484" s="9">
        <v>-0.71087300777435303</v>
      </c>
      <c r="I1484" s="11">
        <v>-0.7</v>
      </c>
    </row>
    <row r="1485" spans="1:9" x14ac:dyDescent="0.55000000000000004">
      <c r="A1485" s="12" t="s">
        <v>1641</v>
      </c>
      <c r="B1485" s="10" t="str">
        <f t="shared" si="23"/>
        <v>Franchy Cordero</v>
      </c>
      <c r="C1485" s="13">
        <v>14567</v>
      </c>
      <c r="D1485" s="14" t="s">
        <v>414</v>
      </c>
      <c r="E1485" s="14" t="s">
        <v>35</v>
      </c>
      <c r="F1485" s="13">
        <v>136</v>
      </c>
      <c r="G1485" s="13"/>
      <c r="H1485" s="13">
        <v>-0.75909411907196001</v>
      </c>
      <c r="I1485" s="15">
        <v>-0.8</v>
      </c>
    </row>
    <row r="1486" spans="1:9" x14ac:dyDescent="0.55000000000000004">
      <c r="A1486" s="8" t="s">
        <v>1642</v>
      </c>
      <c r="B1486" s="10" t="str">
        <f t="shared" si="23"/>
        <v>Ildemaro Vargas</v>
      </c>
      <c r="C1486" s="9">
        <v>13324</v>
      </c>
      <c r="D1486" s="10" t="s">
        <v>405</v>
      </c>
      <c r="E1486" s="10" t="s">
        <v>467</v>
      </c>
      <c r="F1486" s="9">
        <v>83</v>
      </c>
      <c r="G1486" s="9"/>
      <c r="H1486" s="9">
        <v>-0.76301048696041096</v>
      </c>
      <c r="I1486" s="11">
        <v>-0.8</v>
      </c>
    </row>
    <row r="1487" spans="1:9" x14ac:dyDescent="0.55000000000000004">
      <c r="A1487" s="12" t="s">
        <v>1643</v>
      </c>
      <c r="B1487" s="10" t="str">
        <f t="shared" si="23"/>
        <v>David Dahl</v>
      </c>
      <c r="C1487" s="13">
        <v>13744</v>
      </c>
      <c r="D1487" s="14" t="s">
        <v>471</v>
      </c>
      <c r="E1487" s="14" t="s">
        <v>452</v>
      </c>
      <c r="F1487" s="13">
        <v>220</v>
      </c>
      <c r="G1487" s="13"/>
      <c r="H1487" s="13">
        <v>-0.768124639987946</v>
      </c>
      <c r="I1487" s="15">
        <v>-0.8</v>
      </c>
    </row>
    <row r="1488" spans="1:9" x14ac:dyDescent="0.55000000000000004">
      <c r="A1488" s="8" t="s">
        <v>1644</v>
      </c>
      <c r="B1488" s="10" t="str">
        <f t="shared" si="23"/>
        <v>Justin Williams</v>
      </c>
      <c r="C1488" s="9">
        <v>15490</v>
      </c>
      <c r="D1488" s="10" t="s">
        <v>422</v>
      </c>
      <c r="E1488" s="10" t="s">
        <v>448</v>
      </c>
      <c r="F1488" s="9">
        <v>137</v>
      </c>
      <c r="G1488" s="9"/>
      <c r="H1488" s="9">
        <v>-0.79092085361480702</v>
      </c>
      <c r="I1488" s="11">
        <v>-0.8</v>
      </c>
    </row>
    <row r="1489" spans="1:9" x14ac:dyDescent="0.55000000000000004">
      <c r="A1489" s="12" t="s">
        <v>77</v>
      </c>
      <c r="B1489" s="10" t="str">
        <f t="shared" si="23"/>
        <v>Cody Bellinger</v>
      </c>
      <c r="C1489" s="13">
        <v>15998</v>
      </c>
      <c r="D1489" s="14" t="s">
        <v>415</v>
      </c>
      <c r="E1489" s="14" t="s">
        <v>5</v>
      </c>
      <c r="F1489" s="13">
        <v>350</v>
      </c>
      <c r="G1489" s="13"/>
      <c r="H1489" s="13">
        <v>-0.79336190223693803</v>
      </c>
      <c r="I1489" s="15">
        <v>-0.8</v>
      </c>
    </row>
    <row r="1490" spans="1:9" x14ac:dyDescent="0.55000000000000004">
      <c r="A1490" s="8" t="s">
        <v>196</v>
      </c>
      <c r="B1490" s="10" t="str">
        <f t="shared" si="23"/>
        <v>Jackie Bradley Jr.</v>
      </c>
      <c r="C1490" s="9">
        <v>12984</v>
      </c>
      <c r="D1490" s="10" t="s">
        <v>403</v>
      </c>
      <c r="E1490" s="10" t="s">
        <v>5</v>
      </c>
      <c r="F1490" s="9">
        <v>428</v>
      </c>
      <c r="G1490" s="9"/>
      <c r="H1490" s="9">
        <v>-0.80545437335967995</v>
      </c>
      <c r="I1490" s="11">
        <v>-0.8</v>
      </c>
    </row>
    <row r="1491" spans="1:9" x14ac:dyDescent="0.55000000000000004">
      <c r="A1491" s="12" t="s">
        <v>1645</v>
      </c>
      <c r="B1491" s="10" t="str">
        <f t="shared" si="23"/>
        <v>Sandy Leon</v>
      </c>
      <c r="C1491" s="13">
        <v>5273</v>
      </c>
      <c r="D1491" s="14" t="s">
        <v>444</v>
      </c>
      <c r="E1491" s="14" t="s">
        <v>43</v>
      </c>
      <c r="F1491" s="13">
        <v>220</v>
      </c>
      <c r="G1491" s="13"/>
      <c r="H1491" s="13">
        <v>-0.63498365879058805</v>
      </c>
      <c r="I1491" s="15">
        <v>-0.8</v>
      </c>
    </row>
    <row r="1492" spans="1:9" x14ac:dyDescent="0.55000000000000004">
      <c r="A1492" s="8" t="s">
        <v>1646</v>
      </c>
      <c r="B1492" s="10" t="str">
        <f t="shared" si="23"/>
        <v>Mike Foltynewicz</v>
      </c>
      <c r="C1492" s="9">
        <v>10811</v>
      </c>
      <c r="D1492" s="10" t="s">
        <v>471</v>
      </c>
      <c r="E1492" s="10" t="s">
        <v>187</v>
      </c>
      <c r="F1492" s="9"/>
      <c r="G1492" s="9">
        <v>139</v>
      </c>
      <c r="H1492" s="9">
        <v>-0.81068646907806396</v>
      </c>
      <c r="I1492" s="11">
        <v>-0.8</v>
      </c>
    </row>
    <row r="1493" spans="1:9" x14ac:dyDescent="0.55000000000000004">
      <c r="A1493" s="12" t="s">
        <v>1647</v>
      </c>
      <c r="B1493" s="10" t="str">
        <f t="shared" si="23"/>
        <v>Michael Perez</v>
      </c>
      <c r="C1493" s="13">
        <v>12977</v>
      </c>
      <c r="D1493" s="14" t="s">
        <v>418</v>
      </c>
      <c r="E1493" s="14" t="s">
        <v>43</v>
      </c>
      <c r="F1493" s="13">
        <v>231</v>
      </c>
      <c r="G1493" s="13"/>
      <c r="H1493" s="13">
        <v>-0.86236810684204102</v>
      </c>
      <c r="I1493" s="15">
        <v>-0.9</v>
      </c>
    </row>
    <row r="1494" spans="1:9" x14ac:dyDescent="0.55000000000000004">
      <c r="A1494" s="8" t="s">
        <v>1648</v>
      </c>
      <c r="B1494" s="10" t="str">
        <f t="shared" si="23"/>
        <v>Nate Jones</v>
      </c>
      <c r="C1494" s="9">
        <v>4696</v>
      </c>
      <c r="D1494" s="10" t="s">
        <v>405</v>
      </c>
      <c r="E1494" s="10" t="s">
        <v>187</v>
      </c>
      <c r="F1494" s="9"/>
      <c r="G1494" s="9">
        <v>19</v>
      </c>
      <c r="H1494" s="9">
        <v>-0.86092224717140198</v>
      </c>
      <c r="I1494" s="11">
        <v>-0.9</v>
      </c>
    </row>
    <row r="1495" spans="1:9" x14ac:dyDescent="0.55000000000000004">
      <c r="A1495" s="12" t="s">
        <v>1649</v>
      </c>
      <c r="B1495" s="10" t="str">
        <f t="shared" si="23"/>
        <v>Domingo Leyba</v>
      </c>
      <c r="C1495" s="13">
        <v>16404</v>
      </c>
      <c r="D1495" s="14" t="s">
        <v>405</v>
      </c>
      <c r="E1495" s="14" t="s">
        <v>467</v>
      </c>
      <c r="F1495" s="13">
        <v>96</v>
      </c>
      <c r="G1495" s="13"/>
      <c r="H1495" s="13">
        <v>-0.88287004828453097</v>
      </c>
      <c r="I1495" s="15">
        <v>-0.9</v>
      </c>
    </row>
    <row r="1496" spans="1:9" x14ac:dyDescent="0.55000000000000004">
      <c r="A1496" s="8" t="s">
        <v>1650</v>
      </c>
      <c r="B1496" s="10" t="str">
        <f t="shared" si="23"/>
        <v>Bryan Garcia</v>
      </c>
      <c r="C1496" s="9">
        <v>19457</v>
      </c>
      <c r="D1496" s="10" t="s">
        <v>462</v>
      </c>
      <c r="E1496" s="10" t="s">
        <v>187</v>
      </c>
      <c r="F1496" s="9"/>
      <c r="G1496" s="9">
        <v>39.1</v>
      </c>
      <c r="H1496" s="9">
        <v>-0.88626533746719405</v>
      </c>
      <c r="I1496" s="11">
        <v>-0.9</v>
      </c>
    </row>
    <row r="1497" spans="1:9" x14ac:dyDescent="0.55000000000000004">
      <c r="A1497" s="12" t="s">
        <v>1651</v>
      </c>
      <c r="B1497" s="10" t="str">
        <f t="shared" si="23"/>
        <v>Clint Frazier</v>
      </c>
      <c r="C1497" s="13">
        <v>15983</v>
      </c>
      <c r="D1497" s="14" t="s">
        <v>416</v>
      </c>
      <c r="E1497" s="14" t="s">
        <v>448</v>
      </c>
      <c r="F1497" s="13">
        <v>218</v>
      </c>
      <c r="G1497" s="13"/>
      <c r="H1497" s="13">
        <v>-0.90408200025558505</v>
      </c>
      <c r="I1497" s="15">
        <v>-0.9</v>
      </c>
    </row>
    <row r="1498" spans="1:9" x14ac:dyDescent="0.55000000000000004">
      <c r="A1498" s="8" t="s">
        <v>1652</v>
      </c>
      <c r="B1498" s="10" t="str">
        <f t="shared" si="23"/>
        <v>Willians Astudillo</v>
      </c>
      <c r="C1498" s="9">
        <v>15608</v>
      </c>
      <c r="D1498" s="10" t="s">
        <v>439</v>
      </c>
      <c r="E1498" s="10" t="s">
        <v>534</v>
      </c>
      <c r="F1498" s="9">
        <v>216</v>
      </c>
      <c r="G1498" s="9"/>
      <c r="H1498" s="9">
        <v>-0.84881120920181297</v>
      </c>
      <c r="I1498" s="11">
        <v>-0.9</v>
      </c>
    </row>
    <row r="1499" spans="1:9" x14ac:dyDescent="0.55000000000000004">
      <c r="A1499" s="12" t="s">
        <v>1653</v>
      </c>
      <c r="B1499" s="10" t="str">
        <f t="shared" si="23"/>
        <v>Pat Valaika</v>
      </c>
      <c r="C1499" s="13">
        <v>14885</v>
      </c>
      <c r="D1499" s="14" t="s">
        <v>424</v>
      </c>
      <c r="E1499" s="14" t="s">
        <v>23</v>
      </c>
      <c r="F1499" s="13">
        <v>281</v>
      </c>
      <c r="G1499" s="13"/>
      <c r="H1499" s="13">
        <v>-0.96306645870208696</v>
      </c>
      <c r="I1499" s="15">
        <v>-1</v>
      </c>
    </row>
    <row r="1500" spans="1:9" x14ac:dyDescent="0.55000000000000004">
      <c r="A1500" s="8" t="s">
        <v>1654</v>
      </c>
      <c r="B1500" s="10" t="str">
        <f t="shared" si="23"/>
        <v>Andrew Knizner</v>
      </c>
      <c r="C1500" s="9">
        <v>19514</v>
      </c>
      <c r="D1500" s="10" t="s">
        <v>422</v>
      </c>
      <c r="E1500" s="10" t="s">
        <v>43</v>
      </c>
      <c r="F1500" s="9">
        <v>185</v>
      </c>
      <c r="G1500" s="9"/>
      <c r="H1500" s="9">
        <v>-0.97309035062789895</v>
      </c>
      <c r="I1500" s="11">
        <v>-1</v>
      </c>
    </row>
    <row r="1501" spans="1:9" x14ac:dyDescent="0.55000000000000004">
      <c r="A1501" s="12" t="s">
        <v>1655</v>
      </c>
      <c r="B1501" s="10" t="str">
        <f t="shared" si="23"/>
        <v>JaCoby Jones</v>
      </c>
      <c r="C1501" s="13">
        <v>14818</v>
      </c>
      <c r="D1501" s="14" t="s">
        <v>462</v>
      </c>
      <c r="E1501" s="14" t="s">
        <v>5</v>
      </c>
      <c r="F1501" s="13">
        <v>105</v>
      </c>
      <c r="G1501" s="13"/>
      <c r="H1501" s="13">
        <v>-0.97785353660583496</v>
      </c>
      <c r="I1501" s="15">
        <v>-1</v>
      </c>
    </row>
    <row r="1502" spans="1:9" x14ac:dyDescent="0.55000000000000004">
      <c r="A1502" s="8" t="s">
        <v>1656</v>
      </c>
      <c r="B1502" s="10" t="str">
        <f t="shared" si="23"/>
        <v>David Hess</v>
      </c>
      <c r="C1502" s="9">
        <v>16130</v>
      </c>
      <c r="D1502" s="10" t="s">
        <v>405</v>
      </c>
      <c r="E1502" s="10" t="s">
        <v>187</v>
      </c>
      <c r="F1502" s="9"/>
      <c r="G1502" s="9">
        <v>20</v>
      </c>
      <c r="H1502" s="9">
        <v>-0.93502359092235598</v>
      </c>
      <c r="I1502" s="11">
        <v>-1</v>
      </c>
    </row>
    <row r="1503" spans="1:9" x14ac:dyDescent="0.55000000000000004">
      <c r="A1503" s="12" t="s">
        <v>1657</v>
      </c>
      <c r="B1503" s="10" t="str">
        <f t="shared" si="23"/>
        <v>Austin Wynns</v>
      </c>
      <c r="C1503" s="13">
        <v>15271</v>
      </c>
      <c r="D1503" s="14" t="s">
        <v>424</v>
      </c>
      <c r="E1503" s="14" t="s">
        <v>43</v>
      </c>
      <c r="F1503" s="13">
        <v>139</v>
      </c>
      <c r="G1503" s="13"/>
      <c r="H1503" s="13">
        <v>-0.94105440378189098</v>
      </c>
      <c r="I1503" s="15">
        <v>-1</v>
      </c>
    </row>
    <row r="1504" spans="1:9" x14ac:dyDescent="0.55000000000000004">
      <c r="A1504" s="8" t="s">
        <v>1658</v>
      </c>
      <c r="B1504" s="10" t="str">
        <f t="shared" si="23"/>
        <v>Alex Young</v>
      </c>
      <c r="C1504" s="9">
        <v>18333</v>
      </c>
      <c r="D1504" s="10" t="s">
        <v>405</v>
      </c>
      <c r="E1504" s="10" t="s">
        <v>187</v>
      </c>
      <c r="F1504" s="9"/>
      <c r="G1504" s="9">
        <v>52</v>
      </c>
      <c r="H1504" s="9">
        <v>-0.98697423934936501</v>
      </c>
      <c r="I1504" s="11">
        <v>-1</v>
      </c>
    </row>
    <row r="1505" spans="1:9" x14ac:dyDescent="0.55000000000000004">
      <c r="A1505" s="12" t="s">
        <v>1659</v>
      </c>
      <c r="B1505" s="10" t="str">
        <f t="shared" si="23"/>
        <v>Andrew Knapp</v>
      </c>
      <c r="C1505" s="13">
        <v>14942</v>
      </c>
      <c r="D1505" s="14" t="s">
        <v>404</v>
      </c>
      <c r="E1505" s="14" t="s">
        <v>43</v>
      </c>
      <c r="F1505" s="13">
        <v>159</v>
      </c>
      <c r="G1505" s="13"/>
      <c r="H1505" s="13">
        <v>-1.0738550424575799</v>
      </c>
      <c r="I1505" s="15">
        <v>-1.1000000000000001</v>
      </c>
    </row>
    <row r="1506" spans="1:9" x14ac:dyDescent="0.55000000000000004">
      <c r="A1506" s="8" t="s">
        <v>1660</v>
      </c>
      <c r="B1506" s="10" t="str">
        <f t="shared" si="23"/>
        <v>Owen Miller</v>
      </c>
      <c r="C1506" s="9">
        <v>24655</v>
      </c>
      <c r="D1506" s="10" t="s">
        <v>410</v>
      </c>
      <c r="E1506" s="10" t="s">
        <v>488</v>
      </c>
      <c r="F1506" s="9">
        <v>202</v>
      </c>
      <c r="G1506" s="9"/>
      <c r="H1506" s="9">
        <v>-1.10185599327087</v>
      </c>
      <c r="I1506" s="11">
        <v>-1.1000000000000001</v>
      </c>
    </row>
    <row r="1507" spans="1:9" x14ac:dyDescent="0.55000000000000004">
      <c r="A1507" s="12" t="s">
        <v>1661</v>
      </c>
      <c r="B1507" s="10" t="str">
        <f t="shared" si="23"/>
        <v>Gregory Polanco</v>
      </c>
      <c r="C1507" s="13">
        <v>12907</v>
      </c>
      <c r="D1507" s="14" t="s">
        <v>418</v>
      </c>
      <c r="E1507" s="14" t="s">
        <v>27</v>
      </c>
      <c r="F1507" s="13">
        <v>382</v>
      </c>
      <c r="G1507" s="13"/>
      <c r="H1507" s="13">
        <v>-1.1566979885101301</v>
      </c>
      <c r="I1507" s="15">
        <v>-1.2</v>
      </c>
    </row>
    <row r="1508" spans="1:9" x14ac:dyDescent="0.55000000000000004">
      <c r="A1508" s="8" t="s">
        <v>1662</v>
      </c>
      <c r="B1508" s="10" t="str">
        <f t="shared" si="23"/>
        <v>Joe Panik</v>
      </c>
      <c r="C1508" s="9">
        <v>11936</v>
      </c>
      <c r="D1508" s="10" t="s">
        <v>405</v>
      </c>
      <c r="E1508" s="10" t="s">
        <v>467</v>
      </c>
      <c r="F1508" s="9">
        <v>257</v>
      </c>
      <c r="G1508" s="9"/>
      <c r="H1508" s="9">
        <v>-1.16957655549049</v>
      </c>
      <c r="I1508" s="11">
        <v>-1.2</v>
      </c>
    </row>
    <row r="1509" spans="1:9" x14ac:dyDescent="0.55000000000000004">
      <c r="A1509" s="16" t="s">
        <v>1663</v>
      </c>
      <c r="B1509" s="10" t="str">
        <f t="shared" si="23"/>
        <v>Adam Plutko</v>
      </c>
      <c r="C1509" s="3">
        <v>15846</v>
      </c>
      <c r="D1509" s="17" t="s">
        <v>424</v>
      </c>
      <c r="E1509" s="17" t="s">
        <v>187</v>
      </c>
      <c r="F1509" s="3"/>
      <c r="G1509" s="3">
        <v>56.1</v>
      </c>
      <c r="H1509" s="3">
        <v>-1.18727374076843</v>
      </c>
      <c r="I1509" s="4">
        <v>-1.2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597B-C3CE-4117-BFEF-5D57C7583FD9}">
  <dimension ref="A1:T376"/>
  <sheetViews>
    <sheetView workbookViewId="0">
      <selection activeCell="F2" sqref="F2:F376"/>
    </sheetView>
  </sheetViews>
  <sheetFormatPr defaultRowHeight="14.4" x14ac:dyDescent="0.55000000000000004"/>
  <cols>
    <col min="2" max="2" width="16.9453125" bestFit="1" customWidth="1"/>
    <col min="3" max="3" width="15.41796875" style="2" bestFit="1" customWidth="1"/>
    <col min="7" max="7" width="11.20703125" bestFit="1" customWidth="1"/>
    <col min="8" max="8" width="9.5234375" bestFit="1" customWidth="1"/>
    <col min="9" max="9" width="15.3125" bestFit="1" customWidth="1"/>
    <col min="11" max="11" width="4.68359375" bestFit="1" customWidth="1"/>
    <col min="12" max="12" width="12.20703125" bestFit="1" customWidth="1"/>
    <col min="13" max="13" width="15.3125" bestFit="1" customWidth="1"/>
  </cols>
  <sheetData>
    <row r="1" spans="1:20" x14ac:dyDescent="0.55000000000000004">
      <c r="B1" t="s">
        <v>0</v>
      </c>
      <c r="D1" t="s">
        <v>1</v>
      </c>
      <c r="E1" t="s">
        <v>2</v>
      </c>
      <c r="F1" t="s">
        <v>392</v>
      </c>
      <c r="G1" t="s">
        <v>3</v>
      </c>
      <c r="H1" t="s">
        <v>1664</v>
      </c>
      <c r="I1" t="s">
        <v>1665</v>
      </c>
    </row>
    <row r="2" spans="1:20" x14ac:dyDescent="0.55000000000000004">
      <c r="A2">
        <v>1</v>
      </c>
      <c r="B2" t="s">
        <v>4</v>
      </c>
      <c r="C2" s="2" t="s">
        <v>1699</v>
      </c>
      <c r="D2" t="s">
        <v>5</v>
      </c>
      <c r="E2">
        <v>29</v>
      </c>
      <c r="F2">
        <v>2.2999999999999998</v>
      </c>
      <c r="G2" s="1">
        <v>37166667</v>
      </c>
      <c r="H2" s="21">
        <f>G2/I2</f>
        <v>0.20608127578554974</v>
      </c>
      <c r="I2" s="19">
        <f>_xlfn.XLOOKUP(C2, Sheet2!$C$1:$C$30, Sheet2!$D$1:$D$30)</f>
        <v>180349558</v>
      </c>
      <c r="K2" s="18"/>
      <c r="L2" s="1"/>
    </row>
    <row r="3" spans="1:20" x14ac:dyDescent="0.55000000000000004">
      <c r="A3">
        <v>2</v>
      </c>
      <c r="B3" t="s">
        <v>6</v>
      </c>
      <c r="C3" s="2" t="s">
        <v>1697</v>
      </c>
      <c r="D3" t="s">
        <v>7</v>
      </c>
      <c r="E3">
        <v>30</v>
      </c>
      <c r="F3">
        <v>5.3</v>
      </c>
      <c r="G3" s="1">
        <v>36000000</v>
      </c>
      <c r="H3" s="21">
        <f t="shared" ref="H3:H66" si="0">G3/I3</f>
        <v>0.17503779831856064</v>
      </c>
      <c r="I3" s="19">
        <f>_xlfn.XLOOKUP(C3, Sheet2!$C$1:$C$30, Sheet2!$D$1:$D$30)</f>
        <v>205669863</v>
      </c>
      <c r="K3" s="18"/>
      <c r="L3" s="1"/>
      <c r="T3">
        <f>_xlfn.XLOOKUP(S3, O3:O5,P3:P5)</f>
        <v>0</v>
      </c>
    </row>
    <row r="4" spans="1:20" x14ac:dyDescent="0.55000000000000004">
      <c r="B4" t="s">
        <v>8</v>
      </c>
      <c r="C4" s="2" t="s">
        <v>1698</v>
      </c>
      <c r="D4" t="s">
        <v>7</v>
      </c>
      <c r="E4">
        <v>33</v>
      </c>
      <c r="F4">
        <v>5.4</v>
      </c>
      <c r="G4" s="1">
        <v>36000000</v>
      </c>
      <c r="H4" s="21">
        <f t="shared" si="0"/>
        <v>0.17893605605219673</v>
      </c>
      <c r="I4" s="19">
        <f>_xlfn.XLOOKUP(C4, Sheet2!$C$1:$C$30, Sheet2!$D$1:$D$30)</f>
        <v>201189189</v>
      </c>
      <c r="K4" s="18"/>
      <c r="L4" s="1"/>
      <c r="M4" s="20"/>
    </row>
    <row r="5" spans="1:20" x14ac:dyDescent="0.55000000000000004">
      <c r="A5">
        <v>4</v>
      </c>
      <c r="B5" t="s">
        <v>9</v>
      </c>
      <c r="C5" s="2" t="s">
        <v>1705</v>
      </c>
      <c r="D5" t="s">
        <v>10</v>
      </c>
      <c r="E5">
        <v>30</v>
      </c>
      <c r="F5">
        <v>4</v>
      </c>
      <c r="G5" s="1">
        <v>35025000</v>
      </c>
      <c r="H5" s="21">
        <f t="shared" si="0"/>
        <v>0.20426314355618394</v>
      </c>
      <c r="I5" s="19">
        <f>_xlfn.XLOOKUP(C5, Sheet2!$C$1:$C$30, Sheet2!$D$1:$D$30)</f>
        <v>171469994</v>
      </c>
      <c r="K5" s="18"/>
      <c r="L5" s="1"/>
      <c r="M5" s="20"/>
    </row>
    <row r="6" spans="1:20" x14ac:dyDescent="0.55000000000000004">
      <c r="A6">
        <v>5</v>
      </c>
      <c r="B6" t="s">
        <v>11</v>
      </c>
      <c r="C6" s="2" t="s">
        <v>1711</v>
      </c>
      <c r="D6" t="s">
        <v>7</v>
      </c>
      <c r="E6">
        <v>32</v>
      </c>
      <c r="F6">
        <v>0.1</v>
      </c>
      <c r="G6" s="1">
        <v>35000000</v>
      </c>
      <c r="H6" s="21">
        <f t="shared" si="0"/>
        <v>0.24239775705892569</v>
      </c>
      <c r="I6" s="19">
        <f>_xlfn.XLOOKUP(C6, Sheet2!$C$1:$C$30, Sheet2!$D$1:$D$30)</f>
        <v>144390775</v>
      </c>
      <c r="K6" s="18"/>
      <c r="L6" s="1"/>
    </row>
    <row r="7" spans="1:20" x14ac:dyDescent="0.55000000000000004">
      <c r="B7" t="s">
        <v>12</v>
      </c>
      <c r="C7" s="2" t="s">
        <v>1700</v>
      </c>
      <c r="D7" t="s">
        <v>7</v>
      </c>
      <c r="E7">
        <v>37</v>
      </c>
      <c r="F7">
        <v>1.3</v>
      </c>
      <c r="G7" s="1">
        <v>35000000</v>
      </c>
      <c r="H7" s="21">
        <f t="shared" si="0"/>
        <v>0.17997445709946552</v>
      </c>
      <c r="I7" s="19">
        <f>_xlfn.XLOOKUP(C7, Sheet2!$C$1:$C$30, Sheet2!$D$1:$D$30)</f>
        <v>194472041</v>
      </c>
      <c r="K7" s="18"/>
      <c r="L7" s="1"/>
    </row>
    <row r="8" spans="1:20" x14ac:dyDescent="0.55000000000000004">
      <c r="A8">
        <v>7</v>
      </c>
      <c r="B8" t="s">
        <v>13</v>
      </c>
      <c r="C8" s="2" t="s">
        <v>1696</v>
      </c>
      <c r="D8" t="s">
        <v>7</v>
      </c>
      <c r="E8">
        <v>36</v>
      </c>
      <c r="F8">
        <v>4.7</v>
      </c>
      <c r="G8" s="1">
        <v>34603480</v>
      </c>
      <c r="H8" s="21">
        <f t="shared" si="0"/>
        <v>0.12759356136488548</v>
      </c>
      <c r="I8" s="19">
        <f>_xlfn.XLOOKUP(C8, Sheet2!$C$1:$C$30, Sheet2!$D$1:$D$30)</f>
        <v>271200832</v>
      </c>
      <c r="K8" s="18"/>
      <c r="L8" s="1"/>
    </row>
    <row r="9" spans="1:20" x14ac:dyDescent="0.55000000000000004">
      <c r="A9">
        <v>8</v>
      </c>
      <c r="B9" t="s">
        <v>14</v>
      </c>
      <c r="C9" s="2" t="s">
        <v>1700</v>
      </c>
      <c r="D9" t="s">
        <v>7</v>
      </c>
      <c r="E9">
        <v>38</v>
      </c>
      <c r="F9" t="e">
        <v>#N/A</v>
      </c>
      <c r="G9" s="1">
        <v>33000000</v>
      </c>
      <c r="H9" s="21">
        <f t="shared" si="0"/>
        <v>0.16969020240806748</v>
      </c>
      <c r="I9" s="19">
        <f>_xlfn.XLOOKUP(C9, Sheet2!$C$1:$C$30, Sheet2!$D$1:$D$30)</f>
        <v>194472041</v>
      </c>
      <c r="K9" s="18"/>
      <c r="L9" s="1"/>
    </row>
    <row r="10" spans="1:20" x14ac:dyDescent="0.55000000000000004">
      <c r="A10">
        <v>9</v>
      </c>
      <c r="B10" t="s">
        <v>15</v>
      </c>
      <c r="C10" s="2" t="s">
        <v>1703</v>
      </c>
      <c r="D10" t="s">
        <v>10</v>
      </c>
      <c r="E10">
        <v>28</v>
      </c>
      <c r="F10">
        <v>4.4000000000000004</v>
      </c>
      <c r="G10" s="1">
        <v>32000000</v>
      </c>
      <c r="H10" s="21">
        <f t="shared" si="0"/>
        <v>0.17801090085353558</v>
      </c>
      <c r="I10" s="19">
        <f>_xlfn.XLOOKUP(C10, Sheet2!$C$1:$C$30, Sheet2!$D$1:$D$30)</f>
        <v>179764272</v>
      </c>
      <c r="K10" s="18"/>
      <c r="L10" s="1"/>
    </row>
    <row r="11" spans="1:20" x14ac:dyDescent="0.55000000000000004">
      <c r="B11" t="s">
        <v>16</v>
      </c>
      <c r="C11" s="2" t="s">
        <v>1696</v>
      </c>
      <c r="D11" t="s">
        <v>7</v>
      </c>
      <c r="E11">
        <v>35</v>
      </c>
      <c r="F11">
        <v>0.9</v>
      </c>
      <c r="G11" s="1">
        <v>32000000</v>
      </c>
      <c r="H11" s="21">
        <f t="shared" si="0"/>
        <v>0.11799373830829546</v>
      </c>
      <c r="I11" s="19">
        <f>_xlfn.XLOOKUP(C11, Sheet2!$C$1:$C$30, Sheet2!$D$1:$D$30)</f>
        <v>271200832</v>
      </c>
      <c r="K11" s="18"/>
      <c r="L11" s="1"/>
    </row>
    <row r="12" spans="1:20" x14ac:dyDescent="0.55000000000000004">
      <c r="A12">
        <v>11</v>
      </c>
      <c r="B12" t="s">
        <v>17</v>
      </c>
      <c r="C12" s="2" t="s">
        <v>1696</v>
      </c>
      <c r="D12" t="s">
        <v>7</v>
      </c>
      <c r="E12">
        <v>30</v>
      </c>
      <c r="F12">
        <v>1.5</v>
      </c>
      <c r="G12" s="1">
        <v>31333333</v>
      </c>
      <c r="H12" s="21">
        <f t="shared" si="0"/>
        <v>0.1155355341977712</v>
      </c>
      <c r="I12" s="19">
        <f>_xlfn.XLOOKUP(C12, Sheet2!$C$1:$C$30, Sheet2!$D$1:$D$30)</f>
        <v>271200832</v>
      </c>
      <c r="K12" s="18"/>
      <c r="L12" s="1"/>
    </row>
    <row r="13" spans="1:20" x14ac:dyDescent="0.55000000000000004">
      <c r="A13">
        <v>12</v>
      </c>
      <c r="B13" t="s">
        <v>18</v>
      </c>
      <c r="C13" s="2" t="s">
        <v>1696</v>
      </c>
      <c r="D13" t="s">
        <v>7</v>
      </c>
      <c r="E13">
        <v>33</v>
      </c>
      <c r="F13">
        <v>3.6</v>
      </c>
      <c r="G13" s="1">
        <v>31000000</v>
      </c>
      <c r="H13" s="21">
        <f t="shared" si="0"/>
        <v>0.11430643398616122</v>
      </c>
      <c r="I13" s="19">
        <f>_xlfn.XLOOKUP(C13, Sheet2!$C$1:$C$30, Sheet2!$D$1:$D$30)</f>
        <v>271200832</v>
      </c>
      <c r="K13" s="18"/>
      <c r="L13" s="1"/>
    </row>
    <row r="14" spans="1:20" x14ac:dyDescent="0.55000000000000004">
      <c r="A14">
        <v>13</v>
      </c>
      <c r="B14" t="s">
        <v>19</v>
      </c>
      <c r="C14" s="2" t="s">
        <v>1719</v>
      </c>
      <c r="D14" t="s">
        <v>20</v>
      </c>
      <c r="E14">
        <v>38</v>
      </c>
      <c r="F14">
        <v>-0.7</v>
      </c>
      <c r="G14" s="1">
        <v>30000000</v>
      </c>
      <c r="H14" s="21">
        <f t="shared" si="0"/>
        <v>0.34742752213127792</v>
      </c>
      <c r="I14" s="19">
        <f>_xlfn.XLOOKUP(C14, Sheet2!$C$1:$C$30, Sheet2!$D$1:$D$30)</f>
        <v>86348945</v>
      </c>
      <c r="K14" s="18"/>
      <c r="L14" s="1"/>
    </row>
    <row r="15" spans="1:20" x14ac:dyDescent="0.55000000000000004">
      <c r="B15" t="s">
        <v>21</v>
      </c>
      <c r="C15" s="2" t="s">
        <v>1702</v>
      </c>
      <c r="D15" t="s">
        <v>7</v>
      </c>
      <c r="E15">
        <v>32</v>
      </c>
      <c r="F15">
        <v>0.8</v>
      </c>
      <c r="G15" s="1">
        <v>30000000</v>
      </c>
      <c r="H15" s="21">
        <f t="shared" si="0"/>
        <v>0.1593811294495924</v>
      </c>
      <c r="I15" s="19">
        <f>_xlfn.XLOOKUP(C15, Sheet2!$C$1:$C$30, Sheet2!$D$1:$D$30)</f>
        <v>188228055</v>
      </c>
      <c r="K15" s="18"/>
      <c r="L15" s="1"/>
    </row>
    <row r="16" spans="1:20" x14ac:dyDescent="0.55000000000000004">
      <c r="A16">
        <v>15</v>
      </c>
      <c r="B16" t="s">
        <v>22</v>
      </c>
      <c r="C16" s="2" t="s">
        <v>1700</v>
      </c>
      <c r="D16" t="s">
        <v>23</v>
      </c>
      <c r="E16">
        <v>31</v>
      </c>
      <c r="F16">
        <v>5.2</v>
      </c>
      <c r="G16" s="1">
        <v>29000000</v>
      </c>
      <c r="H16" s="21">
        <f t="shared" si="0"/>
        <v>0.14912169302527142</v>
      </c>
      <c r="I16" s="19">
        <f>_xlfn.XLOOKUP(C16, Sheet2!$C$1:$C$30, Sheet2!$D$1:$D$30)</f>
        <v>194472041</v>
      </c>
      <c r="K16" s="18"/>
      <c r="L16" s="1"/>
    </row>
    <row r="17" spans="1:12" x14ac:dyDescent="0.55000000000000004">
      <c r="B17" t="s">
        <v>24</v>
      </c>
      <c r="C17" s="2" t="s">
        <v>1697</v>
      </c>
      <c r="D17" t="s">
        <v>20</v>
      </c>
      <c r="E17">
        <v>31</v>
      </c>
      <c r="F17">
        <v>2.6</v>
      </c>
      <c r="G17" s="1">
        <v>29000000</v>
      </c>
      <c r="H17" s="21">
        <f t="shared" si="0"/>
        <v>0.14100267086772941</v>
      </c>
      <c r="I17" s="19">
        <f>_xlfn.XLOOKUP(C17, Sheet2!$C$1:$C$30, Sheet2!$D$1:$D$30)</f>
        <v>205669863</v>
      </c>
      <c r="K17" s="18"/>
      <c r="L17" s="1"/>
    </row>
    <row r="18" spans="1:12" x14ac:dyDescent="0.55000000000000004">
      <c r="A18">
        <v>17</v>
      </c>
      <c r="B18" t="s">
        <v>25</v>
      </c>
      <c r="C18" s="2" t="s">
        <v>1699</v>
      </c>
      <c r="D18" t="s">
        <v>10</v>
      </c>
      <c r="E18">
        <v>31</v>
      </c>
      <c r="F18">
        <v>0.7</v>
      </c>
      <c r="G18" s="1">
        <v>28071428</v>
      </c>
      <c r="H18" s="21">
        <f t="shared" si="0"/>
        <v>0.15565010699943052</v>
      </c>
      <c r="I18" s="19">
        <f>_xlfn.XLOOKUP(C18, Sheet2!$C$1:$C$30, Sheet2!$D$1:$D$30)</f>
        <v>180349558</v>
      </c>
      <c r="K18" s="18"/>
      <c r="L18" s="1"/>
    </row>
    <row r="19" spans="1:12" x14ac:dyDescent="0.55000000000000004">
      <c r="A19">
        <v>18</v>
      </c>
      <c r="B19" t="s">
        <v>26</v>
      </c>
      <c r="C19" s="2" t="s">
        <v>1701</v>
      </c>
      <c r="D19" t="s">
        <v>27</v>
      </c>
      <c r="E19">
        <v>28</v>
      </c>
      <c r="F19">
        <v>6.6</v>
      </c>
      <c r="G19" s="1">
        <v>28038462</v>
      </c>
      <c r="H19" s="21">
        <f t="shared" si="0"/>
        <v>0.14768532119216149</v>
      </c>
      <c r="I19" s="19">
        <f>_xlfn.XLOOKUP(C19, Sheet2!$C$1:$C$30, Sheet2!$D$1:$D$30)</f>
        <v>189852734</v>
      </c>
      <c r="K19" s="18"/>
      <c r="L19" s="1"/>
    </row>
    <row r="20" spans="1:12" x14ac:dyDescent="0.55000000000000004">
      <c r="A20">
        <v>19</v>
      </c>
      <c r="B20" t="s">
        <v>28</v>
      </c>
      <c r="C20" s="2" t="s">
        <v>1705</v>
      </c>
      <c r="D20" t="s">
        <v>29</v>
      </c>
      <c r="E20">
        <v>33</v>
      </c>
      <c r="F20">
        <v>4.9000000000000004</v>
      </c>
      <c r="G20" s="1">
        <v>26000000</v>
      </c>
      <c r="H20" s="21">
        <f t="shared" si="0"/>
        <v>0.15163002805027218</v>
      </c>
      <c r="I20" s="19">
        <f>_xlfn.XLOOKUP(C20, Sheet2!$C$1:$C$30, Sheet2!$D$1:$D$30)</f>
        <v>171469994</v>
      </c>
      <c r="K20" s="18"/>
      <c r="L20" s="1"/>
    </row>
    <row r="21" spans="1:12" x14ac:dyDescent="0.55000000000000004">
      <c r="A21">
        <v>20</v>
      </c>
      <c r="B21" t="s">
        <v>30</v>
      </c>
      <c r="C21" s="2" t="s">
        <v>1710</v>
      </c>
      <c r="D21" t="s">
        <v>29</v>
      </c>
      <c r="E21">
        <v>37</v>
      </c>
      <c r="F21">
        <v>3.6</v>
      </c>
      <c r="G21" s="1">
        <v>25000000</v>
      </c>
      <c r="H21" s="21">
        <f t="shared" si="0"/>
        <v>0.19856592669538506</v>
      </c>
      <c r="I21" s="19">
        <f>_xlfn.XLOOKUP(C21, Sheet2!$C$1:$C$30, Sheet2!$D$1:$D$30)</f>
        <v>125902769</v>
      </c>
      <c r="K21" s="18"/>
      <c r="L21" s="1"/>
    </row>
    <row r="22" spans="1:12" x14ac:dyDescent="0.55000000000000004">
      <c r="A22">
        <v>21</v>
      </c>
      <c r="B22" t="s">
        <v>31</v>
      </c>
      <c r="C22" s="2" t="s">
        <v>1711</v>
      </c>
      <c r="D22" t="s">
        <v>7</v>
      </c>
      <c r="E22">
        <v>31</v>
      </c>
      <c r="F22">
        <v>0.2</v>
      </c>
      <c r="G22" s="1">
        <v>24416666</v>
      </c>
      <c r="H22" s="21">
        <f t="shared" si="0"/>
        <v>0.16910128780734088</v>
      </c>
      <c r="I22" s="19">
        <f>_xlfn.XLOOKUP(C22, Sheet2!$C$1:$C$30, Sheet2!$D$1:$D$30)</f>
        <v>144390775</v>
      </c>
      <c r="K22" s="18"/>
      <c r="L22" s="1"/>
    </row>
    <row r="23" spans="1:12" x14ac:dyDescent="0.55000000000000004">
      <c r="A23">
        <v>22</v>
      </c>
      <c r="B23" t="s">
        <v>32</v>
      </c>
      <c r="C23" s="2" t="s">
        <v>1707</v>
      </c>
      <c r="D23" t="s">
        <v>5</v>
      </c>
      <c r="E23">
        <v>31</v>
      </c>
      <c r="F23">
        <v>2.4</v>
      </c>
      <c r="G23" s="1">
        <v>23666666</v>
      </c>
      <c r="H23" s="21">
        <f t="shared" si="0"/>
        <v>0.15763038577003063</v>
      </c>
      <c r="I23" s="19">
        <f>_xlfn.XLOOKUP(C23, Sheet2!$C$1:$C$30, Sheet2!$D$1:$D$30)</f>
        <v>150140253</v>
      </c>
      <c r="K23" s="18"/>
      <c r="L23" s="1"/>
    </row>
    <row r="24" spans="1:12" x14ac:dyDescent="0.55000000000000004">
      <c r="A24">
        <v>23</v>
      </c>
      <c r="B24" t="s">
        <v>33</v>
      </c>
      <c r="C24" s="2" t="s">
        <v>1708</v>
      </c>
      <c r="D24" t="s">
        <v>27</v>
      </c>
      <c r="E24">
        <v>31</v>
      </c>
      <c r="F24">
        <v>0.3</v>
      </c>
      <c r="G24" s="1">
        <v>23500000</v>
      </c>
      <c r="H24" s="21">
        <f t="shared" si="0"/>
        <v>0.16250866914597267</v>
      </c>
      <c r="I24" s="19">
        <f>_xlfn.XLOOKUP(C24, Sheet2!$C$1:$C$30, Sheet2!$D$1:$D$30)</f>
        <v>144607670</v>
      </c>
      <c r="K24" s="18"/>
      <c r="L24" s="1"/>
    </row>
    <row r="25" spans="1:12" x14ac:dyDescent="0.55000000000000004">
      <c r="A25">
        <v>24</v>
      </c>
      <c r="B25" t="s">
        <v>34</v>
      </c>
      <c r="C25" s="2" t="s">
        <v>1699</v>
      </c>
      <c r="D25" t="s">
        <v>35</v>
      </c>
      <c r="E25">
        <v>33</v>
      </c>
      <c r="F25">
        <v>0.3</v>
      </c>
      <c r="G25" s="1">
        <v>23000000</v>
      </c>
      <c r="H25" s="21">
        <f t="shared" si="0"/>
        <v>0.12753011571007011</v>
      </c>
      <c r="I25" s="19">
        <f>_xlfn.XLOOKUP(C25, Sheet2!$C$1:$C$30, Sheet2!$D$1:$D$30)</f>
        <v>180349558</v>
      </c>
      <c r="K25" s="18"/>
      <c r="L25" s="1"/>
    </row>
    <row r="26" spans="1:12" x14ac:dyDescent="0.55000000000000004">
      <c r="A26">
        <v>25</v>
      </c>
      <c r="B26" t="s">
        <v>36</v>
      </c>
      <c r="C26" s="2" t="s">
        <v>1701</v>
      </c>
      <c r="D26" t="s">
        <v>7</v>
      </c>
      <c r="E26">
        <v>31</v>
      </c>
      <c r="F26">
        <v>7.3</v>
      </c>
      <c r="G26" s="1">
        <v>22500000</v>
      </c>
      <c r="H26" s="21">
        <f t="shared" si="0"/>
        <v>0.11851291011695413</v>
      </c>
      <c r="I26" s="19">
        <f>_xlfn.XLOOKUP(C26, Sheet2!$C$1:$C$30, Sheet2!$D$1:$D$30)</f>
        <v>189852734</v>
      </c>
      <c r="K26" s="18"/>
      <c r="L26" s="1"/>
    </row>
    <row r="27" spans="1:12" x14ac:dyDescent="0.55000000000000004">
      <c r="B27" t="s">
        <v>37</v>
      </c>
      <c r="C27" s="2" t="s">
        <v>1703</v>
      </c>
      <c r="D27" t="s">
        <v>35</v>
      </c>
      <c r="E27">
        <v>30</v>
      </c>
      <c r="F27">
        <v>1.4</v>
      </c>
      <c r="G27" s="1">
        <v>22500000</v>
      </c>
      <c r="H27" s="21">
        <f t="shared" si="0"/>
        <v>0.12516391466264221</v>
      </c>
      <c r="I27" s="19">
        <f>_xlfn.XLOOKUP(C27, Sheet2!$C$1:$C$30, Sheet2!$D$1:$D$30)</f>
        <v>179764272</v>
      </c>
      <c r="K27" s="18"/>
      <c r="L27" s="1"/>
    </row>
    <row r="28" spans="1:12" x14ac:dyDescent="0.55000000000000004">
      <c r="B28" t="s">
        <v>38</v>
      </c>
      <c r="C28" s="2" t="s">
        <v>1696</v>
      </c>
      <c r="D28" t="s">
        <v>27</v>
      </c>
      <c r="E28">
        <v>28</v>
      </c>
      <c r="F28">
        <v>3.9</v>
      </c>
      <c r="G28" s="1">
        <v>22500000</v>
      </c>
      <c r="H28" s="21">
        <f t="shared" si="0"/>
        <v>8.2964347248020237E-2</v>
      </c>
      <c r="I28" s="19">
        <f>_xlfn.XLOOKUP(C28, Sheet2!$C$1:$C$30, Sheet2!$D$1:$D$30)</f>
        <v>271200832</v>
      </c>
      <c r="K28" s="18"/>
      <c r="L28" s="1"/>
    </row>
    <row r="29" spans="1:12" x14ac:dyDescent="0.55000000000000004">
      <c r="A29">
        <v>28</v>
      </c>
      <c r="B29" t="s">
        <v>39</v>
      </c>
      <c r="C29" s="2" t="s">
        <v>1706</v>
      </c>
      <c r="D29" t="s">
        <v>29</v>
      </c>
      <c r="E29">
        <v>31</v>
      </c>
      <c r="F29">
        <v>4.5</v>
      </c>
      <c r="G29" s="1">
        <v>22409375</v>
      </c>
      <c r="H29" s="21">
        <f t="shared" si="0"/>
        <v>0.14635876695341093</v>
      </c>
      <c r="I29" s="19">
        <f>_xlfn.XLOOKUP(C29, Sheet2!$C$1:$C$30, Sheet2!$D$1:$D$30)</f>
        <v>153112625</v>
      </c>
      <c r="K29" s="18"/>
      <c r="L29" s="1"/>
    </row>
    <row r="30" spans="1:12" x14ac:dyDescent="0.55000000000000004">
      <c r="A30">
        <v>29</v>
      </c>
      <c r="B30" t="s">
        <v>40</v>
      </c>
      <c r="C30" s="2" t="s">
        <v>1698</v>
      </c>
      <c r="D30" t="s">
        <v>41</v>
      </c>
      <c r="E30">
        <v>27</v>
      </c>
      <c r="F30">
        <v>2.7</v>
      </c>
      <c r="G30" s="1">
        <v>22300000</v>
      </c>
      <c r="H30" s="21">
        <f t="shared" si="0"/>
        <v>0.11084094583233296</v>
      </c>
      <c r="I30" s="19">
        <f>_xlfn.XLOOKUP(C30, Sheet2!$C$1:$C$30, Sheet2!$D$1:$D$30)</f>
        <v>201189189</v>
      </c>
      <c r="K30" s="18"/>
      <c r="L30" s="1"/>
    </row>
    <row r="31" spans="1:12" x14ac:dyDescent="0.55000000000000004">
      <c r="A31">
        <v>30</v>
      </c>
      <c r="B31" t="s">
        <v>42</v>
      </c>
      <c r="C31" s="2" t="s">
        <v>1704</v>
      </c>
      <c r="D31" t="s">
        <v>43</v>
      </c>
      <c r="E31">
        <v>34</v>
      </c>
      <c r="F31">
        <v>4.9000000000000004</v>
      </c>
      <c r="G31" s="1">
        <v>22202777</v>
      </c>
      <c r="H31" s="21">
        <f t="shared" si="0"/>
        <v>0.12916828911610304</v>
      </c>
      <c r="I31" s="19">
        <f>_xlfn.XLOOKUP(C31, Sheet2!$C$1:$C$30, Sheet2!$D$1:$D$30)</f>
        <v>171890308</v>
      </c>
      <c r="K31" s="18"/>
      <c r="L31" s="1"/>
    </row>
    <row r="32" spans="1:12" x14ac:dyDescent="0.55000000000000004">
      <c r="A32">
        <v>31</v>
      </c>
      <c r="B32" t="s">
        <v>44</v>
      </c>
      <c r="C32" s="2" t="s">
        <v>1703</v>
      </c>
      <c r="D32" t="s">
        <v>7</v>
      </c>
      <c r="E32">
        <v>34</v>
      </c>
      <c r="F32">
        <v>2.8</v>
      </c>
      <c r="G32" s="1">
        <v>22000000</v>
      </c>
      <c r="H32" s="21">
        <f t="shared" si="0"/>
        <v>0.1223824943368057</v>
      </c>
      <c r="I32" s="19">
        <f>_xlfn.XLOOKUP(C32, Sheet2!$C$1:$C$30, Sheet2!$D$1:$D$30)</f>
        <v>179764272</v>
      </c>
    </row>
    <row r="33" spans="1:9" x14ac:dyDescent="0.55000000000000004">
      <c r="A33">
        <v>32</v>
      </c>
      <c r="B33" t="s">
        <v>45</v>
      </c>
      <c r="C33" s="2" t="s">
        <v>1713</v>
      </c>
      <c r="D33" t="s">
        <v>27</v>
      </c>
      <c r="E33">
        <v>35</v>
      </c>
      <c r="F33">
        <v>1.5</v>
      </c>
      <c r="G33" s="1">
        <v>21333333</v>
      </c>
      <c r="H33" s="21">
        <f t="shared" si="0"/>
        <v>0.18326194049348399</v>
      </c>
      <c r="I33" s="19">
        <f>_xlfn.XLOOKUP(C33, Sheet2!$C$1:$C$30, Sheet2!$D$1:$D$30)</f>
        <v>116408966</v>
      </c>
    </row>
    <row r="34" spans="1:9" x14ac:dyDescent="0.55000000000000004">
      <c r="A34">
        <v>33</v>
      </c>
      <c r="B34" t="s">
        <v>46</v>
      </c>
      <c r="C34" s="2" t="s">
        <v>1704</v>
      </c>
      <c r="D34" t="s">
        <v>7</v>
      </c>
      <c r="E34">
        <v>35</v>
      </c>
      <c r="F34">
        <v>1.5</v>
      </c>
      <c r="G34" s="1">
        <v>21000000</v>
      </c>
      <c r="H34" s="21">
        <f t="shared" si="0"/>
        <v>0.12217093706062822</v>
      </c>
      <c r="I34" s="19">
        <f>_xlfn.XLOOKUP(C34, Sheet2!$C$1:$C$30, Sheet2!$D$1:$D$30)</f>
        <v>171890308</v>
      </c>
    </row>
    <row r="35" spans="1:9" x14ac:dyDescent="0.55000000000000004">
      <c r="B35" t="s">
        <v>47</v>
      </c>
      <c r="C35" s="2" t="s">
        <v>1703</v>
      </c>
      <c r="D35" t="s">
        <v>29</v>
      </c>
      <c r="E35">
        <v>31</v>
      </c>
      <c r="F35">
        <v>0</v>
      </c>
      <c r="G35" s="1">
        <v>21000000</v>
      </c>
      <c r="H35" s="21">
        <f t="shared" si="0"/>
        <v>0.11681965368513271</v>
      </c>
      <c r="I35" s="19">
        <f>_xlfn.XLOOKUP(C35, Sheet2!$C$1:$C$30, Sheet2!$D$1:$D$30)</f>
        <v>179764272</v>
      </c>
    </row>
    <row r="36" spans="1:9" x14ac:dyDescent="0.55000000000000004">
      <c r="B36" t="s">
        <v>48</v>
      </c>
      <c r="C36" s="2" t="s">
        <v>1712</v>
      </c>
      <c r="D36" t="s">
        <v>10</v>
      </c>
      <c r="E36">
        <v>35</v>
      </c>
      <c r="F36">
        <v>2.2000000000000002</v>
      </c>
      <c r="G36" s="1">
        <v>21000000</v>
      </c>
      <c r="H36" s="21">
        <f t="shared" si="0"/>
        <v>0.17487670318042264</v>
      </c>
      <c r="I36" s="19">
        <f>_xlfn.XLOOKUP(C36, Sheet2!$C$1:$C$30, Sheet2!$D$1:$D$30)</f>
        <v>120084606</v>
      </c>
    </row>
    <row r="37" spans="1:9" x14ac:dyDescent="0.55000000000000004">
      <c r="A37">
        <v>36</v>
      </c>
      <c r="B37" t="s">
        <v>49</v>
      </c>
      <c r="C37" s="2" t="s">
        <v>1701</v>
      </c>
      <c r="D37" t="s">
        <v>35</v>
      </c>
      <c r="E37">
        <v>34</v>
      </c>
      <c r="F37">
        <v>1.2</v>
      </c>
      <c r="G37" s="1">
        <v>20000000</v>
      </c>
      <c r="H37" s="21">
        <f t="shared" si="0"/>
        <v>0.10534480899284811</v>
      </c>
      <c r="I37" s="19">
        <f>_xlfn.XLOOKUP(C37, Sheet2!$C$1:$C$30, Sheet2!$D$1:$D$30)</f>
        <v>189852734</v>
      </c>
    </row>
    <row r="38" spans="1:9" x14ac:dyDescent="0.55000000000000004">
      <c r="B38" t="s">
        <v>50</v>
      </c>
      <c r="C38" s="2" t="s">
        <v>1701</v>
      </c>
      <c r="D38" t="s">
        <v>43</v>
      </c>
      <c r="E38">
        <v>30</v>
      </c>
      <c r="F38">
        <v>4.4000000000000004</v>
      </c>
      <c r="G38" s="1">
        <v>20000000</v>
      </c>
      <c r="H38" s="21">
        <f t="shared" si="0"/>
        <v>0.10534480899284811</v>
      </c>
      <c r="I38" s="19">
        <f>_xlfn.XLOOKUP(C38, Sheet2!$C$1:$C$30, Sheet2!$D$1:$D$30)</f>
        <v>189852734</v>
      </c>
    </row>
    <row r="39" spans="1:9" x14ac:dyDescent="0.55000000000000004">
      <c r="B39" t="s">
        <v>51</v>
      </c>
      <c r="C39" s="2" t="s">
        <v>1707</v>
      </c>
      <c r="D39" t="s">
        <v>7</v>
      </c>
      <c r="E39">
        <v>34</v>
      </c>
      <c r="F39">
        <v>2.4</v>
      </c>
      <c r="G39" s="1">
        <v>20000000</v>
      </c>
      <c r="H39" s="21">
        <f t="shared" si="0"/>
        <v>0.13320878045942816</v>
      </c>
      <c r="I39" s="19">
        <f>_xlfn.XLOOKUP(C39, Sheet2!$C$1:$C$30, Sheet2!$D$1:$D$30)</f>
        <v>150140253</v>
      </c>
    </row>
    <row r="40" spans="1:9" x14ac:dyDescent="0.55000000000000004">
      <c r="B40" t="s">
        <v>52</v>
      </c>
      <c r="C40" s="2" t="s">
        <v>1702</v>
      </c>
      <c r="D40" t="s">
        <v>41</v>
      </c>
      <c r="E40">
        <v>28</v>
      </c>
      <c r="F40">
        <v>5.2</v>
      </c>
      <c r="G40" s="1">
        <v>20000000</v>
      </c>
      <c r="H40" s="21">
        <f t="shared" si="0"/>
        <v>0.10625408629972827</v>
      </c>
      <c r="I40" s="19">
        <f>_xlfn.XLOOKUP(C40, Sheet2!$C$1:$C$30, Sheet2!$D$1:$D$30)</f>
        <v>188228055</v>
      </c>
    </row>
    <row r="41" spans="1:9" x14ac:dyDescent="0.55000000000000004">
      <c r="B41" t="s">
        <v>53</v>
      </c>
      <c r="C41" s="2" t="s">
        <v>1696</v>
      </c>
      <c r="D41" t="s">
        <v>54</v>
      </c>
      <c r="E41">
        <v>33</v>
      </c>
      <c r="F41">
        <v>1.8</v>
      </c>
      <c r="G41" s="1">
        <v>20000000</v>
      </c>
      <c r="H41" s="21">
        <f t="shared" si="0"/>
        <v>7.3746086442684655E-2</v>
      </c>
      <c r="I41" s="19">
        <f>_xlfn.XLOOKUP(C41, Sheet2!$C$1:$C$30, Sheet2!$D$1:$D$30)</f>
        <v>271200832</v>
      </c>
    </row>
    <row r="42" spans="1:9" x14ac:dyDescent="0.55000000000000004">
      <c r="A42">
        <v>41</v>
      </c>
      <c r="B42" t="s">
        <v>55</v>
      </c>
      <c r="C42" s="2" t="s">
        <v>1704</v>
      </c>
      <c r="D42" t="s">
        <v>10</v>
      </c>
      <c r="E42">
        <v>29</v>
      </c>
      <c r="F42">
        <v>3.6</v>
      </c>
      <c r="G42" s="1">
        <v>19500000</v>
      </c>
      <c r="H42" s="21">
        <f t="shared" si="0"/>
        <v>0.11344444155629764</v>
      </c>
      <c r="I42" s="19">
        <f>_xlfn.XLOOKUP(C42, Sheet2!$C$1:$C$30, Sheet2!$D$1:$D$30)</f>
        <v>171890308</v>
      </c>
    </row>
    <row r="43" spans="1:9" x14ac:dyDescent="0.55000000000000004">
      <c r="A43">
        <v>42</v>
      </c>
      <c r="B43" t="s">
        <v>56</v>
      </c>
      <c r="C43" s="2" t="s">
        <v>1702</v>
      </c>
      <c r="D43" t="s">
        <v>20</v>
      </c>
      <c r="E43">
        <v>33</v>
      </c>
      <c r="F43">
        <v>2.9</v>
      </c>
      <c r="G43" s="1">
        <v>19350000</v>
      </c>
      <c r="H43" s="21">
        <f t="shared" si="0"/>
        <v>0.1028008284949871</v>
      </c>
      <c r="I43" s="19">
        <f>_xlfn.XLOOKUP(C43, Sheet2!$C$1:$C$30, Sheet2!$D$1:$D$30)</f>
        <v>188228055</v>
      </c>
    </row>
    <row r="44" spans="1:9" x14ac:dyDescent="0.55000000000000004">
      <c r="A44">
        <v>43</v>
      </c>
      <c r="B44" t="s">
        <v>57</v>
      </c>
      <c r="C44" s="2" t="s">
        <v>1716</v>
      </c>
      <c r="D44" t="s">
        <v>7</v>
      </c>
      <c r="E44">
        <v>31</v>
      </c>
      <c r="F44">
        <v>1.9</v>
      </c>
      <c r="G44" s="1">
        <v>19000000</v>
      </c>
      <c r="H44" s="21">
        <f t="shared" si="0"/>
        <v>0.20825813890070327</v>
      </c>
      <c r="I44" s="19">
        <f>_xlfn.XLOOKUP(C44, Sheet2!$C$1:$C$30, Sheet2!$D$1:$D$30)</f>
        <v>91232929</v>
      </c>
    </row>
    <row r="45" spans="1:9" x14ac:dyDescent="0.55000000000000004">
      <c r="A45">
        <v>44</v>
      </c>
      <c r="B45" t="s">
        <v>58</v>
      </c>
      <c r="C45" s="2" t="s">
        <v>1704</v>
      </c>
      <c r="D45" t="s">
        <v>7</v>
      </c>
      <c r="E45">
        <v>30</v>
      </c>
      <c r="F45">
        <v>5</v>
      </c>
      <c r="G45" s="1">
        <v>18900000</v>
      </c>
      <c r="H45" s="21">
        <f t="shared" si="0"/>
        <v>0.1099538433545654</v>
      </c>
      <c r="I45" s="19">
        <f>_xlfn.XLOOKUP(C45, Sheet2!$C$1:$C$30, Sheet2!$D$1:$D$30)</f>
        <v>171890308</v>
      </c>
    </row>
    <row r="46" spans="1:9" x14ac:dyDescent="0.55000000000000004">
      <c r="B46" t="s">
        <v>59</v>
      </c>
      <c r="C46" s="2" t="s">
        <v>1698</v>
      </c>
      <c r="D46" t="s">
        <v>7</v>
      </c>
      <c r="E46">
        <v>30</v>
      </c>
      <c r="F46">
        <v>3.5</v>
      </c>
      <c r="G46" s="1">
        <v>18900000</v>
      </c>
      <c r="H46" s="21">
        <f t="shared" si="0"/>
        <v>9.3941429427403272E-2</v>
      </c>
      <c r="I46" s="19">
        <f>_xlfn.XLOOKUP(C46, Sheet2!$C$1:$C$30, Sheet2!$D$1:$D$30)</f>
        <v>201189189</v>
      </c>
    </row>
    <row r="47" spans="1:9" x14ac:dyDescent="0.55000000000000004">
      <c r="A47">
        <v>46</v>
      </c>
      <c r="B47" t="s">
        <v>60</v>
      </c>
      <c r="C47" s="2" t="s">
        <v>1704</v>
      </c>
      <c r="D47" t="s">
        <v>10</v>
      </c>
      <c r="E47">
        <v>35</v>
      </c>
      <c r="F47">
        <v>1.7</v>
      </c>
      <c r="G47" s="1">
        <v>18500000</v>
      </c>
      <c r="H47" s="21">
        <f t="shared" si="0"/>
        <v>0.10762677788674391</v>
      </c>
      <c r="I47" s="19">
        <f>_xlfn.XLOOKUP(C47, Sheet2!$C$1:$C$30, Sheet2!$D$1:$D$30)</f>
        <v>171890308</v>
      </c>
    </row>
    <row r="48" spans="1:9" x14ac:dyDescent="0.55000000000000004">
      <c r="B48" t="s">
        <v>61</v>
      </c>
      <c r="C48" s="2" t="s">
        <v>1705</v>
      </c>
      <c r="D48" t="s">
        <v>10</v>
      </c>
      <c r="E48">
        <v>35</v>
      </c>
      <c r="F48">
        <v>-0.3</v>
      </c>
      <c r="G48" s="1">
        <v>18500000</v>
      </c>
      <c r="H48" s="21">
        <f t="shared" si="0"/>
        <v>0.10789059688192443</v>
      </c>
      <c r="I48" s="19">
        <f>_xlfn.XLOOKUP(C48, Sheet2!$C$1:$C$30, Sheet2!$D$1:$D$30)</f>
        <v>171469994</v>
      </c>
    </row>
    <row r="49" spans="1:9" x14ac:dyDescent="0.55000000000000004">
      <c r="B49" t="s">
        <v>62</v>
      </c>
      <c r="C49" s="2" t="s">
        <v>1713</v>
      </c>
      <c r="D49" t="s">
        <v>41</v>
      </c>
      <c r="E49">
        <v>28</v>
      </c>
      <c r="F49">
        <v>3.5</v>
      </c>
      <c r="G49" s="1">
        <v>18500000</v>
      </c>
      <c r="H49" s="21">
        <f t="shared" si="0"/>
        <v>0.15892246650485667</v>
      </c>
      <c r="I49" s="19">
        <f>_xlfn.XLOOKUP(C49, Sheet2!$C$1:$C$30, Sheet2!$D$1:$D$30)</f>
        <v>116408966</v>
      </c>
    </row>
    <row r="50" spans="1:9" x14ac:dyDescent="0.55000000000000004">
      <c r="B50" t="s">
        <v>63</v>
      </c>
      <c r="C50" s="2" t="s">
        <v>1720</v>
      </c>
      <c r="D50" t="s">
        <v>10</v>
      </c>
      <c r="E50">
        <v>33</v>
      </c>
      <c r="F50">
        <v>2.5</v>
      </c>
      <c r="G50" s="1">
        <v>18500000</v>
      </c>
      <c r="H50" s="21">
        <f t="shared" si="0"/>
        <v>0.22066511375680234</v>
      </c>
      <c r="I50" s="19">
        <f>_xlfn.XLOOKUP(C50, Sheet2!$C$1:$C$30, Sheet2!$D$1:$D$30)</f>
        <v>83837448</v>
      </c>
    </row>
    <row r="51" spans="1:9" x14ac:dyDescent="0.55000000000000004">
      <c r="A51">
        <v>50</v>
      </c>
      <c r="B51" t="s">
        <v>64</v>
      </c>
      <c r="C51" s="2" t="s">
        <v>1709</v>
      </c>
      <c r="D51" t="s">
        <v>43</v>
      </c>
      <c r="E51">
        <v>32</v>
      </c>
      <c r="F51">
        <v>3.7</v>
      </c>
      <c r="G51" s="1">
        <v>18250000</v>
      </c>
      <c r="H51" s="21">
        <f t="shared" si="0"/>
        <v>0.12950043366324673</v>
      </c>
      <c r="I51" s="19">
        <f>_xlfn.XLOOKUP(C51, Sheet2!$C$1:$C$30, Sheet2!$D$1:$D$30)</f>
        <v>140926169</v>
      </c>
    </row>
    <row r="52" spans="1:9" x14ac:dyDescent="0.55000000000000004">
      <c r="A52">
        <v>51</v>
      </c>
      <c r="B52" t="s">
        <v>65</v>
      </c>
      <c r="C52" s="2" t="s">
        <v>1707</v>
      </c>
      <c r="D52" t="s">
        <v>41</v>
      </c>
      <c r="E52">
        <v>30</v>
      </c>
      <c r="F52">
        <v>6.6</v>
      </c>
      <c r="G52" s="1">
        <v>18000000</v>
      </c>
      <c r="H52" s="21">
        <f t="shared" si="0"/>
        <v>0.11988790241348535</v>
      </c>
      <c r="I52" s="19">
        <f>_xlfn.XLOOKUP(C52, Sheet2!$C$1:$C$30, Sheet2!$D$1:$D$30)</f>
        <v>150140253</v>
      </c>
    </row>
    <row r="53" spans="1:9" x14ac:dyDescent="0.55000000000000004">
      <c r="B53" t="s">
        <v>66</v>
      </c>
      <c r="C53" s="2" t="s">
        <v>1709</v>
      </c>
      <c r="D53" t="s">
        <v>7</v>
      </c>
      <c r="E53">
        <v>33</v>
      </c>
      <c r="F53">
        <v>0.6</v>
      </c>
      <c r="G53" s="1">
        <v>18000000</v>
      </c>
      <c r="H53" s="21">
        <f t="shared" si="0"/>
        <v>0.12772645511991459</v>
      </c>
      <c r="I53" s="19">
        <f>_xlfn.XLOOKUP(C53, Sheet2!$C$1:$C$30, Sheet2!$D$1:$D$30)</f>
        <v>140926169</v>
      </c>
    </row>
    <row r="54" spans="1:9" x14ac:dyDescent="0.55000000000000004">
      <c r="B54" t="s">
        <v>67</v>
      </c>
      <c r="C54" s="2" t="s">
        <v>1696</v>
      </c>
      <c r="D54" t="s">
        <v>35</v>
      </c>
      <c r="E54">
        <v>33</v>
      </c>
      <c r="F54">
        <v>3</v>
      </c>
      <c r="G54" s="1">
        <v>18000000</v>
      </c>
      <c r="H54" s="21">
        <f t="shared" si="0"/>
        <v>6.6371477798416192E-2</v>
      </c>
      <c r="I54" s="19">
        <f>_xlfn.XLOOKUP(C54, Sheet2!$C$1:$C$30, Sheet2!$D$1:$D$30)</f>
        <v>271200832</v>
      </c>
    </row>
    <row r="55" spans="1:9" x14ac:dyDescent="0.55000000000000004">
      <c r="A55">
        <v>54</v>
      </c>
      <c r="B55" t="s">
        <v>68</v>
      </c>
      <c r="C55" s="2" t="s">
        <v>1709</v>
      </c>
      <c r="D55" t="s">
        <v>29</v>
      </c>
      <c r="E55">
        <v>34</v>
      </c>
      <c r="F55">
        <v>2.9</v>
      </c>
      <c r="G55" s="1">
        <v>17666666</v>
      </c>
      <c r="H55" s="21">
        <f t="shared" si="0"/>
        <v>0.12536114566486228</v>
      </c>
      <c r="I55" s="19">
        <f>_xlfn.XLOOKUP(C55, Sheet2!$C$1:$C$30, Sheet2!$D$1:$D$30)</f>
        <v>140926169</v>
      </c>
    </row>
    <row r="56" spans="1:9" x14ac:dyDescent="0.55000000000000004">
      <c r="A56">
        <v>55</v>
      </c>
      <c r="B56" t="s">
        <v>69</v>
      </c>
      <c r="C56" s="2" t="s">
        <v>1704</v>
      </c>
      <c r="D56" t="s">
        <v>29</v>
      </c>
      <c r="E56">
        <v>33</v>
      </c>
      <c r="F56">
        <v>3.3</v>
      </c>
      <c r="G56" s="1">
        <v>17200000</v>
      </c>
      <c r="H56" s="21">
        <f t="shared" si="0"/>
        <v>0.10006381511632406</v>
      </c>
      <c r="I56" s="19">
        <f>_xlfn.XLOOKUP(C56, Sheet2!$C$1:$C$30, Sheet2!$D$1:$D$30)</f>
        <v>171890308</v>
      </c>
    </row>
    <row r="57" spans="1:9" x14ac:dyDescent="0.55000000000000004">
      <c r="B57" t="s">
        <v>70</v>
      </c>
      <c r="C57" s="2" t="s">
        <v>1697</v>
      </c>
      <c r="D57" t="s">
        <v>71</v>
      </c>
      <c r="E57">
        <v>33</v>
      </c>
      <c r="F57">
        <v>0.6</v>
      </c>
      <c r="G57" s="1">
        <v>17200000</v>
      </c>
      <c r="H57" s="21">
        <f t="shared" si="0"/>
        <v>8.3629170307756753E-2</v>
      </c>
      <c r="I57" s="19">
        <f>_xlfn.XLOOKUP(C57, Sheet2!$C$1:$C$30, Sheet2!$D$1:$D$30)</f>
        <v>205669863</v>
      </c>
    </row>
    <row r="58" spans="1:9" x14ac:dyDescent="0.55000000000000004">
      <c r="A58">
        <v>57</v>
      </c>
      <c r="B58" t="s">
        <v>72</v>
      </c>
      <c r="C58" s="2" t="s">
        <v>1702</v>
      </c>
      <c r="D58" t="s">
        <v>7</v>
      </c>
      <c r="E58">
        <v>31</v>
      </c>
      <c r="F58">
        <v>5.6</v>
      </c>
      <c r="G58" s="1">
        <v>17000000</v>
      </c>
      <c r="H58" s="21">
        <f t="shared" si="0"/>
        <v>9.0315973354769027E-2</v>
      </c>
      <c r="I58" s="19">
        <f>_xlfn.XLOOKUP(C58, Sheet2!$C$1:$C$30, Sheet2!$D$1:$D$30)</f>
        <v>188228055</v>
      </c>
    </row>
    <row r="59" spans="1:9" x14ac:dyDescent="0.55000000000000004">
      <c r="A59">
        <v>58</v>
      </c>
      <c r="B59" t="s">
        <v>73</v>
      </c>
      <c r="C59" s="2" t="s">
        <v>1705</v>
      </c>
      <c r="D59" t="s">
        <v>7</v>
      </c>
      <c r="E59">
        <v>32</v>
      </c>
      <c r="F59">
        <v>0.4</v>
      </c>
      <c r="G59" s="1">
        <v>16750000</v>
      </c>
      <c r="H59" s="21">
        <f t="shared" si="0"/>
        <v>9.7684729609309948E-2</v>
      </c>
      <c r="I59" s="19">
        <f>_xlfn.XLOOKUP(C59, Sheet2!$C$1:$C$30, Sheet2!$D$1:$D$30)</f>
        <v>171469994</v>
      </c>
    </row>
    <row r="60" spans="1:9" x14ac:dyDescent="0.55000000000000004">
      <c r="A60">
        <v>59</v>
      </c>
      <c r="B60" t="s">
        <v>74</v>
      </c>
      <c r="C60" s="2" t="s">
        <v>1699</v>
      </c>
      <c r="D60" t="s">
        <v>27</v>
      </c>
      <c r="E60">
        <v>35</v>
      </c>
      <c r="F60">
        <v>-0.1</v>
      </c>
      <c r="G60" s="1">
        <v>16500000</v>
      </c>
      <c r="H60" s="21">
        <f t="shared" si="0"/>
        <v>9.1488996052876387E-2</v>
      </c>
      <c r="I60" s="19">
        <f>_xlfn.XLOOKUP(C60, Sheet2!$C$1:$C$30, Sheet2!$D$1:$D$30)</f>
        <v>180349558</v>
      </c>
    </row>
    <row r="61" spans="1:9" x14ac:dyDescent="0.55000000000000004">
      <c r="B61" t="s">
        <v>75</v>
      </c>
      <c r="C61" s="2" t="s">
        <v>1697</v>
      </c>
      <c r="D61" t="s">
        <v>29</v>
      </c>
      <c r="E61">
        <v>31</v>
      </c>
      <c r="F61">
        <v>1.6</v>
      </c>
      <c r="G61" s="1">
        <v>16500000</v>
      </c>
      <c r="H61" s="21">
        <f t="shared" si="0"/>
        <v>8.0225657562673636E-2</v>
      </c>
      <c r="I61" s="19">
        <f>_xlfn.XLOOKUP(C61, Sheet2!$C$1:$C$30, Sheet2!$D$1:$D$30)</f>
        <v>205669863</v>
      </c>
    </row>
    <row r="62" spans="1:9" x14ac:dyDescent="0.55000000000000004">
      <c r="B62" t="s">
        <v>76</v>
      </c>
      <c r="C62" s="2" t="s">
        <v>1720</v>
      </c>
      <c r="D62" t="s">
        <v>7</v>
      </c>
      <c r="E62">
        <v>30</v>
      </c>
      <c r="F62">
        <v>1.1000000000000001</v>
      </c>
      <c r="G62" s="1">
        <v>16500000</v>
      </c>
      <c r="H62" s="21">
        <f t="shared" si="0"/>
        <v>0.19680942578309396</v>
      </c>
      <c r="I62" s="19">
        <f>_xlfn.XLOOKUP(C62, Sheet2!$C$1:$C$30, Sheet2!$D$1:$D$30)</f>
        <v>83837448</v>
      </c>
    </row>
    <row r="63" spans="1:9" x14ac:dyDescent="0.55000000000000004">
      <c r="A63">
        <v>62</v>
      </c>
      <c r="B63" t="s">
        <v>77</v>
      </c>
      <c r="C63" s="2" t="s">
        <v>1696</v>
      </c>
      <c r="D63" t="s">
        <v>5</v>
      </c>
      <c r="E63">
        <v>25</v>
      </c>
      <c r="F63">
        <v>-0.8</v>
      </c>
      <c r="G63" s="1">
        <v>16100000</v>
      </c>
      <c r="H63" s="21">
        <f t="shared" si="0"/>
        <v>5.9365599586361152E-2</v>
      </c>
      <c r="I63" s="19">
        <f>_xlfn.XLOOKUP(C63, Sheet2!$C$1:$C$30, Sheet2!$D$1:$D$30)</f>
        <v>271200832</v>
      </c>
    </row>
    <row r="64" spans="1:9" x14ac:dyDescent="0.55000000000000004">
      <c r="A64">
        <v>63</v>
      </c>
      <c r="B64" t="s">
        <v>78</v>
      </c>
      <c r="C64" s="2" t="s">
        <v>1714</v>
      </c>
      <c r="D64" t="s">
        <v>5</v>
      </c>
      <c r="E64">
        <v>35</v>
      </c>
      <c r="F64">
        <v>1.8</v>
      </c>
      <c r="G64" s="1">
        <v>16000000</v>
      </c>
      <c r="H64" s="21">
        <f t="shared" si="0"/>
        <v>0.16100237664664552</v>
      </c>
      <c r="I64" s="19">
        <f>_xlfn.XLOOKUP(C64, Sheet2!$C$1:$C$30, Sheet2!$D$1:$D$30)</f>
        <v>99377415</v>
      </c>
    </row>
    <row r="65" spans="1:9" x14ac:dyDescent="0.55000000000000004">
      <c r="B65" t="s">
        <v>79</v>
      </c>
      <c r="C65" s="2" t="s">
        <v>1709</v>
      </c>
      <c r="D65" t="s">
        <v>54</v>
      </c>
      <c r="E65">
        <v>33</v>
      </c>
      <c r="F65">
        <v>2.2000000000000002</v>
      </c>
      <c r="G65" s="1">
        <v>16000000</v>
      </c>
      <c r="H65" s="21">
        <f t="shared" si="0"/>
        <v>0.11353462677325742</v>
      </c>
      <c r="I65" s="19">
        <f>_xlfn.XLOOKUP(C65, Sheet2!$C$1:$C$30, Sheet2!$D$1:$D$30)</f>
        <v>140926169</v>
      </c>
    </row>
    <row r="66" spans="1:9" x14ac:dyDescent="0.55000000000000004">
      <c r="B66" t="s">
        <v>80</v>
      </c>
      <c r="C66" s="2" t="s">
        <v>1700</v>
      </c>
      <c r="D66" t="s">
        <v>35</v>
      </c>
      <c r="E66">
        <v>34</v>
      </c>
      <c r="F66">
        <v>2.1</v>
      </c>
      <c r="G66" s="1">
        <v>16000000</v>
      </c>
      <c r="H66" s="21">
        <f t="shared" si="0"/>
        <v>8.2274037531184244E-2</v>
      </c>
      <c r="I66" s="19">
        <f>_xlfn.XLOOKUP(C66, Sheet2!$C$1:$C$30, Sheet2!$D$1:$D$30)</f>
        <v>194472041</v>
      </c>
    </row>
    <row r="67" spans="1:9" x14ac:dyDescent="0.55000000000000004">
      <c r="B67" t="s">
        <v>81</v>
      </c>
      <c r="C67" s="2" t="s">
        <v>1706</v>
      </c>
      <c r="D67" t="s">
        <v>35</v>
      </c>
      <c r="E67">
        <v>30</v>
      </c>
      <c r="F67">
        <v>-0.3</v>
      </c>
      <c r="G67" s="1">
        <v>16000000</v>
      </c>
      <c r="H67" s="21">
        <f t="shared" ref="H67:H130" si="1">G67/I67</f>
        <v>0.10449824108234053</v>
      </c>
      <c r="I67" s="19">
        <f>_xlfn.XLOOKUP(C67, Sheet2!$C$1:$C$30, Sheet2!$D$1:$D$30)</f>
        <v>153112625</v>
      </c>
    </row>
    <row r="68" spans="1:9" x14ac:dyDescent="0.55000000000000004">
      <c r="A68">
        <v>67</v>
      </c>
      <c r="B68" t="s">
        <v>82</v>
      </c>
      <c r="C68" s="2" t="s">
        <v>1696</v>
      </c>
      <c r="D68" t="s">
        <v>7</v>
      </c>
      <c r="E68">
        <v>32</v>
      </c>
      <c r="F68">
        <v>1.6</v>
      </c>
      <c r="G68" s="1">
        <v>15500000</v>
      </c>
      <c r="H68" s="21">
        <f t="shared" si="1"/>
        <v>5.7153216993080611E-2</v>
      </c>
      <c r="I68" s="19">
        <f>_xlfn.XLOOKUP(C68, Sheet2!$C$1:$C$30, Sheet2!$D$1:$D$30)</f>
        <v>271200832</v>
      </c>
    </row>
    <row r="69" spans="1:9" x14ac:dyDescent="0.55000000000000004">
      <c r="A69">
        <v>68</v>
      </c>
      <c r="B69" t="s">
        <v>83</v>
      </c>
      <c r="C69" s="2" t="s">
        <v>1704</v>
      </c>
      <c r="D69" t="s">
        <v>41</v>
      </c>
      <c r="E69">
        <v>34</v>
      </c>
      <c r="F69">
        <v>5.5</v>
      </c>
      <c r="G69" s="1">
        <v>15200000</v>
      </c>
      <c r="H69" s="21">
        <f t="shared" si="1"/>
        <v>8.8428487777216624E-2</v>
      </c>
      <c r="I69" s="19">
        <f>_xlfn.XLOOKUP(C69, Sheet2!$C$1:$C$30, Sheet2!$D$1:$D$30)</f>
        <v>171890308</v>
      </c>
    </row>
    <row r="70" spans="1:9" x14ac:dyDescent="0.55000000000000004">
      <c r="A70">
        <v>69</v>
      </c>
      <c r="B70" t="s">
        <v>84</v>
      </c>
      <c r="C70" s="2" t="s">
        <v>1699</v>
      </c>
      <c r="D70" t="s">
        <v>7</v>
      </c>
      <c r="E70">
        <v>33</v>
      </c>
      <c r="F70">
        <v>2.5</v>
      </c>
      <c r="G70" s="1">
        <v>15000000</v>
      </c>
      <c r="H70" s="21">
        <f t="shared" si="1"/>
        <v>8.3171814593523977E-2</v>
      </c>
      <c r="I70" s="19">
        <f>_xlfn.XLOOKUP(C70, Sheet2!$C$1:$C$30, Sheet2!$D$1:$D$30)</f>
        <v>180349558</v>
      </c>
    </row>
    <row r="71" spans="1:9" x14ac:dyDescent="0.55000000000000004">
      <c r="B71" t="s">
        <v>85</v>
      </c>
      <c r="C71" s="2" t="s">
        <v>1697</v>
      </c>
      <c r="D71" t="s">
        <v>10</v>
      </c>
      <c r="E71">
        <v>32</v>
      </c>
      <c r="F71">
        <v>2.4</v>
      </c>
      <c r="G71" s="1">
        <v>15000000</v>
      </c>
      <c r="H71" s="21">
        <f t="shared" si="1"/>
        <v>7.2932415966066935E-2</v>
      </c>
      <c r="I71" s="19">
        <f>_xlfn.XLOOKUP(C71, Sheet2!$C$1:$C$30, Sheet2!$D$1:$D$30)</f>
        <v>205669863</v>
      </c>
    </row>
    <row r="72" spans="1:9" x14ac:dyDescent="0.55000000000000004">
      <c r="B72" t="s">
        <v>86</v>
      </c>
      <c r="C72" s="2" t="s">
        <v>1706</v>
      </c>
      <c r="D72" t="s">
        <v>7</v>
      </c>
      <c r="E72">
        <v>37</v>
      </c>
      <c r="F72">
        <v>4.5</v>
      </c>
      <c r="G72" s="1">
        <v>15000000</v>
      </c>
      <c r="H72" s="21">
        <f t="shared" si="1"/>
        <v>9.7967101014694247E-2</v>
      </c>
      <c r="I72" s="19">
        <f>_xlfn.XLOOKUP(C72, Sheet2!$C$1:$C$30, Sheet2!$D$1:$D$30)</f>
        <v>153112625</v>
      </c>
    </row>
    <row r="73" spans="1:9" x14ac:dyDescent="0.55000000000000004">
      <c r="A73">
        <v>72</v>
      </c>
      <c r="B73" t="s">
        <v>87</v>
      </c>
      <c r="C73" s="2" t="s">
        <v>1701</v>
      </c>
      <c r="D73" t="s">
        <v>41</v>
      </c>
      <c r="E73">
        <v>31</v>
      </c>
      <c r="F73">
        <v>2.5</v>
      </c>
      <c r="G73" s="1">
        <v>14850000</v>
      </c>
      <c r="H73" s="21">
        <f t="shared" si="1"/>
        <v>7.8218520677189721E-2</v>
      </c>
      <c r="I73" s="19">
        <f>_xlfn.XLOOKUP(C73, Sheet2!$C$1:$C$30, Sheet2!$D$1:$D$30)</f>
        <v>189852734</v>
      </c>
    </row>
    <row r="74" spans="1:9" x14ac:dyDescent="0.55000000000000004">
      <c r="A74">
        <v>73</v>
      </c>
      <c r="B74" t="s">
        <v>88</v>
      </c>
      <c r="C74" s="2" t="s">
        <v>1718</v>
      </c>
      <c r="D74" t="s">
        <v>43</v>
      </c>
      <c r="E74">
        <v>31</v>
      </c>
      <c r="F74">
        <v>3.4</v>
      </c>
      <c r="G74" s="1">
        <v>14200000</v>
      </c>
      <c r="H74" s="21">
        <f t="shared" si="1"/>
        <v>0.16403709049584347</v>
      </c>
      <c r="I74" s="19">
        <f>_xlfn.XLOOKUP(C74, Sheet2!$C$1:$C$30, Sheet2!$D$1:$D$30)</f>
        <v>86565788</v>
      </c>
    </row>
    <row r="75" spans="1:9" x14ac:dyDescent="0.55000000000000004">
      <c r="A75">
        <v>74</v>
      </c>
      <c r="B75" t="s">
        <v>89</v>
      </c>
      <c r="C75" s="2" t="s">
        <v>1710</v>
      </c>
      <c r="D75" t="s">
        <v>27</v>
      </c>
      <c r="E75">
        <v>29</v>
      </c>
      <c r="F75">
        <v>4.2</v>
      </c>
      <c r="G75" s="1">
        <v>14075000</v>
      </c>
      <c r="H75" s="21">
        <f t="shared" si="1"/>
        <v>0.11179261672950179</v>
      </c>
      <c r="I75" s="19">
        <f>_xlfn.XLOOKUP(C75, Sheet2!$C$1:$C$30, Sheet2!$D$1:$D$30)</f>
        <v>125902769</v>
      </c>
    </row>
    <row r="76" spans="1:9" x14ac:dyDescent="0.55000000000000004">
      <c r="A76">
        <v>75</v>
      </c>
      <c r="B76" t="s">
        <v>90</v>
      </c>
      <c r="C76" s="2" t="s">
        <v>1710</v>
      </c>
      <c r="D76" t="s">
        <v>10</v>
      </c>
      <c r="E76">
        <v>32</v>
      </c>
      <c r="F76">
        <v>-0.4</v>
      </c>
      <c r="G76" s="1">
        <v>14000000</v>
      </c>
      <c r="H76" s="21">
        <f t="shared" si="1"/>
        <v>0.11119691894941564</v>
      </c>
      <c r="I76" s="19">
        <f>_xlfn.XLOOKUP(C76, Sheet2!$C$1:$C$30, Sheet2!$D$1:$D$30)</f>
        <v>125902769</v>
      </c>
    </row>
    <row r="77" spans="1:9" x14ac:dyDescent="0.55000000000000004">
      <c r="B77" t="s">
        <v>91</v>
      </c>
      <c r="C77" s="2" t="s">
        <v>1708</v>
      </c>
      <c r="D77" t="s">
        <v>7</v>
      </c>
      <c r="E77">
        <v>31</v>
      </c>
      <c r="F77">
        <v>1.2</v>
      </c>
      <c r="G77" s="1">
        <v>14000000</v>
      </c>
      <c r="H77" s="21">
        <f t="shared" si="1"/>
        <v>9.6813675235898622E-2</v>
      </c>
      <c r="I77" s="19">
        <f>_xlfn.XLOOKUP(C77, Sheet2!$C$1:$C$30, Sheet2!$D$1:$D$30)</f>
        <v>144607670</v>
      </c>
    </row>
    <row r="78" spans="1:9" x14ac:dyDescent="0.55000000000000004">
      <c r="B78" t="s">
        <v>92</v>
      </c>
      <c r="C78" s="2" t="s">
        <v>1714</v>
      </c>
      <c r="D78" t="s">
        <v>35</v>
      </c>
      <c r="E78">
        <v>29</v>
      </c>
      <c r="F78">
        <v>1.5</v>
      </c>
      <c r="G78" s="1">
        <v>14000000</v>
      </c>
      <c r="H78" s="21">
        <f t="shared" si="1"/>
        <v>0.14087707956581483</v>
      </c>
      <c r="I78" s="19">
        <f>_xlfn.XLOOKUP(C78, Sheet2!$C$1:$C$30, Sheet2!$D$1:$D$30)</f>
        <v>99377415</v>
      </c>
    </row>
    <row r="79" spans="1:9" x14ac:dyDescent="0.55000000000000004">
      <c r="A79">
        <v>78</v>
      </c>
      <c r="B79" t="s">
        <v>93</v>
      </c>
      <c r="C79" s="2" t="s">
        <v>1696</v>
      </c>
      <c r="D79" t="s">
        <v>41</v>
      </c>
      <c r="E79">
        <v>27</v>
      </c>
      <c r="F79">
        <v>3.7</v>
      </c>
      <c r="G79" s="1">
        <v>13750000</v>
      </c>
      <c r="H79" s="21">
        <f t="shared" si="1"/>
        <v>5.07004344293457E-2</v>
      </c>
      <c r="I79" s="19">
        <f>_xlfn.XLOOKUP(C79, Sheet2!$C$1:$C$30, Sheet2!$D$1:$D$30)</f>
        <v>271200832</v>
      </c>
    </row>
    <row r="80" spans="1:9" x14ac:dyDescent="0.55000000000000004">
      <c r="A80">
        <v>79</v>
      </c>
      <c r="B80" t="s">
        <v>94</v>
      </c>
      <c r="C80" s="2" t="s">
        <v>1721</v>
      </c>
      <c r="D80" t="s">
        <v>20</v>
      </c>
      <c r="E80">
        <v>40</v>
      </c>
      <c r="F80">
        <v>2</v>
      </c>
      <c r="G80" s="1">
        <v>13000000</v>
      </c>
      <c r="H80" s="21">
        <f t="shared" si="1"/>
        <v>0.18352165549182131</v>
      </c>
      <c r="I80" s="19">
        <f>_xlfn.XLOOKUP(C80, Sheet2!$C$1:$C$30, Sheet2!$D$1:$D$30)</f>
        <v>70836327</v>
      </c>
    </row>
    <row r="81" spans="1:9" x14ac:dyDescent="0.55000000000000004">
      <c r="B81" t="s">
        <v>95</v>
      </c>
      <c r="C81" s="2" t="s">
        <v>1697</v>
      </c>
      <c r="D81" t="s">
        <v>54</v>
      </c>
      <c r="E81">
        <v>33</v>
      </c>
      <c r="F81">
        <v>-0.2</v>
      </c>
      <c r="G81" s="1">
        <v>13000000</v>
      </c>
      <c r="H81" s="21">
        <f t="shared" si="1"/>
        <v>6.320809383725802E-2</v>
      </c>
      <c r="I81" s="19">
        <f>_xlfn.XLOOKUP(C81, Sheet2!$C$1:$C$30, Sheet2!$D$1:$D$30)</f>
        <v>205669863</v>
      </c>
    </row>
    <row r="82" spans="1:9" x14ac:dyDescent="0.55000000000000004">
      <c r="B82" t="s">
        <v>96</v>
      </c>
      <c r="C82" s="2" t="s">
        <v>1706</v>
      </c>
      <c r="D82" t="s">
        <v>71</v>
      </c>
      <c r="E82">
        <v>31</v>
      </c>
      <c r="F82">
        <v>0.4</v>
      </c>
      <c r="G82" s="1">
        <v>13000000</v>
      </c>
      <c r="H82" s="21">
        <f t="shared" si="1"/>
        <v>8.4904820879401682E-2</v>
      </c>
      <c r="I82" s="19">
        <f>_xlfn.XLOOKUP(C82, Sheet2!$C$1:$C$30, Sheet2!$D$1:$D$30)</f>
        <v>153112625</v>
      </c>
    </row>
    <row r="83" spans="1:9" x14ac:dyDescent="0.55000000000000004">
      <c r="B83" t="s">
        <v>97</v>
      </c>
      <c r="C83" s="2" t="s">
        <v>1696</v>
      </c>
      <c r="D83" t="s">
        <v>41</v>
      </c>
      <c r="E83">
        <v>28</v>
      </c>
      <c r="F83">
        <v>6.9</v>
      </c>
      <c r="G83" s="1">
        <v>13000000</v>
      </c>
      <c r="H83" s="21">
        <f t="shared" si="1"/>
        <v>4.7934956187745029E-2</v>
      </c>
      <c r="I83" s="19">
        <f>_xlfn.XLOOKUP(C83, Sheet2!$C$1:$C$30, Sheet2!$D$1:$D$30)</f>
        <v>271200832</v>
      </c>
    </row>
    <row r="84" spans="1:9" x14ac:dyDescent="0.55000000000000004">
      <c r="A84">
        <v>83</v>
      </c>
      <c r="B84" t="s">
        <v>98</v>
      </c>
      <c r="C84" s="2" t="s">
        <v>1701</v>
      </c>
      <c r="D84" t="s">
        <v>41</v>
      </c>
      <c r="E84">
        <v>31</v>
      </c>
      <c r="F84">
        <v>0</v>
      </c>
      <c r="G84" s="1">
        <v>12750000</v>
      </c>
      <c r="H84" s="21">
        <f t="shared" si="1"/>
        <v>6.7157315732940676E-2</v>
      </c>
      <c r="I84" s="19">
        <f>_xlfn.XLOOKUP(C84, Sheet2!$C$1:$C$30, Sheet2!$D$1:$D$30)</f>
        <v>189852734</v>
      </c>
    </row>
    <row r="85" spans="1:9" x14ac:dyDescent="0.55000000000000004">
      <c r="A85">
        <v>84</v>
      </c>
      <c r="B85" t="s">
        <v>99</v>
      </c>
      <c r="C85" s="2" t="s">
        <v>1700</v>
      </c>
      <c r="D85" t="s">
        <v>10</v>
      </c>
      <c r="E85">
        <v>27</v>
      </c>
      <c r="F85">
        <v>2</v>
      </c>
      <c r="G85" s="1">
        <v>12666666</v>
      </c>
      <c r="H85" s="21">
        <f t="shared" si="1"/>
        <v>6.5133609617435959E-2</v>
      </c>
      <c r="I85" s="19">
        <f>_xlfn.XLOOKUP(C85, Sheet2!$C$1:$C$30, Sheet2!$D$1:$D$30)</f>
        <v>194472041</v>
      </c>
    </row>
    <row r="86" spans="1:9" x14ac:dyDescent="0.55000000000000004">
      <c r="A86">
        <v>85</v>
      </c>
      <c r="B86" t="s">
        <v>100</v>
      </c>
      <c r="C86" s="2" t="s">
        <v>1717</v>
      </c>
      <c r="D86" t="s">
        <v>5</v>
      </c>
      <c r="E86">
        <v>32</v>
      </c>
      <c r="F86">
        <v>5.5</v>
      </c>
      <c r="G86" s="1">
        <v>12500000</v>
      </c>
      <c r="H86" s="21">
        <f t="shared" si="1"/>
        <v>0.13751284672516675</v>
      </c>
      <c r="I86" s="19">
        <f>_xlfn.XLOOKUP(C86, Sheet2!$C$1:$C$30, Sheet2!$D$1:$D$30)</f>
        <v>90900598</v>
      </c>
    </row>
    <row r="87" spans="1:9" x14ac:dyDescent="0.55000000000000004">
      <c r="A87">
        <v>86</v>
      </c>
      <c r="B87" t="s">
        <v>101</v>
      </c>
      <c r="C87" s="2" t="s">
        <v>1697</v>
      </c>
      <c r="D87" t="s">
        <v>23</v>
      </c>
      <c r="E87">
        <v>27</v>
      </c>
      <c r="F87">
        <v>0.6</v>
      </c>
      <c r="G87" s="1">
        <v>12333333</v>
      </c>
      <c r="H87" s="21">
        <f t="shared" si="1"/>
        <v>5.9966651506934684E-2</v>
      </c>
      <c r="I87" s="19">
        <f>_xlfn.XLOOKUP(C87, Sheet2!$C$1:$C$30, Sheet2!$D$1:$D$30)</f>
        <v>205669863</v>
      </c>
    </row>
    <row r="88" spans="1:9" x14ac:dyDescent="0.55000000000000004">
      <c r="A88">
        <v>87</v>
      </c>
      <c r="B88" t="s">
        <v>102</v>
      </c>
      <c r="C88" s="2" t="s">
        <v>1701</v>
      </c>
      <c r="D88" t="s">
        <v>7</v>
      </c>
      <c r="E88">
        <v>28</v>
      </c>
      <c r="F88">
        <v>4.8</v>
      </c>
      <c r="G88" s="1">
        <v>12250000</v>
      </c>
      <c r="H88" s="21">
        <f t="shared" si="1"/>
        <v>6.4523695508119469E-2</v>
      </c>
      <c r="I88" s="19">
        <f>_xlfn.XLOOKUP(C88, Sheet2!$C$1:$C$30, Sheet2!$D$1:$D$30)</f>
        <v>189852734</v>
      </c>
    </row>
    <row r="89" spans="1:9" x14ac:dyDescent="0.55000000000000004">
      <c r="B89" t="s">
        <v>103</v>
      </c>
      <c r="C89" s="2" t="s">
        <v>1698</v>
      </c>
      <c r="D89" t="s">
        <v>27</v>
      </c>
      <c r="E89">
        <v>28</v>
      </c>
      <c r="F89">
        <v>0.8</v>
      </c>
      <c r="G89" s="1">
        <v>12250000</v>
      </c>
      <c r="H89" s="21">
        <f t="shared" si="1"/>
        <v>6.0887963517761386E-2</v>
      </c>
      <c r="I89" s="19">
        <f>_xlfn.XLOOKUP(C89, Sheet2!$C$1:$C$30, Sheet2!$D$1:$D$30)</f>
        <v>201189189</v>
      </c>
    </row>
    <row r="90" spans="1:9" x14ac:dyDescent="0.55000000000000004">
      <c r="A90">
        <v>89</v>
      </c>
      <c r="B90" t="s">
        <v>104</v>
      </c>
      <c r="C90" s="2" t="s">
        <v>1705</v>
      </c>
      <c r="D90" t="s">
        <v>54</v>
      </c>
      <c r="E90">
        <v>36</v>
      </c>
      <c r="F90">
        <v>-0.1</v>
      </c>
      <c r="G90" s="1">
        <v>12000000</v>
      </c>
      <c r="H90" s="21">
        <f t="shared" si="1"/>
        <v>6.9983089869356391E-2</v>
      </c>
      <c r="I90" s="19">
        <f>_xlfn.XLOOKUP(C90, Sheet2!$C$1:$C$30, Sheet2!$D$1:$D$30)</f>
        <v>171469994</v>
      </c>
    </row>
    <row r="91" spans="1:9" x14ac:dyDescent="0.55000000000000004">
      <c r="B91" t="s">
        <v>105</v>
      </c>
      <c r="C91" s="2" t="s">
        <v>1698</v>
      </c>
      <c r="D91" t="s">
        <v>7</v>
      </c>
      <c r="E91">
        <v>34</v>
      </c>
      <c r="F91">
        <v>-0.1</v>
      </c>
      <c r="G91" s="1">
        <v>12000000</v>
      </c>
      <c r="H91" s="21">
        <f t="shared" si="1"/>
        <v>5.9645352017398907E-2</v>
      </c>
      <c r="I91" s="19">
        <f>_xlfn.XLOOKUP(C91, Sheet2!$C$1:$C$30, Sheet2!$D$1:$D$30)</f>
        <v>201189189</v>
      </c>
    </row>
    <row r="92" spans="1:9" x14ac:dyDescent="0.55000000000000004">
      <c r="B92" t="s">
        <v>106</v>
      </c>
      <c r="C92" s="2" t="s">
        <v>1696</v>
      </c>
      <c r="D92" t="s">
        <v>10</v>
      </c>
      <c r="E92">
        <v>36</v>
      </c>
      <c r="F92">
        <v>4</v>
      </c>
      <c r="G92" s="1">
        <v>12000000</v>
      </c>
      <c r="H92" s="21">
        <f t="shared" si="1"/>
        <v>4.4247651865610797E-2</v>
      </c>
      <c r="I92" s="19">
        <f>_xlfn.XLOOKUP(C92, Sheet2!$C$1:$C$30, Sheet2!$D$1:$D$30)</f>
        <v>271200832</v>
      </c>
    </row>
    <row r="93" spans="1:9" x14ac:dyDescent="0.55000000000000004">
      <c r="A93">
        <v>92</v>
      </c>
      <c r="B93" t="s">
        <v>107</v>
      </c>
      <c r="C93" s="2" t="s">
        <v>1705</v>
      </c>
      <c r="D93" t="s">
        <v>7</v>
      </c>
      <c r="E93">
        <v>29</v>
      </c>
      <c r="F93">
        <v>0.5</v>
      </c>
      <c r="G93" s="1">
        <v>11700000</v>
      </c>
      <c r="H93" s="21">
        <f t="shared" si="1"/>
        <v>6.8233512622622478E-2</v>
      </c>
      <c r="I93" s="19">
        <f>_xlfn.XLOOKUP(C93, Sheet2!$C$1:$C$30, Sheet2!$D$1:$D$30)</f>
        <v>171469994</v>
      </c>
    </row>
    <row r="94" spans="1:9" x14ac:dyDescent="0.55000000000000004">
      <c r="B94" t="s">
        <v>108</v>
      </c>
      <c r="C94" s="2" t="s">
        <v>1700</v>
      </c>
      <c r="D94" t="s">
        <v>41</v>
      </c>
      <c r="E94">
        <v>26</v>
      </c>
      <c r="F94">
        <v>5.8</v>
      </c>
      <c r="G94" s="1">
        <v>11700000</v>
      </c>
      <c r="H94" s="21">
        <f t="shared" si="1"/>
        <v>6.0162889944678472E-2</v>
      </c>
      <c r="I94" s="19">
        <f>_xlfn.XLOOKUP(C94, Sheet2!$C$1:$C$30, Sheet2!$D$1:$D$30)</f>
        <v>194472041</v>
      </c>
    </row>
    <row r="95" spans="1:9" x14ac:dyDescent="0.55000000000000004">
      <c r="A95">
        <v>94</v>
      </c>
      <c r="B95" t="s">
        <v>109</v>
      </c>
      <c r="C95" s="2" t="s">
        <v>1698</v>
      </c>
      <c r="D95" t="s">
        <v>54</v>
      </c>
      <c r="E95">
        <v>31</v>
      </c>
      <c r="F95">
        <v>0</v>
      </c>
      <c r="G95" s="1">
        <v>11666668</v>
      </c>
      <c r="H95" s="21">
        <f t="shared" si="1"/>
        <v>5.7988543310843604E-2</v>
      </c>
      <c r="I95" s="19">
        <f>_xlfn.XLOOKUP(C95, Sheet2!$C$1:$C$30, Sheet2!$D$1:$D$30)</f>
        <v>201189189</v>
      </c>
    </row>
    <row r="96" spans="1:9" x14ac:dyDescent="0.55000000000000004">
      <c r="A96">
        <v>95</v>
      </c>
      <c r="B96" t="s">
        <v>110</v>
      </c>
      <c r="C96" s="2" t="s">
        <v>1721</v>
      </c>
      <c r="D96" t="s">
        <v>5</v>
      </c>
      <c r="E96">
        <v>31</v>
      </c>
      <c r="F96">
        <v>2.5</v>
      </c>
      <c r="G96" s="1">
        <v>11666666</v>
      </c>
      <c r="H96" s="21">
        <f t="shared" si="1"/>
        <v>0.16469891218385729</v>
      </c>
      <c r="I96" s="19">
        <f>_xlfn.XLOOKUP(C96, Sheet2!$C$1:$C$30, Sheet2!$D$1:$D$30)</f>
        <v>70836327</v>
      </c>
    </row>
    <row r="97" spans="1:9" x14ac:dyDescent="0.55000000000000004">
      <c r="A97">
        <v>96</v>
      </c>
      <c r="B97" t="s">
        <v>111</v>
      </c>
      <c r="C97" s="2" t="s">
        <v>1698</v>
      </c>
      <c r="D97" t="s">
        <v>41</v>
      </c>
      <c r="E97">
        <v>28</v>
      </c>
      <c r="F97">
        <v>3.6</v>
      </c>
      <c r="G97" s="1">
        <v>11650000</v>
      </c>
      <c r="H97" s="21">
        <f t="shared" si="1"/>
        <v>5.7905695916891438E-2</v>
      </c>
      <c r="I97" s="19">
        <f>_xlfn.XLOOKUP(C97, Sheet2!$C$1:$C$30, Sheet2!$D$1:$D$30)</f>
        <v>201189189</v>
      </c>
    </row>
    <row r="98" spans="1:9" x14ac:dyDescent="0.55000000000000004">
      <c r="A98">
        <v>97</v>
      </c>
      <c r="B98" t="s">
        <v>112</v>
      </c>
      <c r="C98" s="2" t="s">
        <v>1701</v>
      </c>
      <c r="D98" t="s">
        <v>7</v>
      </c>
      <c r="E98">
        <v>33</v>
      </c>
      <c r="F98">
        <v>3</v>
      </c>
      <c r="G98" s="1">
        <v>11500000</v>
      </c>
      <c r="H98" s="21">
        <f t="shared" si="1"/>
        <v>6.0573265170887666E-2</v>
      </c>
      <c r="I98" s="19">
        <f>_xlfn.XLOOKUP(C98, Sheet2!$C$1:$C$30, Sheet2!$D$1:$D$30)</f>
        <v>189852734</v>
      </c>
    </row>
    <row r="99" spans="1:9" x14ac:dyDescent="0.55000000000000004">
      <c r="A99">
        <v>98</v>
      </c>
      <c r="B99" t="s">
        <v>113</v>
      </c>
      <c r="C99" s="2" t="s">
        <v>1709</v>
      </c>
      <c r="D99" t="s">
        <v>71</v>
      </c>
      <c r="E99">
        <v>32</v>
      </c>
      <c r="F99">
        <v>2.7</v>
      </c>
      <c r="G99" s="1">
        <v>11333333</v>
      </c>
      <c r="H99" s="21">
        <f t="shared" si="1"/>
        <v>8.0420358265752612E-2</v>
      </c>
      <c r="I99" s="19">
        <f>_xlfn.XLOOKUP(C99, Sheet2!$C$1:$C$30, Sheet2!$D$1:$D$30)</f>
        <v>140926169</v>
      </c>
    </row>
    <row r="100" spans="1:9" x14ac:dyDescent="0.55000000000000004">
      <c r="A100">
        <v>99</v>
      </c>
      <c r="B100" t="s">
        <v>114</v>
      </c>
      <c r="C100" s="2" t="s">
        <v>1703</v>
      </c>
      <c r="D100" t="s">
        <v>7</v>
      </c>
      <c r="E100">
        <v>28</v>
      </c>
      <c r="F100">
        <v>2.1</v>
      </c>
      <c r="G100" s="1">
        <v>11100000</v>
      </c>
      <c r="H100" s="21">
        <f t="shared" si="1"/>
        <v>6.1747531233570151E-2</v>
      </c>
      <c r="I100" s="19">
        <f>_xlfn.XLOOKUP(C100, Sheet2!$C$1:$C$30, Sheet2!$D$1:$D$30)</f>
        <v>179764272</v>
      </c>
    </row>
    <row r="101" spans="1:9" x14ac:dyDescent="0.55000000000000004">
      <c r="A101">
        <v>100</v>
      </c>
      <c r="B101" t="s">
        <v>115</v>
      </c>
      <c r="C101" s="2" t="s">
        <v>1717</v>
      </c>
      <c r="D101" t="s">
        <v>54</v>
      </c>
      <c r="E101">
        <v>31</v>
      </c>
      <c r="F101" t="e">
        <v>#N/A</v>
      </c>
      <c r="G101" s="1">
        <v>11000000</v>
      </c>
      <c r="H101" s="21">
        <f t="shared" si="1"/>
        <v>0.12101130511814674</v>
      </c>
      <c r="I101" s="19">
        <f>_xlfn.XLOOKUP(C101, Sheet2!$C$1:$C$30, Sheet2!$D$1:$D$30)</f>
        <v>90900598</v>
      </c>
    </row>
    <row r="102" spans="1:9" x14ac:dyDescent="0.55000000000000004">
      <c r="B102" t="s">
        <v>116</v>
      </c>
      <c r="C102" s="2" t="s">
        <v>1712</v>
      </c>
      <c r="D102" t="s">
        <v>29</v>
      </c>
      <c r="E102">
        <v>28</v>
      </c>
      <c r="F102">
        <v>0.4</v>
      </c>
      <c r="G102" s="1">
        <v>11000000</v>
      </c>
      <c r="H102" s="21">
        <f t="shared" si="1"/>
        <v>9.1602082618316621E-2</v>
      </c>
      <c r="I102" s="19">
        <f>_xlfn.XLOOKUP(C102, Sheet2!$C$1:$C$30, Sheet2!$D$1:$D$30)</f>
        <v>120084606</v>
      </c>
    </row>
    <row r="103" spans="1:9" x14ac:dyDescent="0.55000000000000004">
      <c r="B103" t="s">
        <v>117</v>
      </c>
      <c r="C103" s="2" t="s">
        <v>1697</v>
      </c>
      <c r="D103" t="s">
        <v>7</v>
      </c>
      <c r="E103">
        <v>35</v>
      </c>
      <c r="F103">
        <v>1.4</v>
      </c>
      <c r="G103" s="1">
        <v>11000000</v>
      </c>
      <c r="H103" s="21">
        <f t="shared" si="1"/>
        <v>5.348377170844909E-2</v>
      </c>
      <c r="I103" s="19">
        <f>_xlfn.XLOOKUP(C103, Sheet2!$C$1:$C$30, Sheet2!$D$1:$D$30)</f>
        <v>205669863</v>
      </c>
    </row>
    <row r="104" spans="1:9" x14ac:dyDescent="0.55000000000000004">
      <c r="B104" t="s">
        <v>118</v>
      </c>
      <c r="C104" s="2" t="s">
        <v>1706</v>
      </c>
      <c r="D104" t="s">
        <v>7</v>
      </c>
      <c r="E104">
        <v>32</v>
      </c>
      <c r="F104">
        <v>0.1</v>
      </c>
      <c r="G104" s="1">
        <v>11000000</v>
      </c>
      <c r="H104" s="21">
        <f t="shared" si="1"/>
        <v>7.1842540744109118E-2</v>
      </c>
      <c r="I104" s="19">
        <f>_xlfn.XLOOKUP(C104, Sheet2!$C$1:$C$30, Sheet2!$D$1:$D$30)</f>
        <v>153112625</v>
      </c>
    </row>
    <row r="105" spans="1:9" x14ac:dyDescent="0.55000000000000004">
      <c r="A105">
        <v>104</v>
      </c>
      <c r="B105" t="s">
        <v>119</v>
      </c>
      <c r="C105" s="2" t="s">
        <v>1710</v>
      </c>
      <c r="D105" t="s">
        <v>10</v>
      </c>
      <c r="E105">
        <v>29</v>
      </c>
      <c r="F105">
        <v>0.6</v>
      </c>
      <c r="G105" s="1">
        <v>10785714</v>
      </c>
      <c r="H105" s="21">
        <f t="shared" si="1"/>
        <v>8.566701181925554E-2</v>
      </c>
      <c r="I105" s="19">
        <f>_xlfn.XLOOKUP(C105, Sheet2!$C$1:$C$30, Sheet2!$D$1:$D$30)</f>
        <v>125902769</v>
      </c>
    </row>
    <row r="106" spans="1:9" x14ac:dyDescent="0.55000000000000004">
      <c r="B106" t="s">
        <v>120</v>
      </c>
      <c r="C106" s="2" t="s">
        <v>1697</v>
      </c>
      <c r="D106" t="s">
        <v>5</v>
      </c>
      <c r="E106">
        <v>31</v>
      </c>
      <c r="F106">
        <v>0.1</v>
      </c>
      <c r="G106" s="1">
        <v>10785714</v>
      </c>
      <c r="H106" s="21">
        <f t="shared" si="1"/>
        <v>5.2441878662602116E-2</v>
      </c>
      <c r="I106" s="19">
        <f>_xlfn.XLOOKUP(C106, Sheet2!$C$1:$C$30, Sheet2!$D$1:$D$30)</f>
        <v>205669863</v>
      </c>
    </row>
    <row r="107" spans="1:9" x14ac:dyDescent="0.55000000000000004">
      <c r="A107">
        <v>106</v>
      </c>
      <c r="B107" t="s">
        <v>121</v>
      </c>
      <c r="C107" s="2" t="s">
        <v>1714</v>
      </c>
      <c r="D107" t="s">
        <v>27</v>
      </c>
      <c r="E107">
        <v>30</v>
      </c>
      <c r="F107">
        <v>2.9</v>
      </c>
      <c r="G107" s="1">
        <v>10750000</v>
      </c>
      <c r="H107" s="21">
        <f t="shared" si="1"/>
        <v>0.10817347180946496</v>
      </c>
      <c r="I107" s="19">
        <f>_xlfn.XLOOKUP(C107, Sheet2!$C$1:$C$30, Sheet2!$D$1:$D$30)</f>
        <v>99377415</v>
      </c>
    </row>
    <row r="108" spans="1:9" x14ac:dyDescent="0.55000000000000004">
      <c r="B108" t="s">
        <v>122</v>
      </c>
      <c r="C108" s="2" t="s">
        <v>1697</v>
      </c>
      <c r="D108" t="s">
        <v>7</v>
      </c>
      <c r="E108">
        <v>27</v>
      </c>
      <c r="F108">
        <v>0.2</v>
      </c>
      <c r="G108" s="1">
        <v>10750000</v>
      </c>
      <c r="H108" s="21">
        <f t="shared" si="1"/>
        <v>5.2268231442347976E-2</v>
      </c>
      <c r="I108" s="19">
        <f>_xlfn.XLOOKUP(C108, Sheet2!$C$1:$C$30, Sheet2!$D$1:$D$30)</f>
        <v>205669863</v>
      </c>
    </row>
    <row r="109" spans="1:9" x14ac:dyDescent="0.55000000000000004">
      <c r="A109">
        <v>108</v>
      </c>
      <c r="B109" t="s">
        <v>123</v>
      </c>
      <c r="C109" s="2" t="s">
        <v>1712</v>
      </c>
      <c r="D109" t="s">
        <v>41</v>
      </c>
      <c r="E109">
        <v>31</v>
      </c>
      <c r="F109">
        <v>-0.5</v>
      </c>
      <c r="G109" s="1">
        <v>10500000</v>
      </c>
      <c r="H109" s="21">
        <f t="shared" si="1"/>
        <v>8.7438351590211322E-2</v>
      </c>
      <c r="I109" s="19">
        <f>_xlfn.XLOOKUP(C109, Sheet2!$C$1:$C$30, Sheet2!$D$1:$D$30)</f>
        <v>120084606</v>
      </c>
    </row>
    <row r="110" spans="1:9" x14ac:dyDescent="0.55000000000000004">
      <c r="B110" t="s">
        <v>124</v>
      </c>
      <c r="C110" s="2" t="s">
        <v>1698</v>
      </c>
      <c r="D110" t="s">
        <v>54</v>
      </c>
      <c r="E110">
        <v>31</v>
      </c>
      <c r="F110">
        <v>-0.1</v>
      </c>
      <c r="G110" s="1">
        <v>10500000</v>
      </c>
      <c r="H110" s="21">
        <f t="shared" si="1"/>
        <v>5.2189683015224045E-2</v>
      </c>
      <c r="I110" s="19">
        <f>_xlfn.XLOOKUP(C110, Sheet2!$C$1:$C$30, Sheet2!$D$1:$D$30)</f>
        <v>201189189</v>
      </c>
    </row>
    <row r="111" spans="1:9" x14ac:dyDescent="0.55000000000000004">
      <c r="A111">
        <v>110</v>
      </c>
      <c r="B111" t="s">
        <v>125</v>
      </c>
      <c r="C111" s="2" t="s">
        <v>1701</v>
      </c>
      <c r="D111" t="s">
        <v>5</v>
      </c>
      <c r="E111">
        <v>29</v>
      </c>
      <c r="F111">
        <v>1.1000000000000001</v>
      </c>
      <c r="G111" s="1">
        <v>10350000</v>
      </c>
      <c r="H111" s="21">
        <f t="shared" si="1"/>
        <v>5.4515938653798897E-2</v>
      </c>
      <c r="I111" s="19">
        <f>_xlfn.XLOOKUP(C111, Sheet2!$C$1:$C$30, Sheet2!$D$1:$D$30)</f>
        <v>189852734</v>
      </c>
    </row>
    <row r="112" spans="1:9" x14ac:dyDescent="0.55000000000000004">
      <c r="A112">
        <v>111</v>
      </c>
      <c r="B112" t="s">
        <v>126</v>
      </c>
      <c r="C112" s="2" t="s">
        <v>1707</v>
      </c>
      <c r="D112" t="s">
        <v>27</v>
      </c>
      <c r="E112">
        <v>29</v>
      </c>
      <c r="F112">
        <v>0.4</v>
      </c>
      <c r="G112" s="1">
        <v>10333333</v>
      </c>
      <c r="H112" s="21">
        <f t="shared" si="1"/>
        <v>6.8824534350558214E-2</v>
      </c>
      <c r="I112" s="19">
        <f>_xlfn.XLOOKUP(C112, Sheet2!$C$1:$C$30, Sheet2!$D$1:$D$30)</f>
        <v>150140253</v>
      </c>
    </row>
    <row r="113" spans="1:9" x14ac:dyDescent="0.55000000000000004">
      <c r="A113">
        <v>112</v>
      </c>
      <c r="B113" t="s">
        <v>127</v>
      </c>
      <c r="C113" s="2" t="s">
        <v>1697</v>
      </c>
      <c r="D113" t="s">
        <v>27</v>
      </c>
      <c r="E113">
        <v>29</v>
      </c>
      <c r="F113" t="e">
        <v>#N/A</v>
      </c>
      <c r="G113" s="1">
        <v>10175000</v>
      </c>
      <c r="H113" s="21">
        <f t="shared" si="1"/>
        <v>4.9472488830315409E-2</v>
      </c>
      <c r="I113" s="19">
        <f>_xlfn.XLOOKUP(C113, Sheet2!$C$1:$C$30, Sheet2!$D$1:$D$30)</f>
        <v>205669863</v>
      </c>
    </row>
    <row r="114" spans="1:9" x14ac:dyDescent="0.55000000000000004">
      <c r="A114">
        <v>113</v>
      </c>
      <c r="B114" t="s">
        <v>128</v>
      </c>
      <c r="C114" s="2" t="s">
        <v>1710</v>
      </c>
      <c r="D114" t="s">
        <v>7</v>
      </c>
      <c r="E114">
        <v>31</v>
      </c>
      <c r="F114">
        <v>2.4</v>
      </c>
      <c r="G114" s="1">
        <v>10166666</v>
      </c>
      <c r="H114" s="21">
        <f t="shared" si="1"/>
        <v>8.0750138227698554E-2</v>
      </c>
      <c r="I114" s="19">
        <f>_xlfn.XLOOKUP(C114, Sheet2!$C$1:$C$30, Sheet2!$D$1:$D$30)</f>
        <v>125902769</v>
      </c>
    </row>
    <row r="115" spans="1:9" x14ac:dyDescent="0.55000000000000004">
      <c r="A115">
        <v>114</v>
      </c>
      <c r="B115" t="s">
        <v>129</v>
      </c>
      <c r="C115" s="2" t="s">
        <v>1712</v>
      </c>
      <c r="D115" t="s">
        <v>7</v>
      </c>
      <c r="E115">
        <v>32</v>
      </c>
      <c r="F115">
        <v>1.4</v>
      </c>
      <c r="G115" s="1">
        <v>10000000</v>
      </c>
      <c r="H115" s="21">
        <f t="shared" si="1"/>
        <v>8.3274620562106022E-2</v>
      </c>
      <c r="I115" s="19">
        <f>_xlfn.XLOOKUP(C115, Sheet2!$C$1:$C$30, Sheet2!$D$1:$D$30)</f>
        <v>120084606</v>
      </c>
    </row>
    <row r="116" spans="1:9" x14ac:dyDescent="0.55000000000000004">
      <c r="B116" t="s">
        <v>130</v>
      </c>
      <c r="C116" s="2" t="s">
        <v>1698</v>
      </c>
      <c r="D116" t="s">
        <v>7</v>
      </c>
      <c r="E116">
        <v>28</v>
      </c>
      <c r="F116">
        <v>1.4</v>
      </c>
      <c r="G116" s="1">
        <v>10000000</v>
      </c>
      <c r="H116" s="21">
        <f t="shared" si="1"/>
        <v>4.9704460014499088E-2</v>
      </c>
      <c r="I116" s="19">
        <f>_xlfn.XLOOKUP(C116, Sheet2!$C$1:$C$30, Sheet2!$D$1:$D$30)</f>
        <v>201189189</v>
      </c>
    </row>
    <row r="117" spans="1:9" x14ac:dyDescent="0.55000000000000004">
      <c r="A117">
        <v>116</v>
      </c>
      <c r="B117" t="s">
        <v>131</v>
      </c>
      <c r="C117" s="2" t="s">
        <v>1698</v>
      </c>
      <c r="D117" t="s">
        <v>7</v>
      </c>
      <c r="E117">
        <v>28</v>
      </c>
      <c r="F117">
        <v>0</v>
      </c>
      <c r="G117" s="1">
        <v>9700000</v>
      </c>
      <c r="H117" s="21">
        <f t="shared" si="1"/>
        <v>4.8213326214064114E-2</v>
      </c>
      <c r="I117" s="19">
        <f>_xlfn.XLOOKUP(C117, Sheet2!$C$1:$C$30, Sheet2!$D$1:$D$30)</f>
        <v>201189189</v>
      </c>
    </row>
    <row r="118" spans="1:9" x14ac:dyDescent="0.55000000000000004">
      <c r="A118">
        <v>117</v>
      </c>
      <c r="B118" t="s">
        <v>132</v>
      </c>
      <c r="C118" s="2" t="s">
        <v>1707</v>
      </c>
      <c r="D118" t="s">
        <v>35</v>
      </c>
      <c r="E118">
        <v>32</v>
      </c>
      <c r="F118">
        <v>0.8</v>
      </c>
      <c r="G118" s="1">
        <v>9500000</v>
      </c>
      <c r="H118" s="21">
        <f t="shared" si="1"/>
        <v>6.327417071822837E-2</v>
      </c>
      <c r="I118" s="19">
        <f>_xlfn.XLOOKUP(C118, Sheet2!$C$1:$C$30, Sheet2!$D$1:$D$30)</f>
        <v>150140253</v>
      </c>
    </row>
    <row r="119" spans="1:9" x14ac:dyDescent="0.55000000000000004">
      <c r="B119" t="s">
        <v>133</v>
      </c>
      <c r="C119" s="2" t="s">
        <v>1702</v>
      </c>
      <c r="D119" t="s">
        <v>54</v>
      </c>
      <c r="E119">
        <v>33</v>
      </c>
      <c r="F119">
        <v>1</v>
      </c>
      <c r="G119" s="1">
        <v>9500000</v>
      </c>
      <c r="H119" s="21">
        <f t="shared" si="1"/>
        <v>5.0470690992370927E-2</v>
      </c>
      <c r="I119" s="19">
        <f>_xlfn.XLOOKUP(C119, Sheet2!$C$1:$C$30, Sheet2!$D$1:$D$30)</f>
        <v>188228055</v>
      </c>
    </row>
    <row r="120" spans="1:9" x14ac:dyDescent="0.55000000000000004">
      <c r="A120">
        <v>119</v>
      </c>
      <c r="B120" t="s">
        <v>134</v>
      </c>
      <c r="C120" s="2" t="s">
        <v>1724</v>
      </c>
      <c r="D120" t="s">
        <v>10</v>
      </c>
      <c r="E120">
        <v>28</v>
      </c>
      <c r="F120" t="e">
        <v>#N/A</v>
      </c>
      <c r="G120" s="1">
        <v>9400000</v>
      </c>
      <c r="H120" s="21">
        <f t="shared" si="1"/>
        <v>0.18551215584189423</v>
      </c>
      <c r="I120" s="19">
        <f>_xlfn.XLOOKUP(C120, Sheet2!$C$1:$C$30, Sheet2!$D$1:$D$30)</f>
        <v>50670534</v>
      </c>
    </row>
    <row r="121" spans="1:9" x14ac:dyDescent="0.55000000000000004">
      <c r="A121">
        <v>120</v>
      </c>
      <c r="B121" t="s">
        <v>135</v>
      </c>
      <c r="C121" s="2" t="s">
        <v>1709</v>
      </c>
      <c r="D121" t="s">
        <v>7</v>
      </c>
      <c r="E121">
        <v>34</v>
      </c>
      <c r="F121" t="e">
        <v>#N/A</v>
      </c>
      <c r="G121" s="1">
        <v>9333334</v>
      </c>
      <c r="H121" s="21">
        <f t="shared" si="1"/>
        <v>6.6228537015009609E-2</v>
      </c>
      <c r="I121" s="19">
        <f>_xlfn.XLOOKUP(C121, Sheet2!$C$1:$C$30, Sheet2!$D$1:$D$30)</f>
        <v>140926169</v>
      </c>
    </row>
    <row r="122" spans="1:9" x14ac:dyDescent="0.55000000000000004">
      <c r="A122">
        <v>121</v>
      </c>
      <c r="B122" t="s">
        <v>136</v>
      </c>
      <c r="C122" s="2" t="s">
        <v>1699</v>
      </c>
      <c r="D122" t="s">
        <v>71</v>
      </c>
      <c r="E122">
        <v>31</v>
      </c>
      <c r="F122">
        <v>2</v>
      </c>
      <c r="G122" s="1">
        <v>9125000</v>
      </c>
      <c r="H122" s="21">
        <f t="shared" si="1"/>
        <v>5.059618721106042E-2</v>
      </c>
      <c r="I122" s="19">
        <f>_xlfn.XLOOKUP(C122, Sheet2!$C$1:$C$30, Sheet2!$D$1:$D$30)</f>
        <v>180349558</v>
      </c>
    </row>
    <row r="123" spans="1:9" x14ac:dyDescent="0.55000000000000004">
      <c r="A123">
        <v>122</v>
      </c>
      <c r="B123" t="s">
        <v>137</v>
      </c>
      <c r="C123" s="2" t="s">
        <v>1705</v>
      </c>
      <c r="D123" t="s">
        <v>43</v>
      </c>
      <c r="E123">
        <v>38</v>
      </c>
      <c r="F123">
        <v>1</v>
      </c>
      <c r="G123" s="1">
        <v>9000000</v>
      </c>
      <c r="H123" s="21">
        <f t="shared" si="1"/>
        <v>5.2487317402017286E-2</v>
      </c>
      <c r="I123" s="19">
        <f>_xlfn.XLOOKUP(C123, Sheet2!$C$1:$C$30, Sheet2!$D$1:$D$30)</f>
        <v>171469994</v>
      </c>
    </row>
    <row r="124" spans="1:9" x14ac:dyDescent="0.55000000000000004">
      <c r="B124" t="s">
        <v>138</v>
      </c>
      <c r="C124" s="2" t="s">
        <v>1700</v>
      </c>
      <c r="D124" t="s">
        <v>7</v>
      </c>
      <c r="E124">
        <v>31</v>
      </c>
      <c r="F124">
        <v>1.1000000000000001</v>
      </c>
      <c r="G124" s="1">
        <v>9000000</v>
      </c>
      <c r="H124" s="21">
        <f t="shared" si="1"/>
        <v>4.6279146111291136E-2</v>
      </c>
      <c r="I124" s="19">
        <f>_xlfn.XLOOKUP(C124, Sheet2!$C$1:$C$30, Sheet2!$D$1:$D$30)</f>
        <v>194472041</v>
      </c>
    </row>
    <row r="125" spans="1:9" x14ac:dyDescent="0.55000000000000004">
      <c r="B125" t="s">
        <v>139</v>
      </c>
      <c r="C125" s="2" t="s">
        <v>1696</v>
      </c>
      <c r="D125" t="s">
        <v>29</v>
      </c>
      <c r="E125">
        <v>30</v>
      </c>
      <c r="F125" t="e">
        <v>#N/A</v>
      </c>
      <c r="G125" s="1">
        <v>9000000</v>
      </c>
      <c r="H125" s="21">
        <f t="shared" si="1"/>
        <v>3.3185738899208096E-2</v>
      </c>
      <c r="I125" s="19">
        <f>_xlfn.XLOOKUP(C125, Sheet2!$C$1:$C$30, Sheet2!$D$1:$D$30)</f>
        <v>271200832</v>
      </c>
    </row>
    <row r="126" spans="1:9" x14ac:dyDescent="0.55000000000000004">
      <c r="A126">
        <v>125</v>
      </c>
      <c r="B126" t="s">
        <v>140</v>
      </c>
      <c r="C126" s="2" t="s">
        <v>1703</v>
      </c>
      <c r="D126" t="s">
        <v>35</v>
      </c>
      <c r="E126">
        <v>33</v>
      </c>
      <c r="F126">
        <v>1.5</v>
      </c>
      <c r="G126" s="1">
        <v>8900000</v>
      </c>
      <c r="H126" s="21">
        <f t="shared" si="1"/>
        <v>4.950928179988958E-2</v>
      </c>
      <c r="I126" s="19">
        <f>_xlfn.XLOOKUP(C126, Sheet2!$C$1:$C$30, Sheet2!$D$1:$D$30)</f>
        <v>179764272</v>
      </c>
    </row>
    <row r="127" spans="1:9" x14ac:dyDescent="0.55000000000000004">
      <c r="A127">
        <v>126</v>
      </c>
      <c r="B127" t="s">
        <v>141</v>
      </c>
      <c r="C127" s="2" t="s">
        <v>1717</v>
      </c>
      <c r="D127" t="s">
        <v>41</v>
      </c>
      <c r="E127">
        <v>32</v>
      </c>
      <c r="F127">
        <v>1.1000000000000001</v>
      </c>
      <c r="G127" s="1">
        <v>8800000</v>
      </c>
      <c r="H127" s="21">
        <f t="shared" si="1"/>
        <v>9.6809044094517405E-2</v>
      </c>
      <c r="I127" s="19">
        <f>_xlfn.XLOOKUP(C127, Sheet2!$C$1:$C$30, Sheet2!$D$1:$D$30)</f>
        <v>90900598</v>
      </c>
    </row>
    <row r="128" spans="1:9" x14ac:dyDescent="0.55000000000000004">
      <c r="A128">
        <v>127</v>
      </c>
      <c r="B128" t="s">
        <v>142</v>
      </c>
      <c r="C128" s="2" t="s">
        <v>1700</v>
      </c>
      <c r="D128" t="s">
        <v>71</v>
      </c>
      <c r="E128">
        <v>32</v>
      </c>
      <c r="F128">
        <v>2.4</v>
      </c>
      <c r="G128" s="1">
        <v>8750000</v>
      </c>
      <c r="H128" s="21">
        <f t="shared" si="1"/>
        <v>4.4993614274866381E-2</v>
      </c>
      <c r="I128" s="19">
        <f>_xlfn.XLOOKUP(C128, Sheet2!$C$1:$C$30, Sheet2!$D$1:$D$30)</f>
        <v>194472041</v>
      </c>
    </row>
    <row r="129" spans="1:9" x14ac:dyDescent="0.55000000000000004">
      <c r="A129">
        <v>128</v>
      </c>
      <c r="B129" t="s">
        <v>143</v>
      </c>
      <c r="C129" s="2" t="s">
        <v>1708</v>
      </c>
      <c r="D129" t="s">
        <v>7</v>
      </c>
      <c r="E129">
        <v>28</v>
      </c>
      <c r="F129">
        <v>0.1</v>
      </c>
      <c r="G129" s="1">
        <v>8630000</v>
      </c>
      <c r="H129" s="21">
        <f t="shared" si="1"/>
        <v>5.9678715520414649E-2</v>
      </c>
      <c r="I129" s="19">
        <f>_xlfn.XLOOKUP(C129, Sheet2!$C$1:$C$30, Sheet2!$D$1:$D$30)</f>
        <v>144607670</v>
      </c>
    </row>
    <row r="130" spans="1:9" x14ac:dyDescent="0.55000000000000004">
      <c r="A130">
        <v>129</v>
      </c>
      <c r="B130" t="s">
        <v>144</v>
      </c>
      <c r="C130" s="2" t="s">
        <v>1711</v>
      </c>
      <c r="D130" t="s">
        <v>27</v>
      </c>
      <c r="E130">
        <v>22</v>
      </c>
      <c r="F130" t="e">
        <v>#N/A</v>
      </c>
      <c r="G130" s="1">
        <v>8500000</v>
      </c>
      <c r="H130" s="21">
        <f t="shared" si="1"/>
        <v>5.8868026714310524E-2</v>
      </c>
      <c r="I130" s="19">
        <f>_xlfn.XLOOKUP(C130, Sheet2!$C$1:$C$30, Sheet2!$D$1:$D$30)</f>
        <v>144390775</v>
      </c>
    </row>
    <row r="131" spans="1:9" x14ac:dyDescent="0.55000000000000004">
      <c r="B131" t="s">
        <v>145</v>
      </c>
      <c r="C131" s="2" t="s">
        <v>1700</v>
      </c>
      <c r="D131" t="s">
        <v>29</v>
      </c>
      <c r="E131">
        <v>37</v>
      </c>
      <c r="F131" t="e">
        <v>#N/A</v>
      </c>
      <c r="G131" s="1">
        <v>8500000</v>
      </c>
      <c r="H131" s="21">
        <f t="shared" ref="H131:H194" si="2">G131/I131</f>
        <v>4.3708082438441626E-2</v>
      </c>
      <c r="I131" s="19">
        <f>_xlfn.XLOOKUP(C131, Sheet2!$C$1:$C$30, Sheet2!$D$1:$D$30)</f>
        <v>194472041</v>
      </c>
    </row>
    <row r="132" spans="1:9" x14ac:dyDescent="0.55000000000000004">
      <c r="B132" t="s">
        <v>146</v>
      </c>
      <c r="C132" s="2" t="s">
        <v>1720</v>
      </c>
      <c r="D132" t="s">
        <v>7</v>
      </c>
      <c r="E132">
        <v>32</v>
      </c>
      <c r="F132">
        <v>0</v>
      </c>
      <c r="G132" s="1">
        <v>8500000</v>
      </c>
      <c r="H132" s="21">
        <f t="shared" si="2"/>
        <v>0.10138667388826053</v>
      </c>
      <c r="I132" s="19">
        <f>_xlfn.XLOOKUP(C132, Sheet2!$C$1:$C$30, Sheet2!$D$1:$D$30)</f>
        <v>83837448</v>
      </c>
    </row>
    <row r="133" spans="1:9" x14ac:dyDescent="0.55000000000000004">
      <c r="B133" t="s">
        <v>147</v>
      </c>
      <c r="C133" s="2" t="s">
        <v>1696</v>
      </c>
      <c r="D133" t="s">
        <v>54</v>
      </c>
      <c r="E133">
        <v>33</v>
      </c>
      <c r="F133">
        <v>0.7</v>
      </c>
      <c r="G133" s="1">
        <v>8500000</v>
      </c>
      <c r="H133" s="21">
        <f t="shared" si="2"/>
        <v>3.1342086738140977E-2</v>
      </c>
      <c r="I133" s="19">
        <f>_xlfn.XLOOKUP(C133, Sheet2!$C$1:$C$30, Sheet2!$D$1:$D$30)</f>
        <v>271200832</v>
      </c>
    </row>
    <row r="134" spans="1:9" x14ac:dyDescent="0.55000000000000004">
      <c r="A134">
        <v>133</v>
      </c>
      <c r="B134" t="s">
        <v>148</v>
      </c>
      <c r="C134" s="2" t="s">
        <v>1699</v>
      </c>
      <c r="D134" t="s">
        <v>7</v>
      </c>
      <c r="E134">
        <v>28</v>
      </c>
      <c r="F134">
        <v>0.1</v>
      </c>
      <c r="G134" s="1">
        <v>8325000</v>
      </c>
      <c r="H134" s="21">
        <f t="shared" si="2"/>
        <v>4.6160357099405809E-2</v>
      </c>
      <c r="I134" s="19">
        <f>_xlfn.XLOOKUP(C134, Sheet2!$C$1:$C$30, Sheet2!$D$1:$D$30)</f>
        <v>180349558</v>
      </c>
    </row>
    <row r="135" spans="1:9" x14ac:dyDescent="0.55000000000000004">
      <c r="A135">
        <v>134</v>
      </c>
      <c r="B135" t="s">
        <v>149</v>
      </c>
      <c r="C135" s="2" t="s">
        <v>1702</v>
      </c>
      <c r="D135" t="s">
        <v>7</v>
      </c>
      <c r="E135">
        <v>28</v>
      </c>
      <c r="F135" t="e">
        <v>#N/A</v>
      </c>
      <c r="G135" s="1">
        <v>8300000</v>
      </c>
      <c r="H135" s="21">
        <f t="shared" si="2"/>
        <v>4.4095445814387235E-2</v>
      </c>
      <c r="I135" s="19">
        <f>_xlfn.XLOOKUP(C135, Sheet2!$C$1:$C$30, Sheet2!$D$1:$D$30)</f>
        <v>188228055</v>
      </c>
    </row>
    <row r="136" spans="1:9" x14ac:dyDescent="0.55000000000000004">
      <c r="A136">
        <v>135</v>
      </c>
      <c r="B136" t="s">
        <v>150</v>
      </c>
      <c r="C136" s="2" t="s">
        <v>1706</v>
      </c>
      <c r="D136" t="s">
        <v>20</v>
      </c>
      <c r="E136">
        <v>29</v>
      </c>
      <c r="F136">
        <v>-0.2</v>
      </c>
      <c r="G136" s="1">
        <v>8250000</v>
      </c>
      <c r="H136" s="21">
        <f t="shared" si="2"/>
        <v>5.3881905558081838E-2</v>
      </c>
      <c r="I136" s="19">
        <f>_xlfn.XLOOKUP(C136, Sheet2!$C$1:$C$30, Sheet2!$D$1:$D$30)</f>
        <v>153112625</v>
      </c>
    </row>
    <row r="137" spans="1:9" x14ac:dyDescent="0.55000000000000004">
      <c r="A137">
        <v>136</v>
      </c>
      <c r="B137" t="s">
        <v>151</v>
      </c>
      <c r="C137" s="2" t="s">
        <v>1710</v>
      </c>
      <c r="D137" t="s">
        <v>7</v>
      </c>
      <c r="E137">
        <v>34</v>
      </c>
      <c r="F137" t="e">
        <v>#N/A</v>
      </c>
      <c r="G137" s="1">
        <v>8150000</v>
      </c>
      <c r="H137" s="21">
        <f t="shared" si="2"/>
        <v>6.4732492102695535E-2</v>
      </c>
      <c r="I137" s="19">
        <f>_xlfn.XLOOKUP(C137, Sheet2!$C$1:$C$30, Sheet2!$D$1:$D$30)</f>
        <v>125902769</v>
      </c>
    </row>
    <row r="138" spans="1:9" x14ac:dyDescent="0.55000000000000004">
      <c r="B138" t="s">
        <v>152</v>
      </c>
      <c r="C138" s="2" t="s">
        <v>1698</v>
      </c>
      <c r="D138" t="s">
        <v>43</v>
      </c>
      <c r="E138">
        <v>31</v>
      </c>
      <c r="F138">
        <v>0.5</v>
      </c>
      <c r="G138" s="1">
        <v>8150000</v>
      </c>
      <c r="H138" s="21">
        <f t="shared" si="2"/>
        <v>4.0509134911816756E-2</v>
      </c>
      <c r="I138" s="19">
        <f>_xlfn.XLOOKUP(C138, Sheet2!$C$1:$C$30, Sheet2!$D$1:$D$30)</f>
        <v>201189189</v>
      </c>
    </row>
    <row r="139" spans="1:9" x14ac:dyDescent="0.55000000000000004">
      <c r="A139">
        <v>138</v>
      </c>
      <c r="B139" t="s">
        <v>153</v>
      </c>
      <c r="C139" s="2" t="s">
        <v>1716</v>
      </c>
      <c r="D139" t="s">
        <v>41</v>
      </c>
      <c r="E139">
        <v>31</v>
      </c>
      <c r="F139">
        <v>0</v>
      </c>
      <c r="G139" s="1">
        <v>8125000</v>
      </c>
      <c r="H139" s="21">
        <f t="shared" si="2"/>
        <v>8.9057756766748111E-2</v>
      </c>
      <c r="I139" s="19">
        <f>_xlfn.XLOOKUP(C139, Sheet2!$C$1:$C$30, Sheet2!$D$1:$D$30)</f>
        <v>91232929</v>
      </c>
    </row>
    <row r="140" spans="1:9" x14ac:dyDescent="0.55000000000000004">
      <c r="A140">
        <v>139</v>
      </c>
      <c r="B140" t="s">
        <v>154</v>
      </c>
      <c r="C140" s="2" t="s">
        <v>1711</v>
      </c>
      <c r="D140" t="s">
        <v>54</v>
      </c>
      <c r="E140">
        <v>36</v>
      </c>
      <c r="F140">
        <v>0</v>
      </c>
      <c r="G140" s="1">
        <v>8000000</v>
      </c>
      <c r="H140" s="21">
        <f t="shared" si="2"/>
        <v>5.5405201613468728E-2</v>
      </c>
      <c r="I140" s="19">
        <f>_xlfn.XLOOKUP(C140, Sheet2!$C$1:$C$30, Sheet2!$D$1:$D$30)</f>
        <v>144390775</v>
      </c>
    </row>
    <row r="141" spans="1:9" x14ac:dyDescent="0.55000000000000004">
      <c r="B141" t="s">
        <v>155</v>
      </c>
      <c r="C141" s="2" t="s">
        <v>1707</v>
      </c>
      <c r="D141" t="s">
        <v>7</v>
      </c>
      <c r="E141">
        <v>29</v>
      </c>
      <c r="F141" t="e">
        <v>#N/A</v>
      </c>
      <c r="G141" s="1">
        <v>8000000</v>
      </c>
      <c r="H141" s="21">
        <f t="shared" si="2"/>
        <v>5.328351218377126E-2</v>
      </c>
      <c r="I141" s="19">
        <f>_xlfn.XLOOKUP(C141, Sheet2!$C$1:$C$30, Sheet2!$D$1:$D$30)</f>
        <v>150140253</v>
      </c>
    </row>
    <row r="142" spans="1:9" x14ac:dyDescent="0.55000000000000004">
      <c r="B142" t="s">
        <v>156</v>
      </c>
      <c r="C142" s="2" t="s">
        <v>1715</v>
      </c>
      <c r="D142" t="s">
        <v>7</v>
      </c>
      <c r="E142">
        <v>30</v>
      </c>
      <c r="F142">
        <v>0</v>
      </c>
      <c r="G142" s="1">
        <v>8000000</v>
      </c>
      <c r="H142" s="21">
        <f t="shared" si="2"/>
        <v>8.3649678992265622E-2</v>
      </c>
      <c r="I142" s="19">
        <f>_xlfn.XLOOKUP(C142, Sheet2!$C$1:$C$30, Sheet2!$D$1:$D$30)</f>
        <v>95636948</v>
      </c>
    </row>
    <row r="143" spans="1:9" x14ac:dyDescent="0.55000000000000004">
      <c r="B143" t="s">
        <v>157</v>
      </c>
      <c r="C143" s="2" t="s">
        <v>1716</v>
      </c>
      <c r="D143" t="s">
        <v>27</v>
      </c>
      <c r="E143">
        <v>33</v>
      </c>
      <c r="F143">
        <v>0</v>
      </c>
      <c r="G143" s="1">
        <v>8000000</v>
      </c>
      <c r="H143" s="21">
        <f t="shared" si="2"/>
        <v>8.7687637431875062E-2</v>
      </c>
      <c r="I143" s="19">
        <f>_xlfn.XLOOKUP(C143, Sheet2!$C$1:$C$30, Sheet2!$D$1:$D$30)</f>
        <v>91232929</v>
      </c>
    </row>
    <row r="144" spans="1:9" x14ac:dyDescent="0.55000000000000004">
      <c r="B144" t="s">
        <v>158</v>
      </c>
      <c r="C144" s="2" t="s">
        <v>1703</v>
      </c>
      <c r="D144" t="s">
        <v>54</v>
      </c>
      <c r="E144">
        <v>32</v>
      </c>
      <c r="F144">
        <v>0.5</v>
      </c>
      <c r="G144" s="1">
        <v>8000000</v>
      </c>
      <c r="H144" s="21">
        <f t="shared" si="2"/>
        <v>4.4502725213383894E-2</v>
      </c>
      <c r="I144" s="19">
        <f>_xlfn.XLOOKUP(C144, Sheet2!$C$1:$C$30, Sheet2!$D$1:$D$30)</f>
        <v>179764272</v>
      </c>
    </row>
    <row r="145" spans="1:9" x14ac:dyDescent="0.55000000000000004">
      <c r="B145" t="s">
        <v>159</v>
      </c>
      <c r="C145" s="2" t="s">
        <v>1705</v>
      </c>
      <c r="D145" t="s">
        <v>7</v>
      </c>
      <c r="E145">
        <v>38</v>
      </c>
      <c r="F145">
        <v>0.4</v>
      </c>
      <c r="G145" s="1">
        <v>8000000</v>
      </c>
      <c r="H145" s="21">
        <f t="shared" si="2"/>
        <v>4.6655393246237589E-2</v>
      </c>
      <c r="I145" s="19">
        <f>_xlfn.XLOOKUP(C145, Sheet2!$C$1:$C$30, Sheet2!$D$1:$D$30)</f>
        <v>171469994</v>
      </c>
    </row>
    <row r="146" spans="1:9" x14ac:dyDescent="0.55000000000000004">
      <c r="B146" t="s">
        <v>160</v>
      </c>
      <c r="C146" s="2" t="s">
        <v>1705</v>
      </c>
      <c r="D146" t="s">
        <v>7</v>
      </c>
      <c r="E146">
        <v>39</v>
      </c>
      <c r="F146" t="e">
        <v>#N/A</v>
      </c>
      <c r="G146" s="1">
        <v>8000000</v>
      </c>
      <c r="H146" s="21">
        <f t="shared" si="2"/>
        <v>4.6655393246237589E-2</v>
      </c>
      <c r="I146" s="19">
        <f>_xlfn.XLOOKUP(C146, Sheet2!$C$1:$C$30, Sheet2!$D$1:$D$30)</f>
        <v>171469994</v>
      </c>
    </row>
    <row r="147" spans="1:9" x14ac:dyDescent="0.55000000000000004">
      <c r="B147" t="s">
        <v>161</v>
      </c>
      <c r="C147" s="2" t="s">
        <v>1706</v>
      </c>
      <c r="D147" t="s">
        <v>43</v>
      </c>
      <c r="E147">
        <v>32</v>
      </c>
      <c r="F147">
        <v>0.6</v>
      </c>
      <c r="G147" s="1">
        <v>8000000</v>
      </c>
      <c r="H147" s="21">
        <f t="shared" si="2"/>
        <v>5.2249120541170264E-2</v>
      </c>
      <c r="I147" s="19">
        <f>_xlfn.XLOOKUP(C147, Sheet2!$C$1:$C$30, Sheet2!$D$1:$D$30)</f>
        <v>153112625</v>
      </c>
    </row>
    <row r="148" spans="1:9" x14ac:dyDescent="0.55000000000000004">
      <c r="B148" t="s">
        <v>162</v>
      </c>
      <c r="C148" s="2" t="s">
        <v>1706</v>
      </c>
      <c r="D148" t="s">
        <v>35</v>
      </c>
      <c r="E148">
        <v>29</v>
      </c>
      <c r="F148">
        <v>0.9</v>
      </c>
      <c r="G148" s="1">
        <v>8000000</v>
      </c>
      <c r="H148" s="21">
        <f t="shared" si="2"/>
        <v>5.2249120541170264E-2</v>
      </c>
      <c r="I148" s="19">
        <f>_xlfn.XLOOKUP(C148, Sheet2!$C$1:$C$30, Sheet2!$D$1:$D$30)</f>
        <v>153112625</v>
      </c>
    </row>
    <row r="149" spans="1:9" x14ac:dyDescent="0.55000000000000004">
      <c r="B149" t="s">
        <v>163</v>
      </c>
      <c r="C149" s="2" t="s">
        <v>1698</v>
      </c>
      <c r="D149" t="s">
        <v>54</v>
      </c>
      <c r="E149">
        <v>31</v>
      </c>
      <c r="F149">
        <v>0.5</v>
      </c>
      <c r="G149" s="1">
        <v>8000000</v>
      </c>
      <c r="H149" s="21">
        <f t="shared" si="2"/>
        <v>3.9763568011599269E-2</v>
      </c>
      <c r="I149" s="19">
        <f>_xlfn.XLOOKUP(C149, Sheet2!$C$1:$C$30, Sheet2!$D$1:$D$30)</f>
        <v>201189189</v>
      </c>
    </row>
    <row r="150" spans="1:9" x14ac:dyDescent="0.55000000000000004">
      <c r="B150" t="s">
        <v>164</v>
      </c>
      <c r="C150" s="2" t="s">
        <v>1713</v>
      </c>
      <c r="D150" t="s">
        <v>5</v>
      </c>
      <c r="E150">
        <v>35</v>
      </c>
      <c r="F150" t="e">
        <v>#N/A</v>
      </c>
      <c r="G150" s="1">
        <v>8000000</v>
      </c>
      <c r="H150" s="21">
        <f t="shared" si="2"/>
        <v>6.8723228758856947E-2</v>
      </c>
      <c r="I150" s="19">
        <f>_xlfn.XLOOKUP(C150, Sheet2!$C$1:$C$30, Sheet2!$D$1:$D$30)</f>
        <v>116408966</v>
      </c>
    </row>
    <row r="151" spans="1:9" x14ac:dyDescent="0.55000000000000004">
      <c r="B151" t="s">
        <v>165</v>
      </c>
      <c r="C151" s="2" t="s">
        <v>1696</v>
      </c>
      <c r="D151" t="s">
        <v>71</v>
      </c>
      <c r="E151">
        <v>33</v>
      </c>
      <c r="F151">
        <v>1.8</v>
      </c>
      <c r="G151" s="1">
        <v>8000000</v>
      </c>
      <c r="H151" s="21">
        <f t="shared" si="2"/>
        <v>2.9498434577073865E-2</v>
      </c>
      <c r="I151" s="19">
        <f>_xlfn.XLOOKUP(C151, Sheet2!$C$1:$C$30, Sheet2!$D$1:$D$30)</f>
        <v>271200832</v>
      </c>
    </row>
    <row r="152" spans="1:9" x14ac:dyDescent="0.55000000000000004">
      <c r="A152">
        <v>151</v>
      </c>
      <c r="B152" t="s">
        <v>166</v>
      </c>
      <c r="C152" s="2" t="s">
        <v>1715</v>
      </c>
      <c r="D152" t="s">
        <v>7</v>
      </c>
      <c r="E152">
        <v>21</v>
      </c>
      <c r="F152" t="e">
        <v>#N/A</v>
      </c>
      <c r="G152" s="1">
        <v>7922000</v>
      </c>
      <c r="H152" s="21">
        <f t="shared" si="2"/>
        <v>8.2834094622091028E-2</v>
      </c>
      <c r="I152" s="19">
        <f>_xlfn.XLOOKUP(C152, Sheet2!$C$1:$C$30, Sheet2!$D$1:$D$30)</f>
        <v>95636948</v>
      </c>
    </row>
    <row r="153" spans="1:9" x14ac:dyDescent="0.55000000000000004">
      <c r="A153">
        <v>152</v>
      </c>
      <c r="B153" t="s">
        <v>167</v>
      </c>
      <c r="C153" s="2" t="s">
        <v>1713</v>
      </c>
      <c r="D153" t="s">
        <v>7</v>
      </c>
      <c r="E153">
        <v>26</v>
      </c>
      <c r="F153" t="e">
        <v>#N/A</v>
      </c>
      <c r="G153" s="1">
        <v>7800000</v>
      </c>
      <c r="H153" s="21">
        <f t="shared" si="2"/>
        <v>6.7005148039885512E-2</v>
      </c>
      <c r="I153" s="19">
        <f>_xlfn.XLOOKUP(C153, Sheet2!$C$1:$C$30, Sheet2!$D$1:$D$30)</f>
        <v>116408966</v>
      </c>
    </row>
    <row r="154" spans="1:9" x14ac:dyDescent="0.55000000000000004">
      <c r="B154" t="s">
        <v>168</v>
      </c>
      <c r="C154" s="2" t="s">
        <v>1696</v>
      </c>
      <c r="D154" t="s">
        <v>23</v>
      </c>
      <c r="E154">
        <v>30</v>
      </c>
      <c r="F154" t="e">
        <v>#N/A</v>
      </c>
      <c r="G154" s="1">
        <v>7800000</v>
      </c>
      <c r="H154" s="21">
        <f t="shared" si="2"/>
        <v>2.8760973712647016E-2</v>
      </c>
      <c r="I154" s="19">
        <f>_xlfn.XLOOKUP(C154, Sheet2!$C$1:$C$30, Sheet2!$D$1:$D$30)</f>
        <v>271200832</v>
      </c>
    </row>
    <row r="155" spans="1:9" x14ac:dyDescent="0.55000000000000004">
      <c r="A155">
        <v>154</v>
      </c>
      <c r="B155" t="s">
        <v>169</v>
      </c>
      <c r="C155" s="2" t="s">
        <v>1723</v>
      </c>
      <c r="D155" t="s">
        <v>54</v>
      </c>
      <c r="E155">
        <v>29</v>
      </c>
      <c r="F155" t="e">
        <v>#N/A</v>
      </c>
      <c r="G155" s="1">
        <v>7750000</v>
      </c>
      <c r="H155" s="21">
        <f t="shared" si="2"/>
        <v>0.1425769587650326</v>
      </c>
      <c r="I155" s="19">
        <f>_xlfn.XLOOKUP(C155, Sheet2!$C$1:$C$30, Sheet2!$D$1:$D$30)</f>
        <v>54356609</v>
      </c>
    </row>
    <row r="156" spans="1:9" x14ac:dyDescent="0.55000000000000004">
      <c r="A156">
        <v>155</v>
      </c>
      <c r="B156" t="s">
        <v>170</v>
      </c>
      <c r="C156" s="2" t="s">
        <v>1717</v>
      </c>
      <c r="D156" t="s">
        <v>27</v>
      </c>
      <c r="E156">
        <v>30</v>
      </c>
      <c r="F156">
        <v>-0.6</v>
      </c>
      <c r="G156" s="1">
        <v>7583333</v>
      </c>
      <c r="H156" s="21">
        <f t="shared" si="2"/>
        <v>8.3424456679591918E-2</v>
      </c>
      <c r="I156" s="19">
        <f>_xlfn.XLOOKUP(C156, Sheet2!$C$1:$C$30, Sheet2!$D$1:$D$30)</f>
        <v>90900598</v>
      </c>
    </row>
    <row r="157" spans="1:9" x14ac:dyDescent="0.55000000000000004">
      <c r="A157">
        <v>156</v>
      </c>
      <c r="B157" t="s">
        <v>171</v>
      </c>
      <c r="C157" s="2" t="s">
        <v>1716</v>
      </c>
      <c r="D157" t="s">
        <v>35</v>
      </c>
      <c r="E157">
        <v>33</v>
      </c>
      <c r="F157">
        <v>1</v>
      </c>
      <c r="G157" s="1">
        <v>7500000</v>
      </c>
      <c r="H157" s="21">
        <f t="shared" si="2"/>
        <v>8.2207160092382867E-2</v>
      </c>
      <c r="I157" s="19">
        <f>_xlfn.XLOOKUP(C157, Sheet2!$C$1:$C$30, Sheet2!$D$1:$D$30)</f>
        <v>91232929</v>
      </c>
    </row>
    <row r="158" spans="1:9" x14ac:dyDescent="0.55000000000000004">
      <c r="B158" t="s">
        <v>172</v>
      </c>
      <c r="C158" s="2" t="s">
        <v>1714</v>
      </c>
      <c r="D158" t="s">
        <v>23</v>
      </c>
      <c r="E158">
        <v>30</v>
      </c>
      <c r="F158" t="e">
        <v>#N/A</v>
      </c>
      <c r="G158" s="1">
        <v>7500000</v>
      </c>
      <c r="H158" s="21">
        <f t="shared" si="2"/>
        <v>7.5469864053115093E-2</v>
      </c>
      <c r="I158" s="19">
        <f>_xlfn.XLOOKUP(C158, Sheet2!$C$1:$C$30, Sheet2!$D$1:$D$30)</f>
        <v>99377415</v>
      </c>
    </row>
    <row r="159" spans="1:9" x14ac:dyDescent="0.55000000000000004">
      <c r="B159" t="s">
        <v>173</v>
      </c>
      <c r="C159" s="2" t="s">
        <v>1714</v>
      </c>
      <c r="D159" t="s">
        <v>10</v>
      </c>
      <c r="E159">
        <v>32</v>
      </c>
      <c r="F159" t="e">
        <v>#N/A</v>
      </c>
      <c r="G159" s="1">
        <v>7500000</v>
      </c>
      <c r="H159" s="21">
        <f t="shared" si="2"/>
        <v>7.5469864053115093E-2</v>
      </c>
      <c r="I159" s="19">
        <f>_xlfn.XLOOKUP(C159, Sheet2!$C$1:$C$30, Sheet2!$D$1:$D$30)</f>
        <v>99377415</v>
      </c>
    </row>
    <row r="160" spans="1:9" x14ac:dyDescent="0.55000000000000004">
      <c r="A160">
        <v>159</v>
      </c>
      <c r="B160" t="s">
        <v>174</v>
      </c>
      <c r="C160" s="2" t="s">
        <v>1718</v>
      </c>
      <c r="D160" t="s">
        <v>27</v>
      </c>
      <c r="E160">
        <v>32</v>
      </c>
      <c r="F160" t="e">
        <v>#N/A</v>
      </c>
      <c r="G160" s="1">
        <v>7450000</v>
      </c>
      <c r="H160" s="21">
        <f t="shared" si="2"/>
        <v>8.6061712971410825E-2</v>
      </c>
      <c r="I160" s="19">
        <f>_xlfn.XLOOKUP(C160, Sheet2!$C$1:$C$30, Sheet2!$D$1:$D$30)</f>
        <v>86565788</v>
      </c>
    </row>
    <row r="161" spans="1:9" x14ac:dyDescent="0.55000000000000004">
      <c r="A161">
        <v>160</v>
      </c>
      <c r="B161" t="s">
        <v>175</v>
      </c>
      <c r="C161" s="2" t="s">
        <v>1718</v>
      </c>
      <c r="D161" t="s">
        <v>29</v>
      </c>
      <c r="E161">
        <v>35</v>
      </c>
      <c r="F161">
        <v>-0.3</v>
      </c>
      <c r="G161" s="1">
        <v>7250000</v>
      </c>
      <c r="H161" s="21">
        <f t="shared" si="2"/>
        <v>8.3751331415131344E-2</v>
      </c>
      <c r="I161" s="19">
        <f>_xlfn.XLOOKUP(C161, Sheet2!$C$1:$C$30, Sheet2!$D$1:$D$30)</f>
        <v>86565788</v>
      </c>
    </row>
    <row r="162" spans="1:9" x14ac:dyDescent="0.55000000000000004">
      <c r="B162" t="s">
        <v>176</v>
      </c>
      <c r="C162" s="2" t="s">
        <v>1709</v>
      </c>
      <c r="D162" t="s">
        <v>41</v>
      </c>
      <c r="E162">
        <v>28</v>
      </c>
      <c r="F162" t="e">
        <v>#N/A</v>
      </c>
      <c r="G162" s="1">
        <v>7250000</v>
      </c>
      <c r="H162" s="21">
        <f t="shared" si="2"/>
        <v>5.1445377756632271E-2</v>
      </c>
      <c r="I162" s="19">
        <f>_xlfn.XLOOKUP(C162, Sheet2!$C$1:$C$30, Sheet2!$D$1:$D$30)</f>
        <v>140926169</v>
      </c>
    </row>
    <row r="163" spans="1:9" x14ac:dyDescent="0.55000000000000004">
      <c r="A163">
        <v>162</v>
      </c>
      <c r="B163" t="s">
        <v>177</v>
      </c>
      <c r="C163" s="2" t="s">
        <v>1702</v>
      </c>
      <c r="D163" t="s">
        <v>54</v>
      </c>
      <c r="E163">
        <v>35</v>
      </c>
      <c r="F163">
        <v>0.5</v>
      </c>
      <c r="G163" s="1">
        <v>7225044</v>
      </c>
      <c r="H163" s="21">
        <f t="shared" si="2"/>
        <v>3.8384522434766699E-2</v>
      </c>
      <c r="I163" s="19">
        <f>_xlfn.XLOOKUP(C163, Sheet2!$C$1:$C$30, Sheet2!$D$1:$D$30)</f>
        <v>188228055</v>
      </c>
    </row>
    <row r="164" spans="1:9" x14ac:dyDescent="0.55000000000000004">
      <c r="A164">
        <v>163</v>
      </c>
      <c r="B164" t="s">
        <v>178</v>
      </c>
      <c r="C164" s="2" t="s">
        <v>1700</v>
      </c>
      <c r="D164" t="s">
        <v>7</v>
      </c>
      <c r="E164">
        <v>27</v>
      </c>
      <c r="F164" t="e">
        <v>#N/A</v>
      </c>
      <c r="G164" s="1">
        <v>7083333</v>
      </c>
      <c r="H164" s="21">
        <f t="shared" si="2"/>
        <v>3.6423400317992238E-2</v>
      </c>
      <c r="I164" s="19">
        <f>_xlfn.XLOOKUP(C164, Sheet2!$C$1:$C$30, Sheet2!$D$1:$D$30)</f>
        <v>194472041</v>
      </c>
    </row>
    <row r="165" spans="1:9" x14ac:dyDescent="0.55000000000000004">
      <c r="A165">
        <v>164</v>
      </c>
      <c r="B165" t="s">
        <v>179</v>
      </c>
      <c r="C165" s="2" t="s">
        <v>1710</v>
      </c>
      <c r="D165" t="s">
        <v>5</v>
      </c>
      <c r="E165">
        <v>33</v>
      </c>
      <c r="F165">
        <v>-0.5</v>
      </c>
      <c r="G165" s="1">
        <v>7000000</v>
      </c>
      <c r="H165" s="21">
        <f t="shared" si="2"/>
        <v>5.5598459474707818E-2</v>
      </c>
      <c r="I165" s="19">
        <f>_xlfn.XLOOKUP(C165, Sheet2!$C$1:$C$30, Sheet2!$D$1:$D$30)</f>
        <v>125902769</v>
      </c>
    </row>
    <row r="166" spans="1:9" x14ac:dyDescent="0.55000000000000004">
      <c r="B166" t="s">
        <v>180</v>
      </c>
      <c r="C166" s="2" t="s">
        <v>1718</v>
      </c>
      <c r="D166" t="s">
        <v>7</v>
      </c>
      <c r="E166">
        <v>33</v>
      </c>
      <c r="F166">
        <v>2.2000000000000002</v>
      </c>
      <c r="G166" s="1">
        <v>7000000</v>
      </c>
      <c r="H166" s="21">
        <f t="shared" si="2"/>
        <v>8.0863354469781989E-2</v>
      </c>
      <c r="I166" s="19">
        <f>_xlfn.XLOOKUP(C166, Sheet2!$C$1:$C$30, Sheet2!$D$1:$D$30)</f>
        <v>86565788</v>
      </c>
    </row>
    <row r="167" spans="1:9" x14ac:dyDescent="0.55000000000000004">
      <c r="B167" t="s">
        <v>181</v>
      </c>
      <c r="C167" s="2" t="s">
        <v>1703</v>
      </c>
      <c r="D167" t="s">
        <v>41</v>
      </c>
      <c r="E167">
        <v>25</v>
      </c>
      <c r="F167">
        <v>0.6</v>
      </c>
      <c r="G167" s="1">
        <v>7000000</v>
      </c>
      <c r="H167" s="21">
        <f t="shared" si="2"/>
        <v>3.8939884561710908E-2</v>
      </c>
      <c r="I167" s="19">
        <f>_xlfn.XLOOKUP(C167, Sheet2!$C$1:$C$30, Sheet2!$D$1:$D$30)</f>
        <v>179764272</v>
      </c>
    </row>
    <row r="168" spans="1:9" x14ac:dyDescent="0.55000000000000004">
      <c r="B168" t="s">
        <v>182</v>
      </c>
      <c r="C168" s="2" t="s">
        <v>1702</v>
      </c>
      <c r="D168" t="s">
        <v>35</v>
      </c>
      <c r="E168">
        <v>28</v>
      </c>
      <c r="F168" t="e">
        <v>#N/A</v>
      </c>
      <c r="G168" s="1">
        <v>7000000</v>
      </c>
      <c r="H168" s="21">
        <f t="shared" si="2"/>
        <v>3.7188930204904894E-2</v>
      </c>
      <c r="I168" s="19">
        <f>_xlfn.XLOOKUP(C168, Sheet2!$C$1:$C$30, Sheet2!$D$1:$D$30)</f>
        <v>188228055</v>
      </c>
    </row>
    <row r="169" spans="1:9" x14ac:dyDescent="0.55000000000000004">
      <c r="B169" t="s">
        <v>183</v>
      </c>
      <c r="C169" s="2" t="s">
        <v>1706</v>
      </c>
      <c r="D169" t="s">
        <v>54</v>
      </c>
      <c r="E169">
        <v>35</v>
      </c>
      <c r="F169">
        <v>0.5</v>
      </c>
      <c r="G169" s="1">
        <v>7000000</v>
      </c>
      <c r="H169" s="21">
        <f t="shared" si="2"/>
        <v>4.5717980473523982E-2</v>
      </c>
      <c r="I169" s="19">
        <f>_xlfn.XLOOKUP(C169, Sheet2!$C$1:$C$30, Sheet2!$D$1:$D$30)</f>
        <v>153112625</v>
      </c>
    </row>
    <row r="170" spans="1:9" x14ac:dyDescent="0.55000000000000004">
      <c r="B170" t="s">
        <v>184</v>
      </c>
      <c r="C170" s="2" t="s">
        <v>1698</v>
      </c>
      <c r="D170" t="s">
        <v>71</v>
      </c>
      <c r="E170">
        <v>27</v>
      </c>
      <c r="F170">
        <v>2</v>
      </c>
      <c r="G170" s="1">
        <v>7000000</v>
      </c>
      <c r="H170" s="21">
        <f t="shared" si="2"/>
        <v>3.4793122010149363E-2</v>
      </c>
      <c r="I170" s="19">
        <f>_xlfn.XLOOKUP(C170, Sheet2!$C$1:$C$30, Sheet2!$D$1:$D$30)</f>
        <v>201189189</v>
      </c>
    </row>
    <row r="171" spans="1:9" x14ac:dyDescent="0.55000000000000004">
      <c r="A171">
        <v>170</v>
      </c>
      <c r="B171" t="s">
        <v>185</v>
      </c>
      <c r="C171" s="2" t="s">
        <v>1717</v>
      </c>
      <c r="D171" t="s">
        <v>35</v>
      </c>
      <c r="E171">
        <v>32</v>
      </c>
      <c r="F171" t="e">
        <v>#N/A</v>
      </c>
      <c r="G171" s="1">
        <v>6925000</v>
      </c>
      <c r="H171" s="21">
        <f t="shared" si="2"/>
        <v>7.6182117085742379E-2</v>
      </c>
      <c r="I171" s="19">
        <f>_xlfn.XLOOKUP(C171, Sheet2!$C$1:$C$30, Sheet2!$D$1:$D$30)</f>
        <v>90900598</v>
      </c>
    </row>
    <row r="172" spans="1:9" x14ac:dyDescent="0.55000000000000004">
      <c r="A172">
        <v>171</v>
      </c>
      <c r="B172" t="s">
        <v>186</v>
      </c>
      <c r="C172" s="2" t="s">
        <v>1719</v>
      </c>
      <c r="D172" t="s">
        <v>187</v>
      </c>
      <c r="E172">
        <v>18</v>
      </c>
      <c r="F172" t="e">
        <v>#N/A</v>
      </c>
      <c r="G172" s="1">
        <v>6900000</v>
      </c>
      <c r="H172" s="21">
        <f t="shared" si="2"/>
        <v>7.9908330090193921E-2</v>
      </c>
      <c r="I172" s="19">
        <f>_xlfn.XLOOKUP(C172, Sheet2!$C$1:$C$30, Sheet2!$D$1:$D$30)</f>
        <v>86348945</v>
      </c>
    </row>
    <row r="173" spans="1:9" x14ac:dyDescent="0.55000000000000004">
      <c r="A173">
        <v>172</v>
      </c>
      <c r="B173" t="s">
        <v>188</v>
      </c>
      <c r="C173" s="2" t="s">
        <v>1709</v>
      </c>
      <c r="D173" t="s">
        <v>10</v>
      </c>
      <c r="E173">
        <v>26</v>
      </c>
      <c r="F173" t="e">
        <v>#N/A</v>
      </c>
      <c r="G173" s="1">
        <v>6800000</v>
      </c>
      <c r="H173" s="21">
        <f t="shared" si="2"/>
        <v>4.8252216378634402E-2</v>
      </c>
      <c r="I173" s="19">
        <f>_xlfn.XLOOKUP(C173, Sheet2!$C$1:$C$30, Sheet2!$D$1:$D$30)</f>
        <v>140926169</v>
      </c>
    </row>
    <row r="174" spans="1:9" x14ac:dyDescent="0.55000000000000004">
      <c r="A174">
        <v>173</v>
      </c>
      <c r="B174" t="s">
        <v>189</v>
      </c>
      <c r="C174" s="2" t="s">
        <v>1716</v>
      </c>
      <c r="D174" t="s">
        <v>41</v>
      </c>
      <c r="E174">
        <v>18</v>
      </c>
      <c r="F174" t="e">
        <v>#N/A</v>
      </c>
      <c r="G174" s="1">
        <v>6713300</v>
      </c>
      <c r="H174" s="21">
        <f t="shared" si="2"/>
        <v>7.3584177046425864E-2</v>
      </c>
      <c r="I174" s="19">
        <f>_xlfn.XLOOKUP(C174, Sheet2!$C$1:$C$30, Sheet2!$D$1:$D$30)</f>
        <v>91232929</v>
      </c>
    </row>
    <row r="175" spans="1:9" x14ac:dyDescent="0.55000000000000004">
      <c r="A175">
        <v>174</v>
      </c>
      <c r="B175" t="s">
        <v>190</v>
      </c>
      <c r="C175" s="2" t="s">
        <v>1714</v>
      </c>
      <c r="D175" t="s">
        <v>71</v>
      </c>
      <c r="E175">
        <v>27</v>
      </c>
      <c r="F175" t="e">
        <v>#N/A</v>
      </c>
      <c r="G175" s="1">
        <v>6675000</v>
      </c>
      <c r="H175" s="21">
        <f t="shared" si="2"/>
        <v>6.7168179007272427E-2</v>
      </c>
      <c r="I175" s="19">
        <f>_xlfn.XLOOKUP(C175, Sheet2!$C$1:$C$30, Sheet2!$D$1:$D$30)</f>
        <v>99377415</v>
      </c>
    </row>
    <row r="176" spans="1:9" x14ac:dyDescent="0.55000000000000004">
      <c r="A176">
        <v>175</v>
      </c>
      <c r="B176" t="s">
        <v>191</v>
      </c>
      <c r="C176" s="2" t="s">
        <v>1702</v>
      </c>
      <c r="D176" t="s">
        <v>41</v>
      </c>
      <c r="E176">
        <v>18</v>
      </c>
      <c r="F176" t="e">
        <v>#N/A</v>
      </c>
      <c r="G176" s="1">
        <v>6664000</v>
      </c>
      <c r="H176" s="21">
        <f t="shared" si="2"/>
        <v>3.5403861555069457E-2</v>
      </c>
      <c r="I176" s="19">
        <f>_xlfn.XLOOKUP(C176, Sheet2!$C$1:$C$30, Sheet2!$D$1:$D$30)</f>
        <v>188228055</v>
      </c>
    </row>
    <row r="177" spans="1:9" x14ac:dyDescent="0.55000000000000004">
      <c r="A177">
        <v>176</v>
      </c>
      <c r="B177" t="s">
        <v>192</v>
      </c>
      <c r="C177" s="2" t="s">
        <v>1708</v>
      </c>
      <c r="D177" t="s">
        <v>43</v>
      </c>
      <c r="E177">
        <v>29</v>
      </c>
      <c r="F177">
        <v>2.1</v>
      </c>
      <c r="G177" s="1">
        <v>6650000</v>
      </c>
      <c r="H177" s="21">
        <f t="shared" si="2"/>
        <v>4.5986495737051845E-2</v>
      </c>
      <c r="I177" s="19">
        <f>_xlfn.XLOOKUP(C177, Sheet2!$C$1:$C$30, Sheet2!$D$1:$D$30)</f>
        <v>144607670</v>
      </c>
    </row>
    <row r="178" spans="1:9" x14ac:dyDescent="0.55000000000000004">
      <c r="A178">
        <v>177</v>
      </c>
      <c r="B178" t="s">
        <v>193</v>
      </c>
      <c r="C178" s="2" t="s">
        <v>1718</v>
      </c>
      <c r="D178" t="s">
        <v>35</v>
      </c>
      <c r="E178">
        <v>26</v>
      </c>
      <c r="F178">
        <v>2.1</v>
      </c>
      <c r="G178" s="1">
        <v>6600000</v>
      </c>
      <c r="H178" s="21">
        <f t="shared" si="2"/>
        <v>7.6242591357223014E-2</v>
      </c>
      <c r="I178" s="19">
        <f>_xlfn.XLOOKUP(C178, Sheet2!$C$1:$C$30, Sheet2!$D$1:$D$30)</f>
        <v>86565788</v>
      </c>
    </row>
    <row r="179" spans="1:9" x14ac:dyDescent="0.55000000000000004">
      <c r="A179">
        <v>178</v>
      </c>
      <c r="B179" t="s">
        <v>194</v>
      </c>
      <c r="C179" s="2" t="s">
        <v>1719</v>
      </c>
      <c r="D179" t="s">
        <v>7</v>
      </c>
      <c r="E179">
        <v>30</v>
      </c>
      <c r="F179" t="e">
        <v>#N/A</v>
      </c>
      <c r="G179" s="1">
        <v>6500000</v>
      </c>
      <c r="H179" s="21">
        <f t="shared" si="2"/>
        <v>7.5275963128443549E-2</v>
      </c>
      <c r="I179" s="19">
        <f>_xlfn.XLOOKUP(C179, Sheet2!$C$1:$C$30, Sheet2!$D$1:$D$30)</f>
        <v>86348945</v>
      </c>
    </row>
    <row r="180" spans="1:9" x14ac:dyDescent="0.55000000000000004">
      <c r="B180" t="s">
        <v>195</v>
      </c>
      <c r="C180" s="2" t="s">
        <v>1721</v>
      </c>
      <c r="D180" t="s">
        <v>7</v>
      </c>
      <c r="E180">
        <v>32</v>
      </c>
      <c r="F180">
        <v>0.2</v>
      </c>
      <c r="G180" s="1">
        <v>6500000</v>
      </c>
      <c r="H180" s="21">
        <f t="shared" si="2"/>
        <v>9.1760827745910656E-2</v>
      </c>
      <c r="I180" s="19">
        <f>_xlfn.XLOOKUP(C180, Sheet2!$C$1:$C$30, Sheet2!$D$1:$D$30)</f>
        <v>70836327</v>
      </c>
    </row>
    <row r="181" spans="1:9" x14ac:dyDescent="0.55000000000000004">
      <c r="B181" t="s">
        <v>196</v>
      </c>
      <c r="C181" s="2" t="s">
        <v>1714</v>
      </c>
      <c r="D181" t="s">
        <v>5</v>
      </c>
      <c r="E181">
        <v>31</v>
      </c>
      <c r="F181">
        <v>-0.8</v>
      </c>
      <c r="G181" s="1">
        <v>6500000</v>
      </c>
      <c r="H181" s="21">
        <f t="shared" si="2"/>
        <v>6.5407215512699748E-2</v>
      </c>
      <c r="I181" s="19">
        <f>_xlfn.XLOOKUP(C181, Sheet2!$C$1:$C$30, Sheet2!$D$1:$D$30)</f>
        <v>99377415</v>
      </c>
    </row>
    <row r="182" spans="1:9" x14ac:dyDescent="0.55000000000000004">
      <c r="B182" t="s">
        <v>197</v>
      </c>
      <c r="C182" s="2" t="s">
        <v>1723</v>
      </c>
      <c r="D182" t="s">
        <v>43</v>
      </c>
      <c r="E182">
        <v>21</v>
      </c>
      <c r="F182" t="e">
        <v>#N/A</v>
      </c>
      <c r="G182" s="1">
        <v>6500000</v>
      </c>
      <c r="H182" s="21">
        <f t="shared" si="2"/>
        <v>0.11958067509325315</v>
      </c>
      <c r="I182" s="19">
        <f>_xlfn.XLOOKUP(C182, Sheet2!$C$1:$C$30, Sheet2!$D$1:$D$30)</f>
        <v>54356609</v>
      </c>
    </row>
    <row r="183" spans="1:9" x14ac:dyDescent="0.55000000000000004">
      <c r="B183" t="s">
        <v>198</v>
      </c>
      <c r="C183" s="2" t="s">
        <v>1712</v>
      </c>
      <c r="D183" t="s">
        <v>27</v>
      </c>
      <c r="E183">
        <v>28</v>
      </c>
      <c r="F183">
        <v>1.9</v>
      </c>
      <c r="G183" s="1">
        <v>6500000</v>
      </c>
      <c r="H183" s="21">
        <f t="shared" si="2"/>
        <v>5.412850336536891E-2</v>
      </c>
      <c r="I183" s="19">
        <f>_xlfn.XLOOKUP(C183, Sheet2!$C$1:$C$30, Sheet2!$D$1:$D$30)</f>
        <v>120084606</v>
      </c>
    </row>
    <row r="184" spans="1:9" x14ac:dyDescent="0.55000000000000004">
      <c r="A184">
        <v>183</v>
      </c>
      <c r="B184" t="s">
        <v>199</v>
      </c>
      <c r="C184" s="2" t="s">
        <v>1717</v>
      </c>
      <c r="D184" t="s">
        <v>10</v>
      </c>
      <c r="E184">
        <v>28</v>
      </c>
      <c r="F184" t="e">
        <v>#N/A</v>
      </c>
      <c r="G184" s="1">
        <v>6490000</v>
      </c>
      <c r="H184" s="21">
        <f t="shared" si="2"/>
        <v>7.1396670019706579E-2</v>
      </c>
      <c r="I184" s="19">
        <f>_xlfn.XLOOKUP(C184, Sheet2!$C$1:$C$30, Sheet2!$D$1:$D$30)</f>
        <v>90900598</v>
      </c>
    </row>
    <row r="185" spans="1:9" x14ac:dyDescent="0.55000000000000004">
      <c r="A185">
        <v>184</v>
      </c>
      <c r="B185" t="s">
        <v>200</v>
      </c>
      <c r="C185" s="2" t="s">
        <v>1711</v>
      </c>
      <c r="D185" t="s">
        <v>29</v>
      </c>
      <c r="E185">
        <v>28</v>
      </c>
      <c r="F185">
        <v>1.4</v>
      </c>
      <c r="G185" s="1">
        <v>6350000</v>
      </c>
      <c r="H185" s="21">
        <f t="shared" si="2"/>
        <v>4.3977878780690802E-2</v>
      </c>
      <c r="I185" s="19">
        <f>_xlfn.XLOOKUP(C185, Sheet2!$C$1:$C$30, Sheet2!$D$1:$D$30)</f>
        <v>144390775</v>
      </c>
    </row>
    <row r="186" spans="1:9" x14ac:dyDescent="0.55000000000000004">
      <c r="B186" t="s">
        <v>201</v>
      </c>
      <c r="C186" s="2" t="s">
        <v>1697</v>
      </c>
      <c r="D186" t="s">
        <v>43</v>
      </c>
      <c r="E186">
        <v>28</v>
      </c>
      <c r="F186">
        <v>1.5</v>
      </c>
      <c r="G186" s="1">
        <v>6350000</v>
      </c>
      <c r="H186" s="21">
        <f t="shared" si="2"/>
        <v>3.0874722758968336E-2</v>
      </c>
      <c r="I186" s="19">
        <f>_xlfn.XLOOKUP(C186, Sheet2!$C$1:$C$30, Sheet2!$D$1:$D$30)</f>
        <v>205669863</v>
      </c>
    </row>
    <row r="187" spans="1:9" x14ac:dyDescent="0.55000000000000004">
      <c r="A187">
        <v>186</v>
      </c>
      <c r="B187" t="s">
        <v>202</v>
      </c>
      <c r="C187" s="2" t="s">
        <v>1702</v>
      </c>
      <c r="D187" t="s">
        <v>43</v>
      </c>
      <c r="E187">
        <v>30</v>
      </c>
      <c r="F187">
        <v>0.5</v>
      </c>
      <c r="G187" s="1">
        <v>6250000</v>
      </c>
      <c r="H187" s="21">
        <f t="shared" si="2"/>
        <v>3.3204401968665087E-2</v>
      </c>
      <c r="I187" s="19">
        <f>_xlfn.XLOOKUP(C187, Sheet2!$C$1:$C$30, Sheet2!$D$1:$D$30)</f>
        <v>188228055</v>
      </c>
    </row>
    <row r="188" spans="1:9" x14ac:dyDescent="0.55000000000000004">
      <c r="A188">
        <v>187</v>
      </c>
      <c r="B188" t="s">
        <v>203</v>
      </c>
      <c r="C188" s="2" t="s">
        <v>1697</v>
      </c>
      <c r="D188" t="s">
        <v>27</v>
      </c>
      <c r="E188">
        <v>27</v>
      </c>
      <c r="F188" t="e">
        <v>#N/A</v>
      </c>
      <c r="G188" s="1">
        <v>6200000</v>
      </c>
      <c r="H188" s="21">
        <f t="shared" si="2"/>
        <v>3.014539859930767E-2</v>
      </c>
      <c r="I188" s="19">
        <f>_xlfn.XLOOKUP(C188, Sheet2!$C$1:$C$30, Sheet2!$D$1:$D$30)</f>
        <v>205669863</v>
      </c>
    </row>
    <row r="189" spans="1:9" x14ac:dyDescent="0.55000000000000004">
      <c r="A189">
        <v>188</v>
      </c>
      <c r="B189" t="s">
        <v>204</v>
      </c>
      <c r="C189" s="2" t="s">
        <v>1704</v>
      </c>
      <c r="D189" t="s">
        <v>7</v>
      </c>
      <c r="E189">
        <v>31</v>
      </c>
      <c r="F189" t="e">
        <v>#N/A</v>
      </c>
      <c r="G189" s="1">
        <v>6125000</v>
      </c>
      <c r="H189" s="21">
        <f t="shared" si="2"/>
        <v>3.5633189976016562E-2</v>
      </c>
      <c r="I189" s="19">
        <f>_xlfn.XLOOKUP(C189, Sheet2!$C$1:$C$30, Sheet2!$D$1:$D$30)</f>
        <v>171890308</v>
      </c>
    </row>
    <row r="190" spans="1:9" x14ac:dyDescent="0.55000000000000004">
      <c r="A190">
        <v>189</v>
      </c>
      <c r="B190" t="s">
        <v>205</v>
      </c>
      <c r="C190" s="2" t="s">
        <v>1701</v>
      </c>
      <c r="D190" t="s">
        <v>54</v>
      </c>
      <c r="E190">
        <v>28</v>
      </c>
      <c r="F190">
        <v>0.2</v>
      </c>
      <c r="G190" s="1">
        <v>6000000</v>
      </c>
      <c r="H190" s="21">
        <f t="shared" si="2"/>
        <v>3.1603442697854429E-2</v>
      </c>
      <c r="I190" s="19">
        <f>_xlfn.XLOOKUP(C190, Sheet2!$C$1:$C$30, Sheet2!$D$1:$D$30)</f>
        <v>189852734</v>
      </c>
    </row>
    <row r="191" spans="1:9" x14ac:dyDescent="0.55000000000000004">
      <c r="B191" t="s">
        <v>206</v>
      </c>
      <c r="C191" s="2" t="s">
        <v>1716</v>
      </c>
      <c r="D191" t="s">
        <v>5</v>
      </c>
      <c r="E191">
        <v>27</v>
      </c>
      <c r="F191" t="e">
        <v>#N/A</v>
      </c>
      <c r="G191" s="1">
        <v>6000000</v>
      </c>
      <c r="H191" s="21">
        <f t="shared" si="2"/>
        <v>6.5765728073906293E-2</v>
      </c>
      <c r="I191" s="19">
        <f>_xlfn.XLOOKUP(C191, Sheet2!$C$1:$C$30, Sheet2!$D$1:$D$30)</f>
        <v>91232929</v>
      </c>
    </row>
    <row r="192" spans="1:9" x14ac:dyDescent="0.55000000000000004">
      <c r="B192" t="s">
        <v>207</v>
      </c>
      <c r="C192" s="2" t="s">
        <v>1717</v>
      </c>
      <c r="D192" t="s">
        <v>43</v>
      </c>
      <c r="E192">
        <v>33</v>
      </c>
      <c r="F192">
        <v>1.6</v>
      </c>
      <c r="G192" s="1">
        <v>6000000</v>
      </c>
      <c r="H192" s="21">
        <f t="shared" si="2"/>
        <v>6.6006166428080049E-2</v>
      </c>
      <c r="I192" s="19">
        <f>_xlfn.XLOOKUP(C192, Sheet2!$C$1:$C$30, Sheet2!$D$1:$D$30)</f>
        <v>90900598</v>
      </c>
    </row>
    <row r="193" spans="1:9" x14ac:dyDescent="0.55000000000000004">
      <c r="B193" t="s">
        <v>208</v>
      </c>
      <c r="C193" s="2" t="s">
        <v>1703</v>
      </c>
      <c r="D193" t="s">
        <v>54</v>
      </c>
      <c r="E193">
        <v>34</v>
      </c>
      <c r="F193">
        <v>1.1000000000000001</v>
      </c>
      <c r="G193" s="1">
        <v>6000000</v>
      </c>
      <c r="H193" s="21">
        <f t="shared" si="2"/>
        <v>3.3377043910037922E-2</v>
      </c>
      <c r="I193" s="19">
        <f>_xlfn.XLOOKUP(C193, Sheet2!$C$1:$C$30, Sheet2!$D$1:$D$30)</f>
        <v>179764272</v>
      </c>
    </row>
    <row r="194" spans="1:9" x14ac:dyDescent="0.55000000000000004">
      <c r="B194" t="s">
        <v>209</v>
      </c>
      <c r="C194" s="2" t="s">
        <v>1702</v>
      </c>
      <c r="D194" t="s">
        <v>23</v>
      </c>
      <c r="E194">
        <v>29</v>
      </c>
      <c r="F194" t="e">
        <v>#N/A</v>
      </c>
      <c r="G194" s="1">
        <v>6000000</v>
      </c>
      <c r="H194" s="21">
        <f t="shared" si="2"/>
        <v>3.187622588991848E-2</v>
      </c>
      <c r="I194" s="19">
        <f>_xlfn.XLOOKUP(C194, Sheet2!$C$1:$C$30, Sheet2!$D$1:$D$30)</f>
        <v>188228055</v>
      </c>
    </row>
    <row r="195" spans="1:9" x14ac:dyDescent="0.55000000000000004">
      <c r="B195" t="s">
        <v>210</v>
      </c>
      <c r="C195" s="2" t="s">
        <v>1712</v>
      </c>
      <c r="D195" t="s">
        <v>71</v>
      </c>
      <c r="E195">
        <v>30</v>
      </c>
      <c r="F195">
        <v>1.6</v>
      </c>
      <c r="G195" s="1">
        <v>6000000</v>
      </c>
      <c r="H195" s="21">
        <f t="shared" ref="H195:H258" si="3">G195/I195</f>
        <v>4.996477233726361E-2</v>
      </c>
      <c r="I195" s="19">
        <f>_xlfn.XLOOKUP(C195, Sheet2!$C$1:$C$30, Sheet2!$D$1:$D$30)</f>
        <v>120084606</v>
      </c>
    </row>
    <row r="196" spans="1:9" x14ac:dyDescent="0.55000000000000004">
      <c r="B196" t="s">
        <v>211</v>
      </c>
      <c r="C196" s="2" t="s">
        <v>1706</v>
      </c>
      <c r="D196" t="s">
        <v>41</v>
      </c>
      <c r="E196">
        <v>27</v>
      </c>
      <c r="F196" t="e">
        <v>#N/A</v>
      </c>
      <c r="G196" s="1">
        <v>6000000</v>
      </c>
      <c r="H196" s="21">
        <f t="shared" si="3"/>
        <v>3.91868404058777E-2</v>
      </c>
      <c r="I196" s="19">
        <f>_xlfn.XLOOKUP(C196, Sheet2!$C$1:$C$30, Sheet2!$D$1:$D$30)</f>
        <v>153112625</v>
      </c>
    </row>
    <row r="197" spans="1:9" x14ac:dyDescent="0.55000000000000004">
      <c r="B197" t="s">
        <v>212</v>
      </c>
      <c r="C197" s="2" t="s">
        <v>1713</v>
      </c>
      <c r="D197" t="s">
        <v>7</v>
      </c>
      <c r="E197">
        <v>29</v>
      </c>
      <c r="F197">
        <v>2</v>
      </c>
      <c r="G197" s="1">
        <v>6000000</v>
      </c>
      <c r="H197" s="21">
        <f t="shared" si="3"/>
        <v>5.154242156914271E-2</v>
      </c>
      <c r="I197" s="19">
        <f>_xlfn.XLOOKUP(C197, Sheet2!$C$1:$C$30, Sheet2!$D$1:$D$30)</f>
        <v>116408966</v>
      </c>
    </row>
    <row r="198" spans="1:9" x14ac:dyDescent="0.55000000000000004">
      <c r="B198" t="s">
        <v>213</v>
      </c>
      <c r="C198" s="2" t="s">
        <v>1698</v>
      </c>
      <c r="D198" t="s">
        <v>54</v>
      </c>
      <c r="E198">
        <v>33</v>
      </c>
      <c r="F198">
        <v>0</v>
      </c>
      <c r="G198" s="1">
        <v>6000000</v>
      </c>
      <c r="H198" s="21">
        <f t="shared" si="3"/>
        <v>2.9822676008699454E-2</v>
      </c>
      <c r="I198" s="19">
        <f>_xlfn.XLOOKUP(C198, Sheet2!$C$1:$C$30, Sheet2!$D$1:$D$30)</f>
        <v>201189189</v>
      </c>
    </row>
    <row r="199" spans="1:9" x14ac:dyDescent="0.55000000000000004">
      <c r="A199">
        <v>198</v>
      </c>
      <c r="B199" t="s">
        <v>214</v>
      </c>
      <c r="C199" s="2" t="s">
        <v>1717</v>
      </c>
      <c r="D199" t="s">
        <v>7</v>
      </c>
      <c r="E199">
        <v>29</v>
      </c>
      <c r="F199" t="e">
        <v>#N/A</v>
      </c>
      <c r="G199" s="1">
        <v>5950000</v>
      </c>
      <c r="H199" s="21">
        <f t="shared" si="3"/>
        <v>6.5456115041179375E-2</v>
      </c>
      <c r="I199" s="19">
        <f>_xlfn.XLOOKUP(C199, Sheet2!$C$1:$C$30, Sheet2!$D$1:$D$30)</f>
        <v>90900598</v>
      </c>
    </row>
    <row r="200" spans="1:9" x14ac:dyDescent="0.55000000000000004">
      <c r="A200">
        <v>199</v>
      </c>
      <c r="B200" t="s">
        <v>215</v>
      </c>
      <c r="C200" s="2" t="s">
        <v>1712</v>
      </c>
      <c r="D200" t="s">
        <v>7</v>
      </c>
      <c r="E200">
        <v>33</v>
      </c>
      <c r="F200">
        <v>1.7</v>
      </c>
      <c r="G200" s="1">
        <v>5625000</v>
      </c>
      <c r="H200" s="21">
        <f t="shared" si="3"/>
        <v>4.6841974066184636E-2</v>
      </c>
      <c r="I200" s="19">
        <f>_xlfn.XLOOKUP(C200, Sheet2!$C$1:$C$30, Sheet2!$D$1:$D$30)</f>
        <v>120084606</v>
      </c>
    </row>
    <row r="201" spans="1:9" x14ac:dyDescent="0.55000000000000004">
      <c r="A201">
        <v>200</v>
      </c>
      <c r="B201" t="s">
        <v>216</v>
      </c>
      <c r="C201" s="2" t="s">
        <v>1707</v>
      </c>
      <c r="D201" t="s">
        <v>7</v>
      </c>
      <c r="E201">
        <v>27</v>
      </c>
      <c r="F201" t="e">
        <v>#N/A</v>
      </c>
      <c r="G201" s="1">
        <v>5600000</v>
      </c>
      <c r="H201" s="21">
        <f t="shared" si="3"/>
        <v>3.7298458528639881E-2</v>
      </c>
      <c r="I201" s="19">
        <f>_xlfn.XLOOKUP(C201, Sheet2!$C$1:$C$30, Sheet2!$D$1:$D$30)</f>
        <v>150140253</v>
      </c>
    </row>
    <row r="202" spans="1:9" x14ac:dyDescent="0.55000000000000004">
      <c r="A202">
        <v>201</v>
      </c>
      <c r="B202" t="s">
        <v>217</v>
      </c>
      <c r="C202" s="2" t="s">
        <v>1707</v>
      </c>
      <c r="D202" t="s">
        <v>54</v>
      </c>
      <c r="E202">
        <v>34</v>
      </c>
      <c r="F202" t="e">
        <v>#N/A</v>
      </c>
      <c r="G202" s="1">
        <v>5500000</v>
      </c>
      <c r="H202" s="21">
        <f t="shared" si="3"/>
        <v>3.6632414626342744E-2</v>
      </c>
      <c r="I202" s="19">
        <f>_xlfn.XLOOKUP(C202, Sheet2!$C$1:$C$30, Sheet2!$D$1:$D$30)</f>
        <v>150140253</v>
      </c>
    </row>
    <row r="203" spans="1:9" x14ac:dyDescent="0.55000000000000004">
      <c r="B203" t="s">
        <v>218</v>
      </c>
      <c r="C203" s="2" t="s">
        <v>1719</v>
      </c>
      <c r="D203" t="s">
        <v>35</v>
      </c>
      <c r="E203">
        <v>31</v>
      </c>
      <c r="F203" t="e">
        <v>#N/A</v>
      </c>
      <c r="G203" s="1">
        <v>5500000</v>
      </c>
      <c r="H203" s="21">
        <f t="shared" si="3"/>
        <v>6.3695045724067617E-2</v>
      </c>
      <c r="I203" s="19">
        <f>_xlfn.XLOOKUP(C203, Sheet2!$C$1:$C$30, Sheet2!$D$1:$D$30)</f>
        <v>86348945</v>
      </c>
    </row>
    <row r="204" spans="1:9" x14ac:dyDescent="0.55000000000000004">
      <c r="B204" t="s">
        <v>219</v>
      </c>
      <c r="C204" s="2" t="s">
        <v>1724</v>
      </c>
      <c r="D204" t="s">
        <v>43</v>
      </c>
      <c r="E204">
        <v>32</v>
      </c>
      <c r="F204">
        <v>-0.3</v>
      </c>
      <c r="G204" s="1">
        <v>5500000</v>
      </c>
      <c r="H204" s="21">
        <f t="shared" si="3"/>
        <v>0.10854434650323598</v>
      </c>
      <c r="I204" s="19">
        <f>_xlfn.XLOOKUP(C204, Sheet2!$C$1:$C$30, Sheet2!$D$1:$D$30)</f>
        <v>50670534</v>
      </c>
    </row>
    <row r="205" spans="1:9" x14ac:dyDescent="0.55000000000000004">
      <c r="A205">
        <v>204</v>
      </c>
      <c r="B205" t="s">
        <v>220</v>
      </c>
      <c r="C205" s="2" t="s">
        <v>1720</v>
      </c>
      <c r="D205" t="s">
        <v>7</v>
      </c>
      <c r="E205">
        <v>29</v>
      </c>
      <c r="F205">
        <v>0.5</v>
      </c>
      <c r="G205" s="1">
        <v>5250000</v>
      </c>
      <c r="H205" s="21">
        <f t="shared" si="3"/>
        <v>6.2621180930984441E-2</v>
      </c>
      <c r="I205" s="19">
        <f>_xlfn.XLOOKUP(C205, Sheet2!$C$1:$C$30, Sheet2!$D$1:$D$30)</f>
        <v>83837448</v>
      </c>
    </row>
    <row r="206" spans="1:9" x14ac:dyDescent="0.55000000000000004">
      <c r="B206" t="s">
        <v>221</v>
      </c>
      <c r="C206" s="2" t="s">
        <v>1696</v>
      </c>
      <c r="D206" t="s">
        <v>54</v>
      </c>
      <c r="E206">
        <v>29</v>
      </c>
      <c r="F206">
        <v>0.6</v>
      </c>
      <c r="G206" s="1">
        <v>5250000</v>
      </c>
      <c r="H206" s="21">
        <f t="shared" si="3"/>
        <v>1.9358347691204723E-2</v>
      </c>
      <c r="I206" s="19">
        <f>_xlfn.XLOOKUP(C206, Sheet2!$C$1:$C$30, Sheet2!$D$1:$D$30)</f>
        <v>271200832</v>
      </c>
    </row>
    <row r="207" spans="1:9" x14ac:dyDescent="0.55000000000000004">
      <c r="A207">
        <v>206</v>
      </c>
      <c r="B207" t="s">
        <v>222</v>
      </c>
      <c r="C207" s="2" t="s">
        <v>1707</v>
      </c>
      <c r="D207" t="s">
        <v>7</v>
      </c>
      <c r="E207">
        <v>30</v>
      </c>
      <c r="F207" t="e">
        <v>#N/A</v>
      </c>
      <c r="G207" s="1">
        <v>5200000</v>
      </c>
      <c r="H207" s="21">
        <f t="shared" si="3"/>
        <v>3.4634282919451323E-2</v>
      </c>
      <c r="I207" s="19">
        <f>_xlfn.XLOOKUP(C207, Sheet2!$C$1:$C$30, Sheet2!$D$1:$D$30)</f>
        <v>150140253</v>
      </c>
    </row>
    <row r="208" spans="1:9" x14ac:dyDescent="0.55000000000000004">
      <c r="A208">
        <v>207</v>
      </c>
      <c r="B208" t="s">
        <v>223</v>
      </c>
      <c r="C208" s="2" t="s">
        <v>1712</v>
      </c>
      <c r="D208" t="s">
        <v>5</v>
      </c>
      <c r="E208">
        <v>27</v>
      </c>
      <c r="F208" t="e">
        <v>#N/A</v>
      </c>
      <c r="G208" s="1">
        <v>5125000</v>
      </c>
      <c r="H208" s="21">
        <f t="shared" si="3"/>
        <v>4.2678243038079336E-2</v>
      </c>
      <c r="I208" s="19">
        <f>_xlfn.XLOOKUP(C208, Sheet2!$C$1:$C$30, Sheet2!$D$1:$D$30)</f>
        <v>120084606</v>
      </c>
    </row>
    <row r="209" spans="1:9" x14ac:dyDescent="0.55000000000000004">
      <c r="A209">
        <v>208</v>
      </c>
      <c r="B209" t="s">
        <v>224</v>
      </c>
      <c r="C209" s="2" t="s">
        <v>1713</v>
      </c>
      <c r="D209" t="s">
        <v>7</v>
      </c>
      <c r="E209">
        <v>28</v>
      </c>
      <c r="F209">
        <v>1.1000000000000001</v>
      </c>
      <c r="G209" s="1">
        <v>5025000</v>
      </c>
      <c r="H209" s="21">
        <f t="shared" si="3"/>
        <v>4.3166778064157016E-2</v>
      </c>
      <c r="I209" s="19">
        <f>_xlfn.XLOOKUP(C209, Sheet2!$C$1:$C$30, Sheet2!$D$1:$D$30)</f>
        <v>116408966</v>
      </c>
    </row>
    <row r="210" spans="1:9" x14ac:dyDescent="0.55000000000000004">
      <c r="A210">
        <v>209</v>
      </c>
      <c r="B210" t="s">
        <v>225</v>
      </c>
      <c r="C210" s="2" t="s">
        <v>1701</v>
      </c>
      <c r="D210" t="s">
        <v>54</v>
      </c>
      <c r="E210">
        <v>32</v>
      </c>
      <c r="F210">
        <v>0.5</v>
      </c>
      <c r="G210" s="1">
        <v>5020000</v>
      </c>
      <c r="H210" s="21">
        <f t="shared" si="3"/>
        <v>2.6441547057204876E-2</v>
      </c>
      <c r="I210" s="19">
        <f>_xlfn.XLOOKUP(C210, Sheet2!$C$1:$C$30, Sheet2!$D$1:$D$30)</f>
        <v>189852734</v>
      </c>
    </row>
    <row r="211" spans="1:9" x14ac:dyDescent="0.55000000000000004">
      <c r="A211">
        <v>210</v>
      </c>
      <c r="B211" t="s">
        <v>226</v>
      </c>
      <c r="C211" s="2" t="s">
        <v>1711</v>
      </c>
      <c r="D211" t="s">
        <v>41</v>
      </c>
      <c r="E211">
        <v>18</v>
      </c>
      <c r="F211" t="e">
        <v>#N/A</v>
      </c>
      <c r="G211" s="1">
        <v>5000000</v>
      </c>
      <c r="H211" s="21">
        <f t="shared" si="3"/>
        <v>3.4628251008417953E-2</v>
      </c>
      <c r="I211" s="19">
        <f>_xlfn.XLOOKUP(C211, Sheet2!$C$1:$C$30, Sheet2!$D$1:$D$30)</f>
        <v>144390775</v>
      </c>
    </row>
    <row r="212" spans="1:9" x14ac:dyDescent="0.55000000000000004">
      <c r="B212" t="s">
        <v>227</v>
      </c>
      <c r="C212" s="2" t="s">
        <v>1704</v>
      </c>
      <c r="D212" t="s">
        <v>7</v>
      </c>
      <c r="E212">
        <v>30</v>
      </c>
      <c r="F212" t="e">
        <v>#N/A</v>
      </c>
      <c r="G212" s="1">
        <v>5000000</v>
      </c>
      <c r="H212" s="21">
        <f t="shared" si="3"/>
        <v>2.9088318347768625E-2</v>
      </c>
      <c r="I212" s="19">
        <f>_xlfn.XLOOKUP(C212, Sheet2!$C$1:$C$30, Sheet2!$D$1:$D$30)</f>
        <v>171890308</v>
      </c>
    </row>
    <row r="213" spans="1:9" x14ac:dyDescent="0.55000000000000004">
      <c r="B213" t="s">
        <v>228</v>
      </c>
      <c r="C213" s="2" t="s">
        <v>1722</v>
      </c>
      <c r="D213" t="s">
        <v>41</v>
      </c>
      <c r="E213">
        <v>32</v>
      </c>
      <c r="F213" t="e">
        <v>#N/A</v>
      </c>
      <c r="G213" s="1">
        <v>5000000</v>
      </c>
      <c r="H213" s="21">
        <f t="shared" si="3"/>
        <v>8.5972842898385263E-2</v>
      </c>
      <c r="I213" s="19">
        <f>_xlfn.XLOOKUP(C213, Sheet2!$C$1:$C$30, Sheet2!$D$1:$D$30)</f>
        <v>58157900</v>
      </c>
    </row>
    <row r="214" spans="1:9" x14ac:dyDescent="0.55000000000000004">
      <c r="B214" t="s">
        <v>229</v>
      </c>
      <c r="C214" s="2" t="s">
        <v>1717</v>
      </c>
      <c r="D214" t="s">
        <v>29</v>
      </c>
      <c r="E214">
        <v>27</v>
      </c>
      <c r="F214" t="e">
        <v>#N/A</v>
      </c>
      <c r="G214" s="1">
        <v>5000000</v>
      </c>
      <c r="H214" s="21">
        <f t="shared" si="3"/>
        <v>5.50051386900667E-2</v>
      </c>
      <c r="I214" s="19">
        <f>_xlfn.XLOOKUP(C214, Sheet2!$C$1:$C$30, Sheet2!$D$1:$D$30)</f>
        <v>90900598</v>
      </c>
    </row>
    <row r="215" spans="1:9" x14ac:dyDescent="0.55000000000000004">
      <c r="B215" t="s">
        <v>230</v>
      </c>
      <c r="C215" s="2" t="s">
        <v>1709</v>
      </c>
      <c r="D215" t="s">
        <v>23</v>
      </c>
      <c r="E215">
        <v>31</v>
      </c>
      <c r="F215" t="e">
        <v>#N/A</v>
      </c>
      <c r="G215" s="1">
        <v>5000000</v>
      </c>
      <c r="H215" s="21">
        <f t="shared" si="3"/>
        <v>3.5479570866642947E-2</v>
      </c>
      <c r="I215" s="19">
        <f>_xlfn.XLOOKUP(C215, Sheet2!$C$1:$C$30, Sheet2!$D$1:$D$30)</f>
        <v>140926169</v>
      </c>
    </row>
    <row r="216" spans="1:9" x14ac:dyDescent="0.55000000000000004">
      <c r="B216" t="s">
        <v>231</v>
      </c>
      <c r="C216" s="2" t="s">
        <v>1712</v>
      </c>
      <c r="D216" t="s">
        <v>54</v>
      </c>
      <c r="E216">
        <v>32</v>
      </c>
      <c r="F216">
        <v>0.1</v>
      </c>
      <c r="G216" s="1">
        <v>5000000</v>
      </c>
      <c r="H216" s="21">
        <f t="shared" si="3"/>
        <v>4.1637310281053011E-2</v>
      </c>
      <c r="I216" s="19">
        <f>_xlfn.XLOOKUP(C216, Sheet2!$C$1:$C$30, Sheet2!$D$1:$D$30)</f>
        <v>120084606</v>
      </c>
    </row>
    <row r="217" spans="1:9" x14ac:dyDescent="0.55000000000000004">
      <c r="B217" t="s">
        <v>232</v>
      </c>
      <c r="C217" s="2" t="s">
        <v>1706</v>
      </c>
      <c r="D217" t="s">
        <v>27</v>
      </c>
      <c r="E217">
        <v>23</v>
      </c>
      <c r="F217" t="e">
        <v>#N/A</v>
      </c>
      <c r="G217" s="1">
        <v>5000000</v>
      </c>
      <c r="H217" s="21">
        <f t="shared" si="3"/>
        <v>3.2655700338231418E-2</v>
      </c>
      <c r="I217" s="19">
        <f>_xlfn.XLOOKUP(C217, Sheet2!$C$1:$C$30, Sheet2!$D$1:$D$30)</f>
        <v>153112625</v>
      </c>
    </row>
    <row r="218" spans="1:9" x14ac:dyDescent="0.55000000000000004">
      <c r="B218" t="s">
        <v>233</v>
      </c>
      <c r="C218" s="2" t="s">
        <v>1713</v>
      </c>
      <c r="D218" t="s">
        <v>234</v>
      </c>
      <c r="E218">
        <v>18</v>
      </c>
      <c r="F218" t="e">
        <v>#N/A</v>
      </c>
      <c r="G218" s="1">
        <v>5000000</v>
      </c>
      <c r="H218" s="21">
        <f t="shared" si="3"/>
        <v>4.2952017974285592E-2</v>
      </c>
      <c r="I218" s="19">
        <f>_xlfn.XLOOKUP(C218, Sheet2!$C$1:$C$30, Sheet2!$D$1:$D$30)</f>
        <v>116408966</v>
      </c>
    </row>
    <row r="219" spans="1:9" x14ac:dyDescent="0.55000000000000004">
      <c r="A219">
        <v>218</v>
      </c>
      <c r="B219" t="s">
        <v>235</v>
      </c>
      <c r="C219" s="2" t="s">
        <v>1725</v>
      </c>
      <c r="D219" t="s">
        <v>234</v>
      </c>
      <c r="E219">
        <v>21</v>
      </c>
      <c r="F219" t="e">
        <v>#N/A</v>
      </c>
      <c r="G219" s="1">
        <v>4900000</v>
      </c>
      <c r="H219" s="21">
        <f t="shared" si="3"/>
        <v>0.11550645928621252</v>
      </c>
      <c r="I219" s="19">
        <f>_xlfn.XLOOKUP(C219, Sheet2!$C$1:$C$30, Sheet2!$D$1:$D$30)</f>
        <v>42421870</v>
      </c>
    </row>
    <row r="220" spans="1:9" x14ac:dyDescent="0.55000000000000004">
      <c r="B220" t="s">
        <v>236</v>
      </c>
      <c r="C220" s="2" t="s">
        <v>1717</v>
      </c>
      <c r="D220" t="s">
        <v>7</v>
      </c>
      <c r="E220">
        <v>32</v>
      </c>
      <c r="F220" t="e">
        <v>#N/A</v>
      </c>
      <c r="G220" s="1">
        <v>4900000</v>
      </c>
      <c r="H220" s="21">
        <f t="shared" si="3"/>
        <v>5.3905035916265366E-2</v>
      </c>
      <c r="I220" s="19">
        <f>_xlfn.XLOOKUP(C220, Sheet2!$C$1:$C$30, Sheet2!$D$1:$D$30)</f>
        <v>90900598</v>
      </c>
    </row>
    <row r="221" spans="1:9" x14ac:dyDescent="0.55000000000000004">
      <c r="A221">
        <v>220</v>
      </c>
      <c r="B221" t="s">
        <v>237</v>
      </c>
      <c r="C221" s="2" t="s">
        <v>1701</v>
      </c>
      <c r="D221" t="s">
        <v>29</v>
      </c>
      <c r="E221">
        <v>28</v>
      </c>
      <c r="F221" t="e">
        <v>#N/A</v>
      </c>
      <c r="G221" s="1">
        <v>4800000</v>
      </c>
      <c r="H221" s="21">
        <f t="shared" si="3"/>
        <v>2.5282754158283547E-2</v>
      </c>
      <c r="I221" s="19">
        <f>_xlfn.XLOOKUP(C221, Sheet2!$C$1:$C$30, Sheet2!$D$1:$D$30)</f>
        <v>189852734</v>
      </c>
    </row>
    <row r="222" spans="1:9" x14ac:dyDescent="0.55000000000000004">
      <c r="A222">
        <v>221</v>
      </c>
      <c r="B222" t="s">
        <v>238</v>
      </c>
      <c r="C222" s="2" t="s">
        <v>1725</v>
      </c>
      <c r="D222" t="s">
        <v>20</v>
      </c>
      <c r="E222">
        <v>29</v>
      </c>
      <c r="F222">
        <v>0.6</v>
      </c>
      <c r="G222" s="1">
        <v>4750000</v>
      </c>
      <c r="H222" s="21">
        <f t="shared" si="3"/>
        <v>0.11197054726724683</v>
      </c>
      <c r="I222" s="19">
        <f>_xlfn.XLOOKUP(C222, Sheet2!$C$1:$C$30, Sheet2!$D$1:$D$30)</f>
        <v>42421870</v>
      </c>
    </row>
    <row r="223" spans="1:9" x14ac:dyDescent="0.55000000000000004">
      <c r="B223" t="s">
        <v>239</v>
      </c>
      <c r="C223" s="2" t="s">
        <v>1700</v>
      </c>
      <c r="D223" t="s">
        <v>54</v>
      </c>
      <c r="E223">
        <v>33</v>
      </c>
      <c r="F223">
        <v>0</v>
      </c>
      <c r="G223" s="1">
        <v>4750000</v>
      </c>
      <c r="H223" s="21">
        <f t="shared" si="3"/>
        <v>2.442510489207032E-2</v>
      </c>
      <c r="I223" s="19">
        <f>_xlfn.XLOOKUP(C223, Sheet2!$C$1:$C$30, Sheet2!$D$1:$D$30)</f>
        <v>194472041</v>
      </c>
    </row>
    <row r="224" spans="1:9" x14ac:dyDescent="0.55000000000000004">
      <c r="A224">
        <v>223</v>
      </c>
      <c r="B224" t="s">
        <v>240</v>
      </c>
      <c r="C224" s="2" t="s">
        <v>1697</v>
      </c>
      <c r="D224" t="s">
        <v>29</v>
      </c>
      <c r="E224">
        <v>30</v>
      </c>
      <c r="F224">
        <v>0.4</v>
      </c>
      <c r="G224" s="1">
        <v>4700000</v>
      </c>
      <c r="H224" s="21">
        <f t="shared" si="3"/>
        <v>2.2852157002700973E-2</v>
      </c>
      <c r="I224" s="19">
        <f>_xlfn.XLOOKUP(C224, Sheet2!$C$1:$C$30, Sheet2!$D$1:$D$30)</f>
        <v>205669863</v>
      </c>
    </row>
    <row r="225" spans="1:9" x14ac:dyDescent="0.55000000000000004">
      <c r="B225" t="s">
        <v>241</v>
      </c>
      <c r="C225" s="2" t="s">
        <v>1698</v>
      </c>
      <c r="D225" t="s">
        <v>5</v>
      </c>
      <c r="E225">
        <v>28</v>
      </c>
      <c r="F225" t="e">
        <v>#N/A</v>
      </c>
      <c r="G225" s="1">
        <v>4700000</v>
      </c>
      <c r="H225" s="21">
        <f t="shared" si="3"/>
        <v>2.336109620681457E-2</v>
      </c>
      <c r="I225" s="19">
        <f>_xlfn.XLOOKUP(C225, Sheet2!$C$1:$C$30, Sheet2!$D$1:$D$30)</f>
        <v>201189189</v>
      </c>
    </row>
    <row r="226" spans="1:9" x14ac:dyDescent="0.55000000000000004">
      <c r="A226">
        <v>225</v>
      </c>
      <c r="B226" t="s">
        <v>242</v>
      </c>
      <c r="C226" s="2" t="s">
        <v>1697</v>
      </c>
      <c r="D226" t="s">
        <v>10</v>
      </c>
      <c r="E226">
        <v>29</v>
      </c>
      <c r="F226" t="e">
        <v>#N/A</v>
      </c>
      <c r="G226" s="1">
        <v>4650000</v>
      </c>
      <c r="H226" s="21">
        <f t="shared" si="3"/>
        <v>2.2609048949480751E-2</v>
      </c>
      <c r="I226" s="19">
        <f>_xlfn.XLOOKUP(C226, Sheet2!$C$1:$C$30, Sheet2!$D$1:$D$30)</f>
        <v>205669863</v>
      </c>
    </row>
    <row r="227" spans="1:9" x14ac:dyDescent="0.55000000000000004">
      <c r="A227">
        <v>226</v>
      </c>
      <c r="B227" t="s">
        <v>243</v>
      </c>
      <c r="C227" s="2" t="s">
        <v>1710</v>
      </c>
      <c r="D227" t="s">
        <v>41</v>
      </c>
      <c r="E227">
        <v>21</v>
      </c>
      <c r="F227" t="e">
        <v>#N/A</v>
      </c>
      <c r="G227" s="1">
        <v>4625000</v>
      </c>
      <c r="H227" s="21">
        <f t="shared" si="3"/>
        <v>3.6734696438646242E-2</v>
      </c>
      <c r="I227" s="19">
        <f>_xlfn.XLOOKUP(C227, Sheet2!$C$1:$C$30, Sheet2!$D$1:$D$30)</f>
        <v>125902769</v>
      </c>
    </row>
    <row r="228" spans="1:9" x14ac:dyDescent="0.55000000000000004">
      <c r="A228">
        <v>227</v>
      </c>
      <c r="B228" t="s">
        <v>244</v>
      </c>
      <c r="C228" s="2" t="s">
        <v>1702</v>
      </c>
      <c r="D228" t="s">
        <v>10</v>
      </c>
      <c r="E228">
        <v>24</v>
      </c>
      <c r="F228" t="e">
        <v>#N/A</v>
      </c>
      <c r="G228" s="1">
        <v>4575000</v>
      </c>
      <c r="H228" s="21">
        <f t="shared" si="3"/>
        <v>2.4305622241062842E-2</v>
      </c>
      <c r="I228" s="19">
        <f>_xlfn.XLOOKUP(C228, Sheet2!$C$1:$C$30, Sheet2!$D$1:$D$30)</f>
        <v>188228055</v>
      </c>
    </row>
    <row r="229" spans="1:9" x14ac:dyDescent="0.55000000000000004">
      <c r="A229">
        <v>228</v>
      </c>
      <c r="B229" t="s">
        <v>245</v>
      </c>
      <c r="C229" s="2" t="s">
        <v>1722</v>
      </c>
      <c r="D229" t="s">
        <v>41</v>
      </c>
      <c r="E229">
        <v>18</v>
      </c>
      <c r="F229" t="e">
        <v>#N/A</v>
      </c>
      <c r="G229" s="1">
        <v>4540790</v>
      </c>
      <c r="H229" s="21">
        <f t="shared" si="3"/>
        <v>7.8076925060911753E-2</v>
      </c>
      <c r="I229" s="19">
        <f>_xlfn.XLOOKUP(C229, Sheet2!$C$1:$C$30, Sheet2!$D$1:$D$30)</f>
        <v>58157900</v>
      </c>
    </row>
    <row r="230" spans="1:9" x14ac:dyDescent="0.55000000000000004">
      <c r="A230">
        <v>229</v>
      </c>
      <c r="B230" t="s">
        <v>246</v>
      </c>
      <c r="C230" s="2" t="s">
        <v>1722</v>
      </c>
      <c r="D230" t="s">
        <v>29</v>
      </c>
      <c r="E230">
        <v>31</v>
      </c>
      <c r="F230">
        <v>1.2</v>
      </c>
      <c r="G230" s="1">
        <v>4500000</v>
      </c>
      <c r="H230" s="21">
        <f t="shared" si="3"/>
        <v>7.7375558608546738E-2</v>
      </c>
      <c r="I230" s="19">
        <f>_xlfn.XLOOKUP(C230, Sheet2!$C$1:$C$30, Sheet2!$D$1:$D$30)</f>
        <v>58157900</v>
      </c>
    </row>
    <row r="231" spans="1:9" x14ac:dyDescent="0.55000000000000004">
      <c r="B231" t="s">
        <v>247</v>
      </c>
      <c r="C231" s="2" t="s">
        <v>1719</v>
      </c>
      <c r="D231" t="s">
        <v>23</v>
      </c>
      <c r="E231">
        <v>29</v>
      </c>
      <c r="F231">
        <v>1.5</v>
      </c>
      <c r="G231" s="1">
        <v>4500000</v>
      </c>
      <c r="H231" s="21">
        <f t="shared" si="3"/>
        <v>5.2114128319691685E-2</v>
      </c>
      <c r="I231" s="19">
        <f>_xlfn.XLOOKUP(C231, Sheet2!$C$1:$C$30, Sheet2!$D$1:$D$30)</f>
        <v>86348945</v>
      </c>
    </row>
    <row r="232" spans="1:9" x14ac:dyDescent="0.55000000000000004">
      <c r="B232" t="s">
        <v>248</v>
      </c>
      <c r="C232" s="2" t="s">
        <v>1715</v>
      </c>
      <c r="D232" t="s">
        <v>54</v>
      </c>
      <c r="E232">
        <v>27</v>
      </c>
      <c r="F232" t="e">
        <v>#N/A</v>
      </c>
      <c r="G232" s="1">
        <v>4500000</v>
      </c>
      <c r="H232" s="21">
        <f t="shared" si="3"/>
        <v>4.7052944433149411E-2</v>
      </c>
      <c r="I232" s="19">
        <f>_xlfn.XLOOKUP(C232, Sheet2!$C$1:$C$30, Sheet2!$D$1:$D$30)</f>
        <v>95636948</v>
      </c>
    </row>
    <row r="233" spans="1:9" x14ac:dyDescent="0.55000000000000004">
      <c r="B233" t="s">
        <v>249</v>
      </c>
      <c r="C233" s="2" t="s">
        <v>1703</v>
      </c>
      <c r="D233" t="s">
        <v>54</v>
      </c>
      <c r="E233">
        <v>37</v>
      </c>
      <c r="F233">
        <v>0.8</v>
      </c>
      <c r="G233" s="1">
        <v>4500000</v>
      </c>
      <c r="H233" s="21">
        <f t="shared" si="3"/>
        <v>2.503278293252844E-2</v>
      </c>
      <c r="I233" s="19">
        <f>_xlfn.XLOOKUP(C233, Sheet2!$C$1:$C$30, Sheet2!$D$1:$D$30)</f>
        <v>179764272</v>
      </c>
    </row>
    <row r="234" spans="1:9" x14ac:dyDescent="0.55000000000000004">
      <c r="B234" t="s">
        <v>250</v>
      </c>
      <c r="C234" s="2" t="s">
        <v>1702</v>
      </c>
      <c r="D234" t="s">
        <v>54</v>
      </c>
      <c r="E234">
        <v>31</v>
      </c>
      <c r="F234">
        <v>1.3</v>
      </c>
      <c r="G234" s="1">
        <v>4500000</v>
      </c>
      <c r="H234" s="21">
        <f t="shared" si="3"/>
        <v>2.390716941743886E-2</v>
      </c>
      <c r="I234" s="19">
        <f>_xlfn.XLOOKUP(C234, Sheet2!$C$1:$C$30, Sheet2!$D$1:$D$30)</f>
        <v>188228055</v>
      </c>
    </row>
    <row r="235" spans="1:9" x14ac:dyDescent="0.55000000000000004">
      <c r="B235" t="s">
        <v>251</v>
      </c>
      <c r="C235" s="2" t="s">
        <v>1702</v>
      </c>
      <c r="D235" t="s">
        <v>54</v>
      </c>
      <c r="E235">
        <v>30</v>
      </c>
      <c r="F235">
        <v>0.5</v>
      </c>
      <c r="G235" s="1">
        <v>4500000</v>
      </c>
      <c r="H235" s="21">
        <f t="shared" si="3"/>
        <v>2.390716941743886E-2</v>
      </c>
      <c r="I235" s="19">
        <f>_xlfn.XLOOKUP(C235, Sheet2!$C$1:$C$30, Sheet2!$D$1:$D$30)</f>
        <v>188228055</v>
      </c>
    </row>
    <row r="236" spans="1:9" x14ac:dyDescent="0.55000000000000004">
      <c r="B236" t="s">
        <v>252</v>
      </c>
      <c r="C236" s="2" t="s">
        <v>1706</v>
      </c>
      <c r="D236" t="s">
        <v>35</v>
      </c>
      <c r="E236">
        <v>29</v>
      </c>
      <c r="F236">
        <v>0.6</v>
      </c>
      <c r="G236" s="1">
        <v>4500000</v>
      </c>
      <c r="H236" s="21">
        <f t="shared" si="3"/>
        <v>2.9390130304408273E-2</v>
      </c>
      <c r="I236" s="19">
        <f>_xlfn.XLOOKUP(C236, Sheet2!$C$1:$C$30, Sheet2!$D$1:$D$30)</f>
        <v>153112625</v>
      </c>
    </row>
    <row r="237" spans="1:9" x14ac:dyDescent="0.55000000000000004">
      <c r="A237">
        <v>236</v>
      </c>
      <c r="B237" t="s">
        <v>253</v>
      </c>
      <c r="C237" s="2" t="s">
        <v>1701</v>
      </c>
      <c r="D237" t="s">
        <v>7</v>
      </c>
      <c r="E237">
        <v>27</v>
      </c>
      <c r="F237" t="e">
        <v>#N/A</v>
      </c>
      <c r="G237" s="1">
        <v>4450000</v>
      </c>
      <c r="H237" s="21">
        <f t="shared" si="3"/>
        <v>2.3439220000908704E-2</v>
      </c>
      <c r="I237" s="19">
        <f>_xlfn.XLOOKUP(C237, Sheet2!$C$1:$C$30, Sheet2!$D$1:$D$30)</f>
        <v>189852734</v>
      </c>
    </row>
    <row r="238" spans="1:9" x14ac:dyDescent="0.55000000000000004">
      <c r="B238" t="s">
        <v>254</v>
      </c>
      <c r="C238" s="2" t="s">
        <v>1703</v>
      </c>
      <c r="D238" t="s">
        <v>7</v>
      </c>
      <c r="E238">
        <v>28</v>
      </c>
      <c r="F238" t="e">
        <v>#N/A</v>
      </c>
      <c r="G238" s="1">
        <v>4450000</v>
      </c>
      <c r="H238" s="21">
        <f t="shared" si="3"/>
        <v>2.475464089994479E-2</v>
      </c>
      <c r="I238" s="19">
        <f>_xlfn.XLOOKUP(C238, Sheet2!$C$1:$C$30, Sheet2!$D$1:$D$30)</f>
        <v>179764272</v>
      </c>
    </row>
    <row r="239" spans="1:9" x14ac:dyDescent="0.55000000000000004">
      <c r="A239">
        <v>238</v>
      </c>
      <c r="B239" t="s">
        <v>255</v>
      </c>
      <c r="C239" s="2" t="s">
        <v>1710</v>
      </c>
      <c r="D239" t="s">
        <v>7</v>
      </c>
      <c r="E239">
        <v>29</v>
      </c>
      <c r="F239">
        <v>0.2</v>
      </c>
      <c r="G239" s="1">
        <v>4437500</v>
      </c>
      <c r="H239" s="21">
        <f t="shared" si="3"/>
        <v>3.5245451988430848E-2</v>
      </c>
      <c r="I239" s="19">
        <f>_xlfn.XLOOKUP(C239, Sheet2!$C$1:$C$30, Sheet2!$D$1:$D$30)</f>
        <v>125902769</v>
      </c>
    </row>
    <row r="240" spans="1:9" x14ac:dyDescent="0.55000000000000004">
      <c r="A240">
        <v>239</v>
      </c>
      <c r="B240" t="s">
        <v>256</v>
      </c>
      <c r="C240" s="2" t="s">
        <v>1720</v>
      </c>
      <c r="D240" t="s">
        <v>43</v>
      </c>
      <c r="E240">
        <v>18</v>
      </c>
      <c r="F240" t="e">
        <v>#N/A</v>
      </c>
      <c r="G240" s="1">
        <v>4366400</v>
      </c>
      <c r="H240" s="21">
        <f t="shared" si="3"/>
        <v>5.2081737984200092E-2</v>
      </c>
      <c r="I240" s="19">
        <f>_xlfn.XLOOKUP(C240, Sheet2!$C$1:$C$30, Sheet2!$D$1:$D$30)</f>
        <v>83837448</v>
      </c>
    </row>
    <row r="241" spans="1:9" x14ac:dyDescent="0.55000000000000004">
      <c r="A241">
        <v>240</v>
      </c>
      <c r="B241" t="s">
        <v>257</v>
      </c>
      <c r="C241" s="2" t="s">
        <v>1712</v>
      </c>
      <c r="D241" t="s">
        <v>41</v>
      </c>
      <c r="E241">
        <v>27</v>
      </c>
      <c r="F241" t="e">
        <v>#N/A</v>
      </c>
      <c r="G241" s="1">
        <v>4333334</v>
      </c>
      <c r="H241" s="21">
        <f t="shared" si="3"/>
        <v>3.6085674461887311E-2</v>
      </c>
      <c r="I241" s="19">
        <f>_xlfn.XLOOKUP(C241, Sheet2!$C$1:$C$30, Sheet2!$D$1:$D$30)</f>
        <v>120084606</v>
      </c>
    </row>
    <row r="242" spans="1:9" x14ac:dyDescent="0.55000000000000004">
      <c r="A242">
        <v>241</v>
      </c>
      <c r="B242" t="s">
        <v>258</v>
      </c>
      <c r="C242" s="2" t="s">
        <v>1703</v>
      </c>
      <c r="D242" t="s">
        <v>35</v>
      </c>
      <c r="E242">
        <v>28</v>
      </c>
      <c r="F242">
        <v>-0.7</v>
      </c>
      <c r="G242" s="1">
        <v>4333333</v>
      </c>
      <c r="H242" s="21">
        <f t="shared" si="3"/>
        <v>2.4105640969636057E-2</v>
      </c>
      <c r="I242" s="19">
        <f>_xlfn.XLOOKUP(C242, Sheet2!$C$1:$C$30, Sheet2!$D$1:$D$30)</f>
        <v>179764272</v>
      </c>
    </row>
    <row r="243" spans="1:9" x14ac:dyDescent="0.55000000000000004">
      <c r="B243" t="s">
        <v>259</v>
      </c>
      <c r="C243" s="2" t="s">
        <v>1709</v>
      </c>
      <c r="D243" t="s">
        <v>20</v>
      </c>
      <c r="E243">
        <v>24</v>
      </c>
      <c r="F243">
        <v>0.2</v>
      </c>
      <c r="G243" s="1">
        <v>4333333</v>
      </c>
      <c r="H243" s="21">
        <f t="shared" si="3"/>
        <v>3.0748959052452493E-2</v>
      </c>
      <c r="I243" s="19">
        <f>_xlfn.XLOOKUP(C243, Sheet2!$C$1:$C$30, Sheet2!$D$1:$D$30)</f>
        <v>140926169</v>
      </c>
    </row>
    <row r="244" spans="1:9" x14ac:dyDescent="0.55000000000000004">
      <c r="A244">
        <v>243</v>
      </c>
      <c r="B244" t="s">
        <v>260</v>
      </c>
      <c r="C244" s="2" t="s">
        <v>1707</v>
      </c>
      <c r="D244" t="s">
        <v>20</v>
      </c>
      <c r="E244">
        <v>28</v>
      </c>
      <c r="F244" t="e">
        <v>#N/A</v>
      </c>
      <c r="G244" s="1">
        <v>4325000</v>
      </c>
      <c r="H244" s="21">
        <f t="shared" si="3"/>
        <v>2.880639877435134E-2</v>
      </c>
      <c r="I244" s="19">
        <f>_xlfn.XLOOKUP(C244, Sheet2!$C$1:$C$30, Sheet2!$D$1:$D$30)</f>
        <v>150140253</v>
      </c>
    </row>
    <row r="245" spans="1:9" x14ac:dyDescent="0.55000000000000004">
      <c r="A245">
        <v>244</v>
      </c>
      <c r="B245" t="s">
        <v>261</v>
      </c>
      <c r="C245" s="2" t="s">
        <v>1703</v>
      </c>
      <c r="D245" t="s">
        <v>23</v>
      </c>
      <c r="E245">
        <v>29</v>
      </c>
      <c r="F245" t="e">
        <v>#N/A</v>
      </c>
      <c r="G245" s="1">
        <v>4300000</v>
      </c>
      <c r="H245" s="21">
        <f t="shared" si="3"/>
        <v>2.3920214802193841E-2</v>
      </c>
      <c r="I245" s="19">
        <f>_xlfn.XLOOKUP(C245, Sheet2!$C$1:$C$30, Sheet2!$D$1:$D$30)</f>
        <v>179764272</v>
      </c>
    </row>
    <row r="246" spans="1:9" x14ac:dyDescent="0.55000000000000004">
      <c r="A246">
        <v>245</v>
      </c>
      <c r="B246" t="s">
        <v>262</v>
      </c>
      <c r="C246" s="2" t="s">
        <v>1716</v>
      </c>
      <c r="D246" t="s">
        <v>7</v>
      </c>
      <c r="E246">
        <v>32</v>
      </c>
      <c r="F246" t="e">
        <v>#N/A</v>
      </c>
      <c r="G246" s="1">
        <v>4250000</v>
      </c>
      <c r="H246" s="21">
        <f t="shared" si="3"/>
        <v>4.6584057385683629E-2</v>
      </c>
      <c r="I246" s="19">
        <f>_xlfn.XLOOKUP(C246, Sheet2!$C$1:$C$30, Sheet2!$D$1:$D$30)</f>
        <v>91232929</v>
      </c>
    </row>
    <row r="247" spans="1:9" x14ac:dyDescent="0.55000000000000004">
      <c r="A247">
        <v>246</v>
      </c>
      <c r="B247" t="s">
        <v>263</v>
      </c>
      <c r="C247" s="2" t="s">
        <v>1710</v>
      </c>
      <c r="D247" t="s">
        <v>7</v>
      </c>
      <c r="E247">
        <v>28</v>
      </c>
      <c r="F247" t="e">
        <v>#N/A</v>
      </c>
      <c r="G247" s="1">
        <v>4200000</v>
      </c>
      <c r="H247" s="21">
        <f t="shared" si="3"/>
        <v>3.3359075684824692E-2</v>
      </c>
      <c r="I247" s="19">
        <f>_xlfn.XLOOKUP(C247, Sheet2!$C$1:$C$30, Sheet2!$D$1:$D$30)</f>
        <v>125902769</v>
      </c>
    </row>
    <row r="248" spans="1:9" x14ac:dyDescent="0.55000000000000004">
      <c r="B248" t="s">
        <v>264</v>
      </c>
      <c r="C248" s="2" t="s">
        <v>1703</v>
      </c>
      <c r="D248" t="s">
        <v>7</v>
      </c>
      <c r="E248">
        <v>28</v>
      </c>
      <c r="F248">
        <v>0.6</v>
      </c>
      <c r="G248" s="1">
        <v>4200000</v>
      </c>
      <c r="H248" s="21">
        <f t="shared" si="3"/>
        <v>2.3363930737026542E-2</v>
      </c>
      <c r="I248" s="19">
        <f>_xlfn.XLOOKUP(C248, Sheet2!$C$1:$C$30, Sheet2!$D$1:$D$30)</f>
        <v>179764272</v>
      </c>
    </row>
    <row r="249" spans="1:9" x14ac:dyDescent="0.55000000000000004">
      <c r="A249">
        <v>248</v>
      </c>
      <c r="B249" t="s">
        <v>265</v>
      </c>
      <c r="C249" s="2" t="s">
        <v>1710</v>
      </c>
      <c r="D249" t="s">
        <v>43</v>
      </c>
      <c r="E249">
        <v>30</v>
      </c>
      <c r="F249">
        <v>1.2</v>
      </c>
      <c r="G249" s="1">
        <v>4187500</v>
      </c>
      <c r="H249" s="21">
        <f t="shared" si="3"/>
        <v>3.3259792721476999E-2</v>
      </c>
      <c r="I249" s="19">
        <f>_xlfn.XLOOKUP(C249, Sheet2!$C$1:$C$30, Sheet2!$D$1:$D$30)</f>
        <v>125902769</v>
      </c>
    </row>
    <row r="250" spans="1:9" x14ac:dyDescent="0.55000000000000004">
      <c r="A250">
        <v>249</v>
      </c>
      <c r="B250" t="s">
        <v>266</v>
      </c>
      <c r="C250" s="2" t="s">
        <v>1705</v>
      </c>
      <c r="D250" t="s">
        <v>41</v>
      </c>
      <c r="E250">
        <v>27</v>
      </c>
      <c r="F250">
        <v>1.6</v>
      </c>
      <c r="G250" s="1">
        <v>4166666</v>
      </c>
      <c r="H250" s="21">
        <f t="shared" si="3"/>
        <v>2.4299680094465974E-2</v>
      </c>
      <c r="I250" s="19">
        <f>_xlfn.XLOOKUP(C250, Sheet2!$C$1:$C$30, Sheet2!$D$1:$D$30)</f>
        <v>171469994</v>
      </c>
    </row>
    <row r="251" spans="1:9" x14ac:dyDescent="0.55000000000000004">
      <c r="A251">
        <v>250</v>
      </c>
      <c r="B251" t="s">
        <v>267</v>
      </c>
      <c r="C251" s="2" t="s">
        <v>1709</v>
      </c>
      <c r="D251" t="s">
        <v>7</v>
      </c>
      <c r="E251">
        <v>26</v>
      </c>
      <c r="F251" t="e">
        <v>#N/A</v>
      </c>
      <c r="G251" s="1">
        <v>4150000</v>
      </c>
      <c r="H251" s="21">
        <f t="shared" si="3"/>
        <v>2.9448043819313645E-2</v>
      </c>
      <c r="I251" s="19">
        <f>_xlfn.XLOOKUP(C251, Sheet2!$C$1:$C$30, Sheet2!$D$1:$D$30)</f>
        <v>140926169</v>
      </c>
    </row>
    <row r="252" spans="1:9" x14ac:dyDescent="0.55000000000000004">
      <c r="A252">
        <v>251</v>
      </c>
      <c r="B252" t="s">
        <v>268</v>
      </c>
      <c r="C252" s="2" t="s">
        <v>1708</v>
      </c>
      <c r="D252" t="s">
        <v>5</v>
      </c>
      <c r="E252">
        <v>26</v>
      </c>
      <c r="F252">
        <v>1.3</v>
      </c>
      <c r="G252" s="1">
        <v>4100000</v>
      </c>
      <c r="H252" s="21">
        <f t="shared" si="3"/>
        <v>2.8352576319084596E-2</v>
      </c>
      <c r="I252" s="19">
        <f>_xlfn.XLOOKUP(C252, Sheet2!$C$1:$C$30, Sheet2!$D$1:$D$30)</f>
        <v>144607670</v>
      </c>
    </row>
    <row r="253" spans="1:9" x14ac:dyDescent="0.55000000000000004">
      <c r="A253">
        <v>252</v>
      </c>
      <c r="B253" t="s">
        <v>269</v>
      </c>
      <c r="C253" s="2" t="s">
        <v>1710</v>
      </c>
      <c r="D253" t="s">
        <v>54</v>
      </c>
      <c r="E253">
        <v>31</v>
      </c>
      <c r="F253">
        <v>0.1</v>
      </c>
      <c r="G253" s="1">
        <v>4050000</v>
      </c>
      <c r="H253" s="21">
        <f t="shared" si="3"/>
        <v>3.2167680124652383E-2</v>
      </c>
      <c r="I253" s="19">
        <f>_xlfn.XLOOKUP(C253, Sheet2!$C$1:$C$30, Sheet2!$D$1:$D$30)</f>
        <v>125902769</v>
      </c>
    </row>
    <row r="254" spans="1:9" x14ac:dyDescent="0.55000000000000004">
      <c r="A254">
        <v>253</v>
      </c>
      <c r="B254" t="s">
        <v>270</v>
      </c>
      <c r="C254" s="2" t="s">
        <v>1721</v>
      </c>
      <c r="D254" t="s">
        <v>7</v>
      </c>
      <c r="E254">
        <v>27</v>
      </c>
      <c r="F254" t="e">
        <v>#N/A</v>
      </c>
      <c r="G254" s="1">
        <v>4000000</v>
      </c>
      <c r="H254" s="21">
        <f t="shared" si="3"/>
        <v>5.6468201689791171E-2</v>
      </c>
      <c r="I254" s="19">
        <f>_xlfn.XLOOKUP(C254, Sheet2!$C$1:$C$30, Sheet2!$D$1:$D$30)</f>
        <v>70836327</v>
      </c>
    </row>
    <row r="255" spans="1:9" x14ac:dyDescent="0.55000000000000004">
      <c r="B255" t="s">
        <v>271</v>
      </c>
      <c r="C255" s="2" t="s">
        <v>1717</v>
      </c>
      <c r="D255" t="s">
        <v>54</v>
      </c>
      <c r="E255">
        <v>34</v>
      </c>
      <c r="F255">
        <v>-0.1</v>
      </c>
      <c r="G255" s="1">
        <v>4000000</v>
      </c>
      <c r="H255" s="21">
        <f t="shared" si="3"/>
        <v>4.4004110952053366E-2</v>
      </c>
      <c r="I255" s="19">
        <f>_xlfn.XLOOKUP(C255, Sheet2!$C$1:$C$30, Sheet2!$D$1:$D$30)</f>
        <v>90900598</v>
      </c>
    </row>
    <row r="256" spans="1:9" x14ac:dyDescent="0.55000000000000004">
      <c r="B256" t="s">
        <v>272</v>
      </c>
      <c r="C256" s="2" t="s">
        <v>1703</v>
      </c>
      <c r="D256" t="s">
        <v>71</v>
      </c>
      <c r="E256">
        <v>36</v>
      </c>
      <c r="F256">
        <v>1.1000000000000001</v>
      </c>
      <c r="G256" s="1">
        <v>4000000</v>
      </c>
      <c r="H256" s="21">
        <f t="shared" si="3"/>
        <v>2.2251362606691947E-2</v>
      </c>
      <c r="I256" s="19">
        <f>_xlfn.XLOOKUP(C256, Sheet2!$C$1:$C$30, Sheet2!$D$1:$D$30)</f>
        <v>179764272</v>
      </c>
    </row>
    <row r="257" spans="1:9" x14ac:dyDescent="0.55000000000000004">
      <c r="B257" t="s">
        <v>273</v>
      </c>
      <c r="C257" s="2" t="s">
        <v>1714</v>
      </c>
      <c r="D257" t="s">
        <v>41</v>
      </c>
      <c r="E257">
        <v>21</v>
      </c>
      <c r="F257" t="e">
        <v>#N/A</v>
      </c>
      <c r="G257" s="1">
        <v>4000000</v>
      </c>
      <c r="H257" s="21">
        <f t="shared" si="3"/>
        <v>4.0250594161661379E-2</v>
      </c>
      <c r="I257" s="19">
        <f>_xlfn.XLOOKUP(C257, Sheet2!$C$1:$C$30, Sheet2!$D$1:$D$30)</f>
        <v>99377415</v>
      </c>
    </row>
    <row r="258" spans="1:9" x14ac:dyDescent="0.55000000000000004">
      <c r="B258" t="s">
        <v>274</v>
      </c>
      <c r="C258" s="2" t="s">
        <v>1705</v>
      </c>
      <c r="D258" t="s">
        <v>7</v>
      </c>
      <c r="E258">
        <v>32</v>
      </c>
      <c r="F258">
        <v>1.2</v>
      </c>
      <c r="G258" s="1">
        <v>4000000</v>
      </c>
      <c r="H258" s="21">
        <f t="shared" si="3"/>
        <v>2.3327696623118795E-2</v>
      </c>
      <c r="I258" s="19">
        <f>_xlfn.XLOOKUP(C258, Sheet2!$C$1:$C$30, Sheet2!$D$1:$D$30)</f>
        <v>171469994</v>
      </c>
    </row>
    <row r="259" spans="1:9" x14ac:dyDescent="0.55000000000000004">
      <c r="B259" t="s">
        <v>275</v>
      </c>
      <c r="C259" s="2" t="s">
        <v>1700</v>
      </c>
      <c r="D259" t="s">
        <v>234</v>
      </c>
      <c r="E259">
        <v>23</v>
      </c>
      <c r="F259" t="e">
        <v>#N/A</v>
      </c>
      <c r="G259" s="1">
        <v>4000000</v>
      </c>
      <c r="H259" s="21">
        <f t="shared" ref="H259:H322" si="4">G259/I259</f>
        <v>2.0568509382796061E-2</v>
      </c>
      <c r="I259" s="19">
        <f>_xlfn.XLOOKUP(C259, Sheet2!$C$1:$C$30, Sheet2!$D$1:$D$30)</f>
        <v>194472041</v>
      </c>
    </row>
    <row r="260" spans="1:9" x14ac:dyDescent="0.55000000000000004">
      <c r="B260" t="s">
        <v>276</v>
      </c>
      <c r="C260" s="2" t="s">
        <v>1697</v>
      </c>
      <c r="D260" t="s">
        <v>41</v>
      </c>
      <c r="E260">
        <v>24</v>
      </c>
      <c r="F260" t="e">
        <v>#N/A</v>
      </c>
      <c r="G260" s="1">
        <v>4000000</v>
      </c>
      <c r="H260" s="21">
        <f t="shared" si="4"/>
        <v>1.9448644257617852E-2</v>
      </c>
      <c r="I260" s="19">
        <f>_xlfn.XLOOKUP(C260, Sheet2!$C$1:$C$30, Sheet2!$D$1:$D$30)</f>
        <v>205669863</v>
      </c>
    </row>
    <row r="261" spans="1:9" x14ac:dyDescent="0.55000000000000004">
      <c r="B261" t="s">
        <v>277</v>
      </c>
      <c r="C261" s="2" t="s">
        <v>1713</v>
      </c>
      <c r="D261" t="s">
        <v>54</v>
      </c>
      <c r="E261">
        <v>31</v>
      </c>
      <c r="F261" t="e">
        <v>#N/A</v>
      </c>
      <c r="G261" s="1">
        <v>4000000</v>
      </c>
      <c r="H261" s="21">
        <f t="shared" si="4"/>
        <v>3.4361614379428473E-2</v>
      </c>
      <c r="I261" s="19">
        <f>_xlfn.XLOOKUP(C261, Sheet2!$C$1:$C$30, Sheet2!$D$1:$D$30)</f>
        <v>116408966</v>
      </c>
    </row>
    <row r="262" spans="1:9" x14ac:dyDescent="0.55000000000000004">
      <c r="B262" t="s">
        <v>278</v>
      </c>
      <c r="C262" s="2" t="s">
        <v>1720</v>
      </c>
      <c r="D262" t="s">
        <v>54</v>
      </c>
      <c r="E262">
        <v>37</v>
      </c>
      <c r="F262">
        <v>0.4</v>
      </c>
      <c r="G262" s="1">
        <v>4000000</v>
      </c>
      <c r="H262" s="21">
        <f t="shared" si="4"/>
        <v>4.7711375947416722E-2</v>
      </c>
      <c r="I262" s="19">
        <f>_xlfn.XLOOKUP(C262, Sheet2!$C$1:$C$30, Sheet2!$D$1:$D$30)</f>
        <v>83837448</v>
      </c>
    </row>
    <row r="263" spans="1:9" x14ac:dyDescent="0.55000000000000004">
      <c r="A263">
        <v>262</v>
      </c>
      <c r="B263" t="s">
        <v>279</v>
      </c>
      <c r="C263" s="2" t="s">
        <v>1707</v>
      </c>
      <c r="D263" t="s">
        <v>35</v>
      </c>
      <c r="E263">
        <v>27</v>
      </c>
      <c r="F263">
        <v>1.5</v>
      </c>
      <c r="G263" s="1">
        <v>3928571</v>
      </c>
      <c r="H263" s="21">
        <f t="shared" si="4"/>
        <v>2.6166007592913806E-2</v>
      </c>
      <c r="I263" s="19">
        <f>_xlfn.XLOOKUP(C263, Sheet2!$C$1:$C$30, Sheet2!$D$1:$D$30)</f>
        <v>150140253</v>
      </c>
    </row>
    <row r="264" spans="1:9" x14ac:dyDescent="0.55000000000000004">
      <c r="A264">
        <v>263</v>
      </c>
      <c r="B264" t="s">
        <v>280</v>
      </c>
      <c r="C264" s="2" t="s">
        <v>1711</v>
      </c>
      <c r="D264" t="s">
        <v>41</v>
      </c>
      <c r="E264">
        <v>17</v>
      </c>
      <c r="F264" t="e">
        <v>#N/A</v>
      </c>
      <c r="G264" s="1">
        <v>3900000</v>
      </c>
      <c r="H264" s="21">
        <f t="shared" si="4"/>
        <v>2.7010035786566005E-2</v>
      </c>
      <c r="I264" s="19">
        <f>_xlfn.XLOOKUP(C264, Sheet2!$C$1:$C$30, Sheet2!$D$1:$D$30)</f>
        <v>144390775</v>
      </c>
    </row>
    <row r="265" spans="1:9" x14ac:dyDescent="0.55000000000000004">
      <c r="B265" t="s">
        <v>281</v>
      </c>
      <c r="C265" s="2" t="s">
        <v>1701</v>
      </c>
      <c r="D265" t="s">
        <v>187</v>
      </c>
      <c r="E265">
        <v>18</v>
      </c>
      <c r="F265" t="e">
        <v>#N/A</v>
      </c>
      <c r="G265" s="1">
        <v>3900000</v>
      </c>
      <c r="H265" s="21">
        <f t="shared" si="4"/>
        <v>2.0542237753605381E-2</v>
      </c>
      <c r="I265" s="19">
        <f>_xlfn.XLOOKUP(C265, Sheet2!$C$1:$C$30, Sheet2!$D$1:$D$30)</f>
        <v>189852734</v>
      </c>
    </row>
    <row r="266" spans="1:9" x14ac:dyDescent="0.55000000000000004">
      <c r="B266" t="s">
        <v>282</v>
      </c>
      <c r="C266" s="2" t="s">
        <v>1705</v>
      </c>
      <c r="D266" t="s">
        <v>7</v>
      </c>
      <c r="E266">
        <v>25</v>
      </c>
      <c r="F266">
        <v>1.2</v>
      </c>
      <c r="G266" s="1">
        <v>3900000</v>
      </c>
      <c r="H266" s="21">
        <f t="shared" si="4"/>
        <v>2.2744504207540824E-2</v>
      </c>
      <c r="I266" s="19">
        <f>_xlfn.XLOOKUP(C266, Sheet2!$C$1:$C$30, Sheet2!$D$1:$D$30)</f>
        <v>171469994</v>
      </c>
    </row>
    <row r="267" spans="1:9" x14ac:dyDescent="0.55000000000000004">
      <c r="A267">
        <v>266</v>
      </c>
      <c r="B267" t="s">
        <v>283</v>
      </c>
      <c r="C267" s="2" t="s">
        <v>1699</v>
      </c>
      <c r="D267" t="s">
        <v>187</v>
      </c>
      <c r="E267">
        <v>21</v>
      </c>
      <c r="F267" t="e">
        <v>#N/A</v>
      </c>
      <c r="G267" s="1">
        <v>3847500</v>
      </c>
      <c r="H267" s="21">
        <f t="shared" si="4"/>
        <v>2.13335704432389E-2</v>
      </c>
      <c r="I267" s="19">
        <f>_xlfn.XLOOKUP(C267, Sheet2!$C$1:$C$30, Sheet2!$D$1:$D$30)</f>
        <v>180349558</v>
      </c>
    </row>
    <row r="268" spans="1:9" x14ac:dyDescent="0.55000000000000004">
      <c r="A268">
        <v>267</v>
      </c>
      <c r="B268" t="s">
        <v>284</v>
      </c>
      <c r="C268" s="2" t="s">
        <v>1722</v>
      </c>
      <c r="D268" t="s">
        <v>10</v>
      </c>
      <c r="E268">
        <v>28</v>
      </c>
      <c r="F268">
        <v>1.3</v>
      </c>
      <c r="G268" s="1">
        <v>3800000</v>
      </c>
      <c r="H268" s="21">
        <f t="shared" si="4"/>
        <v>6.5339360602772803E-2</v>
      </c>
      <c r="I268" s="19">
        <f>_xlfn.XLOOKUP(C268, Sheet2!$C$1:$C$30, Sheet2!$D$1:$D$30)</f>
        <v>58157900</v>
      </c>
    </row>
    <row r="269" spans="1:9" x14ac:dyDescent="0.55000000000000004">
      <c r="A269">
        <v>268</v>
      </c>
      <c r="B269" t="s">
        <v>285</v>
      </c>
      <c r="C269" s="2" t="s">
        <v>1718</v>
      </c>
      <c r="D269" t="s">
        <v>54</v>
      </c>
      <c r="E269">
        <v>35</v>
      </c>
      <c r="F269">
        <v>-0.2</v>
      </c>
      <c r="G269" s="1">
        <v>3750000</v>
      </c>
      <c r="H269" s="21">
        <f t="shared" si="4"/>
        <v>4.331965418024035E-2</v>
      </c>
      <c r="I269" s="19">
        <f>_xlfn.XLOOKUP(C269, Sheet2!$C$1:$C$30, Sheet2!$D$1:$D$30)</f>
        <v>86565788</v>
      </c>
    </row>
    <row r="270" spans="1:9" x14ac:dyDescent="0.55000000000000004">
      <c r="B270" t="s">
        <v>286</v>
      </c>
      <c r="C270" s="2" t="s">
        <v>1696</v>
      </c>
      <c r="D270" t="s">
        <v>7</v>
      </c>
      <c r="E270">
        <v>26</v>
      </c>
      <c r="F270" t="e">
        <v>#N/A</v>
      </c>
      <c r="G270" s="1">
        <v>3750000</v>
      </c>
      <c r="H270" s="21">
        <f t="shared" si="4"/>
        <v>1.3827391208003373E-2</v>
      </c>
      <c r="I270" s="19">
        <f>_xlfn.XLOOKUP(C270, Sheet2!$C$1:$C$30, Sheet2!$D$1:$D$30)</f>
        <v>271200832</v>
      </c>
    </row>
    <row r="271" spans="1:9" x14ac:dyDescent="0.55000000000000004">
      <c r="A271">
        <v>270</v>
      </c>
      <c r="B271" t="s">
        <v>287</v>
      </c>
      <c r="C271" s="2" t="s">
        <v>1702</v>
      </c>
      <c r="D271" t="s">
        <v>27</v>
      </c>
      <c r="E271">
        <v>29</v>
      </c>
      <c r="F271" t="e">
        <v>#N/A</v>
      </c>
      <c r="G271" s="1">
        <v>3700000</v>
      </c>
      <c r="H271" s="21">
        <f t="shared" si="4"/>
        <v>1.9657005965449732E-2</v>
      </c>
      <c r="I271" s="19">
        <f>_xlfn.XLOOKUP(C271, Sheet2!$C$1:$C$30, Sheet2!$D$1:$D$30)</f>
        <v>188228055</v>
      </c>
    </row>
    <row r="272" spans="1:9" x14ac:dyDescent="0.55000000000000004">
      <c r="A272">
        <v>271</v>
      </c>
      <c r="B272" t="s">
        <v>288</v>
      </c>
      <c r="C272" s="2" t="s">
        <v>1704</v>
      </c>
      <c r="D272" t="s">
        <v>187</v>
      </c>
      <c r="E272">
        <v>21</v>
      </c>
      <c r="F272" t="e">
        <v>#N/A</v>
      </c>
      <c r="G272" s="1">
        <v>3647500</v>
      </c>
      <c r="H272" s="21">
        <f t="shared" si="4"/>
        <v>2.1219928234697212E-2</v>
      </c>
      <c r="I272" s="19">
        <f>_xlfn.XLOOKUP(C272, Sheet2!$C$1:$C$30, Sheet2!$D$1:$D$30)</f>
        <v>171890308</v>
      </c>
    </row>
    <row r="273" spans="1:9" x14ac:dyDescent="0.55000000000000004">
      <c r="A273">
        <v>272</v>
      </c>
      <c r="B273" t="s">
        <v>289</v>
      </c>
      <c r="C273" s="2" t="s">
        <v>1698</v>
      </c>
      <c r="D273" t="s">
        <v>5</v>
      </c>
      <c r="E273">
        <v>32</v>
      </c>
      <c r="F273">
        <v>0.7</v>
      </c>
      <c r="G273" s="1">
        <v>3600000</v>
      </c>
      <c r="H273" s="21">
        <f t="shared" si="4"/>
        <v>1.7893605605219673E-2</v>
      </c>
      <c r="I273" s="19">
        <f>_xlfn.XLOOKUP(C273, Sheet2!$C$1:$C$30, Sheet2!$D$1:$D$30)</f>
        <v>201189189</v>
      </c>
    </row>
    <row r="274" spans="1:9" x14ac:dyDescent="0.55000000000000004">
      <c r="B274" t="s">
        <v>290</v>
      </c>
      <c r="C274" s="2" t="s">
        <v>1696</v>
      </c>
      <c r="D274" t="s">
        <v>7</v>
      </c>
      <c r="E274">
        <v>24</v>
      </c>
      <c r="F274" t="e">
        <v>#N/A</v>
      </c>
      <c r="G274" s="1">
        <v>3600000</v>
      </c>
      <c r="H274" s="21">
        <f t="shared" si="4"/>
        <v>1.3274295559683239E-2</v>
      </c>
      <c r="I274" s="19">
        <f>_xlfn.XLOOKUP(C274, Sheet2!$C$1:$C$30, Sheet2!$D$1:$D$30)</f>
        <v>271200832</v>
      </c>
    </row>
    <row r="275" spans="1:9" x14ac:dyDescent="0.55000000000000004">
      <c r="A275">
        <v>274</v>
      </c>
      <c r="B275" t="s">
        <v>291</v>
      </c>
      <c r="C275" s="2" t="s">
        <v>1698</v>
      </c>
      <c r="D275" t="s">
        <v>234</v>
      </c>
      <c r="E275">
        <v>30</v>
      </c>
      <c r="F275" t="e">
        <v>#N/A</v>
      </c>
      <c r="G275" s="1">
        <v>3550000</v>
      </c>
      <c r="H275" s="21">
        <f t="shared" si="4"/>
        <v>1.7645083305147177E-2</v>
      </c>
      <c r="I275" s="19">
        <f>_xlfn.XLOOKUP(C275, Sheet2!$C$1:$C$30, Sheet2!$D$1:$D$30)</f>
        <v>201189189</v>
      </c>
    </row>
    <row r="276" spans="1:9" x14ac:dyDescent="0.55000000000000004">
      <c r="A276">
        <v>275</v>
      </c>
      <c r="B276" t="s">
        <v>292</v>
      </c>
      <c r="C276" s="2" t="s">
        <v>1718</v>
      </c>
      <c r="D276" t="s">
        <v>187</v>
      </c>
      <c r="E276">
        <v>18</v>
      </c>
      <c r="F276" t="e">
        <v>#N/A</v>
      </c>
      <c r="G276" s="1">
        <v>3547500</v>
      </c>
      <c r="H276" s="21">
        <f t="shared" si="4"/>
        <v>4.0980392854507372E-2</v>
      </c>
      <c r="I276" s="19">
        <f>_xlfn.XLOOKUP(C276, Sheet2!$C$1:$C$30, Sheet2!$D$1:$D$30)</f>
        <v>86565788</v>
      </c>
    </row>
    <row r="277" spans="1:9" x14ac:dyDescent="0.55000000000000004">
      <c r="A277">
        <v>276</v>
      </c>
      <c r="B277" t="s">
        <v>293</v>
      </c>
      <c r="C277" s="2" t="s">
        <v>1701</v>
      </c>
      <c r="D277" t="s">
        <v>23</v>
      </c>
      <c r="E277">
        <v>31</v>
      </c>
      <c r="F277">
        <v>1</v>
      </c>
      <c r="G277" s="1">
        <v>3500000</v>
      </c>
      <c r="H277" s="21">
        <f t="shared" si="4"/>
        <v>1.8435341573748418E-2</v>
      </c>
      <c r="I277" s="19">
        <f>_xlfn.XLOOKUP(C277, Sheet2!$C$1:$C$30, Sheet2!$D$1:$D$30)</f>
        <v>189852734</v>
      </c>
    </row>
    <row r="278" spans="1:9" x14ac:dyDescent="0.55000000000000004">
      <c r="B278" t="s">
        <v>294</v>
      </c>
      <c r="C278" s="2" t="s">
        <v>1707</v>
      </c>
      <c r="D278" t="s">
        <v>71</v>
      </c>
      <c r="E278">
        <v>37</v>
      </c>
      <c r="F278">
        <v>0.1</v>
      </c>
      <c r="G278" s="1">
        <v>3500000</v>
      </c>
      <c r="H278" s="21">
        <f t="shared" si="4"/>
        <v>2.3311536580399927E-2</v>
      </c>
      <c r="I278" s="19">
        <f>_xlfn.XLOOKUP(C278, Sheet2!$C$1:$C$30, Sheet2!$D$1:$D$30)</f>
        <v>150140253</v>
      </c>
    </row>
    <row r="279" spans="1:9" x14ac:dyDescent="0.55000000000000004">
      <c r="B279" t="s">
        <v>295</v>
      </c>
      <c r="C279" s="2" t="s">
        <v>1722</v>
      </c>
      <c r="D279" t="s">
        <v>41</v>
      </c>
      <c r="E279">
        <v>18</v>
      </c>
      <c r="F279" t="e">
        <v>#N/A</v>
      </c>
      <c r="G279" s="1">
        <v>3500000</v>
      </c>
      <c r="H279" s="21">
        <f t="shared" si="4"/>
        <v>6.0180990028869681E-2</v>
      </c>
      <c r="I279" s="19">
        <f>_xlfn.XLOOKUP(C279, Sheet2!$C$1:$C$30, Sheet2!$D$1:$D$30)</f>
        <v>58157900</v>
      </c>
    </row>
    <row r="280" spans="1:9" x14ac:dyDescent="0.55000000000000004">
      <c r="B280" t="s">
        <v>296</v>
      </c>
      <c r="C280" s="2" t="s">
        <v>1717</v>
      </c>
      <c r="D280" t="s">
        <v>7</v>
      </c>
      <c r="E280">
        <v>36</v>
      </c>
      <c r="F280" t="e">
        <v>#N/A</v>
      </c>
      <c r="G280" s="1">
        <v>3500000</v>
      </c>
      <c r="H280" s="21">
        <f t="shared" si="4"/>
        <v>3.8503597083046695E-2</v>
      </c>
      <c r="I280" s="19">
        <f>_xlfn.XLOOKUP(C280, Sheet2!$C$1:$C$30, Sheet2!$D$1:$D$30)</f>
        <v>90900598</v>
      </c>
    </row>
    <row r="281" spans="1:9" x14ac:dyDescent="0.55000000000000004">
      <c r="B281" t="s">
        <v>297</v>
      </c>
      <c r="C281" s="2" t="s">
        <v>1703</v>
      </c>
      <c r="D281" t="s">
        <v>7</v>
      </c>
      <c r="E281">
        <v>30</v>
      </c>
      <c r="F281" t="e">
        <v>#N/A</v>
      </c>
      <c r="G281" s="1">
        <v>3500000</v>
      </c>
      <c r="H281" s="21">
        <f t="shared" si="4"/>
        <v>1.9469942280855454E-2</v>
      </c>
      <c r="I281" s="19">
        <f>_xlfn.XLOOKUP(C281, Sheet2!$C$1:$C$30, Sheet2!$D$1:$D$30)</f>
        <v>179764272</v>
      </c>
    </row>
    <row r="282" spans="1:9" x14ac:dyDescent="0.55000000000000004">
      <c r="B282" t="s">
        <v>298</v>
      </c>
      <c r="C282" s="2" t="s">
        <v>1709</v>
      </c>
      <c r="D282" t="s">
        <v>234</v>
      </c>
      <c r="E282">
        <v>30</v>
      </c>
      <c r="F282" t="e">
        <v>#N/A</v>
      </c>
      <c r="G282" s="1">
        <v>3500000</v>
      </c>
      <c r="H282" s="21">
        <f t="shared" si="4"/>
        <v>2.4835699606650059E-2</v>
      </c>
      <c r="I282" s="19">
        <f>_xlfn.XLOOKUP(C282, Sheet2!$C$1:$C$30, Sheet2!$D$1:$D$30)</f>
        <v>140926169</v>
      </c>
    </row>
    <row r="283" spans="1:9" x14ac:dyDescent="0.55000000000000004">
      <c r="B283" t="s">
        <v>299</v>
      </c>
      <c r="C283" s="2" t="s">
        <v>1709</v>
      </c>
      <c r="D283" t="s">
        <v>5</v>
      </c>
      <c r="E283">
        <v>23</v>
      </c>
      <c r="F283" t="e">
        <v>#N/A</v>
      </c>
      <c r="G283" s="1">
        <v>3500000</v>
      </c>
      <c r="H283" s="21">
        <f t="shared" si="4"/>
        <v>2.4835699606650059E-2</v>
      </c>
      <c r="I283" s="19">
        <f>_xlfn.XLOOKUP(C283, Sheet2!$C$1:$C$30, Sheet2!$D$1:$D$30)</f>
        <v>140926169</v>
      </c>
    </row>
    <row r="284" spans="1:9" x14ac:dyDescent="0.55000000000000004">
      <c r="B284" t="s">
        <v>300</v>
      </c>
      <c r="C284" s="2" t="s">
        <v>1700</v>
      </c>
      <c r="D284" t="s">
        <v>43</v>
      </c>
      <c r="E284">
        <v>34</v>
      </c>
      <c r="F284">
        <v>1.1000000000000001</v>
      </c>
      <c r="G284" s="1">
        <v>3500000</v>
      </c>
      <c r="H284" s="21">
        <f t="shared" si="4"/>
        <v>1.7997445709946554E-2</v>
      </c>
      <c r="I284" s="19">
        <f>_xlfn.XLOOKUP(C284, Sheet2!$C$1:$C$30, Sheet2!$D$1:$D$30)</f>
        <v>194472041</v>
      </c>
    </row>
    <row r="285" spans="1:9" x14ac:dyDescent="0.55000000000000004">
      <c r="B285" t="s">
        <v>301</v>
      </c>
      <c r="C285" s="2" t="s">
        <v>1700</v>
      </c>
      <c r="D285" t="s">
        <v>43</v>
      </c>
      <c r="E285">
        <v>34</v>
      </c>
      <c r="F285">
        <v>0.2</v>
      </c>
      <c r="G285" s="1">
        <v>3500000</v>
      </c>
      <c r="H285" s="21">
        <f t="shared" si="4"/>
        <v>1.7997445709946554E-2</v>
      </c>
      <c r="I285" s="19">
        <f>_xlfn.XLOOKUP(C285, Sheet2!$C$1:$C$30, Sheet2!$D$1:$D$30)</f>
        <v>194472041</v>
      </c>
    </row>
    <row r="286" spans="1:9" x14ac:dyDescent="0.55000000000000004">
      <c r="B286" t="s">
        <v>302</v>
      </c>
      <c r="C286" s="2" t="s">
        <v>1706</v>
      </c>
      <c r="D286" t="s">
        <v>7</v>
      </c>
      <c r="E286">
        <v>27</v>
      </c>
      <c r="F286" t="e">
        <v>#N/A</v>
      </c>
      <c r="G286" s="1">
        <v>3500000</v>
      </c>
      <c r="H286" s="21">
        <f t="shared" si="4"/>
        <v>2.2858990236761991E-2</v>
      </c>
      <c r="I286" s="19">
        <f>_xlfn.XLOOKUP(C286, Sheet2!$C$1:$C$30, Sheet2!$D$1:$D$30)</f>
        <v>153112625</v>
      </c>
    </row>
    <row r="287" spans="1:9" x14ac:dyDescent="0.55000000000000004">
      <c r="B287" t="s">
        <v>303</v>
      </c>
      <c r="C287" s="2" t="s">
        <v>1706</v>
      </c>
      <c r="D287" t="s">
        <v>43</v>
      </c>
      <c r="E287">
        <v>36</v>
      </c>
      <c r="F287">
        <v>0.1</v>
      </c>
      <c r="G287" s="1">
        <v>3500000</v>
      </c>
      <c r="H287" s="21">
        <f t="shared" si="4"/>
        <v>2.2858990236761991E-2</v>
      </c>
      <c r="I287" s="19">
        <f>_xlfn.XLOOKUP(C287, Sheet2!$C$1:$C$30, Sheet2!$D$1:$D$30)</f>
        <v>153112625</v>
      </c>
    </row>
    <row r="288" spans="1:9" x14ac:dyDescent="0.55000000000000004">
      <c r="A288">
        <v>287</v>
      </c>
      <c r="B288" t="s">
        <v>304</v>
      </c>
      <c r="C288" s="2" t="s">
        <v>1714</v>
      </c>
      <c r="D288" t="s">
        <v>54</v>
      </c>
      <c r="E288">
        <v>28</v>
      </c>
      <c r="F288">
        <v>-0.1</v>
      </c>
      <c r="G288" s="1">
        <v>3475000</v>
      </c>
      <c r="H288" s="21">
        <f t="shared" si="4"/>
        <v>3.4967703677943322E-2</v>
      </c>
      <c r="I288" s="19">
        <f>_xlfn.XLOOKUP(C288, Sheet2!$C$1:$C$30, Sheet2!$D$1:$D$30)</f>
        <v>99377415</v>
      </c>
    </row>
    <row r="289" spans="1:9" x14ac:dyDescent="0.55000000000000004">
      <c r="A289">
        <v>288</v>
      </c>
      <c r="B289" t="s">
        <v>305</v>
      </c>
      <c r="C289" s="2" t="s">
        <v>1719</v>
      </c>
      <c r="D289" t="s">
        <v>7</v>
      </c>
      <c r="E289">
        <v>29</v>
      </c>
      <c r="F289">
        <v>0.4</v>
      </c>
      <c r="G289" s="1">
        <v>3450000</v>
      </c>
      <c r="H289" s="21">
        <f t="shared" si="4"/>
        <v>3.9954165045096961E-2</v>
      </c>
      <c r="I289" s="19">
        <f>_xlfn.XLOOKUP(C289, Sheet2!$C$1:$C$30, Sheet2!$D$1:$D$30)</f>
        <v>86348945</v>
      </c>
    </row>
    <row r="290" spans="1:9" x14ac:dyDescent="0.55000000000000004">
      <c r="A290">
        <v>289</v>
      </c>
      <c r="B290" t="s">
        <v>306</v>
      </c>
      <c r="C290" s="2" t="s">
        <v>1721</v>
      </c>
      <c r="D290" t="s">
        <v>27</v>
      </c>
      <c r="E290">
        <v>26</v>
      </c>
      <c r="F290">
        <v>1.4</v>
      </c>
      <c r="G290" s="1">
        <v>3400000</v>
      </c>
      <c r="H290" s="21">
        <f t="shared" si="4"/>
        <v>4.7997971436322499E-2</v>
      </c>
      <c r="I290" s="19">
        <f>_xlfn.XLOOKUP(C290, Sheet2!$C$1:$C$30, Sheet2!$D$1:$D$30)</f>
        <v>70836327</v>
      </c>
    </row>
    <row r="291" spans="1:9" x14ac:dyDescent="0.55000000000000004">
      <c r="A291">
        <v>290</v>
      </c>
      <c r="B291" t="s">
        <v>307</v>
      </c>
      <c r="C291" s="2" t="s">
        <v>1718</v>
      </c>
      <c r="D291" t="s">
        <v>7</v>
      </c>
      <c r="E291">
        <v>25</v>
      </c>
      <c r="F291">
        <v>1</v>
      </c>
      <c r="G291" s="1">
        <v>3350000</v>
      </c>
      <c r="H291" s="21">
        <f t="shared" si="4"/>
        <v>3.869889106768138E-2</v>
      </c>
      <c r="I291" s="19">
        <f>_xlfn.XLOOKUP(C291, Sheet2!$C$1:$C$30, Sheet2!$D$1:$D$30)</f>
        <v>86565788</v>
      </c>
    </row>
    <row r="292" spans="1:9" x14ac:dyDescent="0.55000000000000004">
      <c r="A292">
        <v>291</v>
      </c>
      <c r="B292" t="s">
        <v>308</v>
      </c>
      <c r="C292" s="2" t="s">
        <v>1724</v>
      </c>
      <c r="D292" t="s">
        <v>43</v>
      </c>
      <c r="E292">
        <v>28</v>
      </c>
      <c r="F292">
        <v>0.1</v>
      </c>
      <c r="G292" s="1">
        <v>3280000</v>
      </c>
      <c r="H292" s="21">
        <f t="shared" si="4"/>
        <v>6.4731901187384366E-2</v>
      </c>
      <c r="I292" s="19">
        <f>_xlfn.XLOOKUP(C292, Sheet2!$C$1:$C$30, Sheet2!$D$1:$D$30)</f>
        <v>50670534</v>
      </c>
    </row>
    <row r="293" spans="1:9" x14ac:dyDescent="0.55000000000000004">
      <c r="A293">
        <v>292</v>
      </c>
      <c r="B293" t="s">
        <v>309</v>
      </c>
      <c r="C293" s="2" t="s">
        <v>1714</v>
      </c>
      <c r="D293" t="s">
        <v>7</v>
      </c>
      <c r="E293">
        <v>28</v>
      </c>
      <c r="F293" t="e">
        <v>#N/A</v>
      </c>
      <c r="G293" s="1">
        <v>3275000</v>
      </c>
      <c r="H293" s="21">
        <f t="shared" si="4"/>
        <v>3.2955173969860252E-2</v>
      </c>
      <c r="I293" s="19">
        <f>_xlfn.XLOOKUP(C293, Sheet2!$C$1:$C$30, Sheet2!$D$1:$D$30)</f>
        <v>99377415</v>
      </c>
    </row>
    <row r="294" spans="1:9" x14ac:dyDescent="0.55000000000000004">
      <c r="A294">
        <v>293</v>
      </c>
      <c r="B294" t="s">
        <v>310</v>
      </c>
      <c r="C294" s="2" t="s">
        <v>1704</v>
      </c>
      <c r="D294" t="s">
        <v>23</v>
      </c>
      <c r="E294">
        <v>33</v>
      </c>
      <c r="F294">
        <v>1.1000000000000001</v>
      </c>
      <c r="G294" s="1">
        <v>3250000</v>
      </c>
      <c r="H294" s="21">
        <f t="shared" si="4"/>
        <v>1.8907406926049607E-2</v>
      </c>
      <c r="I294" s="19">
        <f>_xlfn.XLOOKUP(C294, Sheet2!$C$1:$C$30, Sheet2!$D$1:$D$30)</f>
        <v>171890308</v>
      </c>
    </row>
    <row r="295" spans="1:9" x14ac:dyDescent="0.55000000000000004">
      <c r="B295" t="s">
        <v>311</v>
      </c>
      <c r="C295" s="2" t="s">
        <v>1698</v>
      </c>
      <c r="D295" t="s">
        <v>54</v>
      </c>
      <c r="E295">
        <v>33</v>
      </c>
      <c r="F295" t="e">
        <v>#N/A</v>
      </c>
      <c r="G295" s="1">
        <v>3250000</v>
      </c>
      <c r="H295" s="21">
        <f t="shared" si="4"/>
        <v>1.6153949504712203E-2</v>
      </c>
      <c r="I295" s="19">
        <f>_xlfn.XLOOKUP(C295, Sheet2!$C$1:$C$30, Sheet2!$D$1:$D$30)</f>
        <v>201189189</v>
      </c>
    </row>
    <row r="296" spans="1:9" x14ac:dyDescent="0.55000000000000004">
      <c r="A296">
        <v>295</v>
      </c>
      <c r="B296" t="s">
        <v>312</v>
      </c>
      <c r="C296" s="2" t="s">
        <v>1707</v>
      </c>
      <c r="D296" t="s">
        <v>187</v>
      </c>
      <c r="E296">
        <v>21</v>
      </c>
      <c r="F296" t="e">
        <v>#N/A</v>
      </c>
      <c r="G296" s="1">
        <v>3247500</v>
      </c>
      <c r="H296" s="21">
        <f t="shared" si="4"/>
        <v>2.1629775727099648E-2</v>
      </c>
      <c r="I296" s="19">
        <f>_xlfn.XLOOKUP(C296, Sheet2!$C$1:$C$30, Sheet2!$D$1:$D$30)</f>
        <v>150140253</v>
      </c>
    </row>
    <row r="297" spans="1:9" x14ac:dyDescent="0.55000000000000004">
      <c r="A297">
        <v>296</v>
      </c>
      <c r="B297" t="s">
        <v>313</v>
      </c>
      <c r="C297" s="2" t="s">
        <v>1710</v>
      </c>
      <c r="D297" t="s">
        <v>35</v>
      </c>
      <c r="E297">
        <v>27</v>
      </c>
      <c r="F297" t="e">
        <v>#N/A</v>
      </c>
      <c r="G297" s="1">
        <v>3150000</v>
      </c>
      <c r="H297" s="21">
        <f t="shared" si="4"/>
        <v>2.5019306763618521E-2</v>
      </c>
      <c r="I297" s="19">
        <f>_xlfn.XLOOKUP(C297, Sheet2!$C$1:$C$30, Sheet2!$D$1:$D$30)</f>
        <v>125902769</v>
      </c>
    </row>
    <row r="298" spans="1:9" x14ac:dyDescent="0.55000000000000004">
      <c r="A298">
        <v>297</v>
      </c>
      <c r="B298" t="s">
        <v>314</v>
      </c>
      <c r="C298" s="2" t="s">
        <v>1708</v>
      </c>
      <c r="D298" t="s">
        <v>187</v>
      </c>
      <c r="E298">
        <v>21</v>
      </c>
      <c r="F298" t="e">
        <v>#N/A</v>
      </c>
      <c r="G298" s="1">
        <v>3132300</v>
      </c>
      <c r="H298" s="21">
        <f t="shared" si="4"/>
        <v>2.1660676781528946E-2</v>
      </c>
      <c r="I298" s="19">
        <f>_xlfn.XLOOKUP(C298, Sheet2!$C$1:$C$30, Sheet2!$D$1:$D$30)</f>
        <v>144607670</v>
      </c>
    </row>
    <row r="299" spans="1:9" x14ac:dyDescent="0.55000000000000004">
      <c r="A299">
        <v>298</v>
      </c>
      <c r="B299" t="s">
        <v>315</v>
      </c>
      <c r="C299" s="2" t="s">
        <v>1719</v>
      </c>
      <c r="D299" t="s">
        <v>54</v>
      </c>
      <c r="E299">
        <v>28</v>
      </c>
      <c r="F299" t="e">
        <v>#N/A</v>
      </c>
      <c r="G299" s="1">
        <v>3100000</v>
      </c>
      <c r="H299" s="21">
        <f t="shared" si="4"/>
        <v>3.5900843953565388E-2</v>
      </c>
      <c r="I299" s="19">
        <f>_xlfn.XLOOKUP(C299, Sheet2!$C$1:$C$30, Sheet2!$D$1:$D$30)</f>
        <v>86348945</v>
      </c>
    </row>
    <row r="300" spans="1:9" x14ac:dyDescent="0.55000000000000004">
      <c r="A300">
        <v>299</v>
      </c>
      <c r="B300" t="s">
        <v>316</v>
      </c>
      <c r="C300" s="2" t="s">
        <v>1709</v>
      </c>
      <c r="D300" t="s">
        <v>41</v>
      </c>
      <c r="E300">
        <v>19</v>
      </c>
      <c r="F300" t="e">
        <v>#N/A</v>
      </c>
      <c r="G300" s="1">
        <v>3027000</v>
      </c>
      <c r="H300" s="21">
        <f t="shared" si="4"/>
        <v>2.1479332202665638E-2</v>
      </c>
      <c r="I300" s="19">
        <f>_xlfn.XLOOKUP(C300, Sheet2!$C$1:$C$30, Sheet2!$D$1:$D$30)</f>
        <v>140926169</v>
      </c>
    </row>
    <row r="301" spans="1:9" x14ac:dyDescent="0.55000000000000004">
      <c r="A301">
        <v>300</v>
      </c>
      <c r="B301" t="s">
        <v>317</v>
      </c>
      <c r="C301" s="2" t="s">
        <v>1720</v>
      </c>
      <c r="D301" t="s">
        <v>27</v>
      </c>
      <c r="E301">
        <v>30</v>
      </c>
      <c r="F301" t="e">
        <v>#N/A</v>
      </c>
      <c r="G301" s="1">
        <v>3010000</v>
      </c>
      <c r="H301" s="21">
        <f t="shared" si="4"/>
        <v>3.5902810400431084E-2</v>
      </c>
      <c r="I301" s="19">
        <f>_xlfn.XLOOKUP(C301, Sheet2!$C$1:$C$30, Sheet2!$D$1:$D$30)</f>
        <v>83837448</v>
      </c>
    </row>
    <row r="302" spans="1:9" x14ac:dyDescent="0.55000000000000004">
      <c r="A302">
        <v>301</v>
      </c>
      <c r="B302" t="s">
        <v>318</v>
      </c>
      <c r="C302" s="2" t="s">
        <v>1708</v>
      </c>
      <c r="D302" t="s">
        <v>41</v>
      </c>
      <c r="E302">
        <v>17</v>
      </c>
      <c r="F302" t="e">
        <v>#N/A</v>
      </c>
      <c r="G302" s="1">
        <v>3000000</v>
      </c>
      <c r="H302" s="21">
        <f t="shared" si="4"/>
        <v>2.0745787550549705E-2</v>
      </c>
      <c r="I302" s="19">
        <f>_xlfn.XLOOKUP(C302, Sheet2!$C$1:$C$30, Sheet2!$D$1:$D$30)</f>
        <v>144607670</v>
      </c>
    </row>
    <row r="303" spans="1:9" x14ac:dyDescent="0.55000000000000004">
      <c r="B303" t="s">
        <v>319</v>
      </c>
      <c r="C303" s="2" t="s">
        <v>1701</v>
      </c>
      <c r="D303" t="s">
        <v>54</v>
      </c>
      <c r="E303">
        <v>32</v>
      </c>
      <c r="F303">
        <v>-0.4</v>
      </c>
      <c r="G303" s="1">
        <v>3000000</v>
      </c>
      <c r="H303" s="21">
        <f t="shared" si="4"/>
        <v>1.5801721348927215E-2</v>
      </c>
      <c r="I303" s="19">
        <f>_xlfn.XLOOKUP(C303, Sheet2!$C$1:$C$30, Sheet2!$D$1:$D$30)</f>
        <v>189852734</v>
      </c>
    </row>
    <row r="304" spans="1:9" x14ac:dyDescent="0.55000000000000004">
      <c r="B304" t="s">
        <v>320</v>
      </c>
      <c r="C304" s="2" t="s">
        <v>1704</v>
      </c>
      <c r="D304" t="s">
        <v>23</v>
      </c>
      <c r="E304">
        <v>29</v>
      </c>
      <c r="F304">
        <v>1.2</v>
      </c>
      <c r="G304" s="1">
        <v>3000000</v>
      </c>
      <c r="H304" s="21">
        <f t="shared" si="4"/>
        <v>1.7452991008661174E-2</v>
      </c>
      <c r="I304" s="19">
        <f>_xlfn.XLOOKUP(C304, Sheet2!$C$1:$C$30, Sheet2!$D$1:$D$30)</f>
        <v>171890308</v>
      </c>
    </row>
    <row r="305" spans="1:9" x14ac:dyDescent="0.55000000000000004">
      <c r="B305" t="s">
        <v>321</v>
      </c>
      <c r="C305" s="2" t="s">
        <v>1707</v>
      </c>
      <c r="D305" t="s">
        <v>7</v>
      </c>
      <c r="E305">
        <v>31</v>
      </c>
      <c r="F305">
        <v>0.2</v>
      </c>
      <c r="G305" s="1">
        <v>3000000</v>
      </c>
      <c r="H305" s="21">
        <f t="shared" si="4"/>
        <v>1.9981317068914223E-2</v>
      </c>
      <c r="I305" s="19">
        <f>_xlfn.XLOOKUP(C305, Sheet2!$C$1:$C$30, Sheet2!$D$1:$D$30)</f>
        <v>150140253</v>
      </c>
    </row>
    <row r="306" spans="1:9" x14ac:dyDescent="0.55000000000000004">
      <c r="B306" t="s">
        <v>322</v>
      </c>
      <c r="C306" s="2" t="s">
        <v>1719</v>
      </c>
      <c r="D306" t="s">
        <v>7</v>
      </c>
      <c r="E306">
        <v>30</v>
      </c>
      <c r="F306">
        <v>0</v>
      </c>
      <c r="G306" s="1">
        <v>3000000</v>
      </c>
      <c r="H306" s="21">
        <f t="shared" si="4"/>
        <v>3.4742752213127795E-2</v>
      </c>
      <c r="I306" s="19">
        <f>_xlfn.XLOOKUP(C306, Sheet2!$C$1:$C$30, Sheet2!$D$1:$D$30)</f>
        <v>86348945</v>
      </c>
    </row>
    <row r="307" spans="1:9" x14ac:dyDescent="0.55000000000000004">
      <c r="B307" t="s">
        <v>323</v>
      </c>
      <c r="C307" s="2" t="s">
        <v>1721</v>
      </c>
      <c r="D307" t="s">
        <v>41</v>
      </c>
      <c r="E307">
        <v>17</v>
      </c>
      <c r="F307" t="e">
        <v>#N/A</v>
      </c>
      <c r="G307" s="1">
        <v>3000000</v>
      </c>
      <c r="H307" s="21">
        <f t="shared" si="4"/>
        <v>4.235115126734338E-2</v>
      </c>
      <c r="I307" s="19">
        <f>_xlfn.XLOOKUP(C307, Sheet2!$C$1:$C$30, Sheet2!$D$1:$D$30)</f>
        <v>70836327</v>
      </c>
    </row>
    <row r="308" spans="1:9" x14ac:dyDescent="0.55000000000000004">
      <c r="B308" t="s">
        <v>324</v>
      </c>
      <c r="C308" s="2" t="s">
        <v>1721</v>
      </c>
      <c r="D308" t="s">
        <v>7</v>
      </c>
      <c r="E308">
        <v>30</v>
      </c>
      <c r="F308">
        <v>1</v>
      </c>
      <c r="G308" s="1">
        <v>3000000</v>
      </c>
      <c r="H308" s="21">
        <f t="shared" si="4"/>
        <v>4.235115126734338E-2</v>
      </c>
      <c r="I308" s="19">
        <f>_xlfn.XLOOKUP(C308, Sheet2!$C$1:$C$30, Sheet2!$D$1:$D$30)</f>
        <v>70836327</v>
      </c>
    </row>
    <row r="309" spans="1:9" x14ac:dyDescent="0.55000000000000004">
      <c r="B309" t="s">
        <v>325</v>
      </c>
      <c r="C309" s="2" t="s">
        <v>1699</v>
      </c>
      <c r="D309" t="s">
        <v>7</v>
      </c>
      <c r="E309">
        <v>26</v>
      </c>
      <c r="F309" t="e">
        <v>#N/A</v>
      </c>
      <c r="G309" s="1">
        <v>3000000</v>
      </c>
      <c r="H309" s="21">
        <f t="shared" si="4"/>
        <v>1.6634362918704796E-2</v>
      </c>
      <c r="I309" s="19">
        <f>_xlfn.XLOOKUP(C309, Sheet2!$C$1:$C$30, Sheet2!$D$1:$D$30)</f>
        <v>180349558</v>
      </c>
    </row>
    <row r="310" spans="1:9" x14ac:dyDescent="0.55000000000000004">
      <c r="B310" t="s">
        <v>326</v>
      </c>
      <c r="C310" s="2" t="s">
        <v>1717</v>
      </c>
      <c r="D310" t="s">
        <v>54</v>
      </c>
      <c r="E310">
        <v>36</v>
      </c>
      <c r="F310">
        <v>0</v>
      </c>
      <c r="G310" s="1">
        <v>3000000</v>
      </c>
      <c r="H310" s="21">
        <f t="shared" si="4"/>
        <v>3.3003083214040024E-2</v>
      </c>
      <c r="I310" s="19">
        <f>_xlfn.XLOOKUP(C310, Sheet2!$C$1:$C$30, Sheet2!$D$1:$D$30)</f>
        <v>90900598</v>
      </c>
    </row>
    <row r="311" spans="1:9" x14ac:dyDescent="0.55000000000000004">
      <c r="B311" t="s">
        <v>327</v>
      </c>
      <c r="C311" s="2" t="s">
        <v>1709</v>
      </c>
      <c r="D311" t="s">
        <v>7</v>
      </c>
      <c r="E311">
        <v>28</v>
      </c>
      <c r="F311" t="e">
        <v>#N/A</v>
      </c>
      <c r="G311" s="1">
        <v>3000000</v>
      </c>
      <c r="H311" s="21">
        <f t="shared" si="4"/>
        <v>2.1287742519985768E-2</v>
      </c>
      <c r="I311" s="19">
        <f>_xlfn.XLOOKUP(C311, Sheet2!$C$1:$C$30, Sheet2!$D$1:$D$30)</f>
        <v>140926169</v>
      </c>
    </row>
    <row r="312" spans="1:9" x14ac:dyDescent="0.55000000000000004">
      <c r="B312" t="s">
        <v>328</v>
      </c>
      <c r="C312" s="2" t="s">
        <v>1723</v>
      </c>
      <c r="D312" t="s">
        <v>187</v>
      </c>
      <c r="E312">
        <v>18</v>
      </c>
      <c r="F312" t="e">
        <v>#N/A</v>
      </c>
      <c r="G312" s="1">
        <v>3000000</v>
      </c>
      <c r="H312" s="21">
        <f t="shared" si="4"/>
        <v>5.5191080812270685E-2</v>
      </c>
      <c r="I312" s="19">
        <f>_xlfn.XLOOKUP(C312, Sheet2!$C$1:$C$30, Sheet2!$D$1:$D$30)</f>
        <v>54356609</v>
      </c>
    </row>
    <row r="313" spans="1:9" x14ac:dyDescent="0.55000000000000004">
      <c r="B313" t="s">
        <v>329</v>
      </c>
      <c r="C313" s="2" t="s">
        <v>1700</v>
      </c>
      <c r="D313" t="s">
        <v>41</v>
      </c>
      <c r="E313">
        <v>30</v>
      </c>
      <c r="F313">
        <v>0.9</v>
      </c>
      <c r="G313" s="1">
        <v>3000000</v>
      </c>
      <c r="H313" s="21">
        <f t="shared" si="4"/>
        <v>1.5426382037097045E-2</v>
      </c>
      <c r="I313" s="19">
        <f>_xlfn.XLOOKUP(C313, Sheet2!$C$1:$C$30, Sheet2!$D$1:$D$30)</f>
        <v>194472041</v>
      </c>
    </row>
    <row r="314" spans="1:9" x14ac:dyDescent="0.55000000000000004">
      <c r="B314" t="s">
        <v>330</v>
      </c>
      <c r="C314" s="2" t="s">
        <v>1697</v>
      </c>
      <c r="D314" t="s">
        <v>41</v>
      </c>
      <c r="E314">
        <v>21</v>
      </c>
      <c r="F314" t="e">
        <v>#N/A</v>
      </c>
      <c r="G314" s="1">
        <v>3000000</v>
      </c>
      <c r="H314" s="21">
        <f t="shared" si="4"/>
        <v>1.4586483193213387E-2</v>
      </c>
      <c r="I314" s="19">
        <f>_xlfn.XLOOKUP(C314, Sheet2!$C$1:$C$30, Sheet2!$D$1:$D$30)</f>
        <v>205669863</v>
      </c>
    </row>
    <row r="315" spans="1:9" x14ac:dyDescent="0.55000000000000004">
      <c r="B315" t="s">
        <v>331</v>
      </c>
      <c r="C315" s="2" t="s">
        <v>1706</v>
      </c>
      <c r="D315" t="s">
        <v>23</v>
      </c>
      <c r="E315">
        <v>24</v>
      </c>
      <c r="F315" t="e">
        <v>#N/A</v>
      </c>
      <c r="G315" s="1">
        <v>3000000</v>
      </c>
      <c r="H315" s="21">
        <f t="shared" si="4"/>
        <v>1.959342020293885E-2</v>
      </c>
      <c r="I315" s="19">
        <f>_xlfn.XLOOKUP(C315, Sheet2!$C$1:$C$30, Sheet2!$D$1:$D$30)</f>
        <v>153112625</v>
      </c>
    </row>
    <row r="316" spans="1:9" x14ac:dyDescent="0.55000000000000004">
      <c r="B316" t="s">
        <v>332</v>
      </c>
      <c r="C316" s="2" t="s">
        <v>1713</v>
      </c>
      <c r="D316" t="s">
        <v>7</v>
      </c>
      <c r="E316">
        <v>26</v>
      </c>
      <c r="F316" t="e">
        <v>#N/A</v>
      </c>
      <c r="G316" s="1">
        <v>3000000</v>
      </c>
      <c r="H316" s="21">
        <f t="shared" si="4"/>
        <v>2.5771210784571355E-2</v>
      </c>
      <c r="I316" s="19">
        <f>_xlfn.XLOOKUP(C316, Sheet2!$C$1:$C$30, Sheet2!$D$1:$D$30)</f>
        <v>116408966</v>
      </c>
    </row>
    <row r="317" spans="1:9" x14ac:dyDescent="0.55000000000000004">
      <c r="A317">
        <v>316</v>
      </c>
      <c r="B317" t="s">
        <v>333</v>
      </c>
      <c r="C317" s="2" t="s">
        <v>1718</v>
      </c>
      <c r="D317" t="s">
        <v>187</v>
      </c>
      <c r="E317">
        <v>18</v>
      </c>
      <c r="F317" t="e">
        <v>#N/A</v>
      </c>
      <c r="G317" s="1">
        <v>2997500</v>
      </c>
      <c r="H317" s="21">
        <f t="shared" si="4"/>
        <v>3.4626843574738789E-2</v>
      </c>
      <c r="I317" s="19">
        <f>_xlfn.XLOOKUP(C317, Sheet2!$C$1:$C$30, Sheet2!$D$1:$D$30)</f>
        <v>86565788</v>
      </c>
    </row>
    <row r="318" spans="1:9" x14ac:dyDescent="0.55000000000000004">
      <c r="A318">
        <v>317</v>
      </c>
      <c r="B318" t="s">
        <v>334</v>
      </c>
      <c r="C318" s="2" t="s">
        <v>1719</v>
      </c>
      <c r="D318" t="s">
        <v>41</v>
      </c>
      <c r="E318">
        <v>17</v>
      </c>
      <c r="F318" t="e">
        <v>#N/A</v>
      </c>
      <c r="G318" s="1">
        <v>2975000</v>
      </c>
      <c r="H318" s="21">
        <f t="shared" si="4"/>
        <v>3.4453229278018395E-2</v>
      </c>
      <c r="I318" s="19">
        <f>_xlfn.XLOOKUP(C318, Sheet2!$C$1:$C$30, Sheet2!$D$1:$D$30)</f>
        <v>86348945</v>
      </c>
    </row>
    <row r="319" spans="1:9" x14ac:dyDescent="0.55000000000000004">
      <c r="A319">
        <v>318</v>
      </c>
      <c r="B319" t="s">
        <v>335</v>
      </c>
      <c r="C319" s="2" t="s">
        <v>1713</v>
      </c>
      <c r="D319" t="s">
        <v>54</v>
      </c>
      <c r="E319">
        <v>36</v>
      </c>
      <c r="F319">
        <v>0.6</v>
      </c>
      <c r="G319" s="1">
        <v>2925000</v>
      </c>
      <c r="H319" s="21">
        <f t="shared" si="4"/>
        <v>2.5126930514957069E-2</v>
      </c>
      <c r="I319" s="19">
        <f>_xlfn.XLOOKUP(C319, Sheet2!$C$1:$C$30, Sheet2!$D$1:$D$30)</f>
        <v>116408966</v>
      </c>
    </row>
    <row r="320" spans="1:9" x14ac:dyDescent="0.55000000000000004">
      <c r="B320" t="s">
        <v>336</v>
      </c>
      <c r="C320" s="2" t="s">
        <v>1698</v>
      </c>
      <c r="D320" t="s">
        <v>54</v>
      </c>
      <c r="E320">
        <v>31</v>
      </c>
      <c r="F320">
        <v>0.4</v>
      </c>
      <c r="G320" s="1">
        <v>2925000</v>
      </c>
      <c r="H320" s="21">
        <f t="shared" si="4"/>
        <v>1.4538554554240983E-2</v>
      </c>
      <c r="I320" s="19">
        <f>_xlfn.XLOOKUP(C320, Sheet2!$C$1:$C$30, Sheet2!$D$1:$D$30)</f>
        <v>201189189</v>
      </c>
    </row>
    <row r="321" spans="1:9" x14ac:dyDescent="0.55000000000000004">
      <c r="A321">
        <v>320</v>
      </c>
      <c r="B321" t="s">
        <v>337</v>
      </c>
      <c r="C321" s="2" t="s">
        <v>1710</v>
      </c>
      <c r="D321" t="s">
        <v>54</v>
      </c>
      <c r="E321">
        <v>33</v>
      </c>
      <c r="F321">
        <v>-0.2</v>
      </c>
      <c r="G321" s="1">
        <v>2850000</v>
      </c>
      <c r="H321" s="21">
        <f t="shared" si="4"/>
        <v>2.2636515643273899E-2</v>
      </c>
      <c r="I321" s="19">
        <f>_xlfn.XLOOKUP(C321, Sheet2!$C$1:$C$30, Sheet2!$D$1:$D$30)</f>
        <v>125902769</v>
      </c>
    </row>
    <row r="322" spans="1:9" x14ac:dyDescent="0.55000000000000004">
      <c r="B322" t="s">
        <v>338</v>
      </c>
      <c r="C322" s="2" t="s">
        <v>1719</v>
      </c>
      <c r="D322" t="s">
        <v>29</v>
      </c>
      <c r="E322">
        <v>27</v>
      </c>
      <c r="F322" t="e">
        <v>#N/A</v>
      </c>
      <c r="G322" s="1">
        <v>2850000</v>
      </c>
      <c r="H322" s="21">
        <f t="shared" si="4"/>
        <v>3.3005614602471402E-2</v>
      </c>
      <c r="I322" s="19">
        <f>_xlfn.XLOOKUP(C322, Sheet2!$C$1:$C$30, Sheet2!$D$1:$D$30)</f>
        <v>86348945</v>
      </c>
    </row>
    <row r="323" spans="1:9" x14ac:dyDescent="0.55000000000000004">
      <c r="B323" t="s">
        <v>139</v>
      </c>
      <c r="C323" s="2" t="s">
        <v>1717</v>
      </c>
      <c r="D323" t="s">
        <v>41</v>
      </c>
      <c r="E323">
        <v>18</v>
      </c>
      <c r="F323" t="e">
        <v>#N/A</v>
      </c>
      <c r="G323" s="1">
        <v>2850000</v>
      </c>
      <c r="H323" s="21">
        <f t="shared" ref="H323:H376" si="5">G323/I323</f>
        <v>3.1352929053338023E-2</v>
      </c>
      <c r="I323" s="19">
        <f>_xlfn.XLOOKUP(C323, Sheet2!$C$1:$C$30, Sheet2!$D$1:$D$30)</f>
        <v>90900598</v>
      </c>
    </row>
    <row r="324" spans="1:9" x14ac:dyDescent="0.55000000000000004">
      <c r="B324" t="s">
        <v>339</v>
      </c>
      <c r="C324" s="2" t="s">
        <v>1697</v>
      </c>
      <c r="D324" t="s">
        <v>35</v>
      </c>
      <c r="E324">
        <v>37</v>
      </c>
      <c r="F324" t="e">
        <v>#N/A</v>
      </c>
      <c r="G324" s="1">
        <v>2850000</v>
      </c>
      <c r="H324" s="21">
        <f t="shared" si="5"/>
        <v>1.3857159033552719E-2</v>
      </c>
      <c r="I324" s="19">
        <f>_xlfn.XLOOKUP(C324, Sheet2!$C$1:$C$30, Sheet2!$D$1:$D$30)</f>
        <v>205669863</v>
      </c>
    </row>
    <row r="325" spans="1:9" x14ac:dyDescent="0.55000000000000004">
      <c r="B325" t="s">
        <v>340</v>
      </c>
      <c r="C325" s="2" t="s">
        <v>1698</v>
      </c>
      <c r="D325" t="s">
        <v>7</v>
      </c>
      <c r="E325">
        <v>29</v>
      </c>
      <c r="F325" t="e">
        <v>#N/A</v>
      </c>
      <c r="G325" s="1">
        <v>2850000</v>
      </c>
      <c r="H325" s="21">
        <f t="shared" si="5"/>
        <v>1.416577110413224E-2</v>
      </c>
      <c r="I325" s="19">
        <f>_xlfn.XLOOKUP(C325, Sheet2!$C$1:$C$30, Sheet2!$D$1:$D$30)</f>
        <v>201189189</v>
      </c>
    </row>
    <row r="326" spans="1:9" x14ac:dyDescent="0.55000000000000004">
      <c r="A326">
        <v>325</v>
      </c>
      <c r="B326" t="s">
        <v>341</v>
      </c>
      <c r="C326" s="2" t="s">
        <v>1723</v>
      </c>
      <c r="D326" t="s">
        <v>29</v>
      </c>
      <c r="E326">
        <v>28</v>
      </c>
      <c r="F326">
        <v>-0.2</v>
      </c>
      <c r="G326" s="1">
        <v>2800000</v>
      </c>
      <c r="H326" s="21">
        <f t="shared" si="5"/>
        <v>5.151167542478597E-2</v>
      </c>
      <c r="I326" s="19">
        <f>_xlfn.XLOOKUP(C326, Sheet2!$C$1:$C$30, Sheet2!$D$1:$D$30)</f>
        <v>54356609</v>
      </c>
    </row>
    <row r="327" spans="1:9" x14ac:dyDescent="0.55000000000000004">
      <c r="B327" t="s">
        <v>342</v>
      </c>
      <c r="C327" s="2" t="s">
        <v>1706</v>
      </c>
      <c r="D327" t="s">
        <v>7</v>
      </c>
      <c r="E327">
        <v>23</v>
      </c>
      <c r="F327" t="e">
        <v>#N/A</v>
      </c>
      <c r="G327" s="1">
        <v>2800000</v>
      </c>
      <c r="H327" s="21">
        <f t="shared" si="5"/>
        <v>1.8287192189409593E-2</v>
      </c>
      <c r="I327" s="19">
        <f>_xlfn.XLOOKUP(C327, Sheet2!$C$1:$C$30, Sheet2!$D$1:$D$30)</f>
        <v>153112625</v>
      </c>
    </row>
    <row r="328" spans="1:9" x14ac:dyDescent="0.55000000000000004">
      <c r="A328">
        <v>327</v>
      </c>
      <c r="B328" t="s">
        <v>343</v>
      </c>
      <c r="C328" s="2" t="s">
        <v>1723</v>
      </c>
      <c r="D328" t="s">
        <v>187</v>
      </c>
      <c r="E328">
        <v>18</v>
      </c>
      <c r="F328" t="e">
        <v>#N/A</v>
      </c>
      <c r="G328" s="1">
        <v>2797500</v>
      </c>
      <c r="H328" s="21">
        <f t="shared" si="5"/>
        <v>5.1465682857442414E-2</v>
      </c>
      <c r="I328" s="19">
        <f>_xlfn.XLOOKUP(C328, Sheet2!$C$1:$C$30, Sheet2!$D$1:$D$30)</f>
        <v>54356609</v>
      </c>
    </row>
    <row r="329" spans="1:9" x14ac:dyDescent="0.55000000000000004">
      <c r="A329">
        <v>328</v>
      </c>
      <c r="B329" t="s">
        <v>344</v>
      </c>
      <c r="C329" s="2" t="s">
        <v>1719</v>
      </c>
      <c r="D329" t="s">
        <v>41</v>
      </c>
      <c r="E329">
        <v>18</v>
      </c>
      <c r="F329" t="e">
        <v>#N/A</v>
      </c>
      <c r="G329" s="1">
        <v>2750000</v>
      </c>
      <c r="H329" s="21">
        <f t="shared" si="5"/>
        <v>3.1847522862033809E-2</v>
      </c>
      <c r="I329" s="19">
        <f>_xlfn.XLOOKUP(C329, Sheet2!$C$1:$C$30, Sheet2!$D$1:$D$30)</f>
        <v>86348945</v>
      </c>
    </row>
    <row r="330" spans="1:9" x14ac:dyDescent="0.55000000000000004">
      <c r="B330" t="s">
        <v>345</v>
      </c>
      <c r="C330" s="2" t="s">
        <v>1717</v>
      </c>
      <c r="D330" t="s">
        <v>54</v>
      </c>
      <c r="E330">
        <v>31</v>
      </c>
      <c r="F330" t="e">
        <v>#N/A</v>
      </c>
      <c r="G330" s="1">
        <v>2750000</v>
      </c>
      <c r="H330" s="21">
        <f t="shared" si="5"/>
        <v>3.0252826279536685E-2</v>
      </c>
      <c r="I330" s="19">
        <f>_xlfn.XLOOKUP(C330, Sheet2!$C$1:$C$30, Sheet2!$D$1:$D$30)</f>
        <v>90900598</v>
      </c>
    </row>
    <row r="331" spans="1:9" x14ac:dyDescent="0.55000000000000004">
      <c r="B331" t="s">
        <v>346</v>
      </c>
      <c r="C331" s="2" t="s">
        <v>1705</v>
      </c>
      <c r="D331" t="s">
        <v>187</v>
      </c>
      <c r="E331">
        <v>20</v>
      </c>
      <c r="F331" t="e">
        <v>#N/A</v>
      </c>
      <c r="G331" s="1">
        <v>2750000</v>
      </c>
      <c r="H331" s="21">
        <f t="shared" si="5"/>
        <v>1.603779142839417E-2</v>
      </c>
      <c r="I331" s="19">
        <f>_xlfn.XLOOKUP(C331, Sheet2!$C$1:$C$30, Sheet2!$D$1:$D$30)</f>
        <v>171469994</v>
      </c>
    </row>
    <row r="332" spans="1:9" x14ac:dyDescent="0.55000000000000004">
      <c r="A332">
        <v>331</v>
      </c>
      <c r="B332" t="s">
        <v>347</v>
      </c>
      <c r="C332" s="2" t="s">
        <v>1706</v>
      </c>
      <c r="D332" t="s">
        <v>187</v>
      </c>
      <c r="E332">
        <v>21</v>
      </c>
      <c r="F332" t="e">
        <v>#N/A</v>
      </c>
      <c r="G332" s="1">
        <v>2700000</v>
      </c>
      <c r="H332" s="21">
        <f t="shared" si="5"/>
        <v>1.7634078182644966E-2</v>
      </c>
      <c r="I332" s="19">
        <f>_xlfn.XLOOKUP(C332, Sheet2!$C$1:$C$30, Sheet2!$D$1:$D$30)</f>
        <v>153112625</v>
      </c>
    </row>
    <row r="333" spans="1:9" x14ac:dyDescent="0.55000000000000004">
      <c r="A333">
        <v>332</v>
      </c>
      <c r="B333" t="s">
        <v>348</v>
      </c>
      <c r="C333" s="2" t="s">
        <v>1696</v>
      </c>
      <c r="D333" t="s">
        <v>41</v>
      </c>
      <c r="E333">
        <v>17</v>
      </c>
      <c r="F333" t="e">
        <v>#N/A</v>
      </c>
      <c r="G333" s="1">
        <v>2697500</v>
      </c>
      <c r="H333" s="21">
        <f t="shared" si="5"/>
        <v>9.9465034089570928E-3</v>
      </c>
      <c r="I333" s="19">
        <f>_xlfn.XLOOKUP(C333, Sheet2!$C$1:$C$30, Sheet2!$D$1:$D$30)</f>
        <v>271200832</v>
      </c>
    </row>
    <row r="334" spans="1:9" x14ac:dyDescent="0.55000000000000004">
      <c r="A334">
        <v>333</v>
      </c>
      <c r="B334" t="s">
        <v>349</v>
      </c>
      <c r="C334" s="2" t="s">
        <v>1703</v>
      </c>
      <c r="D334" t="s">
        <v>234</v>
      </c>
      <c r="E334">
        <v>18</v>
      </c>
      <c r="F334" t="e">
        <v>#N/A</v>
      </c>
      <c r="G334" s="1">
        <v>2600000</v>
      </c>
      <c r="H334" s="21">
        <f t="shared" si="5"/>
        <v>1.4463385694349766E-2</v>
      </c>
      <c r="I334" s="19">
        <f>_xlfn.XLOOKUP(C334, Sheet2!$C$1:$C$30, Sheet2!$D$1:$D$30)</f>
        <v>179764272</v>
      </c>
    </row>
    <row r="335" spans="1:9" x14ac:dyDescent="0.55000000000000004">
      <c r="A335">
        <v>334</v>
      </c>
      <c r="B335" t="s">
        <v>350</v>
      </c>
      <c r="C335" s="2" t="s">
        <v>1698</v>
      </c>
      <c r="D335" t="s">
        <v>35</v>
      </c>
      <c r="E335">
        <v>26</v>
      </c>
      <c r="F335">
        <v>-0.5</v>
      </c>
      <c r="G335" s="1">
        <v>2550000</v>
      </c>
      <c r="H335" s="21">
        <f t="shared" si="5"/>
        <v>1.2674637303697268E-2</v>
      </c>
      <c r="I335" s="19">
        <f>_xlfn.XLOOKUP(C335, Sheet2!$C$1:$C$30, Sheet2!$D$1:$D$30)</f>
        <v>201189189</v>
      </c>
    </row>
    <row r="336" spans="1:9" x14ac:dyDescent="0.55000000000000004">
      <c r="A336">
        <v>335</v>
      </c>
      <c r="B336" t="s">
        <v>351</v>
      </c>
      <c r="C336" s="2" t="s">
        <v>1718</v>
      </c>
      <c r="D336" t="s">
        <v>41</v>
      </c>
      <c r="E336">
        <v>25</v>
      </c>
      <c r="F336">
        <v>0.6</v>
      </c>
      <c r="G336" s="1">
        <v>2525000</v>
      </c>
      <c r="H336" s="21">
        <f t="shared" si="5"/>
        <v>2.9168567148028502E-2</v>
      </c>
      <c r="I336" s="19">
        <f>_xlfn.XLOOKUP(C336, Sheet2!$C$1:$C$30, Sheet2!$D$1:$D$30)</f>
        <v>86565788</v>
      </c>
    </row>
    <row r="337" spans="1:9" x14ac:dyDescent="0.55000000000000004">
      <c r="A337">
        <v>336</v>
      </c>
      <c r="B337" t="s">
        <v>352</v>
      </c>
      <c r="C337" s="2" t="s">
        <v>1698</v>
      </c>
      <c r="D337" t="s">
        <v>7</v>
      </c>
      <c r="E337">
        <v>41</v>
      </c>
      <c r="F337" t="e">
        <v>#N/A</v>
      </c>
      <c r="G337" s="1">
        <v>2500000</v>
      </c>
      <c r="H337" s="21">
        <f t="shared" si="5"/>
        <v>1.2426115003624772E-2</v>
      </c>
      <c r="I337" s="19">
        <f>_xlfn.XLOOKUP(C337, Sheet2!$C$1:$C$30, Sheet2!$D$1:$D$30)</f>
        <v>201189189</v>
      </c>
    </row>
    <row r="338" spans="1:9" x14ac:dyDescent="0.55000000000000004">
      <c r="B338" t="s">
        <v>353</v>
      </c>
      <c r="C338" s="2" t="s">
        <v>1718</v>
      </c>
      <c r="D338" t="s">
        <v>10</v>
      </c>
      <c r="E338">
        <v>29</v>
      </c>
      <c r="F338">
        <v>-0.2</v>
      </c>
      <c r="G338" s="1">
        <v>2500000</v>
      </c>
      <c r="H338" s="21">
        <f t="shared" si="5"/>
        <v>2.8879769453493569E-2</v>
      </c>
      <c r="I338" s="19">
        <f>_xlfn.XLOOKUP(C338, Sheet2!$C$1:$C$30, Sheet2!$D$1:$D$30)</f>
        <v>86565788</v>
      </c>
    </row>
    <row r="339" spans="1:9" x14ac:dyDescent="0.55000000000000004">
      <c r="B339" t="s">
        <v>354</v>
      </c>
      <c r="C339" s="2" t="s">
        <v>1722</v>
      </c>
      <c r="D339" t="s">
        <v>43</v>
      </c>
      <c r="E339">
        <v>18</v>
      </c>
      <c r="F339" t="e">
        <v>#N/A</v>
      </c>
      <c r="G339" s="1">
        <v>2500000</v>
      </c>
      <c r="H339" s="21">
        <f t="shared" si="5"/>
        <v>4.2986421449192631E-2</v>
      </c>
      <c r="I339" s="19">
        <f>_xlfn.XLOOKUP(C339, Sheet2!$C$1:$C$30, Sheet2!$D$1:$D$30)</f>
        <v>58157900</v>
      </c>
    </row>
    <row r="340" spans="1:9" x14ac:dyDescent="0.55000000000000004">
      <c r="B340" t="s">
        <v>355</v>
      </c>
      <c r="C340" s="2" t="s">
        <v>1719</v>
      </c>
      <c r="D340" t="s">
        <v>187</v>
      </c>
      <c r="E340">
        <v>21</v>
      </c>
      <c r="F340" t="e">
        <v>#N/A</v>
      </c>
      <c r="G340" s="1">
        <v>2500000</v>
      </c>
      <c r="H340" s="21">
        <f t="shared" si="5"/>
        <v>2.8952293510939826E-2</v>
      </c>
      <c r="I340" s="19">
        <f>_xlfn.XLOOKUP(C340, Sheet2!$C$1:$C$30, Sheet2!$D$1:$D$30)</f>
        <v>86348945</v>
      </c>
    </row>
    <row r="341" spans="1:9" x14ac:dyDescent="0.55000000000000004">
      <c r="B341" t="s">
        <v>356</v>
      </c>
      <c r="C341" s="2" t="s">
        <v>1724</v>
      </c>
      <c r="D341" t="s">
        <v>54</v>
      </c>
      <c r="E341">
        <v>36</v>
      </c>
      <c r="F341">
        <v>0.2</v>
      </c>
      <c r="G341" s="1">
        <v>2500000</v>
      </c>
      <c r="H341" s="21">
        <f t="shared" si="5"/>
        <v>4.9338339319652723E-2</v>
      </c>
      <c r="I341" s="19">
        <f>_xlfn.XLOOKUP(C341, Sheet2!$C$1:$C$30, Sheet2!$D$1:$D$30)</f>
        <v>50670534</v>
      </c>
    </row>
    <row r="342" spans="1:9" x14ac:dyDescent="0.55000000000000004">
      <c r="B342" t="s">
        <v>357</v>
      </c>
      <c r="C342" s="2" t="s">
        <v>1721</v>
      </c>
      <c r="D342" t="s">
        <v>23</v>
      </c>
      <c r="E342">
        <v>26</v>
      </c>
      <c r="F342" t="e">
        <v>#N/A</v>
      </c>
      <c r="G342" s="1">
        <v>2500000</v>
      </c>
      <c r="H342" s="21">
        <f t="shared" si="5"/>
        <v>3.5292626056119485E-2</v>
      </c>
      <c r="I342" s="19">
        <f>_xlfn.XLOOKUP(C342, Sheet2!$C$1:$C$30, Sheet2!$D$1:$D$30)</f>
        <v>70836327</v>
      </c>
    </row>
    <row r="343" spans="1:9" x14ac:dyDescent="0.55000000000000004">
      <c r="B343" t="s">
        <v>358</v>
      </c>
      <c r="C343" s="2" t="s">
        <v>1717</v>
      </c>
      <c r="D343" t="s">
        <v>234</v>
      </c>
      <c r="E343">
        <v>17</v>
      </c>
      <c r="F343" t="e">
        <v>#N/A</v>
      </c>
      <c r="G343" s="1">
        <v>2500000</v>
      </c>
      <c r="H343" s="21">
        <f t="shared" si="5"/>
        <v>2.750256934503335E-2</v>
      </c>
      <c r="I343" s="19">
        <f>_xlfn.XLOOKUP(C343, Sheet2!$C$1:$C$30, Sheet2!$D$1:$D$30)</f>
        <v>90900598</v>
      </c>
    </row>
    <row r="344" spans="1:9" x14ac:dyDescent="0.55000000000000004">
      <c r="B344" t="s">
        <v>359</v>
      </c>
      <c r="C344" s="2" t="s">
        <v>1717</v>
      </c>
      <c r="D344" t="s">
        <v>54</v>
      </c>
      <c r="E344">
        <v>38</v>
      </c>
      <c r="F344">
        <v>0.2</v>
      </c>
      <c r="G344" s="1">
        <v>2500000</v>
      </c>
      <c r="H344" s="21">
        <f t="shared" si="5"/>
        <v>2.750256934503335E-2</v>
      </c>
      <c r="I344" s="19">
        <f>_xlfn.XLOOKUP(C344, Sheet2!$C$1:$C$30, Sheet2!$D$1:$D$30)</f>
        <v>90900598</v>
      </c>
    </row>
    <row r="345" spans="1:9" x14ac:dyDescent="0.55000000000000004">
      <c r="B345" t="s">
        <v>360</v>
      </c>
      <c r="C345" s="2" t="s">
        <v>1714</v>
      </c>
      <c r="D345" t="s">
        <v>7</v>
      </c>
      <c r="E345">
        <v>33</v>
      </c>
      <c r="F345">
        <v>0.8</v>
      </c>
      <c r="G345" s="1">
        <v>2500000</v>
      </c>
      <c r="H345" s="21">
        <f t="shared" si="5"/>
        <v>2.5156621351038362E-2</v>
      </c>
      <c r="I345" s="19">
        <f>_xlfn.XLOOKUP(C345, Sheet2!$C$1:$C$30, Sheet2!$D$1:$D$30)</f>
        <v>99377415</v>
      </c>
    </row>
    <row r="346" spans="1:9" x14ac:dyDescent="0.55000000000000004">
      <c r="B346" t="s">
        <v>361</v>
      </c>
      <c r="C346" s="2" t="s">
        <v>1714</v>
      </c>
      <c r="D346" t="s">
        <v>43</v>
      </c>
      <c r="E346">
        <v>29</v>
      </c>
      <c r="F346" t="e">
        <v>#N/A</v>
      </c>
      <c r="G346" s="1">
        <v>2500000</v>
      </c>
      <c r="H346" s="21">
        <f t="shared" si="5"/>
        <v>2.5156621351038362E-2</v>
      </c>
      <c r="I346" s="19">
        <f>_xlfn.XLOOKUP(C346, Sheet2!$C$1:$C$30, Sheet2!$D$1:$D$30)</f>
        <v>99377415</v>
      </c>
    </row>
    <row r="347" spans="1:9" x14ac:dyDescent="0.55000000000000004">
      <c r="B347" t="s">
        <v>362</v>
      </c>
      <c r="C347" s="2" t="s">
        <v>1712</v>
      </c>
      <c r="D347" t="s">
        <v>187</v>
      </c>
      <c r="E347">
        <v>18</v>
      </c>
      <c r="F347" t="e">
        <v>#N/A</v>
      </c>
      <c r="G347" s="1">
        <v>2500000</v>
      </c>
      <c r="H347" s="21">
        <f t="shared" si="5"/>
        <v>2.0818655140526506E-2</v>
      </c>
      <c r="I347" s="19">
        <f>_xlfn.XLOOKUP(C347, Sheet2!$C$1:$C$30, Sheet2!$D$1:$D$30)</f>
        <v>120084606</v>
      </c>
    </row>
    <row r="348" spans="1:9" x14ac:dyDescent="0.55000000000000004">
      <c r="B348" t="s">
        <v>363</v>
      </c>
      <c r="C348" s="2" t="s">
        <v>1697</v>
      </c>
      <c r="D348" t="s">
        <v>54</v>
      </c>
      <c r="E348">
        <v>29</v>
      </c>
      <c r="F348">
        <v>0.6</v>
      </c>
      <c r="G348" s="1">
        <v>2500000</v>
      </c>
      <c r="H348" s="21">
        <f t="shared" si="5"/>
        <v>1.2155402661011156E-2</v>
      </c>
      <c r="I348" s="19">
        <f>_xlfn.XLOOKUP(C348, Sheet2!$C$1:$C$30, Sheet2!$D$1:$D$30)</f>
        <v>205669863</v>
      </c>
    </row>
    <row r="349" spans="1:9" x14ac:dyDescent="0.55000000000000004">
      <c r="B349" t="s">
        <v>364</v>
      </c>
      <c r="C349" s="2" t="s">
        <v>1720</v>
      </c>
      <c r="D349" t="s">
        <v>7</v>
      </c>
      <c r="E349">
        <v>31</v>
      </c>
      <c r="F349" t="e">
        <v>#N/A</v>
      </c>
      <c r="G349" s="1">
        <v>2500000</v>
      </c>
      <c r="H349" s="21">
        <f t="shared" si="5"/>
        <v>2.9819609967135449E-2</v>
      </c>
      <c r="I349" s="19">
        <f>_xlfn.XLOOKUP(C349, Sheet2!$C$1:$C$30, Sheet2!$D$1:$D$30)</f>
        <v>83837448</v>
      </c>
    </row>
    <row r="350" spans="1:9" x14ac:dyDescent="0.55000000000000004">
      <c r="A350">
        <v>349</v>
      </c>
      <c r="B350" t="s">
        <v>365</v>
      </c>
      <c r="C350" s="2" t="s">
        <v>1724</v>
      </c>
      <c r="D350" t="s">
        <v>54</v>
      </c>
      <c r="E350">
        <v>33</v>
      </c>
      <c r="F350">
        <v>-0.1</v>
      </c>
      <c r="G350" s="1">
        <v>2450000</v>
      </c>
      <c r="H350" s="21">
        <f t="shared" si="5"/>
        <v>4.8351572533259668E-2</v>
      </c>
      <c r="I350" s="19">
        <f>_xlfn.XLOOKUP(C350, Sheet2!$C$1:$C$30, Sheet2!$D$1:$D$30)</f>
        <v>50670534</v>
      </c>
    </row>
    <row r="351" spans="1:9" x14ac:dyDescent="0.55000000000000004">
      <c r="B351" t="s">
        <v>366</v>
      </c>
      <c r="C351" s="2" t="s">
        <v>1721</v>
      </c>
      <c r="D351" t="s">
        <v>29</v>
      </c>
      <c r="E351">
        <v>30</v>
      </c>
      <c r="F351">
        <v>0.9</v>
      </c>
      <c r="G351" s="1">
        <v>2450000</v>
      </c>
      <c r="H351" s="21">
        <f t="shared" si="5"/>
        <v>3.458677353499709E-2</v>
      </c>
      <c r="I351" s="19">
        <f>_xlfn.XLOOKUP(C351, Sheet2!$C$1:$C$30, Sheet2!$D$1:$D$30)</f>
        <v>70836327</v>
      </c>
    </row>
    <row r="352" spans="1:9" x14ac:dyDescent="0.55000000000000004">
      <c r="A352">
        <v>351</v>
      </c>
      <c r="B352" t="s">
        <v>367</v>
      </c>
      <c r="C352" s="2" t="s">
        <v>1724</v>
      </c>
      <c r="D352" t="s">
        <v>41</v>
      </c>
      <c r="E352">
        <v>25</v>
      </c>
      <c r="F352" t="e">
        <v>#N/A</v>
      </c>
      <c r="G352" s="1">
        <v>2400000</v>
      </c>
      <c r="H352" s="21">
        <f t="shared" si="5"/>
        <v>4.7364805746866613E-2</v>
      </c>
      <c r="I352" s="19">
        <f>_xlfn.XLOOKUP(C352, Sheet2!$C$1:$C$30, Sheet2!$D$1:$D$30)</f>
        <v>50670534</v>
      </c>
    </row>
    <row r="353" spans="1:9" x14ac:dyDescent="0.55000000000000004">
      <c r="A353">
        <v>352</v>
      </c>
      <c r="B353" t="s">
        <v>368</v>
      </c>
      <c r="C353" s="2" t="s">
        <v>1710</v>
      </c>
      <c r="D353" t="s">
        <v>234</v>
      </c>
      <c r="E353">
        <v>18</v>
      </c>
      <c r="F353" t="e">
        <v>#N/A</v>
      </c>
      <c r="G353" s="1">
        <v>2397500</v>
      </c>
      <c r="H353" s="21">
        <f t="shared" si="5"/>
        <v>1.9042472370087427E-2</v>
      </c>
      <c r="I353" s="19">
        <f>_xlfn.XLOOKUP(C353, Sheet2!$C$1:$C$30, Sheet2!$D$1:$D$30)</f>
        <v>125902769</v>
      </c>
    </row>
    <row r="354" spans="1:9" x14ac:dyDescent="0.55000000000000004">
      <c r="A354">
        <v>353</v>
      </c>
      <c r="B354" t="s">
        <v>369</v>
      </c>
      <c r="C354" s="2" t="s">
        <v>1713</v>
      </c>
      <c r="D354" t="s">
        <v>23</v>
      </c>
      <c r="E354">
        <v>26</v>
      </c>
      <c r="F354" t="e">
        <v>#N/A</v>
      </c>
      <c r="G354" s="1">
        <v>2375000</v>
      </c>
      <c r="H354" s="21">
        <f t="shared" si="5"/>
        <v>2.0402208537785654E-2</v>
      </c>
      <c r="I354" s="19">
        <f>_xlfn.XLOOKUP(C354, Sheet2!$C$1:$C$30, Sheet2!$D$1:$D$30)</f>
        <v>116408966</v>
      </c>
    </row>
    <row r="355" spans="1:9" x14ac:dyDescent="0.55000000000000004">
      <c r="A355">
        <v>354</v>
      </c>
      <c r="B355" t="s">
        <v>370</v>
      </c>
      <c r="C355" s="2" t="s">
        <v>1707</v>
      </c>
      <c r="D355" t="s">
        <v>41</v>
      </c>
      <c r="E355">
        <v>17</v>
      </c>
      <c r="F355" t="e">
        <v>#N/A</v>
      </c>
      <c r="G355" s="1">
        <v>2350000</v>
      </c>
      <c r="H355" s="21">
        <f t="shared" si="5"/>
        <v>1.565203170398281E-2</v>
      </c>
      <c r="I355" s="19">
        <f>_xlfn.XLOOKUP(C355, Sheet2!$C$1:$C$30, Sheet2!$D$1:$D$30)</f>
        <v>150140253</v>
      </c>
    </row>
    <row r="356" spans="1:9" x14ac:dyDescent="0.55000000000000004">
      <c r="B356" t="s">
        <v>371</v>
      </c>
      <c r="C356" s="2" t="s">
        <v>1723</v>
      </c>
      <c r="D356" t="s">
        <v>234</v>
      </c>
      <c r="E356">
        <v>0</v>
      </c>
      <c r="F356" t="e">
        <v>#N/A</v>
      </c>
      <c r="G356" s="1">
        <v>2350000</v>
      </c>
      <c r="H356" s="21">
        <f t="shared" si="5"/>
        <v>4.3233013302945371E-2</v>
      </c>
      <c r="I356" s="19">
        <f>_xlfn.XLOOKUP(C356, Sheet2!$C$1:$C$30, Sheet2!$D$1:$D$30)</f>
        <v>54356609</v>
      </c>
    </row>
    <row r="357" spans="1:9" x14ac:dyDescent="0.55000000000000004">
      <c r="A357">
        <v>356</v>
      </c>
      <c r="B357" t="s">
        <v>372</v>
      </c>
      <c r="C357" s="2" t="s">
        <v>1721</v>
      </c>
      <c r="D357" t="s">
        <v>41</v>
      </c>
      <c r="E357">
        <v>18</v>
      </c>
      <c r="F357" t="e">
        <v>#N/A</v>
      </c>
      <c r="G357" s="1">
        <v>2347500</v>
      </c>
      <c r="H357" s="21">
        <f t="shared" si="5"/>
        <v>3.3139775866696197E-2</v>
      </c>
      <c r="I357" s="19">
        <f>_xlfn.XLOOKUP(C357, Sheet2!$C$1:$C$30, Sheet2!$D$1:$D$30)</f>
        <v>70836327</v>
      </c>
    </row>
    <row r="358" spans="1:9" x14ac:dyDescent="0.55000000000000004">
      <c r="A358">
        <v>357</v>
      </c>
      <c r="B358" t="s">
        <v>373</v>
      </c>
      <c r="C358" s="2" t="s">
        <v>1721</v>
      </c>
      <c r="D358" t="s">
        <v>7</v>
      </c>
      <c r="E358">
        <v>29</v>
      </c>
      <c r="F358" t="e">
        <v>#N/A</v>
      </c>
      <c r="G358" s="1">
        <v>2300000</v>
      </c>
      <c r="H358" s="21">
        <f t="shared" si="5"/>
        <v>3.2469215971629925E-2</v>
      </c>
      <c r="I358" s="19">
        <f>_xlfn.XLOOKUP(C358, Sheet2!$C$1:$C$30, Sheet2!$D$1:$D$30)</f>
        <v>70836327</v>
      </c>
    </row>
    <row r="359" spans="1:9" x14ac:dyDescent="0.55000000000000004">
      <c r="A359">
        <v>358</v>
      </c>
      <c r="B359" t="s">
        <v>374</v>
      </c>
      <c r="C359" s="2" t="s">
        <v>1717</v>
      </c>
      <c r="D359" t="s">
        <v>41</v>
      </c>
      <c r="E359">
        <v>29</v>
      </c>
      <c r="F359">
        <v>0.4</v>
      </c>
      <c r="G359" s="1">
        <v>2275000</v>
      </c>
      <c r="H359" s="21">
        <f t="shared" si="5"/>
        <v>2.5027338103980352E-2</v>
      </c>
      <c r="I359" s="19">
        <f>_xlfn.XLOOKUP(C359, Sheet2!$C$1:$C$30, Sheet2!$D$1:$D$30)</f>
        <v>90900598</v>
      </c>
    </row>
    <row r="360" spans="1:9" x14ac:dyDescent="0.55000000000000004">
      <c r="A360">
        <v>359</v>
      </c>
      <c r="B360" t="s">
        <v>375</v>
      </c>
      <c r="C360" s="2" t="s">
        <v>1724</v>
      </c>
      <c r="D360" t="s">
        <v>187</v>
      </c>
      <c r="E360">
        <v>21</v>
      </c>
      <c r="F360" t="e">
        <v>#N/A</v>
      </c>
      <c r="G360" s="1">
        <v>2250000</v>
      </c>
      <c r="H360" s="21">
        <f t="shared" si="5"/>
        <v>4.4404505387687448E-2</v>
      </c>
      <c r="I360" s="19">
        <f>_xlfn.XLOOKUP(C360, Sheet2!$C$1:$C$30, Sheet2!$D$1:$D$30)</f>
        <v>50670534</v>
      </c>
    </row>
    <row r="361" spans="1:9" x14ac:dyDescent="0.55000000000000004">
      <c r="B361" t="s">
        <v>376</v>
      </c>
      <c r="C361" s="2" t="s">
        <v>1721</v>
      </c>
      <c r="D361" t="s">
        <v>54</v>
      </c>
      <c r="E361">
        <v>34</v>
      </c>
      <c r="F361">
        <v>0.2</v>
      </c>
      <c r="G361" s="1">
        <v>2250000</v>
      </c>
      <c r="H361" s="21">
        <f t="shared" si="5"/>
        <v>3.1763363450507537E-2</v>
      </c>
      <c r="I361" s="19">
        <f>_xlfn.XLOOKUP(C361, Sheet2!$C$1:$C$30, Sheet2!$D$1:$D$30)</f>
        <v>70836327</v>
      </c>
    </row>
    <row r="362" spans="1:9" x14ac:dyDescent="0.55000000000000004">
      <c r="B362" t="s">
        <v>377</v>
      </c>
      <c r="C362" s="2" t="s">
        <v>1721</v>
      </c>
      <c r="D362" t="s">
        <v>10</v>
      </c>
      <c r="E362">
        <v>31</v>
      </c>
      <c r="F362" t="e">
        <v>#N/A</v>
      </c>
      <c r="G362" s="1">
        <v>2250000</v>
      </c>
      <c r="H362" s="21">
        <f t="shared" si="5"/>
        <v>3.1763363450507537E-2</v>
      </c>
      <c r="I362" s="19">
        <f>_xlfn.XLOOKUP(C362, Sheet2!$C$1:$C$30, Sheet2!$D$1:$D$30)</f>
        <v>70836327</v>
      </c>
    </row>
    <row r="363" spans="1:9" x14ac:dyDescent="0.55000000000000004">
      <c r="B363" t="s">
        <v>378</v>
      </c>
      <c r="C363" s="2" t="s">
        <v>1717</v>
      </c>
      <c r="D363" t="s">
        <v>29</v>
      </c>
      <c r="E363">
        <v>35</v>
      </c>
      <c r="F363">
        <v>-0.2</v>
      </c>
      <c r="G363" s="1">
        <v>2250000</v>
      </c>
      <c r="H363" s="21">
        <f t="shared" si="5"/>
        <v>2.4752312410530018E-2</v>
      </c>
      <c r="I363" s="19">
        <f>_xlfn.XLOOKUP(C363, Sheet2!$C$1:$C$30, Sheet2!$D$1:$D$30)</f>
        <v>90900598</v>
      </c>
    </row>
    <row r="364" spans="1:9" x14ac:dyDescent="0.55000000000000004">
      <c r="B364" t="s">
        <v>379</v>
      </c>
      <c r="C364" s="2" t="s">
        <v>1705</v>
      </c>
      <c r="D364" t="s">
        <v>234</v>
      </c>
      <c r="E364">
        <v>18</v>
      </c>
      <c r="F364" t="e">
        <v>#N/A</v>
      </c>
      <c r="G364" s="1">
        <v>2250000</v>
      </c>
      <c r="H364" s="21">
        <f t="shared" si="5"/>
        <v>1.3121829350504322E-2</v>
      </c>
      <c r="I364" s="19">
        <f>_xlfn.XLOOKUP(C364, Sheet2!$C$1:$C$30, Sheet2!$D$1:$D$30)</f>
        <v>171469994</v>
      </c>
    </row>
    <row r="365" spans="1:9" x14ac:dyDescent="0.55000000000000004">
      <c r="B365" t="s">
        <v>380</v>
      </c>
      <c r="C365" s="2" t="s">
        <v>1700</v>
      </c>
      <c r="D365" t="s">
        <v>54</v>
      </c>
      <c r="E365">
        <v>30</v>
      </c>
      <c r="F365">
        <v>0.4</v>
      </c>
      <c r="G365" s="1">
        <v>2250000</v>
      </c>
      <c r="H365" s="21">
        <f t="shared" si="5"/>
        <v>1.1569786527822784E-2</v>
      </c>
      <c r="I365" s="19">
        <f>_xlfn.XLOOKUP(C365, Sheet2!$C$1:$C$30, Sheet2!$D$1:$D$30)</f>
        <v>194472041</v>
      </c>
    </row>
    <row r="366" spans="1:9" x14ac:dyDescent="0.55000000000000004">
      <c r="B366" t="s">
        <v>381</v>
      </c>
      <c r="C366" s="2" t="s">
        <v>1697</v>
      </c>
      <c r="D366" t="s">
        <v>7</v>
      </c>
      <c r="E366">
        <v>29</v>
      </c>
      <c r="F366" t="e">
        <v>#N/A</v>
      </c>
      <c r="G366" s="1">
        <v>2250000</v>
      </c>
      <c r="H366" s="21">
        <f t="shared" si="5"/>
        <v>1.093986239491004E-2</v>
      </c>
      <c r="I366" s="19">
        <f>_xlfn.XLOOKUP(C366, Sheet2!$C$1:$C$30, Sheet2!$D$1:$D$30)</f>
        <v>205669863</v>
      </c>
    </row>
    <row r="367" spans="1:9" x14ac:dyDescent="0.55000000000000004">
      <c r="A367">
        <v>366</v>
      </c>
      <c r="B367" t="s">
        <v>382</v>
      </c>
      <c r="C367" s="2" t="s">
        <v>1714</v>
      </c>
      <c r="D367" t="s">
        <v>23</v>
      </c>
      <c r="E367">
        <v>20</v>
      </c>
      <c r="F367" t="e">
        <v>#N/A</v>
      </c>
      <c r="G367" s="1">
        <v>2202200</v>
      </c>
      <c r="H367" s="21">
        <f t="shared" si="5"/>
        <v>2.2159964615702674E-2</v>
      </c>
      <c r="I367" s="19">
        <f>_xlfn.XLOOKUP(C367, Sheet2!$C$1:$C$30, Sheet2!$D$1:$D$30)</f>
        <v>99377415</v>
      </c>
    </row>
    <row r="368" spans="1:9" x14ac:dyDescent="0.55000000000000004">
      <c r="A368">
        <v>367</v>
      </c>
      <c r="B368" t="s">
        <v>383</v>
      </c>
      <c r="C368" s="2" t="s">
        <v>1710</v>
      </c>
      <c r="D368" t="s">
        <v>7</v>
      </c>
      <c r="E368">
        <v>26</v>
      </c>
      <c r="F368" t="e">
        <v>#N/A</v>
      </c>
      <c r="G368" s="1">
        <v>2200000</v>
      </c>
      <c r="H368" s="21">
        <f t="shared" si="5"/>
        <v>1.7473801549193885E-2</v>
      </c>
      <c r="I368" s="19">
        <f>_xlfn.XLOOKUP(C368, Sheet2!$C$1:$C$30, Sheet2!$D$1:$D$30)</f>
        <v>125902769</v>
      </c>
    </row>
    <row r="369" spans="1:9" x14ac:dyDescent="0.55000000000000004">
      <c r="B369" t="s">
        <v>384</v>
      </c>
      <c r="C369" s="2" t="s">
        <v>1712</v>
      </c>
      <c r="D369" t="s">
        <v>41</v>
      </c>
      <c r="E369">
        <v>17</v>
      </c>
      <c r="F369" t="e">
        <v>#N/A</v>
      </c>
      <c r="G369" s="1">
        <v>2200000</v>
      </c>
      <c r="H369" s="21">
        <f t="shared" si="5"/>
        <v>1.8320416523663324E-2</v>
      </c>
      <c r="I369" s="19">
        <f>_xlfn.XLOOKUP(C369, Sheet2!$C$1:$C$30, Sheet2!$D$1:$D$30)</f>
        <v>120084606</v>
      </c>
    </row>
    <row r="370" spans="1:9" x14ac:dyDescent="0.55000000000000004">
      <c r="B370" t="s">
        <v>385</v>
      </c>
      <c r="C370" s="2" t="s">
        <v>1712</v>
      </c>
      <c r="D370" t="s">
        <v>54</v>
      </c>
      <c r="E370">
        <v>30</v>
      </c>
      <c r="F370">
        <v>0.8</v>
      </c>
      <c r="G370" s="1">
        <v>2200000</v>
      </c>
      <c r="H370" s="21">
        <f t="shared" si="5"/>
        <v>1.8320416523663324E-2</v>
      </c>
      <c r="I370" s="19">
        <f>_xlfn.XLOOKUP(C370, Sheet2!$C$1:$C$30, Sheet2!$D$1:$D$30)</f>
        <v>120084606</v>
      </c>
    </row>
    <row r="371" spans="1:9" x14ac:dyDescent="0.55000000000000004">
      <c r="A371">
        <v>370</v>
      </c>
      <c r="B371" t="s">
        <v>386</v>
      </c>
      <c r="C371" s="2" t="s">
        <v>1696</v>
      </c>
      <c r="D371" t="s">
        <v>187</v>
      </c>
      <c r="E371">
        <v>19</v>
      </c>
      <c r="F371" t="e">
        <v>#N/A</v>
      </c>
      <c r="G371" s="1">
        <v>2197500</v>
      </c>
      <c r="H371" s="21">
        <f t="shared" si="5"/>
        <v>8.1028512478899771E-3</v>
      </c>
      <c r="I371" s="19">
        <f>_xlfn.XLOOKUP(C371, Sheet2!$C$1:$C$30, Sheet2!$D$1:$D$30)</f>
        <v>271200832</v>
      </c>
    </row>
    <row r="372" spans="1:9" x14ac:dyDescent="0.55000000000000004">
      <c r="A372">
        <v>371</v>
      </c>
      <c r="B372" t="s">
        <v>387</v>
      </c>
      <c r="C372" s="2" t="s">
        <v>1701</v>
      </c>
      <c r="D372" t="s">
        <v>54</v>
      </c>
      <c r="E372">
        <v>36</v>
      </c>
      <c r="F372">
        <v>0</v>
      </c>
      <c r="G372" s="1">
        <v>2150000</v>
      </c>
      <c r="H372" s="21">
        <f t="shared" si="5"/>
        <v>1.1324566966731172E-2</v>
      </c>
      <c r="I372" s="19">
        <f>_xlfn.XLOOKUP(C372, Sheet2!$C$1:$C$30, Sheet2!$D$1:$D$30)</f>
        <v>189852734</v>
      </c>
    </row>
    <row r="373" spans="1:9" x14ac:dyDescent="0.55000000000000004">
      <c r="B373" t="s">
        <v>388</v>
      </c>
      <c r="C373" s="2" t="s">
        <v>1697</v>
      </c>
      <c r="D373" t="s">
        <v>54</v>
      </c>
      <c r="E373">
        <v>30</v>
      </c>
      <c r="F373" t="e">
        <v>#N/A</v>
      </c>
      <c r="G373" s="1">
        <v>2150000</v>
      </c>
      <c r="H373" s="21">
        <f t="shared" si="5"/>
        <v>1.0453646288469594E-2</v>
      </c>
      <c r="I373" s="19">
        <f>_xlfn.XLOOKUP(C373, Sheet2!$C$1:$C$30, Sheet2!$D$1:$D$30)</f>
        <v>205669863</v>
      </c>
    </row>
    <row r="374" spans="1:9" x14ac:dyDescent="0.55000000000000004">
      <c r="A374">
        <v>373</v>
      </c>
      <c r="B374" t="s">
        <v>389</v>
      </c>
      <c r="C374" s="2" t="s">
        <v>1721</v>
      </c>
      <c r="D374" t="s">
        <v>23</v>
      </c>
      <c r="E374">
        <v>18</v>
      </c>
      <c r="F374" t="e">
        <v>#N/A</v>
      </c>
      <c r="G374" s="1">
        <v>2145600</v>
      </c>
      <c r="H374" s="21">
        <f t="shared" si="5"/>
        <v>3.0289543386403984E-2</v>
      </c>
      <c r="I374" s="19">
        <f>_xlfn.XLOOKUP(C374, Sheet2!$C$1:$C$30, Sheet2!$D$1:$D$30)</f>
        <v>70836327</v>
      </c>
    </row>
    <row r="375" spans="1:9" x14ac:dyDescent="0.55000000000000004">
      <c r="A375">
        <v>374</v>
      </c>
      <c r="B375" t="s">
        <v>390</v>
      </c>
      <c r="C375" s="2" t="s">
        <v>1723</v>
      </c>
      <c r="D375" t="s">
        <v>54</v>
      </c>
      <c r="E375">
        <v>28</v>
      </c>
      <c r="F375">
        <v>-0.3</v>
      </c>
      <c r="G375" s="1">
        <v>2130000</v>
      </c>
      <c r="H375" s="21">
        <f t="shared" si="5"/>
        <v>3.9185667376712183E-2</v>
      </c>
      <c r="I375" s="19">
        <f>_xlfn.XLOOKUP(C375, Sheet2!$C$1:$C$30, Sheet2!$D$1:$D$30)</f>
        <v>54356609</v>
      </c>
    </row>
    <row r="376" spans="1:9" x14ac:dyDescent="0.55000000000000004">
      <c r="B376" t="s">
        <v>391</v>
      </c>
      <c r="C376" s="2" t="s">
        <v>1697</v>
      </c>
      <c r="D376" t="s">
        <v>7</v>
      </c>
      <c r="E376">
        <v>28</v>
      </c>
      <c r="F376" t="e">
        <v>#N/A</v>
      </c>
      <c r="G376" s="1">
        <v>2130000</v>
      </c>
      <c r="H376" s="21">
        <f t="shared" si="5"/>
        <v>1.0356403067181505E-2</v>
      </c>
      <c r="I376" s="19">
        <f>_xlfn.XLOOKUP(C376, Sheet2!$C$1:$C$30, Sheet2!$D$1:$D$30)</f>
        <v>205669863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720B-5748-45D3-8178-93BEC2A55A6D}">
  <dimension ref="A1:D30"/>
  <sheetViews>
    <sheetView topLeftCell="A3" workbookViewId="0">
      <selection activeCell="C1" sqref="C1:C30"/>
    </sheetView>
  </sheetViews>
  <sheetFormatPr defaultRowHeight="14.4" x14ac:dyDescent="0.55000000000000004"/>
  <cols>
    <col min="2" max="2" width="18.83984375" bestFit="1" customWidth="1"/>
    <col min="3" max="3" width="4.68359375" bestFit="1" customWidth="1"/>
    <col min="4" max="4" width="12.20703125" bestFit="1" customWidth="1"/>
  </cols>
  <sheetData>
    <row r="1" spans="1:4" x14ac:dyDescent="0.55000000000000004">
      <c r="A1">
        <v>1</v>
      </c>
      <c r="B1" t="s">
        <v>1666</v>
      </c>
      <c r="C1" t="s">
        <v>1696</v>
      </c>
      <c r="D1" s="1">
        <v>271200832</v>
      </c>
    </row>
    <row r="2" spans="1:4" x14ac:dyDescent="0.55000000000000004">
      <c r="A2">
        <v>2</v>
      </c>
      <c r="B2" t="s">
        <v>1667</v>
      </c>
      <c r="C2" t="s">
        <v>1697</v>
      </c>
      <c r="D2" s="1">
        <v>205669863</v>
      </c>
    </row>
    <row r="3" spans="1:4" x14ac:dyDescent="0.55000000000000004">
      <c r="A3">
        <v>3</v>
      </c>
      <c r="B3" t="s">
        <v>1668</v>
      </c>
      <c r="C3" t="s">
        <v>1698</v>
      </c>
      <c r="D3" s="1">
        <v>201189189</v>
      </c>
    </row>
    <row r="4" spans="1:4" x14ac:dyDescent="0.55000000000000004">
      <c r="A4">
        <v>4</v>
      </c>
      <c r="B4" t="s">
        <v>1669</v>
      </c>
      <c r="C4" t="s">
        <v>1700</v>
      </c>
      <c r="D4" s="1">
        <v>194472041</v>
      </c>
    </row>
    <row r="5" spans="1:4" x14ac:dyDescent="0.55000000000000004">
      <c r="A5">
        <v>5</v>
      </c>
      <c r="B5" t="s">
        <v>1670</v>
      </c>
      <c r="C5" t="s">
        <v>1701</v>
      </c>
      <c r="D5" s="1">
        <v>189852734</v>
      </c>
    </row>
    <row r="6" spans="1:4" x14ac:dyDescent="0.55000000000000004">
      <c r="A6">
        <v>6</v>
      </c>
      <c r="B6" t="s">
        <v>1671</v>
      </c>
      <c r="C6" t="s">
        <v>1702</v>
      </c>
      <c r="D6" s="1">
        <v>188228055</v>
      </c>
    </row>
    <row r="7" spans="1:4" x14ac:dyDescent="0.55000000000000004">
      <c r="A7">
        <v>7</v>
      </c>
      <c r="B7" t="s">
        <v>1672</v>
      </c>
      <c r="C7" t="s">
        <v>1699</v>
      </c>
      <c r="D7" s="1">
        <v>180349558</v>
      </c>
    </row>
    <row r="8" spans="1:4" x14ac:dyDescent="0.55000000000000004">
      <c r="A8">
        <v>8</v>
      </c>
      <c r="B8" t="s">
        <v>1673</v>
      </c>
      <c r="C8" t="s">
        <v>1703</v>
      </c>
      <c r="D8" s="1">
        <v>179764272</v>
      </c>
    </row>
    <row r="9" spans="1:4" x14ac:dyDescent="0.55000000000000004">
      <c r="A9">
        <v>9</v>
      </c>
      <c r="B9" t="s">
        <v>1674</v>
      </c>
      <c r="C9" t="s">
        <v>1704</v>
      </c>
      <c r="D9" s="1">
        <v>171890308</v>
      </c>
    </row>
    <row r="10" spans="1:4" x14ac:dyDescent="0.55000000000000004">
      <c r="A10">
        <v>10</v>
      </c>
      <c r="B10" t="s">
        <v>1675</v>
      </c>
      <c r="C10" t="s">
        <v>1705</v>
      </c>
      <c r="D10" s="1">
        <v>171469994</v>
      </c>
    </row>
    <row r="11" spans="1:4" x14ac:dyDescent="0.55000000000000004">
      <c r="A11">
        <v>11</v>
      </c>
      <c r="B11" t="s">
        <v>1676</v>
      </c>
      <c r="C11" t="s">
        <v>1706</v>
      </c>
      <c r="D11" s="1">
        <v>153112625</v>
      </c>
    </row>
    <row r="12" spans="1:4" x14ac:dyDescent="0.55000000000000004">
      <c r="A12">
        <v>12</v>
      </c>
      <c r="B12" t="s">
        <v>1677</v>
      </c>
      <c r="C12" t="s">
        <v>1707</v>
      </c>
      <c r="D12" s="1">
        <v>150140253</v>
      </c>
    </row>
    <row r="13" spans="1:4" x14ac:dyDescent="0.55000000000000004">
      <c r="A13">
        <v>13</v>
      </c>
      <c r="B13" t="s">
        <v>1678</v>
      </c>
      <c r="C13" t="s">
        <v>1708</v>
      </c>
      <c r="D13" s="1">
        <v>144607670</v>
      </c>
    </row>
    <row r="14" spans="1:4" x14ac:dyDescent="0.55000000000000004">
      <c r="A14">
        <v>14</v>
      </c>
      <c r="B14" t="s">
        <v>1679</v>
      </c>
      <c r="C14" t="s">
        <v>1711</v>
      </c>
      <c r="D14" s="1">
        <v>144390775</v>
      </c>
    </row>
    <row r="15" spans="1:4" x14ac:dyDescent="0.55000000000000004">
      <c r="A15">
        <v>15</v>
      </c>
      <c r="B15" t="s">
        <v>1680</v>
      </c>
      <c r="C15" t="s">
        <v>1709</v>
      </c>
      <c r="D15" s="1">
        <v>140926169</v>
      </c>
    </row>
    <row r="16" spans="1:4" x14ac:dyDescent="0.55000000000000004">
      <c r="A16">
        <v>16</v>
      </c>
      <c r="B16" t="s">
        <v>1681</v>
      </c>
      <c r="C16" t="s">
        <v>1710</v>
      </c>
      <c r="D16" s="1">
        <v>125902769</v>
      </c>
    </row>
    <row r="17" spans="1:4" x14ac:dyDescent="0.55000000000000004">
      <c r="A17">
        <v>17</v>
      </c>
      <c r="B17" t="s">
        <v>1682</v>
      </c>
      <c r="C17" t="s">
        <v>1712</v>
      </c>
      <c r="D17" s="1">
        <v>120084606</v>
      </c>
    </row>
    <row r="18" spans="1:4" x14ac:dyDescent="0.55000000000000004">
      <c r="A18">
        <v>18</v>
      </c>
      <c r="B18" t="s">
        <v>1683</v>
      </c>
      <c r="C18" t="s">
        <v>1713</v>
      </c>
      <c r="D18" s="1">
        <v>116408966</v>
      </c>
    </row>
    <row r="19" spans="1:4" x14ac:dyDescent="0.55000000000000004">
      <c r="A19">
        <v>19</v>
      </c>
      <c r="B19" t="s">
        <v>1684</v>
      </c>
      <c r="C19" t="s">
        <v>1714</v>
      </c>
      <c r="D19" s="1">
        <v>99377415</v>
      </c>
    </row>
    <row r="20" spans="1:4" x14ac:dyDescent="0.55000000000000004">
      <c r="A20">
        <v>20</v>
      </c>
      <c r="B20" t="s">
        <v>1685</v>
      </c>
      <c r="C20" t="s">
        <v>1715</v>
      </c>
      <c r="D20" s="1">
        <v>95636948</v>
      </c>
    </row>
    <row r="21" spans="1:4" x14ac:dyDescent="0.55000000000000004">
      <c r="A21">
        <v>21</v>
      </c>
      <c r="B21" t="s">
        <v>1686</v>
      </c>
      <c r="C21" t="s">
        <v>1716</v>
      </c>
      <c r="D21" s="1">
        <v>91232929</v>
      </c>
    </row>
    <row r="22" spans="1:4" x14ac:dyDescent="0.55000000000000004">
      <c r="A22">
        <v>22</v>
      </c>
      <c r="B22" t="s">
        <v>1687</v>
      </c>
      <c r="C22" t="s">
        <v>1717</v>
      </c>
      <c r="D22" s="1">
        <v>90900598</v>
      </c>
    </row>
    <row r="23" spans="1:4" x14ac:dyDescent="0.55000000000000004">
      <c r="A23">
        <v>23</v>
      </c>
      <c r="B23" t="s">
        <v>1688</v>
      </c>
      <c r="C23" t="s">
        <v>1718</v>
      </c>
      <c r="D23" s="1">
        <v>86565788</v>
      </c>
    </row>
    <row r="24" spans="1:4" x14ac:dyDescent="0.55000000000000004">
      <c r="A24">
        <v>24</v>
      </c>
      <c r="B24" t="s">
        <v>1689</v>
      </c>
      <c r="C24" t="s">
        <v>1719</v>
      </c>
      <c r="D24" s="1">
        <v>86348945</v>
      </c>
    </row>
    <row r="25" spans="1:4" x14ac:dyDescent="0.55000000000000004">
      <c r="A25">
        <v>25</v>
      </c>
      <c r="B25" t="s">
        <v>1690</v>
      </c>
      <c r="C25" t="s">
        <v>1720</v>
      </c>
      <c r="D25" s="1">
        <v>83837448</v>
      </c>
    </row>
    <row r="26" spans="1:4" x14ac:dyDescent="0.55000000000000004">
      <c r="A26">
        <v>26</v>
      </c>
      <c r="B26" t="s">
        <v>1691</v>
      </c>
      <c r="C26" t="s">
        <v>1721</v>
      </c>
      <c r="D26" s="1">
        <v>70836327</v>
      </c>
    </row>
    <row r="27" spans="1:4" x14ac:dyDescent="0.55000000000000004">
      <c r="A27">
        <v>27</v>
      </c>
      <c r="B27" t="s">
        <v>1692</v>
      </c>
      <c r="C27" t="s">
        <v>1722</v>
      </c>
      <c r="D27" s="1">
        <v>58157900</v>
      </c>
    </row>
    <row r="28" spans="1:4" x14ac:dyDescent="0.55000000000000004">
      <c r="A28">
        <v>28</v>
      </c>
      <c r="B28" t="s">
        <v>1693</v>
      </c>
      <c r="C28" t="s">
        <v>1723</v>
      </c>
      <c r="D28" s="1">
        <v>54356609</v>
      </c>
    </row>
    <row r="29" spans="1:4" x14ac:dyDescent="0.55000000000000004">
      <c r="A29">
        <v>29</v>
      </c>
      <c r="B29" t="s">
        <v>1694</v>
      </c>
      <c r="C29" t="s">
        <v>1724</v>
      </c>
      <c r="D29" s="1">
        <v>50670534</v>
      </c>
    </row>
    <row r="30" spans="1:4" x14ac:dyDescent="0.55000000000000004">
      <c r="A30">
        <v>30</v>
      </c>
      <c r="B30" t="s">
        <v>1695</v>
      </c>
      <c r="C30" t="s">
        <v>1725</v>
      </c>
      <c r="D30" s="1">
        <v>42421870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B o t Z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G i 1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o t Z V J 6 T 8 Z B K A Q A A W g I A A B M A H A B G b 3 J t d W x h c y 9 T Z W N 0 a W 9 u M S 5 t I K I Y A C i g F A A A A A A A A A A A A A A A A A A A A A A A A A A A A H W Q X 2 v C M B T F 3 4 V + h x B f K o S i s M m Y 9 E H q 3 I Q h b n b s Q f d w b e + 0 k D 9 y k 7 o V 8 b s v W o c D u 7 w k O b + T c + + N x c w V R r N 5 v f c G Q S t o 2 Q 0 Q 5 q z N x 6 A f C b Y b y 5 4 R c q S V A c p Z 2 O t w F j O J L m g x v + a m p A y 9 k t h d N D J Z q V C 7 c F x I j B K j n b / Y k C f 3 y z e L Z J e g c 8 L l y H x p a S C 3 y 3 9 r R J n d 8 Y 5 Y j F A W q n B I M R d c s M T I U m k b 3 w n 2 o D O T F 3 o d 9 2 + 7 3 Z 5 g L 6 V x O H e V x P h y j K Z G 4 0 d H 1 L 2 2 + Y y M 8 i x n T 6 d y 9 j h K C i t v P J O z H t Z j C b Y 4 6 0 M p 5 x l I I B s 7 K v 9 G J h v Q a 5 + Y V l u 8 x K U E 2 n 4 a U n X H R 2 j D h v p i v + d T U O h n c 9 7 D H H 6 7 g 2 B 7 v p V Q I R W 5 B x P t + j f R M e J E U g R 1 Z Z 8 Z e 6 0 N r x 9 P Z r 8 2 X a o V U m 2 k Q g F V 7 H 3 4 2 k B T 4 0 A 2 s E M n a B W 6 8 R s G P 1 B L A Q I t A B Q A A g A I A A a L W V R d n Z 2 Y o w A A A P Y A A A A S A A A A A A A A A A A A A A A A A A A A A A B D b 2 5 m a W c v U G F j a 2 F n Z S 5 4 b W x Q S w E C L Q A U A A I A C A A G i 1 l U D 8 r p q 6 Q A A A D p A A A A E w A A A A A A A A A A A A A A A A D v A A A A W 0 N v b n R l b n R f V H l w Z X N d L n h t b F B L A Q I t A B Q A A g A I A A a L W V S e k / G Q S g E A A F o C A A A T A A A A A A A A A A A A A A A A A O A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4 N A A A A A A A A P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5 H c m F w a H M l M j B M Z W F k Z X J i b 2 F y Z C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V U M j A 6 M j Q 6 M D Y u M z Q z M T U w N V o i I C 8 + P E V u d H J 5 I F R 5 c G U 9 I k Z p b G x D b 2 x 1 b W 5 U e X B l c y I g V m F s d W U 9 I n N C Z 0 1 H Q m d N R k J R V T 0 i I C 8 + P E V u d H J 5 I F R 5 c G U 9 I k Z p b G x D b 2 x 1 b W 5 O Y W 1 l c y I g V m F s d W U 9 I n N b J n F 1 b 3 Q 7 T m F t Z S Z x d W 9 0 O y w m c X V v d D t w b G F 5 Z X J p Z C Z x d W 9 0 O y w m c X V v d D t U Z W F t J n F 1 b 3 Q 7 L C Z x d W 9 0 O 1 B v c y Z x d W 9 0 O y w m c X V v d D t Q Q S Z x d W 9 0 O y w m c X V v d D t J U C Z x d W 9 0 O y w m c X V v d D t Q c m l t Y X J 5 I F d B U i Z x d W 9 0 O y w m c X V v d D t U b 3 R h b C B X Q V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5 H c m F w a H M g T G V h Z G V y Y m 9 h c m Q g K D E p L 0 F 1 d G 9 S Z W 1 v d m V k Q 2 9 s d W 1 u c z E u e 0 5 h b W U s M H 0 m c X V v d D s s J n F 1 b 3 Q 7 U 2 V j d G l v b j E v R m F u R 3 J h c G h z I E x l Y W R l c m J v Y X J k I C g x K S 9 B d X R v U m V t b 3 Z l Z E N v b H V t b n M x L n t w b G F 5 Z X J p Z C w x f S Z x d W 9 0 O y w m c X V v d D t T Z W N 0 a W 9 u M S 9 G Y W 5 H c m F w a H M g T G V h Z G V y Y m 9 h c m Q g K D E p L 0 F 1 d G 9 S Z W 1 v d m V k Q 2 9 s d W 1 u c z E u e 1 R l Y W 0 s M n 0 m c X V v d D s s J n F 1 b 3 Q 7 U 2 V j d G l v b j E v R m F u R 3 J h c G h z I E x l Y W R l c m J v Y X J k I C g x K S 9 B d X R v U m V t b 3 Z l Z E N v b H V t b n M x L n t Q b 3 M s M 3 0 m c X V v d D s s J n F 1 b 3 Q 7 U 2 V j d G l v b j E v R m F u R 3 J h c G h z I E x l Y W R l c m J v Y X J k I C g x K S 9 B d X R v U m V t b 3 Z l Z E N v b H V t b n M x L n t Q Q S w 0 f S Z x d W 9 0 O y w m c X V v d D t T Z W N 0 a W 9 u M S 9 G Y W 5 H c m F w a H M g T G V h Z G V y Y m 9 h c m Q g K D E p L 0 F 1 d G 9 S Z W 1 v d m V k Q 2 9 s d W 1 u c z E u e 0 l Q L D V 9 J n F 1 b 3 Q 7 L C Z x d W 9 0 O 1 N l Y 3 R p b 2 4 x L 0 Z h b k d y Y X B o c y B M Z W F k Z X J i b 2 F y Z C A o M S k v Q X V 0 b 1 J l b W 9 2 Z W R D b 2 x 1 b W 5 z M S 5 7 U H J p b W F y e S B X Q V I s N n 0 m c X V v d D s s J n F 1 b 3 Q 7 U 2 V j d G l v b j E v R m F u R 3 J h c G h z I E x l Y W R l c m J v Y X J k I C g x K S 9 B d X R v U m V t b 3 Z l Z E N v b H V t b n M x L n t U b 3 R h b C B X Q V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m F u R 3 J h c G h z I E x l Y W R l c m J v Y X J k I C g x K S 9 B d X R v U m V t b 3 Z l Z E N v b H V t b n M x L n t O Y W 1 l L D B 9 J n F 1 b 3 Q 7 L C Z x d W 9 0 O 1 N l Y 3 R p b 2 4 x L 0 Z h b k d y Y X B o c y B M Z W F k Z X J i b 2 F y Z C A o M S k v Q X V 0 b 1 J l b W 9 2 Z W R D b 2 x 1 b W 5 z M S 5 7 c G x h e W V y a W Q s M X 0 m c X V v d D s s J n F 1 b 3 Q 7 U 2 V j d G l v b j E v R m F u R 3 J h c G h z I E x l Y W R l c m J v Y X J k I C g x K S 9 B d X R v U m V t b 3 Z l Z E N v b H V t b n M x L n t U Z W F t L D J 9 J n F 1 b 3 Q 7 L C Z x d W 9 0 O 1 N l Y 3 R p b 2 4 x L 0 Z h b k d y Y X B o c y B M Z W F k Z X J i b 2 F y Z C A o M S k v Q X V 0 b 1 J l b W 9 2 Z W R D b 2 x 1 b W 5 z M S 5 7 U G 9 z L D N 9 J n F 1 b 3 Q 7 L C Z x d W 9 0 O 1 N l Y 3 R p b 2 4 x L 0 Z h b k d y Y X B o c y B M Z W F k Z X J i b 2 F y Z C A o M S k v Q X V 0 b 1 J l b W 9 2 Z W R D b 2 x 1 b W 5 z M S 5 7 U E E s N H 0 m c X V v d D s s J n F 1 b 3 Q 7 U 2 V j d G l v b j E v R m F u R 3 J h c G h z I E x l Y W R l c m J v Y X J k I C g x K S 9 B d X R v U m V t b 3 Z l Z E N v b H V t b n M x L n t J U C w 1 f S Z x d W 9 0 O y w m c X V v d D t T Z W N 0 a W 9 u M S 9 G Y W 5 H c m F w a H M g T G V h Z G V y Y m 9 h c m Q g K D E p L 0 F 1 d G 9 S Z W 1 v d m V k Q 2 9 s d W 1 u c z E u e 1 B y a W 1 h c n k g V 0 F S L D Z 9 J n F 1 b 3 Q 7 L C Z x d W 9 0 O 1 N l Y 3 R p b 2 4 x L 0 Z h b k d y Y X B o c y B M Z W F k Z X J i b 2 F y Z C A o M S k v Q X V 0 b 1 J l b W 9 2 Z W R D b 2 x 1 b W 5 z M S 5 7 V G 9 0 Y W w g V 0 F S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5 H c m F w a H M l M j B M Z W F k Z X J i b 2 F y Z C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5 H c m F w a H M l M j B M Z W F k Z X J i b 2 F y Z C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5 H c m F w a H M l M j B M Z W F k Z X J i b 2 F y Z C U y M C g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I p X q 4 1 V d R q i M E v P d u j N b A A A A A A I A A A A A A B B m A A A A A Q A A I A A A A E U L T O O g d H P S D t W 1 B f q h 2 H p y p W 8 g l c r 9 K f g z B M v P o f j 0 A A A A A A 6 A A A A A A g A A I A A A A J 7 / r Q v T N a E q V n w j x L e u t 0 v / t S w o 3 q K j G x k o H X + P U J 1 2 U A A A A O p 6 I 9 U p w c 5 J r + 6 8 E A B / M L k n O P X l h 5 n W b f 5 S 6 l A Y 0 3 G b W z 8 v F 4 p F 7 B q G x M 2 l B 7 g K p C c m 7 H B V R A z y J y 9 R c n l F 8 F t i S c c H F W J s P s t F N e 9 f V L c n Q A A A A J Q k w f D J N j k 5 Z c v Z Q 1 Q S w U 3 9 O p i h G m o e y T S C R A y 3 t 4 a N J h d M u B 6 m K n U J q S w a B Z a g 7 K t v Q b S Q l 5 I h e t L J y M 0 F 4 x E = < / D a t a M a s h u p > 
</file>

<file path=customXml/itemProps1.xml><?xml version="1.0" encoding="utf-8"?>
<ds:datastoreItem xmlns:ds="http://schemas.openxmlformats.org/officeDocument/2006/customXml" ds:itemID="{AB7A4CBC-E69C-4C29-A7EE-96390024AE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Salaries</vt:lpstr>
      <vt:lpstr>FanGraphs Leaderboard (1)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Borozan</dc:creator>
  <cp:lastModifiedBy>Andrew Borozan</cp:lastModifiedBy>
  <dcterms:created xsi:type="dcterms:W3CDTF">2022-02-25T14:17:42Z</dcterms:created>
  <dcterms:modified xsi:type="dcterms:W3CDTF">2022-03-07T16:46:40Z</dcterms:modified>
</cp:coreProperties>
</file>