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11" codeName="{4D1C537B-E38A-612A-F078-A93A15B4B7F4}"/>
  <workbookPr codeName="ThisWorkbook" autoCompressPictures="0" defaultThemeVersion="166925"/>
  <mc:AlternateContent xmlns:mc="http://schemas.openxmlformats.org/markup-compatibility/2006">
    <mc:Choice Requires="x15">
      <x15ac:absPath xmlns:x15ac="http://schemas.microsoft.com/office/spreadsheetml/2010/11/ac" url="\\Mac\Home\OneDrive\ACM\ACM Football\Website\acm-football\"/>
    </mc:Choice>
  </mc:AlternateContent>
  <xr:revisionPtr revIDLastSave="0" documentId="13_ncr:1_{7E65C383-9017-452F-8E76-058B08D01AA7}" xr6:coauthVersionLast="46" xr6:coauthVersionMax="46" xr10:uidLastSave="{00000000-0000-0000-0000-000000000000}"/>
  <bookViews>
    <workbookView xWindow="-120" yWindow="-120" windowWidth="29040" windowHeight="15840" xr2:uid="{00000000-000D-0000-FFFF-FFFF00000000}"/>
  </bookViews>
  <sheets>
    <sheet name="2020 US Election" sheetId="1" r:id="rId1"/>
  </sheets>
  <definedNames>
    <definedName name="_xlchart.v5.0" hidden="1">'2020 US Election'!$C$2</definedName>
    <definedName name="_xlchart.v5.1" hidden="1">'2020 US Election'!$C$3:$C$63</definedName>
    <definedName name="_xlchart.v5.2" hidden="1">'2020 US Election'!$F$2</definedName>
    <definedName name="_xlchart.v5.3" hidden="1">'2020 US Election'!$F$3:$F$63</definedName>
    <definedName name="_xlchart.v5.4" hidden="1">'2020 US Election'!$G$2</definedName>
    <definedName name="_xlchart.v5.5" hidden="1">'2020 US Election'!$C$2</definedName>
    <definedName name="_xlchart.v5.6" hidden="1">'2020 US Election'!$C$3:$C$63</definedName>
    <definedName name="_xlchart.v5.7" hidden="1">'2020 US Election'!$E$2</definedName>
    <definedName name="_xlchart.v5.8" hidden="1">'2020 US Election'!$E$3</definedName>
    <definedName name="_xlchart.v5.9" hidden="1">'2020 US Election'!$E$3:$E$63</definedName>
    <definedName name="MainView">'2020 US Election'!$A$1:$AN$65</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O22" i="1" l="1"/>
  <c r="BO21" i="1"/>
  <c r="BP25" i="1"/>
  <c r="BQ25" i="1"/>
  <c r="BR25" i="1"/>
  <c r="BS25" i="1"/>
  <c r="BP26" i="1"/>
  <c r="BQ26" i="1"/>
  <c r="BR26" i="1"/>
  <c r="BS26" i="1"/>
  <c r="BO26" i="1"/>
  <c r="BO25" i="1"/>
  <c r="BW19" i="1"/>
  <c r="BW18" i="1"/>
  <c r="BW17" i="1"/>
  <c r="BW16" i="1"/>
  <c r="BW20" i="1"/>
  <c r="BP16" i="1" l="1"/>
  <c r="BP17" i="1"/>
  <c r="C31" i="1" l="1" a="1"/>
  <c r="C31" i="1" s="1"/>
  <c r="C30" i="1" a="1"/>
  <c r="C30" i="1" s="1"/>
  <c r="C40" i="1" a="1"/>
  <c r="C40" i="1" s="1"/>
  <c r="C42" i="1" a="1"/>
  <c r="C42" i="1" s="1"/>
  <c r="C41" i="1" a="1"/>
  <c r="C41" i="1" s="1"/>
  <c r="H7" i="1"/>
  <c r="C6" i="1" a="1"/>
  <c r="C6" i="1" s="1"/>
  <c r="H6" i="1"/>
  <c r="C4" i="1" a="1"/>
  <c r="C4" i="1" s="1"/>
  <c r="C5" i="1" a="1"/>
  <c r="C5" i="1" s="1"/>
  <c r="C9" i="1" a="1"/>
  <c r="C9" i="1" s="1"/>
  <c r="C8" i="1" a="1"/>
  <c r="C8" i="1" s="1"/>
  <c r="C11" i="1" a="1"/>
  <c r="C11" i="1" s="1"/>
  <c r="C10" i="1" a="1"/>
  <c r="C10" i="1" s="1"/>
  <c r="C12" i="1" a="1"/>
  <c r="C12" i="1" s="1"/>
  <c r="C13" i="1" a="1"/>
  <c r="C13" i="1" s="1"/>
  <c r="C14" i="1" a="1"/>
  <c r="C14" i="1" s="1"/>
  <c r="C16" i="1" a="1"/>
  <c r="C16" i="1" s="1"/>
  <c r="C15" i="1" a="1"/>
  <c r="C15" i="1" s="1"/>
  <c r="C17" i="1" a="1"/>
  <c r="C17" i="1" s="1"/>
  <c r="C18" i="1" a="1"/>
  <c r="C18" i="1" s="1"/>
  <c r="C19" i="1" a="1"/>
  <c r="C19" i="1" s="1"/>
  <c r="C21" i="1" a="1"/>
  <c r="C21" i="1" s="1"/>
  <c r="C22" i="1" a="1"/>
  <c r="C22" i="1" s="1"/>
  <c r="C23" i="1" a="1"/>
  <c r="C23" i="1" s="1"/>
  <c r="C20" i="1" a="1"/>
  <c r="C20" i="1" s="1"/>
  <c r="C24" i="1" a="1"/>
  <c r="C24" i="1" s="1"/>
  <c r="C25" i="1" a="1"/>
  <c r="C25" i="1" s="1"/>
  <c r="C26" i="1" a="1"/>
  <c r="C26" i="1" s="1"/>
  <c r="C29" i="1" a="1"/>
  <c r="C29" i="1" s="1"/>
  <c r="C28" i="1" a="1"/>
  <c r="C28" i="1" s="1"/>
  <c r="C27" i="1" a="1"/>
  <c r="C27" i="1" s="1"/>
  <c r="C32" i="1" a="1"/>
  <c r="C32" i="1" s="1"/>
  <c r="C33" i="1" a="1"/>
  <c r="C33" i="1" s="1"/>
  <c r="C35" i="1" a="1"/>
  <c r="C35" i="1" s="1"/>
  <c r="C34" i="1" a="1"/>
  <c r="C34" i="1" s="1"/>
  <c r="C36" i="1" a="1"/>
  <c r="C36" i="1" s="1"/>
  <c r="C39" i="1" a="1"/>
  <c r="C39" i="1" s="1"/>
  <c r="C46" i="1" a="1"/>
  <c r="C46" i="1" s="1"/>
  <c r="C43" i="1" a="1"/>
  <c r="C43" i="1" s="1"/>
  <c r="C44" i="1" a="1"/>
  <c r="C44" i="1" s="1"/>
  <c r="C45" i="1" a="1"/>
  <c r="C45" i="1" s="1"/>
  <c r="C47" i="1" a="1"/>
  <c r="C47" i="1" s="1"/>
  <c r="C37" i="1" a="1"/>
  <c r="C37" i="1" s="1"/>
  <c r="C38" i="1" a="1"/>
  <c r="C38" i="1" s="1"/>
  <c r="C48" i="1" a="1"/>
  <c r="C48" i="1" s="1"/>
  <c r="C49" i="1" a="1"/>
  <c r="C49" i="1" s="1"/>
  <c r="C50" i="1" a="1"/>
  <c r="C50" i="1" s="1"/>
  <c r="C51" i="1" a="1"/>
  <c r="C51" i="1" s="1"/>
  <c r="C52" i="1" a="1"/>
  <c r="C52" i="1" s="1"/>
  <c r="C53" i="1" a="1"/>
  <c r="C53" i="1" s="1"/>
  <c r="C54" i="1" a="1"/>
  <c r="C54" i="1" s="1"/>
  <c r="C55" i="1" a="1"/>
  <c r="C55" i="1" s="1"/>
  <c r="C56" i="1" a="1"/>
  <c r="C56" i="1" s="1"/>
  <c r="C57" i="1" a="1"/>
  <c r="C57" i="1" s="1"/>
  <c r="C59" i="1" a="1"/>
  <c r="C59" i="1" s="1"/>
  <c r="C58" i="1" a="1"/>
  <c r="C58" i="1" s="1"/>
  <c r="C60" i="1" a="1"/>
  <c r="C60" i="1" s="1"/>
  <c r="C62" i="1" a="1"/>
  <c r="C62" i="1" s="1"/>
  <c r="C61" i="1" a="1"/>
  <c r="C61" i="1" s="1"/>
  <c r="C63" i="1" a="1"/>
  <c r="C63" i="1" s="1"/>
  <c r="H41" i="1" l="1"/>
  <c r="H40" i="1"/>
  <c r="H42" i="1"/>
  <c r="H30" i="1"/>
  <c r="H31" i="1"/>
  <c r="H5" i="1"/>
  <c r="H4" i="1" l="1"/>
  <c r="H3" i="1" l="1"/>
  <c r="H33" i="1" l="1"/>
  <c r="H9" i="1"/>
  <c r="H8" i="1"/>
  <c r="H11" i="1"/>
  <c r="H10" i="1"/>
  <c r="H12" i="1"/>
  <c r="H13" i="1"/>
  <c r="H14" i="1"/>
  <c r="H16" i="1"/>
  <c r="H15" i="1"/>
  <c r="H17" i="1"/>
  <c r="H18" i="1"/>
  <c r="H19" i="1"/>
  <c r="H21" i="1"/>
  <c r="H22" i="1"/>
  <c r="H23" i="1"/>
  <c r="H20" i="1"/>
  <c r="H24" i="1"/>
  <c r="H25" i="1"/>
  <c r="H26" i="1"/>
  <c r="H29" i="1"/>
  <c r="H28" i="1"/>
  <c r="H27" i="1"/>
  <c r="H32" i="1"/>
  <c r="H35" i="1"/>
  <c r="H34" i="1"/>
  <c r="H36" i="1"/>
  <c r="H39" i="1"/>
  <c r="H46" i="1"/>
  <c r="H43" i="1"/>
  <c r="H44" i="1"/>
  <c r="H45" i="1"/>
  <c r="H47" i="1"/>
  <c r="H37" i="1"/>
  <c r="H38" i="1"/>
  <c r="H48" i="1"/>
  <c r="H49" i="1"/>
  <c r="H50" i="1"/>
  <c r="H51" i="1"/>
  <c r="H52" i="1"/>
  <c r="H53" i="1"/>
  <c r="H54" i="1"/>
  <c r="H55" i="1"/>
  <c r="H56" i="1"/>
  <c r="H57" i="1"/>
  <c r="H59" i="1"/>
  <c r="H58" i="1"/>
  <c r="H60" i="1"/>
  <c r="H62" i="1"/>
  <c r="H61" i="1"/>
  <c r="H63" i="1"/>
  <c r="BQ17" i="1"/>
  <c r="BS21" i="1" l="1"/>
  <c r="BQ21" i="1" s="1"/>
  <c r="BR22" i="1"/>
  <c r="BP22" i="1" s="1"/>
  <c r="BR21" i="1"/>
  <c r="BP21" i="1" s="1"/>
  <c r="BS22" i="1"/>
  <c r="BQ22" i="1" s="1"/>
  <c r="BQ16" i="1"/>
  <c r="J1" i="1" l="1"/>
  <c r="BT21" i="1"/>
  <c r="BT2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Andrew Moss</author>
  </authors>
  <commentList>
    <comment ref="F2" authorId="0" shapeId="0" xr:uid="{90516B76-D626-4D75-A539-923FE5511290}">
      <text>
        <r>
          <rPr>
            <b/>
            <sz val="22"/>
            <color indexed="9"/>
            <rFont val="Calibri"/>
            <family val="2"/>
            <scheme val="minor"/>
          </rPr>
          <t>Enter your predictions in this column.</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1">
    <bk>
      <extLst>
        <ext uri="{3e2802c4-a4d2-4d8b-9148-e3be6c30e623}">
          <xlrd:rvb i="8"/>
        </ext>
      </extLst>
    </bk>
    <bk>
      <extLst>
        <ext uri="{3e2802c4-a4d2-4d8b-9148-e3be6c30e623}">
          <xlrd:rvb i="15"/>
        </ext>
      </extLst>
    </bk>
    <bk>
      <extLst>
        <ext uri="{3e2802c4-a4d2-4d8b-9148-e3be6c30e623}">
          <xlrd:rvb i="21"/>
        </ext>
      </extLst>
    </bk>
    <bk>
      <extLst>
        <ext uri="{3e2802c4-a4d2-4d8b-9148-e3be6c30e623}">
          <xlrd:rvb i="27"/>
        </ext>
      </extLst>
    </bk>
    <bk>
      <extLst>
        <ext uri="{3e2802c4-a4d2-4d8b-9148-e3be6c30e623}">
          <xlrd:rvb i="33"/>
        </ext>
      </extLst>
    </bk>
    <bk>
      <extLst>
        <ext uri="{3e2802c4-a4d2-4d8b-9148-e3be6c30e623}">
          <xlrd:rvb i="39"/>
        </ext>
      </extLst>
    </bk>
    <bk>
      <extLst>
        <ext uri="{3e2802c4-a4d2-4d8b-9148-e3be6c30e623}">
          <xlrd:rvb i="45"/>
        </ext>
      </extLst>
    </bk>
    <bk>
      <extLst>
        <ext uri="{3e2802c4-a4d2-4d8b-9148-e3be6c30e623}">
          <xlrd:rvb i="52"/>
        </ext>
      </extLst>
    </bk>
    <bk>
      <extLst>
        <ext uri="{3e2802c4-a4d2-4d8b-9148-e3be6c30e623}">
          <xlrd:rvb i="58"/>
        </ext>
      </extLst>
    </bk>
    <bk>
      <extLst>
        <ext uri="{3e2802c4-a4d2-4d8b-9148-e3be6c30e623}">
          <xlrd:rvb i="64"/>
        </ext>
      </extLst>
    </bk>
    <bk>
      <extLst>
        <ext uri="{3e2802c4-a4d2-4d8b-9148-e3be6c30e623}">
          <xlrd:rvb i="70"/>
        </ext>
      </extLst>
    </bk>
    <bk>
      <extLst>
        <ext uri="{3e2802c4-a4d2-4d8b-9148-e3be6c30e623}">
          <xlrd:rvb i="76"/>
        </ext>
      </extLst>
    </bk>
    <bk>
      <extLst>
        <ext uri="{3e2802c4-a4d2-4d8b-9148-e3be6c30e623}">
          <xlrd:rvb i="82"/>
        </ext>
      </extLst>
    </bk>
    <bk>
      <extLst>
        <ext uri="{3e2802c4-a4d2-4d8b-9148-e3be6c30e623}">
          <xlrd:rvb i="88"/>
        </ext>
      </extLst>
    </bk>
    <bk>
      <extLst>
        <ext uri="{3e2802c4-a4d2-4d8b-9148-e3be6c30e623}">
          <xlrd:rvb i="94"/>
        </ext>
      </extLst>
    </bk>
    <bk>
      <extLst>
        <ext uri="{3e2802c4-a4d2-4d8b-9148-e3be6c30e623}">
          <xlrd:rvb i="100"/>
        </ext>
      </extLst>
    </bk>
    <bk>
      <extLst>
        <ext uri="{3e2802c4-a4d2-4d8b-9148-e3be6c30e623}">
          <xlrd:rvb i="106"/>
        </ext>
      </extLst>
    </bk>
    <bk>
      <extLst>
        <ext uri="{3e2802c4-a4d2-4d8b-9148-e3be6c30e623}">
          <xlrd:rvb i="112"/>
        </ext>
      </extLst>
    </bk>
    <bk>
      <extLst>
        <ext uri="{3e2802c4-a4d2-4d8b-9148-e3be6c30e623}">
          <xlrd:rvb i="118"/>
        </ext>
      </extLst>
    </bk>
    <bk>
      <extLst>
        <ext uri="{3e2802c4-a4d2-4d8b-9148-e3be6c30e623}">
          <xlrd:rvb i="124"/>
        </ext>
      </extLst>
    </bk>
    <bk>
      <extLst>
        <ext uri="{3e2802c4-a4d2-4d8b-9148-e3be6c30e623}">
          <xlrd:rvb i="130"/>
        </ext>
      </extLst>
    </bk>
    <bk>
      <extLst>
        <ext uri="{3e2802c4-a4d2-4d8b-9148-e3be6c30e623}">
          <xlrd:rvb i="136"/>
        </ext>
      </extLst>
    </bk>
    <bk>
      <extLst>
        <ext uri="{3e2802c4-a4d2-4d8b-9148-e3be6c30e623}">
          <xlrd:rvb i="142"/>
        </ext>
      </extLst>
    </bk>
    <bk>
      <extLst>
        <ext uri="{3e2802c4-a4d2-4d8b-9148-e3be6c30e623}">
          <xlrd:rvb i="148"/>
        </ext>
      </extLst>
    </bk>
    <bk>
      <extLst>
        <ext uri="{3e2802c4-a4d2-4d8b-9148-e3be6c30e623}">
          <xlrd:rvb i="154"/>
        </ext>
      </extLst>
    </bk>
    <bk>
      <extLst>
        <ext uri="{3e2802c4-a4d2-4d8b-9148-e3be6c30e623}">
          <xlrd:rvb i="160"/>
        </ext>
      </extLst>
    </bk>
    <bk>
      <extLst>
        <ext uri="{3e2802c4-a4d2-4d8b-9148-e3be6c30e623}">
          <xlrd:rvb i="166"/>
        </ext>
      </extLst>
    </bk>
    <bk>
      <extLst>
        <ext uri="{3e2802c4-a4d2-4d8b-9148-e3be6c30e623}">
          <xlrd:rvb i="172"/>
        </ext>
      </extLst>
    </bk>
    <bk>
      <extLst>
        <ext uri="{3e2802c4-a4d2-4d8b-9148-e3be6c30e623}">
          <xlrd:rvb i="178"/>
        </ext>
      </extLst>
    </bk>
    <bk>
      <extLst>
        <ext uri="{3e2802c4-a4d2-4d8b-9148-e3be6c30e623}">
          <xlrd:rvb i="184"/>
        </ext>
      </extLst>
    </bk>
    <bk>
      <extLst>
        <ext uri="{3e2802c4-a4d2-4d8b-9148-e3be6c30e623}">
          <xlrd:rvb i="190"/>
        </ext>
      </extLst>
    </bk>
    <bk>
      <extLst>
        <ext uri="{3e2802c4-a4d2-4d8b-9148-e3be6c30e623}">
          <xlrd:rvb i="196"/>
        </ext>
      </extLst>
    </bk>
    <bk>
      <extLst>
        <ext uri="{3e2802c4-a4d2-4d8b-9148-e3be6c30e623}">
          <xlrd:rvb i="202"/>
        </ext>
      </extLst>
    </bk>
    <bk>
      <extLst>
        <ext uri="{3e2802c4-a4d2-4d8b-9148-e3be6c30e623}">
          <xlrd:rvb i="208"/>
        </ext>
      </extLst>
    </bk>
    <bk>
      <extLst>
        <ext uri="{3e2802c4-a4d2-4d8b-9148-e3be6c30e623}">
          <xlrd:rvb i="214"/>
        </ext>
      </extLst>
    </bk>
    <bk>
      <extLst>
        <ext uri="{3e2802c4-a4d2-4d8b-9148-e3be6c30e623}">
          <xlrd:rvb i="220"/>
        </ext>
      </extLst>
    </bk>
    <bk>
      <extLst>
        <ext uri="{3e2802c4-a4d2-4d8b-9148-e3be6c30e623}">
          <xlrd:rvb i="226"/>
        </ext>
      </extLst>
    </bk>
    <bk>
      <extLst>
        <ext uri="{3e2802c4-a4d2-4d8b-9148-e3be6c30e623}">
          <xlrd:rvb i="232"/>
        </ext>
      </extLst>
    </bk>
    <bk>
      <extLst>
        <ext uri="{3e2802c4-a4d2-4d8b-9148-e3be6c30e623}">
          <xlrd:rvb i="238"/>
        </ext>
      </extLst>
    </bk>
    <bk>
      <extLst>
        <ext uri="{3e2802c4-a4d2-4d8b-9148-e3be6c30e623}">
          <xlrd:rvb i="244"/>
        </ext>
      </extLst>
    </bk>
    <bk>
      <extLst>
        <ext uri="{3e2802c4-a4d2-4d8b-9148-e3be6c30e623}">
          <xlrd:rvb i="250"/>
        </ext>
      </extLst>
    </bk>
    <bk>
      <extLst>
        <ext uri="{3e2802c4-a4d2-4d8b-9148-e3be6c30e623}">
          <xlrd:rvb i="256"/>
        </ext>
      </extLst>
    </bk>
    <bk>
      <extLst>
        <ext uri="{3e2802c4-a4d2-4d8b-9148-e3be6c30e623}">
          <xlrd:rvb i="262"/>
        </ext>
      </extLst>
    </bk>
    <bk>
      <extLst>
        <ext uri="{3e2802c4-a4d2-4d8b-9148-e3be6c30e623}">
          <xlrd:rvb i="268"/>
        </ext>
      </extLst>
    </bk>
    <bk>
      <extLst>
        <ext uri="{3e2802c4-a4d2-4d8b-9148-e3be6c30e623}">
          <xlrd:rvb i="274"/>
        </ext>
      </extLst>
    </bk>
    <bk>
      <extLst>
        <ext uri="{3e2802c4-a4d2-4d8b-9148-e3be6c30e623}">
          <xlrd:rvb i="280"/>
        </ext>
      </extLst>
    </bk>
    <bk>
      <extLst>
        <ext uri="{3e2802c4-a4d2-4d8b-9148-e3be6c30e623}">
          <xlrd:rvb i="286"/>
        </ext>
      </extLst>
    </bk>
    <bk>
      <extLst>
        <ext uri="{3e2802c4-a4d2-4d8b-9148-e3be6c30e623}">
          <xlrd:rvb i="292"/>
        </ext>
      </extLst>
    </bk>
    <bk>
      <extLst>
        <ext uri="{3e2802c4-a4d2-4d8b-9148-e3be6c30e623}">
          <xlrd:rvb i="298"/>
        </ext>
      </extLst>
    </bk>
    <bk>
      <extLst>
        <ext uri="{3e2802c4-a4d2-4d8b-9148-e3be6c30e623}">
          <xlrd:rvb i="304"/>
        </ext>
      </extLst>
    </bk>
    <bk>
      <extLst>
        <ext uri="{3e2802c4-a4d2-4d8b-9148-e3be6c30e623}">
          <xlrd:rvb i="310"/>
        </ext>
      </extLst>
    </bk>
  </futureMetadata>
  <futureMetadata name="XLDAPR" count="1">
    <bk>
      <extLst>
        <ext uri="{bdbb8cdc-fa1e-496e-a857-3c3f30c029c3}">
          <xda:dynamicArrayProperties fDynamic="1" fCollapsed="0"/>
        </ext>
      </extLst>
    </bk>
  </futureMetadata>
  <cellMetadata count="1">
    <bk>
      <rc t="2" v="0"/>
    </bk>
  </cellMetadata>
  <valueMetadata count="5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valueMetadata>
</metadata>
</file>

<file path=xl/sharedStrings.xml><?xml version="1.0" encoding="utf-8"?>
<sst xmlns="http://schemas.openxmlformats.org/spreadsheetml/2006/main" count="230" uniqueCount="41">
  <si>
    <t>REP</t>
  </si>
  <si>
    <t>DEM</t>
  </si>
  <si>
    <t>State</t>
  </si>
  <si>
    <t>2016</t>
  </si>
  <si>
    <t>2020</t>
  </si>
  <si>
    <t>HOLD/GAIN</t>
  </si>
  <si>
    <t>TRUMP</t>
  </si>
  <si>
    <t>BIDEN</t>
  </si>
  <si>
    <t>Donald Trump</t>
  </si>
  <si>
    <t>Joe Biden</t>
  </si>
  <si>
    <t>Majority</t>
  </si>
  <si>
    <t>Option</t>
  </si>
  <si>
    <t>Candidate</t>
  </si>
  <si>
    <t>Winner</t>
  </si>
  <si>
    <t>NET</t>
  </si>
  <si>
    <t>EC Count</t>
  </si>
  <si>
    <t>STATES WON</t>
  </si>
  <si>
    <t>SOLID REP</t>
  </si>
  <si>
    <t>SOLID DEM</t>
  </si>
  <si>
    <t>LEAN REP</t>
  </si>
  <si>
    <t>LEAN DEM</t>
  </si>
  <si>
    <t>TOSS-UP</t>
  </si>
  <si>
    <t>Abb</t>
  </si>
  <si>
    <t>EC</t>
  </si>
  <si>
    <t>Choices</t>
  </si>
  <si>
    <t>NET LOSS</t>
  </si>
  <si>
    <t>NET GAIN</t>
  </si>
  <si>
    <t>TBD</t>
  </si>
  <si>
    <t>Strength</t>
  </si>
  <si>
    <t>Include</t>
  </si>
  <si>
    <t>Total</t>
  </si>
  <si>
    <t>LOSS</t>
  </si>
  <si>
    <t>GAIN</t>
  </si>
  <si>
    <t>Scenario 1</t>
  </si>
  <si>
    <t>Scenario 2</t>
  </si>
  <si>
    <t>Scenario 3</t>
  </si>
  <si>
    <t>Description</t>
  </si>
  <si>
    <t>Scenario 4</t>
  </si>
  <si>
    <t>Scenario</t>
  </si>
  <si>
    <t>Scenario 5</t>
  </si>
  <si>
    <t>State Strength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</si>
</sst>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6" formatCode="\+0;\-0;0"/>
  </numFmts>
  <fonts count="20" x14ac:knownFonts="1">
    <font>
      <sz val="10"/>
      <color theme="1"/>
      <name val="Calibri"/>
      <family val="2"/>
    </font>
    <font>
      <sz val="10"/>
      <color theme="1"/>
      <name val="Calibri"/>
      <family val="2"/>
      <scheme val="minor"/>
    </font>
    <font>
      <sz val="10"/>
      <color theme="1"/>
      <name val="Calibri"/>
      <family val="2"/>
      <scheme val="minor"/>
    </font>
    <font>
      <sz val="8"/>
      <name val="Calibri"/>
      <family val="2"/>
    </font>
    <font>
      <sz val="28"/>
      <color theme="1" tint="0.499984740745262"/>
      <name val="Calibri"/>
      <family val="2"/>
      <scheme val="minor"/>
    </font>
    <font>
      <b/>
      <sz val="10"/>
      <color theme="1"/>
      <name val="Calibri"/>
      <family val="2"/>
      <scheme val="minor"/>
    </font>
    <font>
      <b/>
      <sz val="10"/>
      <color theme="0"/>
      <name val="Calibri"/>
      <family val="2"/>
      <scheme val="minor"/>
    </font>
    <font>
      <sz val="10"/>
      <color theme="0"/>
      <name val="Calibri"/>
      <family val="2"/>
      <scheme val="minor"/>
    </font>
    <font>
      <b/>
      <sz val="72"/>
      <color rgb="FFC00000"/>
      <name val="Calibri"/>
      <family val="2"/>
      <scheme val="minor"/>
    </font>
    <font>
      <sz val="72"/>
      <color rgb="FF0070C0"/>
      <name val="Calibri"/>
      <family val="2"/>
      <scheme val="minor"/>
    </font>
    <font>
      <b/>
      <sz val="72"/>
      <color rgb="FF0070C0"/>
      <name val="Calibri"/>
      <family val="2"/>
      <scheme val="minor"/>
    </font>
    <font>
      <sz val="32"/>
      <color theme="4" tint="-0.249977111117893"/>
      <name val="Calibri"/>
      <family val="2"/>
      <scheme val="minor"/>
    </font>
    <font>
      <sz val="22"/>
      <color theme="1"/>
      <name val="Calibri"/>
      <family val="2"/>
      <scheme val="minor"/>
    </font>
    <font>
      <sz val="10"/>
      <name val="Calibri"/>
      <family val="2"/>
      <scheme val="minor"/>
    </font>
    <font>
      <sz val="100"/>
      <color rgb="FFC00000"/>
      <name val="Calibri"/>
      <family val="2"/>
      <scheme val="minor"/>
    </font>
    <font>
      <sz val="100"/>
      <color rgb="FF0070C0"/>
      <name val="Calibri"/>
      <family val="2"/>
      <scheme val="minor"/>
    </font>
    <font>
      <sz val="28"/>
      <color theme="0"/>
      <name val="Calibri"/>
      <family val="2"/>
      <scheme val="minor"/>
    </font>
    <font>
      <sz val="14"/>
      <color rgb="FF000000"/>
      <name val="Calibri"/>
      <family val="2"/>
    </font>
    <font>
      <b/>
      <sz val="22"/>
      <color indexed="9"/>
      <name val="Calibri"/>
      <family val="2"/>
      <scheme val="minor"/>
    </font>
    <font>
      <sz val="12"/>
      <color rgb="FF000000"/>
      <name val="Calibri"/>
      <family val="2"/>
    </font>
  </fonts>
  <fills count="3">
    <fill>
      <patternFill patternType="none"/>
    </fill>
    <fill>
      <patternFill patternType="gray125"/>
    </fill>
    <fill>
      <patternFill patternType="solid">
        <fgColor theme="0" tint="-0.34998626667073579"/>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49">
    <xf numFmtId="0" fontId="0" fillId="0" borderId="0" xfId="0"/>
    <xf numFmtId="0" fontId="4" fillId="0" borderId="0" xfId="0" applyFont="1" applyAlignment="1" applyProtection="1">
      <alignment vertical="center" shrinkToFit="1"/>
      <protection locked="0"/>
    </xf>
    <xf numFmtId="0" fontId="5" fillId="0" borderId="1" xfId="0"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3" xfId="0" applyFont="1" applyBorder="1" applyAlignment="1" applyProtection="1">
      <alignment horizontal="center" vertical="center"/>
      <protection locked="0"/>
    </xf>
    <xf numFmtId="0" fontId="11" fillId="0" borderId="0" xfId="0" applyFont="1" applyBorder="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Protection="1">
      <protection locked="0"/>
    </xf>
    <xf numFmtId="0" fontId="6" fillId="0" borderId="0" xfId="0" applyFont="1" applyFill="1" applyAlignment="1" applyProtection="1">
      <alignment horizontal="center" vertical="center"/>
      <protection locked="0"/>
    </xf>
    <xf numFmtId="0" fontId="12" fillId="0" borderId="0" xfId="0" applyFont="1" applyAlignment="1" applyProtection="1">
      <alignment vertical="center"/>
      <protection locked="0"/>
    </xf>
    <xf numFmtId="0" fontId="2" fillId="0" borderId="1" xfId="0" applyFont="1" applyBorder="1" applyAlignment="1" applyProtection="1">
      <alignment horizontal="center" vertical="center"/>
      <protection locked="0"/>
    </xf>
    <xf numFmtId="0" fontId="14" fillId="0" borderId="0" xfId="0" applyFont="1" applyAlignment="1" applyProtection="1">
      <alignment vertical="center"/>
      <protection locked="0"/>
    </xf>
    <xf numFmtId="0" fontId="2" fillId="0" borderId="0" xfId="0" applyFont="1" applyAlignment="1" applyProtection="1">
      <alignment shrinkToFit="1"/>
      <protection locked="0"/>
    </xf>
    <xf numFmtId="0" fontId="9" fillId="0" borderId="0" xfId="0" applyFont="1" applyAlignment="1" applyProtection="1">
      <alignment vertical="center"/>
      <protection locked="0"/>
    </xf>
    <xf numFmtId="0" fontId="15" fillId="0" borderId="0" xfId="0" applyFont="1" applyAlignment="1" applyProtection="1">
      <alignment vertical="center"/>
      <protection locked="0"/>
    </xf>
    <xf numFmtId="0" fontId="2" fillId="0" borderId="3" xfId="0" applyNumberFormat="1" applyFont="1" applyBorder="1" applyAlignment="1" applyProtection="1">
      <alignment horizontal="center" vertical="center"/>
      <protection locked="0"/>
    </xf>
    <xf numFmtId="0" fontId="2" fillId="0" borderId="1" xfId="0" applyNumberFormat="1" applyFont="1" applyBorder="1" applyAlignment="1" applyProtection="1">
      <alignment horizontal="center" vertical="center"/>
      <protection locked="0"/>
    </xf>
    <xf numFmtId="166" fontId="2" fillId="0" borderId="1" xfId="0" applyNumberFormat="1" applyFont="1" applyBorder="1" applyAlignment="1" applyProtection="1">
      <alignment horizontal="center" vertical="center"/>
      <protection locked="0"/>
    </xf>
    <xf numFmtId="0" fontId="6" fillId="0" borderId="1" xfId="0" applyFont="1" applyFill="1" applyBorder="1" applyAlignment="1" applyProtection="1">
      <alignment horizontal="center" vertical="center"/>
      <protection locked="0"/>
    </xf>
    <xf numFmtId="0" fontId="0" fillId="0" borderId="0" xfId="0" applyProtection="1">
      <protection locked="0"/>
    </xf>
    <xf numFmtId="0" fontId="2" fillId="0" borderId="0" xfId="0" applyFont="1" applyAlignment="1" applyProtection="1">
      <alignment horizontal="center" vertical="center"/>
    </xf>
    <xf numFmtId="0" fontId="6" fillId="0" borderId="0" xfId="0" applyFont="1" applyFill="1" applyAlignment="1" applyProtection="1">
      <alignment horizontal="center" vertical="center"/>
    </xf>
    <xf numFmtId="0" fontId="2" fillId="0" borderId="0" xfId="0" applyFont="1" applyFill="1" applyAlignment="1" applyProtection="1">
      <alignment horizontal="center" vertical="center"/>
    </xf>
    <xf numFmtId="0" fontId="7" fillId="0" borderId="0" xfId="0" applyFont="1" applyFill="1" applyBorder="1" applyAlignment="1" applyProtection="1">
      <alignment horizontal="center" vertical="center"/>
      <protection locked="0"/>
    </xf>
    <xf numFmtId="0" fontId="7" fillId="0" borderId="3" xfId="0" applyFont="1" applyFill="1" applyBorder="1" applyAlignment="1" applyProtection="1">
      <alignment horizontal="center" vertical="center"/>
      <protection locked="0"/>
    </xf>
    <xf numFmtId="0" fontId="2" fillId="0" borderId="0" xfId="0"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xf>
    <xf numFmtId="0" fontId="2" fillId="0" borderId="0" xfId="0" applyNumberFormat="1" applyFont="1" applyFill="1" applyBorder="1" applyAlignment="1" applyProtection="1">
      <alignment horizontal="center" vertical="center"/>
      <protection locked="0"/>
    </xf>
    <xf numFmtId="0" fontId="7" fillId="0" borderId="0" xfId="0" applyNumberFormat="1" applyFont="1" applyFill="1" applyBorder="1" applyAlignment="1" applyProtection="1">
      <alignment horizontal="center" vertical="center"/>
      <protection locked="0"/>
    </xf>
    <xf numFmtId="0" fontId="7" fillId="0" borderId="0" xfId="0" applyFont="1" applyFill="1" applyBorder="1" applyAlignment="1" applyProtection="1">
      <alignment horizontal="center" vertical="center" shrinkToFit="1"/>
      <protection locked="0"/>
    </xf>
    <xf numFmtId="0" fontId="13" fillId="0" borderId="0" xfId="0" applyFont="1" applyFill="1" applyBorder="1" applyAlignment="1" applyProtection="1">
      <alignment horizontal="center" vertical="center"/>
      <protection locked="0"/>
    </xf>
    <xf numFmtId="0" fontId="7" fillId="0" borderId="0" xfId="0" applyFont="1" applyBorder="1" applyAlignment="1" applyProtection="1">
      <alignment horizontal="center" vertical="center" shrinkToFit="1"/>
      <protection locked="0"/>
    </xf>
    <xf numFmtId="0" fontId="13" fillId="0" borderId="0" xfId="0" applyFont="1" applyBorder="1" applyAlignment="1" applyProtection="1">
      <alignment horizontal="center" vertical="center" shrinkToFit="1"/>
      <protection locked="0"/>
    </xf>
    <xf numFmtId="0" fontId="2" fillId="0" borderId="0" xfId="0" applyFont="1" applyFill="1" applyBorder="1" applyAlignment="1" applyProtection="1">
      <alignment horizontal="center" vertical="center" shrinkToFit="1"/>
      <protection locked="0"/>
    </xf>
    <xf numFmtId="0" fontId="13" fillId="0" borderId="0" xfId="0" applyFont="1" applyFill="1" applyBorder="1" applyAlignment="1" applyProtection="1">
      <alignment horizontal="center" vertical="center" shrinkToFit="1"/>
      <protection locked="0"/>
    </xf>
    <xf numFmtId="0" fontId="13" fillId="0" borderId="0" xfId="0" applyFont="1" applyBorder="1" applyAlignment="1" applyProtection="1">
      <alignment horizontal="center" vertical="center" shrinkToFit="1"/>
    </xf>
    <xf numFmtId="0" fontId="2" fillId="0" borderId="0" xfId="0" applyFont="1" applyBorder="1" applyAlignment="1" applyProtection="1">
      <alignment horizontal="center" vertical="center" shrinkToFit="1"/>
      <protection locked="0"/>
    </xf>
    <xf numFmtId="0" fontId="13" fillId="0" borderId="0" xfId="0" applyFont="1" applyFill="1" applyBorder="1" applyAlignment="1" applyProtection="1">
      <alignment horizontal="center" vertical="center" shrinkToFit="1"/>
    </xf>
    <xf numFmtId="0" fontId="1" fillId="0" borderId="0" xfId="0" applyFont="1" applyFill="1" applyBorder="1" applyAlignment="1" applyProtection="1">
      <alignment horizontal="center" vertical="center" shrinkToFit="1"/>
      <protection locked="0"/>
    </xf>
    <xf numFmtId="0" fontId="2" fillId="0" borderId="0" xfId="0" applyNumberFormat="1" applyFont="1" applyFill="1" applyBorder="1" applyAlignment="1" applyProtection="1">
      <alignment horizontal="center" vertical="center" shrinkToFit="1"/>
      <protection locked="0"/>
    </xf>
    <xf numFmtId="0" fontId="5" fillId="0" borderId="4" xfId="0" applyFont="1" applyBorder="1" applyAlignment="1" applyProtection="1">
      <alignment horizontal="center" vertical="center"/>
      <protection locked="0"/>
    </xf>
    <xf numFmtId="0" fontId="0" fillId="0" borderId="1" xfId="0" applyBorder="1" applyAlignment="1">
      <alignment horizontal="center" vertical="center"/>
    </xf>
    <xf numFmtId="0" fontId="0" fillId="0" borderId="0" xfId="0" applyBorder="1" applyAlignment="1">
      <alignment horizontal="center" vertical="center"/>
    </xf>
    <xf numFmtId="0" fontId="0" fillId="0" borderId="3" xfId="0" applyBorder="1" applyAlignment="1">
      <alignment horizontal="center" vertical="center"/>
    </xf>
    <xf numFmtId="0" fontId="16" fillId="0" borderId="0" xfId="0" applyFont="1" applyAlignment="1" applyProtection="1">
      <alignment horizontal="center" vertical="center" shrinkToFit="1"/>
      <protection locked="0"/>
    </xf>
    <xf numFmtId="0" fontId="8" fillId="0" borderId="0" xfId="0" applyFont="1" applyAlignment="1" applyProtection="1">
      <alignment horizontal="center" vertical="center"/>
      <protection locked="0"/>
    </xf>
    <xf numFmtId="0" fontId="8" fillId="0" borderId="0" xfId="0" applyFont="1" applyAlignment="1" applyProtection="1">
      <alignment horizontal="center" vertical="center" shrinkToFit="1"/>
      <protection locked="0"/>
    </xf>
    <xf numFmtId="0" fontId="10" fillId="0" borderId="0" xfId="0" applyFont="1" applyAlignment="1" applyProtection="1">
      <alignment horizontal="center" vertical="center" shrinkToFit="1"/>
      <protection locked="0"/>
    </xf>
  </cellXfs>
  <cellStyles count="1">
    <cellStyle name="Normal" xfId="0" builtinId="0"/>
  </cellStyles>
  <dxfs count="33">
    <dxf>
      <font>
        <b val="0"/>
        <i val="0"/>
        <strike val="0"/>
        <condense val="0"/>
        <extend val="0"/>
        <outline val="0"/>
        <shadow val="0"/>
        <u val="none"/>
        <vertAlign val="baseline"/>
        <sz val="10"/>
        <color theme="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protection locked="0" hidden="0"/>
    </dxf>
    <dxf>
      <font>
        <strike val="0"/>
        <outline val="0"/>
        <shadow val="0"/>
        <u val="none"/>
        <vertAlign val="baseline"/>
        <sz val="10"/>
        <color auto="1"/>
        <name val="Calibri"/>
        <family val="2"/>
        <scheme val="minor"/>
      </font>
      <protection locked="1" hidden="0"/>
    </dxf>
    <dxf>
      <font>
        <strike val="0"/>
        <outline val="0"/>
        <shadow val="0"/>
        <u val="none"/>
        <vertAlign val="baseline"/>
        <sz val="10"/>
        <color auto="1"/>
        <name val="Calibri"/>
        <family val="2"/>
        <scheme val="minor"/>
      </font>
      <fill>
        <patternFill patternType="none">
          <fgColor indexed="64"/>
          <bgColor auto="1"/>
        </patternFill>
      </fill>
      <protection locked="0" hidden="0"/>
    </dxf>
    <dxf>
      <protection locked="0" hidden="0"/>
    </dxf>
    <dxf>
      <font>
        <color theme="0"/>
      </font>
      <fill>
        <patternFill patternType="none">
          <fgColor indexed="64"/>
          <bgColor indexed="65"/>
        </patternFill>
      </fill>
      <alignment horizontal="center" vertical="center" textRotation="0" wrapText="0" indent="0" justifyLastLine="0" shrinkToFit="1" readingOrder="0"/>
      <protection locked="0" hidden="0"/>
    </dxf>
    <dxf>
      <protection locked="0" hidden="0"/>
    </dxf>
    <dxf>
      <protection locked="0" hidden="0"/>
    </dxf>
    <dxf>
      <border>
        <top style="thin">
          <color indexed="64"/>
        </top>
      </border>
    </dxf>
    <dxf>
      <font>
        <strike val="0"/>
        <outline val="0"/>
        <shadow val="0"/>
        <u val="none"/>
        <vertAlign val="baseline"/>
        <sz val="10"/>
        <color theme="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strike val="0"/>
        <outline val="0"/>
        <shadow val="0"/>
        <u val="none"/>
        <vertAlign val="baseline"/>
        <name val="Calibri"/>
        <family val="2"/>
        <scheme val="minor"/>
      </font>
      <alignment horizontal="center" vertical="center" textRotation="0" wrapText="0" indent="0" justifyLastLine="0" shrinkToFit="0" readingOrder="0"/>
      <protection locked="0" hidden="0"/>
    </dxf>
    <dxf>
      <font>
        <b/>
        <strike val="0"/>
        <outline val="0"/>
        <shadow val="0"/>
        <u val="none"/>
        <vertAlign val="baseline"/>
        <sz val="10"/>
        <color theme="0"/>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color theme="0"/>
      </font>
      <fill>
        <patternFill>
          <bgColor rgb="FF0070C0"/>
        </patternFill>
      </fill>
    </dxf>
    <dxf>
      <font>
        <color theme="0"/>
      </font>
      <fill>
        <patternFill>
          <bgColor rgb="FFC00000"/>
        </patternFill>
      </fill>
    </dxf>
    <dxf>
      <fill>
        <patternFill>
          <bgColor theme="0" tint="-0.24994659260841701"/>
        </patternFill>
      </fill>
    </dxf>
    <dxf>
      <font>
        <color theme="0"/>
      </font>
      <fill>
        <patternFill>
          <bgColor rgb="FFC00000"/>
        </patternFill>
      </fill>
    </dxf>
    <dxf>
      <fill>
        <patternFill>
          <bgColor rgb="FFFF8F8F"/>
        </patternFill>
      </fill>
    </dxf>
    <dxf>
      <font>
        <color theme="0"/>
      </font>
      <fill>
        <patternFill>
          <bgColor rgb="FF0070C0"/>
        </patternFill>
      </fill>
    </dxf>
    <dxf>
      <font>
        <color theme="0"/>
      </font>
      <fill>
        <patternFill>
          <bgColor rgb="FF7395D3"/>
        </patternFill>
      </fill>
    </dxf>
    <dxf>
      <font>
        <color theme="0"/>
      </font>
      <fill>
        <patternFill>
          <bgColor theme="7" tint="-0.24994659260841701"/>
        </patternFill>
      </fill>
    </dxf>
    <dxf>
      <font>
        <color theme="0"/>
      </font>
      <fill>
        <patternFill>
          <bgColor rgb="FF0070C0"/>
        </patternFill>
      </fill>
    </dxf>
    <dxf>
      <font>
        <color theme="0"/>
      </font>
      <fill>
        <patternFill>
          <bgColor rgb="FFC00000"/>
        </patternFill>
      </fill>
    </dxf>
    <dxf>
      <font>
        <color theme="0"/>
      </font>
      <fill>
        <patternFill>
          <bgColor rgb="FF0070C0"/>
        </patternFill>
      </fill>
    </dxf>
    <dxf>
      <font>
        <color theme="0"/>
      </font>
      <fill>
        <patternFill>
          <bgColor rgb="FFC00000"/>
        </patternFill>
      </fill>
    </dxf>
    <dxf>
      <fill>
        <gradientFill degree="45">
          <stop position="0">
            <color rgb="FF0070C0"/>
          </stop>
          <stop position="0.5">
            <color rgb="FFC00000"/>
          </stop>
          <stop position="1">
            <color rgb="FF0070C0"/>
          </stop>
        </gradient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theme="9" tint="0.79998168889431442"/>
          <bgColor theme="9" tint="0.79998168889431442"/>
        </patternFill>
      </fill>
    </dxf>
    <dxf>
      <fill>
        <patternFill patternType="solid">
          <fgColor theme="9" tint="0.79995117038483843"/>
          <bgColor rgb="FFF2F2F2"/>
        </patternFill>
      </fill>
    </dxf>
    <dxf>
      <font>
        <b/>
        <color theme="1"/>
      </font>
    </dxf>
    <dxf>
      <font>
        <b/>
        <color theme="1"/>
      </font>
    </dxf>
    <dxf>
      <font>
        <b/>
        <color theme="1"/>
      </font>
      <border>
        <top style="double">
          <color theme="9"/>
        </top>
      </border>
    </dxf>
    <dxf>
      <font>
        <b/>
        <color theme="0"/>
      </font>
      <fill>
        <patternFill patternType="solid">
          <fgColor theme="9"/>
          <bgColor rgb="FF339966"/>
        </patternFill>
      </fill>
    </dxf>
    <dxf>
      <font>
        <color theme="1"/>
      </font>
      <border>
        <left style="thin">
          <color theme="9" tint="0.39997558519241921"/>
        </left>
        <right style="thin">
          <color theme="9" tint="0.39997558519241921"/>
        </right>
        <top style="thin">
          <color theme="9" tint="0.39997558519241921"/>
        </top>
        <bottom style="thin">
          <color theme="9" tint="0.39997558519241921"/>
        </bottom>
        <horizontal style="thin">
          <color theme="9" tint="0.39997558519241921"/>
        </horizontal>
      </border>
    </dxf>
  </dxfs>
  <tableStyles count="2" defaultTableStyle="TableStyleMedium2" defaultPivotStyle="PivotStyleLight16">
    <tableStyle name="Excel_TipsTableStyle" pivot="0" count="7" xr9:uid="{D975D341-9834-458E-92BC-6384A31E22BD}">
      <tableStyleElement type="wholeTable" dxfId="32"/>
      <tableStyleElement type="headerRow" dxfId="31"/>
      <tableStyleElement type="totalRow" dxfId="30"/>
      <tableStyleElement type="firstColumn" dxfId="29"/>
      <tableStyleElement type="lastColumn" dxfId="28"/>
      <tableStyleElement type="firstRowStripe" dxfId="27"/>
      <tableStyleElement type="firstColumnStripe" dxfId="26"/>
    </tableStyle>
    <tableStyle name="Table Style 1" pivot="0" count="1" xr9:uid="{92D1F61E-D085-49DD-95BD-DBA4C67A7868}">
      <tableStyleElement type="wholeTable" dxfId="25"/>
    </tableStyle>
  </tableStyles>
  <colors>
    <mruColors>
      <color rgb="FFFF8F8F"/>
      <color rgb="FFFF6969"/>
      <color rgb="FF8AA7DA"/>
      <color rgb="FF7F9ED7"/>
      <color rgb="FF7395D3"/>
      <color rgb="FF84A2D8"/>
      <color rgb="FF93ADDD"/>
      <color rgb="FF7C9CD6"/>
      <color rgb="FF339966"/>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0"/>
          <a:lstStyle/>
          <a:p>
            <a:pPr>
              <a:defRPr sz="2800" b="0" i="0" u="none" strike="noStrike" kern="1200" spc="0" baseline="0">
                <a:ln>
                  <a:noFill/>
                </a:ln>
                <a:solidFill>
                  <a:schemeClr val="tx1">
                    <a:lumMod val="65000"/>
                    <a:lumOff val="35000"/>
                  </a:schemeClr>
                </a:solidFill>
                <a:latin typeface="+mn-lt"/>
                <a:ea typeface="+mn-ea"/>
                <a:cs typeface="+mn-cs"/>
              </a:defRPr>
            </a:pPr>
            <a:r>
              <a:rPr lang="en-GB" sz="2800" b="1"/>
              <a:t>270 TO WIN</a:t>
            </a:r>
          </a:p>
        </c:rich>
      </c:tx>
      <c:layout>
        <c:manualLayout>
          <c:xMode val="edge"/>
          <c:yMode val="edge"/>
          <c:x val="0.41909539682539682"/>
          <c:y val="2.7620376780875504E-4"/>
        </c:manualLayout>
      </c:layout>
      <c:overlay val="0"/>
      <c:spPr>
        <a:noFill/>
        <a:ln>
          <a:noFill/>
        </a:ln>
        <a:effectLst/>
      </c:spPr>
      <c:txPr>
        <a:bodyPr rot="0" spcFirstLastPara="1" vertOverflow="ellipsis" vert="horz" wrap="square" anchor="ctr" anchorCtr="0"/>
        <a:lstStyle/>
        <a:p>
          <a:pPr>
            <a:defRPr sz="2800" b="0" i="0" u="none" strike="noStrike" kern="1200" spc="0" baseline="0">
              <a:ln>
                <a:noFill/>
              </a:ln>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744594384796397"/>
          <c:y val="0.21332664130024395"/>
          <c:w val="0.74655579712014097"/>
          <c:h val="0.50748906785815284"/>
        </c:manualLayout>
      </c:layout>
      <c:barChart>
        <c:barDir val="bar"/>
        <c:grouping val="clustered"/>
        <c:varyColors val="0"/>
        <c:ser>
          <c:idx val="0"/>
          <c:order val="0"/>
          <c:tx>
            <c:strRef>
              <c:f>'2020 US Election'!$BP$15</c:f>
              <c:strCache>
                <c:ptCount val="1"/>
                <c:pt idx="0">
                  <c:v>EC Count</c:v>
                </c:pt>
              </c:strCache>
            </c:strRef>
          </c:tx>
          <c:spPr>
            <a:solidFill>
              <a:schemeClr val="accent1"/>
            </a:solidFill>
            <a:ln>
              <a:noFill/>
            </a:ln>
            <a:effectLst/>
          </c:spPr>
          <c:invertIfNegative val="0"/>
          <c:dPt>
            <c:idx val="1"/>
            <c:invertIfNegative val="0"/>
            <c:bubble3D val="0"/>
            <c:spPr>
              <a:solidFill>
                <a:srgbClr val="C00000"/>
              </a:solidFill>
              <a:ln>
                <a:noFill/>
              </a:ln>
              <a:effectLst/>
            </c:spPr>
            <c:extLst>
              <c:ext xmlns:c16="http://schemas.microsoft.com/office/drawing/2014/chart" uri="{C3380CC4-5D6E-409C-BE32-E72D297353CC}">
                <c16:uniqueId val="{00000001-D650-4A2A-8B9C-3DCB3692A2F3}"/>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ln>
                      <a:noFill/>
                    </a:ln>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'2020 US Election'!$BO$16:$BO$17</c:f>
              <c:strCache>
                <c:ptCount val="2"/>
                <c:pt idx="0">
                  <c:v>BIDEN</c:v>
                </c:pt>
                <c:pt idx="1">
                  <c:v>TRUMP</c:v>
                </c:pt>
              </c:strCache>
            </c:strRef>
          </c:cat>
          <c:val>
            <c:numRef>
              <c:f>'2020 US Election'!$BP$16:$BP$17</c:f>
              <c:numCache>
                <c:formatCode>General</c:formatCode>
                <c:ptCount val="2"/>
                <c:pt idx="0">
                  <c:v>279</c:v>
                </c:pt>
                <c:pt idx="1">
                  <c:v>125</c:v>
                </c:pt>
              </c:numCache>
            </c:numRef>
          </c:val>
          <c:extLst>
            <c:ext xmlns:c16="http://schemas.microsoft.com/office/drawing/2014/chart" uri="{C3380CC4-5D6E-409C-BE32-E72D297353CC}">
              <c16:uniqueId val="{00000000-C37E-4E53-8F42-62BB76D82764}"/>
            </c:ext>
          </c:extLst>
        </c:ser>
        <c:dLbls>
          <c:showLegendKey val="0"/>
          <c:showVal val="1"/>
          <c:showCatName val="0"/>
          <c:showSerName val="0"/>
          <c:showPercent val="0"/>
          <c:showBubbleSize val="0"/>
        </c:dLbls>
        <c:gapWidth val="0"/>
        <c:overlap val="100"/>
        <c:axId val="26096527"/>
        <c:axId val="1109153696"/>
      </c:barChart>
      <c:scatterChart>
        <c:scatterStyle val="lineMarker"/>
        <c:varyColors val="0"/>
        <c:ser>
          <c:idx val="1"/>
          <c:order val="1"/>
          <c:tx>
            <c:strRef>
              <c:f>'2020 US Election'!$BO$18</c:f>
              <c:strCache>
                <c:ptCount val="1"/>
                <c:pt idx="0">
                  <c:v>Majority</c:v>
                </c:pt>
              </c:strCache>
            </c:strRef>
          </c:tx>
          <c:spPr>
            <a:ln w="25400" cap="rnd">
              <a:solidFill>
                <a:schemeClr val="tx1"/>
              </a:solidFill>
              <a:prstDash val="sysDash"/>
              <a:round/>
            </a:ln>
            <a:effectLst/>
          </c:spPr>
          <c:marker>
            <c:symbol val="none"/>
          </c:marker>
          <c:dLbls>
            <c:delete val="1"/>
          </c:dLbls>
          <c:xVal>
            <c:numRef>
              <c:f>('2020 US Election'!$BP$18,'2020 US Election'!$BP$18)</c:f>
              <c:numCache>
                <c:formatCode>General</c:formatCode>
                <c:ptCount val="2"/>
                <c:pt idx="0">
                  <c:v>270</c:v>
                </c:pt>
                <c:pt idx="1">
                  <c:v>270</c:v>
                </c:pt>
              </c:numCache>
            </c:numRef>
          </c:xVal>
          <c:yVal>
            <c:numLit>
              <c:formatCode>General</c:formatCode>
              <c:ptCount val="2"/>
              <c:pt idx="0">
                <c:v>0</c:v>
              </c:pt>
              <c:pt idx="1">
                <c:v>1</c:v>
              </c:pt>
            </c:numLit>
          </c:yVal>
          <c:smooth val="0"/>
          <c:extLst>
            <c:ext xmlns:c16="http://schemas.microsoft.com/office/drawing/2014/chart" uri="{C3380CC4-5D6E-409C-BE32-E72D297353CC}">
              <c16:uniqueId val="{00000002-C37E-4E53-8F42-62BB76D82764}"/>
            </c:ext>
          </c:extLst>
        </c:ser>
        <c:dLbls>
          <c:showLegendKey val="0"/>
          <c:showVal val="1"/>
          <c:showCatName val="0"/>
          <c:showSerName val="0"/>
          <c:showPercent val="0"/>
          <c:showBubbleSize val="0"/>
        </c:dLbls>
        <c:axId val="1109154528"/>
        <c:axId val="1109170336"/>
      </c:scatterChart>
      <c:catAx>
        <c:axId val="26096527"/>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ln>
                  <a:noFill/>
                </a:ln>
                <a:solidFill>
                  <a:schemeClr val="tx1">
                    <a:lumMod val="65000"/>
                    <a:lumOff val="35000"/>
                  </a:schemeClr>
                </a:solidFill>
                <a:latin typeface="+mn-lt"/>
                <a:ea typeface="+mn-ea"/>
                <a:cs typeface="+mn-cs"/>
              </a:defRPr>
            </a:pPr>
            <a:endParaRPr lang="en-US"/>
          </a:p>
        </c:txPr>
        <c:crossAx val="1109153696"/>
        <c:crosses val="autoZero"/>
        <c:auto val="1"/>
        <c:lblAlgn val="ctr"/>
        <c:lblOffset val="100"/>
        <c:noMultiLvlLbl val="0"/>
      </c:catAx>
      <c:valAx>
        <c:axId val="1109153696"/>
        <c:scaling>
          <c:orientation val="minMax"/>
          <c:max val="538"/>
          <c:min val="0"/>
        </c:scaling>
        <c:delete val="0"/>
        <c:axPos val="t"/>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high"/>
        <c:spPr>
          <a:noFill/>
          <a:ln>
            <a:noFill/>
          </a:ln>
          <a:effectLst>
            <a:glow rad="203200">
              <a:schemeClr val="accent1">
                <a:alpha val="39000"/>
              </a:schemeClr>
            </a:glow>
          </a:effectLst>
        </c:spPr>
        <c:txPr>
          <a:bodyPr rot="-60000000" spcFirstLastPara="1" vertOverflow="ellipsis" vert="horz" wrap="square" anchor="ctr" anchorCtr="0"/>
          <a:lstStyle/>
          <a:p>
            <a:pPr>
              <a:defRPr sz="2000" b="0" i="0" u="none" strike="noStrike" kern="1200" baseline="0">
                <a:ln>
                  <a:noFill/>
                </a:ln>
                <a:solidFill>
                  <a:schemeClr val="tx1">
                    <a:lumMod val="65000"/>
                    <a:lumOff val="35000"/>
                  </a:schemeClr>
                </a:solidFill>
                <a:latin typeface="+mn-lt"/>
                <a:ea typeface="+mn-ea"/>
                <a:cs typeface="+mn-cs"/>
              </a:defRPr>
            </a:pPr>
            <a:endParaRPr lang="en-US"/>
          </a:p>
        </c:txPr>
        <c:crossAx val="26096527"/>
        <c:crosses val="autoZero"/>
        <c:crossBetween val="between"/>
        <c:majorUnit val="100"/>
        <c:minorUnit val="25"/>
      </c:valAx>
      <c:valAx>
        <c:axId val="1109170336"/>
        <c:scaling>
          <c:orientation val="minMax"/>
          <c:max val="1"/>
        </c:scaling>
        <c:delete val="1"/>
        <c:axPos val="r"/>
        <c:numFmt formatCode="General" sourceLinked="1"/>
        <c:majorTickMark val="out"/>
        <c:minorTickMark val="none"/>
        <c:tickLblPos val="nextTo"/>
        <c:crossAx val="1109154528"/>
        <c:crosses val="max"/>
        <c:crossBetween val="midCat"/>
      </c:valAx>
      <c:valAx>
        <c:axId val="1109154528"/>
        <c:scaling>
          <c:orientation val="minMax"/>
        </c:scaling>
        <c:delete val="1"/>
        <c:axPos val="t"/>
        <c:numFmt formatCode="General" sourceLinked="1"/>
        <c:majorTickMark val="out"/>
        <c:minorTickMark val="none"/>
        <c:tickLblPos val="nextTo"/>
        <c:crossAx val="1109170336"/>
        <c:crosses val="max"/>
        <c:crossBetween val="midCat"/>
      </c:valAx>
      <c:spPr>
        <a:noFill/>
        <a:ln>
          <a:noFill/>
        </a:ln>
        <a:effectLst/>
      </c:spPr>
    </c:plotArea>
    <c:plotVisOnly val="0"/>
    <c:dispBlanksAs val="gap"/>
    <c:showDLblsOverMax val="0"/>
  </c:chart>
  <c:spPr>
    <a:noFill/>
    <a:ln w="9525" cap="flat" cmpd="sng" algn="ctr">
      <a:noFill/>
      <a:round/>
    </a:ln>
    <a:effectLst/>
  </c:spPr>
  <c:txPr>
    <a:bodyPr/>
    <a:lstStyle/>
    <a:p>
      <a:pPr>
        <a:defRPr>
          <a:ln>
            <a:noFill/>
          </a:ln>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r>
              <a:rPr lang="en-GB" sz="2800" b="1" baseline="0"/>
              <a:t>NET GAINS/LOSSES</a:t>
            </a:r>
            <a:endParaRPr lang="en-GB" sz="2800" b="1"/>
          </a:p>
        </c:rich>
      </c:tx>
      <c:layout>
        <c:manualLayout>
          <c:xMode val="edge"/>
          <c:yMode val="edge"/>
          <c:x val="0.30682396825396829"/>
          <c:y val="0"/>
        </c:manualLayout>
      </c:layout>
      <c:overlay val="0"/>
      <c:spPr>
        <a:noFill/>
        <a:ln>
          <a:noFill/>
        </a:ln>
        <a:effectLst/>
      </c:spPr>
      <c:txPr>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297727971950547"/>
          <c:y val="0.20736262285754581"/>
          <c:w val="0.80981401727682145"/>
          <c:h val="0.53992798665812403"/>
        </c:manualLayout>
      </c:layout>
      <c:barChart>
        <c:barDir val="bar"/>
        <c:grouping val="stacked"/>
        <c:varyColors val="0"/>
        <c:ser>
          <c:idx val="0"/>
          <c:order val="0"/>
          <c:tx>
            <c:strRef>
              <c:f>'2020 US Election'!$BT$20</c:f>
              <c:strCache>
                <c:ptCount val="1"/>
                <c:pt idx="0">
                  <c:v>NET</c:v>
                </c:pt>
              </c:strCache>
            </c:strRef>
          </c:tx>
          <c:spPr>
            <a:solidFill>
              <a:srgbClr val="C00000"/>
            </a:solidFill>
            <a:ln>
              <a:noFill/>
            </a:ln>
            <a:effectLst/>
          </c:spPr>
          <c:invertIfNegative val="0"/>
          <c:dPt>
            <c:idx val="0"/>
            <c:invertIfNegative val="0"/>
            <c:bubble3D val="0"/>
            <c:spPr>
              <a:solidFill>
                <a:srgbClr val="0070C0"/>
              </a:solidFill>
              <a:ln>
                <a:noFill/>
              </a:ln>
              <a:effectLst/>
            </c:spPr>
            <c:extLst>
              <c:ext xmlns:c16="http://schemas.microsoft.com/office/drawing/2014/chart" uri="{C3380CC4-5D6E-409C-BE32-E72D297353CC}">
                <c16:uniqueId val="{00000001-A499-4BBE-BA57-3087695AF96A}"/>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'2020 US Election'!$BN$21:$BN$22</c:f>
              <c:strCache>
                <c:ptCount val="2"/>
                <c:pt idx="0">
                  <c:v>DEM</c:v>
                </c:pt>
                <c:pt idx="1">
                  <c:v>REP</c:v>
                </c:pt>
              </c:strCache>
            </c:strRef>
          </c:cat>
          <c:val>
            <c:numRef>
              <c:f>'2020 US Election'!$BT$21:$BT$22</c:f>
              <c:numCache>
                <c:formatCode>\+0;\-0;0</c:formatCode>
                <c:ptCount val="2"/>
                <c:pt idx="0">
                  <c:v>4</c:v>
                </c:pt>
                <c:pt idx="1">
                  <c:v>-4</c:v>
                </c:pt>
              </c:numCache>
            </c:numRef>
          </c:val>
          <c:extLst>
            <c:ext xmlns:c16="http://schemas.microsoft.com/office/drawing/2014/chart" uri="{C3380CC4-5D6E-409C-BE32-E72D297353CC}">
              <c16:uniqueId val="{00000000-DB52-4D39-A45D-1E742AACC7DA}"/>
            </c:ext>
          </c:extLst>
        </c:ser>
        <c:dLbls>
          <c:showLegendKey val="0"/>
          <c:showVal val="0"/>
          <c:showCatName val="0"/>
          <c:showSerName val="0"/>
          <c:showPercent val="0"/>
          <c:showBubbleSize val="0"/>
        </c:dLbls>
        <c:gapWidth val="0"/>
        <c:axId val="1659636096"/>
        <c:axId val="697765488"/>
      </c:barChart>
      <c:catAx>
        <c:axId val="1659636096"/>
        <c:scaling>
          <c:orientation val="maxMin"/>
        </c:scaling>
        <c:delete val="0"/>
        <c:axPos val="l"/>
        <c:numFmt formatCode="General" sourceLinked="1"/>
        <c:majorTickMark val="out"/>
        <c:minorTickMark val="none"/>
        <c:tickLblPos val="low"/>
        <c:spPr>
          <a:noFill/>
          <a:ln w="9525" cap="flat" cmpd="sng" algn="ctr">
            <a:noFill/>
            <a:round/>
          </a:ln>
          <a:effectLst/>
        </c:spPr>
        <c:txPr>
          <a:bodyPr rot="-60000000" spcFirstLastPara="1" vertOverflow="ellipsis" vert="horz" wrap="square" anchor="ctr" anchorCtr="0"/>
          <a:lstStyle/>
          <a:p>
            <a:pPr algn="ctr">
              <a:defRPr lang="en-US" sz="2400" b="1" i="0" u="none" strike="noStrike" kern="1200" baseline="0">
                <a:ln>
                  <a:noFill/>
                </a:ln>
                <a:solidFill>
                  <a:schemeClr val="tx1">
                    <a:lumMod val="65000"/>
                    <a:lumOff val="35000"/>
                  </a:schemeClr>
                </a:solidFill>
                <a:latin typeface="+mn-lt"/>
                <a:ea typeface="+mn-ea"/>
                <a:cs typeface="+mn-cs"/>
              </a:defRPr>
            </a:pPr>
            <a:endParaRPr lang="en-US"/>
          </a:p>
        </c:txPr>
        <c:crossAx val="697765488"/>
        <c:crosses val="autoZero"/>
        <c:auto val="1"/>
        <c:lblAlgn val="ctr"/>
        <c:lblOffset val="100"/>
        <c:noMultiLvlLbl val="0"/>
      </c:catAx>
      <c:valAx>
        <c:axId val="697765488"/>
        <c:scaling>
          <c:orientation val="minMax"/>
          <c:max val="10"/>
          <c:min val="-10"/>
        </c:scaling>
        <c:delete val="0"/>
        <c:axPos val="t"/>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high"/>
        <c:spPr>
          <a:noFill/>
          <a:ln>
            <a:noFill/>
          </a:ln>
          <a:effectLst/>
        </c:spPr>
        <c:txPr>
          <a:bodyPr rot="-60000000" spcFirstLastPara="1" vertOverflow="ellipsis" vert="horz" wrap="square" anchor="ctr" anchorCtr="0"/>
          <a:lstStyle/>
          <a:p>
            <a:pPr>
              <a:defRPr sz="2000" b="0" i="0" u="none" strike="noStrike" kern="1200" baseline="0">
                <a:solidFill>
                  <a:schemeClr val="tx1">
                    <a:lumMod val="65000"/>
                    <a:lumOff val="35000"/>
                  </a:schemeClr>
                </a:solidFill>
                <a:latin typeface="+mn-lt"/>
                <a:ea typeface="+mn-ea"/>
                <a:cs typeface="+mn-cs"/>
              </a:defRPr>
            </a:pPr>
            <a:endParaRPr lang="en-US"/>
          </a:p>
        </c:txPr>
        <c:crossAx val="165963609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r>
              <a:rPr lang="en-GB" sz="2800" b="1" baseline="0"/>
              <a:t>STATES WON</a:t>
            </a:r>
            <a:endParaRPr lang="en-GB" sz="2800" b="1"/>
          </a:p>
        </c:rich>
      </c:tx>
      <c:overlay val="0"/>
      <c:spPr>
        <a:noFill/>
        <a:ln>
          <a:noFill/>
        </a:ln>
        <a:effectLst/>
      </c:spPr>
      <c:txPr>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'2020 US Election'!$BO$20</c:f>
              <c:strCache>
                <c:ptCount val="1"/>
                <c:pt idx="0">
                  <c:v>STATES WON</c:v>
                </c:pt>
              </c:strCache>
            </c:strRef>
          </c:tx>
          <c:spPr>
            <a:solidFill>
              <a:srgbClr val="C00000"/>
            </a:solidFill>
            <a:ln>
              <a:noFill/>
            </a:ln>
            <a:effectLst/>
          </c:spPr>
          <c:invertIfNegative val="0"/>
          <c:dPt>
            <c:idx val="0"/>
            <c:invertIfNegative val="0"/>
            <c:bubble3D val="0"/>
            <c:spPr>
              <a:solidFill>
                <a:srgbClr val="0070C0"/>
              </a:solidFill>
              <a:ln>
                <a:noFill/>
              </a:ln>
              <a:effectLst/>
            </c:spPr>
            <c:extLst>
              <c:ext xmlns:c16="http://schemas.microsoft.com/office/drawing/2014/chart" uri="{C3380CC4-5D6E-409C-BE32-E72D297353CC}">
                <c16:uniqueId val="{00000001-CDFA-477A-BDD0-6C3B1A0FFFD5}"/>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'2020 US Election'!$BN$21:$BN$22</c:f>
              <c:strCache>
                <c:ptCount val="2"/>
                <c:pt idx="0">
                  <c:v>DEM</c:v>
                </c:pt>
                <c:pt idx="1">
                  <c:v>REP</c:v>
                </c:pt>
              </c:strCache>
            </c:strRef>
          </c:cat>
          <c:val>
            <c:numRef>
              <c:f>'2020 US Election'!$BO$21:$BO$22</c:f>
              <c:numCache>
                <c:formatCode>General</c:formatCode>
                <c:ptCount val="2"/>
                <c:pt idx="0">
                  <c:v>26</c:v>
                </c:pt>
                <c:pt idx="1">
                  <c:v>22</c:v>
                </c:pt>
              </c:numCache>
            </c:numRef>
          </c:val>
          <c:extLst>
            <c:ext xmlns:c16="http://schemas.microsoft.com/office/drawing/2014/chart" uri="{C3380CC4-5D6E-409C-BE32-E72D297353CC}">
              <c16:uniqueId val="{00000002-EAEC-4E68-8991-61FCEC893D32}"/>
            </c:ext>
          </c:extLst>
        </c:ser>
        <c:dLbls>
          <c:showLegendKey val="0"/>
          <c:showVal val="0"/>
          <c:showCatName val="0"/>
          <c:showSerName val="0"/>
          <c:showPercent val="0"/>
          <c:showBubbleSize val="0"/>
        </c:dLbls>
        <c:gapWidth val="0"/>
        <c:axId val="1659636096"/>
        <c:axId val="697765488"/>
      </c:barChart>
      <c:catAx>
        <c:axId val="1659636096"/>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lgn="ctr">
              <a:defRPr lang="en-US" sz="2400" b="1" i="0" u="none" strike="noStrike" kern="1200" baseline="0">
                <a:ln>
                  <a:noFill/>
                </a:ln>
                <a:solidFill>
                  <a:schemeClr val="tx1">
                    <a:lumMod val="65000"/>
                    <a:lumOff val="35000"/>
                  </a:schemeClr>
                </a:solidFill>
                <a:latin typeface="+mn-lt"/>
                <a:ea typeface="+mn-ea"/>
                <a:cs typeface="+mn-cs"/>
              </a:defRPr>
            </a:pPr>
            <a:endParaRPr lang="en-US"/>
          </a:p>
        </c:txPr>
        <c:crossAx val="697765488"/>
        <c:crosses val="autoZero"/>
        <c:auto val="1"/>
        <c:lblAlgn val="ctr"/>
        <c:lblOffset val="100"/>
        <c:noMultiLvlLbl val="0"/>
      </c:catAx>
      <c:valAx>
        <c:axId val="697765488"/>
        <c:scaling>
          <c:orientation val="minMax"/>
          <c:max val="56"/>
          <c:min val="0"/>
        </c:scaling>
        <c:delete val="0"/>
        <c:axPos val="t"/>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high"/>
        <c:spPr>
          <a:noFill/>
          <a:ln>
            <a:noFill/>
          </a:ln>
          <a:effectLst/>
        </c:spPr>
        <c:txPr>
          <a:bodyPr rot="-60000000" spcFirstLastPara="1" vertOverflow="ellipsis" vert="horz" wrap="square" anchor="ctr" anchorCtr="0"/>
          <a:lstStyle/>
          <a:p>
            <a:pPr>
              <a:defRPr sz="2000" b="0" i="0" u="none" strike="noStrike" kern="1200" baseline="0">
                <a:solidFill>
                  <a:schemeClr val="tx1">
                    <a:lumMod val="65000"/>
                    <a:lumOff val="35000"/>
                  </a:schemeClr>
                </a:solidFill>
                <a:latin typeface="+mn-lt"/>
                <a:ea typeface="+mn-ea"/>
                <a:cs typeface="+mn-cs"/>
              </a:defRPr>
            </a:pPr>
            <a:endParaRPr lang="en-US"/>
          </a:p>
        </c:txPr>
        <c:crossAx val="1659636096"/>
        <c:crosses val="autoZero"/>
        <c:crossBetween val="between"/>
        <c:majorUnit val="1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0" baseline="0">
                <a:solidFill>
                  <a:sysClr val="windowText" lastClr="000000">
                    <a:lumMod val="65000"/>
                    <a:lumOff val="35000"/>
                  </a:sysClr>
                </a:solidFill>
                <a:latin typeface="+mn-lt"/>
                <a:ea typeface="+mn-ea"/>
                <a:cs typeface="+mn-cs"/>
              </a:defRPr>
            </a:pPr>
            <a:r>
              <a:rPr lang="en-GB" sz="2800" b="1" baseline="0">
                <a:solidFill>
                  <a:sysClr val="windowText" lastClr="000000">
                    <a:lumMod val="65000"/>
                    <a:lumOff val="35000"/>
                  </a:sysClr>
                </a:solidFill>
              </a:rPr>
              <a:t>GAINS/LOSSES</a:t>
            </a:r>
            <a:endParaRPr lang="en-GB" sz="2800" b="1">
              <a:solidFill>
                <a:sysClr val="windowText" lastClr="000000">
                  <a:lumMod val="65000"/>
                  <a:lumOff val="35000"/>
                </a:sysClr>
              </a:solidFill>
            </a:endParaRPr>
          </a:p>
        </c:rich>
      </c:tx>
      <c:layout>
        <c:manualLayout>
          <c:xMode val="edge"/>
          <c:yMode val="edge"/>
          <c:x val="0.38574539682539682"/>
          <c:y val="1.090362738785147E-2"/>
        </c:manualLayout>
      </c:layout>
      <c:overlay val="0"/>
      <c:spPr>
        <a:noFill/>
        <a:ln>
          <a:noFill/>
        </a:ln>
        <a:effectLst/>
      </c:spPr>
    </c:title>
    <c:autoTitleDeleted val="0"/>
    <c:plotArea>
      <c:layout>
        <c:manualLayout>
          <c:layoutTarget val="inner"/>
          <c:xMode val="edge"/>
          <c:yMode val="edge"/>
          <c:x val="0.14559413824918802"/>
          <c:y val="0.26608701137290758"/>
          <c:w val="0.81218943679260369"/>
          <c:h val="0.5313124073312866"/>
        </c:manualLayout>
      </c:layout>
      <c:barChart>
        <c:barDir val="bar"/>
        <c:grouping val="stacked"/>
        <c:varyColors val="0"/>
        <c:ser>
          <c:idx val="1"/>
          <c:order val="0"/>
          <c:tx>
            <c:strRef>
              <c:f>'2020 US Election'!$BP$20</c:f>
              <c:strCache>
                <c:ptCount val="1"/>
                <c:pt idx="0">
                  <c:v>LOSS</c:v>
                </c:pt>
              </c:strCache>
            </c:strRef>
          </c:tx>
          <c:spPr>
            <a:solidFill>
              <a:srgbClr val="0070C0"/>
            </a:solidFill>
            <a:ln>
              <a:noFill/>
            </a:ln>
            <a:effectLst/>
          </c:spPr>
          <c:invertIfNegative val="0"/>
          <c:dPt>
            <c:idx val="0"/>
            <c:invertIfNegative val="0"/>
            <c:bubble3D val="0"/>
            <c:spPr>
              <a:solidFill>
                <a:srgbClr val="0070C0"/>
              </a:solidFill>
              <a:ln>
                <a:solidFill>
                  <a:schemeClr val="bg1">
                    <a:lumMod val="75000"/>
                  </a:schemeClr>
                </a:solidFill>
              </a:ln>
              <a:effectLst/>
            </c:spPr>
            <c:extLst>
              <c:ext xmlns:c16="http://schemas.microsoft.com/office/drawing/2014/chart" uri="{C3380CC4-5D6E-409C-BE32-E72D297353CC}">
                <c16:uniqueId val="{00000008-E0C2-4AD6-B7F3-5189079E0F71}"/>
              </c:ext>
            </c:extLst>
          </c:dPt>
          <c:dPt>
            <c:idx val="1"/>
            <c:invertIfNegative val="0"/>
            <c:bubble3D val="0"/>
            <c:spPr>
              <a:solidFill>
                <a:srgbClr val="C00000"/>
              </a:solidFill>
              <a:ln>
                <a:solidFill>
                  <a:schemeClr val="bg1">
                    <a:lumMod val="75000"/>
                  </a:schemeClr>
                </a:solidFill>
              </a:ln>
              <a:effectLst/>
            </c:spPr>
            <c:extLst>
              <c:ext xmlns:c16="http://schemas.microsoft.com/office/drawing/2014/chart" uri="{C3380CC4-5D6E-409C-BE32-E72D297353CC}">
                <c16:uniqueId val="{00000007-E0C2-4AD6-B7F3-5189079E0F71}"/>
              </c:ext>
            </c:extLst>
          </c:dPt>
          <c:dLbls>
            <c:numFmt formatCode="\+0;\-0;" sourceLinked="0"/>
            <c:spPr>
              <a:noFill/>
              <a:ln>
                <a:noFill/>
              </a:ln>
              <a:effectLst/>
            </c:spPr>
            <c:txPr>
              <a:bodyPr rot="0" spcFirstLastPara="1" vertOverflow="ellipsis" vert="horz" wrap="square" lIns="0" tIns="0" rIns="0" bIns="0" anchor="ctr" anchorCtr="1">
                <a:spAutoFit/>
              </a:bodyPr>
              <a:lstStyle/>
              <a:p>
                <a:pPr>
                  <a:defRPr sz="2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'2020 US Election'!$BN$21:$BN$22</c:f>
              <c:strCache>
                <c:ptCount val="2"/>
                <c:pt idx="0">
                  <c:v>DEM</c:v>
                </c:pt>
                <c:pt idx="1">
                  <c:v>REP</c:v>
                </c:pt>
              </c:strCache>
            </c:strRef>
          </c:cat>
          <c:val>
            <c:numRef>
              <c:f>'2020 US Election'!$BP$21:$BP$22</c:f>
              <c:numCache>
                <c:formatCode>\+0;\-0;0</c:formatCode>
                <c:ptCount val="2"/>
                <c:pt idx="0">
                  <c:v>0</c:v>
                </c:pt>
                <c:pt idx="1">
                  <c:v>-4</c:v>
                </c:pt>
              </c:numCache>
            </c:numRef>
          </c:val>
          <c:extLst>
            <c:ext xmlns:c16="http://schemas.microsoft.com/office/drawing/2014/chart" uri="{C3380CC4-5D6E-409C-BE32-E72D297353CC}">
              <c16:uniqueId val="{00000006-E0C2-4AD6-B7F3-5189079E0F71}"/>
            </c:ext>
          </c:extLst>
        </c:ser>
        <c:ser>
          <c:idx val="0"/>
          <c:order val="1"/>
          <c:tx>
            <c:strRef>
              <c:f>'2020 US Election'!$BQ$20</c:f>
              <c:strCache>
                <c:ptCount val="1"/>
                <c:pt idx="0">
                  <c:v>GAIN</c:v>
                </c:pt>
              </c:strCache>
            </c:strRef>
          </c:tx>
          <c:spPr>
            <a:solidFill>
              <a:srgbClr val="C00000"/>
            </a:solidFill>
            <a:ln>
              <a:solidFill>
                <a:schemeClr val="bg1">
                  <a:lumMod val="75000"/>
                </a:schemeClr>
              </a:solidFill>
            </a:ln>
            <a:effectLst/>
          </c:spPr>
          <c:invertIfNegative val="0"/>
          <c:dPt>
            <c:idx val="0"/>
            <c:invertIfNegative val="0"/>
            <c:bubble3D val="0"/>
            <c:spPr>
              <a:solidFill>
                <a:srgbClr val="0070C0"/>
              </a:solidFill>
              <a:ln>
                <a:solidFill>
                  <a:schemeClr val="bg1">
                    <a:lumMod val="75000"/>
                  </a:schemeClr>
                </a:solidFill>
              </a:ln>
              <a:effectLst/>
            </c:spPr>
            <c:extLst>
              <c:ext xmlns:c16="http://schemas.microsoft.com/office/drawing/2014/chart" uri="{C3380CC4-5D6E-409C-BE32-E72D297353CC}">
                <c16:uniqueId val="{00000005-C89B-42FD-8CE4-24EB760DCCF8}"/>
              </c:ext>
            </c:extLst>
          </c:dPt>
          <c:dLbls>
            <c:numFmt formatCode="\+0;\-0;" sourceLinked="0"/>
            <c:spPr>
              <a:noFill/>
              <a:ln>
                <a:noFill/>
              </a:ln>
              <a:effectLst/>
            </c:spPr>
            <c:txPr>
              <a:bodyPr rot="0" spcFirstLastPara="1" vertOverflow="overflow" horzOverflow="overflow" vert="horz" wrap="square" lIns="0" tIns="0" rIns="0" bIns="0" anchor="ctr" anchorCtr="1">
                <a:spAutoFit/>
              </a:bodyPr>
              <a:lstStyle/>
              <a:p>
                <a:pPr>
                  <a:defRPr sz="2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'2020 US Election'!$BN$21:$BN$22</c:f>
              <c:strCache>
                <c:ptCount val="2"/>
                <c:pt idx="0">
                  <c:v>DEM</c:v>
                </c:pt>
                <c:pt idx="1">
                  <c:v>REP</c:v>
                </c:pt>
              </c:strCache>
            </c:strRef>
          </c:cat>
          <c:val>
            <c:numRef>
              <c:f>'2020 US Election'!$BQ$21:$BQ$22</c:f>
              <c:numCache>
                <c:formatCode>\+0;\-0;0</c:formatCode>
                <c:ptCount val="2"/>
                <c:pt idx="0">
                  <c:v>4</c:v>
                </c:pt>
                <c:pt idx="1">
                  <c:v>0</c:v>
                </c:pt>
              </c:numCache>
            </c:numRef>
          </c:val>
          <c:extLst>
            <c:ext xmlns:c16="http://schemas.microsoft.com/office/drawing/2014/chart" uri="{C3380CC4-5D6E-409C-BE32-E72D297353CC}">
              <c16:uniqueId val="{00000002-E0C2-4AD6-B7F3-5189079E0F71}"/>
            </c:ext>
          </c:extLst>
        </c:ser>
        <c:dLbls>
          <c:dLblPos val="ctr"/>
          <c:showLegendKey val="0"/>
          <c:showVal val="1"/>
          <c:showCatName val="0"/>
          <c:showSerName val="0"/>
          <c:showPercent val="0"/>
          <c:showBubbleSize val="0"/>
        </c:dLbls>
        <c:gapWidth val="0"/>
        <c:overlap val="100"/>
        <c:axId val="1659636096"/>
        <c:axId val="697765488"/>
      </c:barChart>
      <c:catAx>
        <c:axId val="1659636096"/>
        <c:scaling>
          <c:orientation val="maxMin"/>
        </c:scaling>
        <c:delete val="0"/>
        <c:axPos val="l"/>
        <c:numFmt formatCode="General" sourceLinked="1"/>
        <c:majorTickMark val="out"/>
        <c:minorTickMark val="none"/>
        <c:tickLblPos val="low"/>
        <c:spPr>
          <a:noFill/>
          <a:ln w="47625" cap="rnd" cmpd="sng" algn="ctr">
            <a:noFill/>
            <a:prstDash val="solid"/>
            <a:miter lim="800000"/>
            <a:headEnd type="none"/>
            <a:tailEnd w="med" len="med"/>
          </a:ln>
          <a:effectLst/>
        </c:spPr>
        <c:txPr>
          <a:bodyPr rot="-60000000" spcFirstLastPara="1" vertOverflow="ellipsis" vert="horz" wrap="square" anchor="ctr" anchorCtr="0"/>
          <a:lstStyle/>
          <a:p>
            <a:pPr algn="ctr">
              <a:defRPr lang="en-US" sz="2400" b="1" i="0" u="none" strike="noStrike" kern="1200" baseline="0">
                <a:ln>
                  <a:noFill/>
                </a:ln>
                <a:solidFill>
                  <a:schemeClr val="tx1">
                    <a:lumMod val="65000"/>
                    <a:lumOff val="35000"/>
                  </a:schemeClr>
                </a:solidFill>
                <a:latin typeface="+mn-lt"/>
                <a:ea typeface="+mn-ea"/>
                <a:cs typeface="+mn-cs"/>
              </a:defRPr>
            </a:pPr>
            <a:endParaRPr lang="en-US"/>
          </a:p>
        </c:txPr>
        <c:crossAx val="697765488"/>
        <c:crosses val="autoZero"/>
        <c:auto val="1"/>
        <c:lblAlgn val="ctr"/>
        <c:lblOffset val="100"/>
        <c:tickMarkSkip val="2"/>
        <c:noMultiLvlLbl val="0"/>
      </c:catAx>
      <c:valAx>
        <c:axId val="697765488"/>
        <c:scaling>
          <c:orientation val="minMax"/>
          <c:max val="10"/>
          <c:min val="-10"/>
        </c:scaling>
        <c:delete val="0"/>
        <c:axPos val="t"/>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high"/>
        <c:spPr>
          <a:noFill/>
          <a:ln>
            <a:solidFill>
              <a:schemeClr val="bg1"/>
            </a:solidFill>
          </a:ln>
          <a:effectLst/>
        </c:spPr>
        <c:txPr>
          <a:bodyPr rot="-60000000" spcFirstLastPara="1" vertOverflow="ellipsis" vert="horz" wrap="square" anchor="ctr" anchorCtr="0"/>
          <a:lstStyle/>
          <a:p>
            <a:pPr>
              <a:defRPr sz="2000" b="0" i="0" u="none" strike="noStrike" kern="1200" baseline="0">
                <a:solidFill>
                  <a:schemeClr val="tx1">
                    <a:lumMod val="65000"/>
                    <a:lumOff val="35000"/>
                  </a:schemeClr>
                </a:solidFill>
                <a:latin typeface="+mn-lt"/>
                <a:ea typeface="+mn-ea"/>
                <a:cs typeface="+mn-cs"/>
              </a:defRPr>
            </a:pPr>
            <a:endParaRPr lang="en-US"/>
          </a:p>
        </c:txPr>
        <c:crossAx val="165963609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GB" sz="2800" b="1"/>
              <a:t>STATE</a:t>
            </a:r>
            <a:r>
              <a:rPr lang="en-GB" sz="2800" b="1" baseline="0"/>
              <a:t> TYPE WON</a:t>
            </a:r>
            <a:endParaRPr lang="en-GB" sz="2800" b="1"/>
          </a:p>
        </c:rich>
      </c:tx>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617435572231323"/>
          <c:y val="0.22378773784489192"/>
          <c:w val="0.81197315436241613"/>
          <c:h val="0.52883143533574795"/>
        </c:manualLayout>
      </c:layout>
      <c:barChart>
        <c:barDir val="bar"/>
        <c:grouping val="stacked"/>
        <c:varyColors val="0"/>
        <c:ser>
          <c:idx val="1"/>
          <c:order val="0"/>
          <c:tx>
            <c:strRef>
              <c:f>'2020 US Election'!$BN$25</c:f>
              <c:strCache>
                <c:ptCount val="1"/>
                <c:pt idx="0">
                  <c:v>DEM</c:v>
                </c:pt>
              </c:strCache>
            </c:strRef>
          </c:tx>
          <c:spPr>
            <a:solidFill>
              <a:srgbClr val="0070C0"/>
            </a:solidFill>
            <a:ln>
              <a:solidFill>
                <a:schemeClr val="bg1">
                  <a:lumMod val="95000"/>
                </a:schemeClr>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lumMod val="9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'2020 US Election'!$BO$24:$BS$24</c:f>
              <c:strCache>
                <c:ptCount val="5"/>
                <c:pt idx="0">
                  <c:v>SOLID DEM</c:v>
                </c:pt>
                <c:pt idx="1">
                  <c:v>LEAN DEM</c:v>
                </c:pt>
                <c:pt idx="2">
                  <c:v>TOSS-UP</c:v>
                </c:pt>
                <c:pt idx="3">
                  <c:v>LEAN REP</c:v>
                </c:pt>
                <c:pt idx="4">
                  <c:v>SOLID REP</c:v>
                </c:pt>
              </c:strCache>
            </c:strRef>
          </c:cat>
          <c:val>
            <c:numRef>
              <c:f>'2020 US Election'!$BO$25:$BS$25</c:f>
              <c:numCache>
                <c:formatCode>General</c:formatCode>
                <c:ptCount val="5"/>
                <c:pt idx="0">
                  <c:v>17</c:v>
                </c:pt>
                <c:pt idx="1">
                  <c:v>9</c:v>
                </c:pt>
                <c:pt idx="2">
                  <c:v>0</c:v>
                </c:pt>
                <c:pt idx="3">
                  <c:v>0</c:v>
                </c:pt>
                <c:pt idx="4">
                  <c:v>0</c:v>
                </c:pt>
              </c:numCache>
            </c:numRef>
          </c:val>
          <c:extLst>
            <c:ext xmlns:c16="http://schemas.microsoft.com/office/drawing/2014/chart" uri="{C3380CC4-5D6E-409C-BE32-E72D297353CC}">
              <c16:uniqueId val="{00000001-7107-4EAE-B8DB-52F92FC5B952}"/>
            </c:ext>
          </c:extLst>
        </c:ser>
        <c:ser>
          <c:idx val="0"/>
          <c:order val="1"/>
          <c:tx>
            <c:strRef>
              <c:f>'2020 US Election'!$BN$26</c:f>
              <c:strCache>
                <c:ptCount val="1"/>
                <c:pt idx="0">
                  <c:v>REP</c:v>
                </c:pt>
              </c:strCache>
            </c:strRef>
          </c:tx>
          <c:spPr>
            <a:solidFill>
              <a:srgbClr val="C00000"/>
            </a:solidFill>
            <a:ln>
              <a:solidFill>
                <a:schemeClr val="bg1">
                  <a:lumMod val="95000"/>
                </a:schemeClr>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lumMod val="9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'2020 US Election'!$BO$24:$BS$24</c:f>
              <c:strCache>
                <c:ptCount val="5"/>
                <c:pt idx="0">
                  <c:v>SOLID DEM</c:v>
                </c:pt>
                <c:pt idx="1">
                  <c:v>LEAN DEM</c:v>
                </c:pt>
                <c:pt idx="2">
                  <c:v>TOSS-UP</c:v>
                </c:pt>
                <c:pt idx="3">
                  <c:v>LEAN REP</c:v>
                </c:pt>
                <c:pt idx="4">
                  <c:v>SOLID REP</c:v>
                </c:pt>
              </c:strCache>
            </c:strRef>
          </c:cat>
          <c:val>
            <c:numRef>
              <c:f>'2020 US Election'!$BO$26:$BS$26</c:f>
              <c:numCache>
                <c:formatCode>General</c:formatCode>
                <c:ptCount val="5"/>
                <c:pt idx="0">
                  <c:v>0</c:v>
                </c:pt>
                <c:pt idx="1">
                  <c:v>0</c:v>
                </c:pt>
                <c:pt idx="2">
                  <c:v>0</c:v>
                </c:pt>
                <c:pt idx="3">
                  <c:v>7</c:v>
                </c:pt>
                <c:pt idx="4">
                  <c:v>15</c:v>
                </c:pt>
              </c:numCache>
            </c:numRef>
          </c:val>
          <c:extLst>
            <c:ext xmlns:c16="http://schemas.microsoft.com/office/drawing/2014/chart" uri="{C3380CC4-5D6E-409C-BE32-E72D297353CC}">
              <c16:uniqueId val="{00000000-7107-4EAE-B8DB-52F92FC5B952}"/>
            </c:ext>
          </c:extLst>
        </c:ser>
        <c:dLbls>
          <c:dLblPos val="ctr"/>
          <c:showLegendKey val="0"/>
          <c:showVal val="1"/>
          <c:showCatName val="0"/>
          <c:showSerName val="0"/>
          <c:showPercent val="0"/>
          <c:showBubbleSize val="0"/>
        </c:dLbls>
        <c:gapWidth val="0"/>
        <c:overlap val="100"/>
        <c:axId val="383742640"/>
        <c:axId val="395488896"/>
      </c:barChart>
      <c:catAx>
        <c:axId val="383742640"/>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395488896"/>
        <c:crosses val="autoZero"/>
        <c:auto val="1"/>
        <c:lblAlgn val="ctr"/>
        <c:lblOffset val="100"/>
        <c:noMultiLvlLbl val="0"/>
      </c:catAx>
      <c:valAx>
        <c:axId val="395488896"/>
        <c:scaling>
          <c:orientation val="minMax"/>
          <c:max val="20"/>
        </c:scaling>
        <c:delete val="0"/>
        <c:axPos val="t"/>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high"/>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83742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olorStr">
        <cx:f>_xlchart.v5.9</cx:f>
        <cx:nf>_xlchart.v5.8</cx:nf>
      </cx:strDim>
      <cx:strDim type="cat">
        <cx:f>_xlchart.v5.6</cx:f>
        <cx:nf>_xlchart.v5.5</cx:nf>
      </cx:strDim>
    </cx:data>
  </cx:chartData>
  <cx:chart>
    <cx:title pos="t" align="ctr" overlay="0">
      <cx:tx>
        <cx:txData>
          <cx:v>STATE STRENGTH</cx:v>
        </cx:txData>
      </cx:tx>
      <cx:txPr>
        <a:bodyPr spcFirstLastPara="1" vertOverflow="ellipsis" horzOverflow="overflow" wrap="square" lIns="0" tIns="0" rIns="0" bIns="0" anchor="ctr" anchorCtr="1"/>
        <a:lstStyle/>
        <a:p>
          <a:pPr algn="ctr" rtl="0">
            <a:defRPr/>
          </a:pPr>
          <a:r>
            <a:rPr lang="en-US" sz="3200" b="1" i="0" u="none" strike="noStrike" baseline="0">
              <a:solidFill>
                <a:sysClr val="windowText" lastClr="000000">
                  <a:lumMod val="65000"/>
                  <a:lumOff val="35000"/>
                </a:sysClr>
              </a:solidFill>
              <a:latin typeface="Calibri" panose="020F0502020204030204"/>
            </a:rPr>
            <a:t>STATE STRENGTH</a:t>
          </a:r>
        </a:p>
      </cx:txPr>
    </cx:title>
    <cx:plotArea>
      <cx:plotAreaRegion>
        <cx:plotSurface>
          <cx:spPr>
            <a:ln>
              <a:noFill/>
            </a:ln>
          </cx:spPr>
        </cx:plotSurface>
        <cx:series layoutId="regionMap" uniqueId="{C83C2440-C3BD-4294-A755-37AE340AD3DA}">
          <cx:tx>
            <cx:txData>
              <cx:f>_xlchart.v5.7</cx:f>
              <cx:v>Strength</cx:v>
            </cx:txData>
          </cx:tx>
          <cx:spPr>
            <a:noFill/>
          </cx:spPr>
          <cx:dataLabels>
            <cx:txPr>
              <a:bodyPr spcFirstLastPara="1" vertOverflow="ellipsis" horzOverflow="overflow" wrap="square" lIns="0" tIns="0" rIns="0" bIns="0" anchor="ctr" anchorCtr="1"/>
              <a:lstStyle/>
              <a:p>
                <a:pPr algn="ctr" rtl="0">
                  <a:defRPr sz="1100">
                    <a:solidFill>
                      <a:schemeClr val="bg1"/>
                    </a:solidFill>
                  </a:defRPr>
                </a:pPr>
                <a:endParaRPr lang="en-US" sz="1100" b="0" i="0" u="none" strike="noStrike" baseline="0">
                  <a:solidFill>
                    <a:schemeClr val="bg1"/>
                  </a:solidFill>
                  <a:latin typeface="Calibri" panose="020F0502020204030204"/>
                </a:endParaRPr>
              </a:p>
            </cx:txPr>
            <cx:visibility seriesName="0" categoryName="1" value="0"/>
            <cx:separator>, </cx:separator>
          </cx:dataLabels>
          <cx:dataId val="0"/>
          <cx:layoutPr>
            <cx:regionLabelLayout val="none"/>
            <cx:geography cultureLanguage="en-US" cultureRegion="GB" attribution="Powered by Bing">
              <cx:geoCache provider="{E9337A44-BEBE-4D9F-B70C-5C5E7DAFC167}">
                <cx:binary>7H3pb6S4Fu+/0urPjwy2wcvVnSuNodZsvW9fUHWSBrNjdv76d6A6XQmdybvJjfRU0mhmGMrUoWz/
fPZj599X3b+u4pudftUlcVr+66r783VQVfm//vijvApukl15kqgrnZXZj+rkKkv+yH78UFc3f1zr
XatS/w9sIuuPq2Cnq5vu9X/+DW/zb7Kz7GpXqSx9W9/o/t1NWcdV+cizBx+92l0nKnVVWWl1VaE/
XzsfXr+6SStV9R/6/ObP1/eev371x/wtv/3iqxg6VdXXQGuhE5vZyGaI2jZmxLJev4qz1P/52GD4
hBGOOcL27Y9e7BIgdLI0vbmq1FVd3T54qDdTX3bX1/qmLGEg0/9nxPe6vx/dVVan1ThhPszdn68/
pqq6uX71vtpVN+XrV6rMnP0XnGwcw8f306D/uD/l//n3rAGmYdZyB5X5nP2/Hv0Gyl+nj03D00Ch
1gmyLJtwzgQRcIPug4JsfIK5RU0qCLEFYTNs/op3ZbR7rD8Pw3JLN0NkHNoRIvJ589gMPA0Ryzqh
RAibWZgJxm1E7yPCBbAJhiccm9w0GQfE9iy655bPqrzK0lKlt83/Pa/cIZ3hMg7wCHG5WBi/Zueh
aXgiMiDAMEMmsbBlMozpDBkhTjgybYGpjQhliPNbCPbIXNx818/jlgPlDJeLxVHi8tfZ7cz876gQ
UBuUWpiaHK72xA931QqnJ9wyCcEm+U2zgBT6vkueJ772hDM8xoEdIZ+4zgviwU+EaQEkJseMAh/g
+/KLsRMTUQwKxwY5ZmEkbn97zyW31ser7McrJ4vr5Lt6BkAPv2WG1jjsI0Tr/CWNMkADFDsSzLI4
IwDcfbSQKU6oZSNMQeqxvdF2V9ucZ2m1S58B0C/CGSbj4I4Qk417u4r/d4kGFgDhAjSMhThGmAvQ
YXclGkJgIoAtRsFAwIICI93+9p6DNte7ILtteqg7D5tkP8lmeIwDO0I8nMvHJuBpep+ARBPctk0L
2SYRJp1JNND5J7bFwHWhzCKIWoDXXR4BKZbp3fUzIDlQzlAZh3eEqPz17nZmHlqWT0TFOuEAC2h1
CuoE5JR1n0sEPrGIQLYNJgFFBPzK29/ec8lfOtql5Q6cvD1WD/XoYUY5UM5QGYd3hKiAlQwr+u9n
4Wm4jG7+P1YyRF/+dz//28uhQqwTLAgmAvSGbdrcBqvrvk5BJ2BFUyQgGjC5lbe/fcstasieo+f/
0j8J57wCgztCXvlwcTsvD8mLp3EKscEzwUKYoMGxZaFRb9zFBDwXYhFsWyYH0GyLzizlDzcQFyvL
m5vHuvSwCLtDOsNlHOAR4uL89dgkPBEXdgKTTsEa/qnxZ7ggBDYxYmB9mVMck8z8fGcXqx+ZTp/j
t9ylnSEzDvEIkXEhRPFSuoWIE3PkFm5blsBosnzvcgyzTywKYQACsRdwQe3RUrtribk38a7d6Wcw
zIFyhso4vCNE5SO4WS+ICmgWxigGRxHt4153UUEIdAuYxxAxA0Ts2x/eK5aP1S64bXlIpD4sv/ZU
MyjGMR0hFBefHhv/E0WXOCE2qHGIDZuUQ8B+ZhQjRMF1BI1CEGHYZCa5/e09Ghc3ze56d9v23+Nx
SzdDZBzaESKyfMHwJOYntrAhgAKO4xQVnhleHNwUCLxYmENCjI0ccjv7e0SW4Duq50Dyi3CGyTi4
I8Tk4uvtvDy0Kp/GJRY+gWQXBi3BsD3awjMuATVCgYEsbmMsRkUzM7wubtpXXzMdPdajh+XWgXKG
yji8I0Tl3H1sDp6GyhhmGe0pW4w6HgJgs/QKoyfMRODFTGnKuR453+k+3qXXj/XnYUwOlDNMxsEd
ISarlzSFMUR/IbAFjEK5CQ7izBTm5MSyLMLARXlQeq1uMu0/xw7+RTjDZBzcEWKy3jy2Lp/GJ5P3
ARwCCRYyzjwGHX7P3LIhHImZJSg8HtloZgSvwQRW6rH+PMwnt3QzRMahHSEiF+vHZuBpiFjkhHIb
YifEhtQw/y2JwsbKlykXtndZ7roko0ZY75K8DNRz/JIZ+QybcZBHiM3mBSUY6HqTWRTKKSwTQRB/
nuAS5MQ2wViGtD7UJv3mnmyydvfYQnmYVfZUMzDGUR0hGJ/BMnkpT3E0vISgmCJbUMrEGNG6J7pM
dgK2smVDunEsoJhntj73GdSn+Y916GFAfhHOMBkHd4SYnL5/bAqeJrzA7LIgWAIVRZRyy55cwruY
CA7ZSGAd4A/OIcM1N4ZPn5lFuaWbITIO7QgR2bygy2iZJwhyvxaCmjsEBXhk5p5ABRiyOJRQwBNO
f89sbeJYpZkqH1sjD7PJgXKGyji8Y0TlJaP14kQgkF6mDUkUe193d5dPIFoPOUYmADNqgdE1i3Nt
0mv1rEKJX4RzSI4zUH/+siV5NqRIRrcEQlpTLH7GKlScYMgPQ7mexcZoF5rZwuc7lT4jGvyTbIbI
+XGGgk9fUMET0N/gwkPFsEBjTn5MjdxjEhuYhIEOmSJdcx45BTujvor6pwuuA+UMk3FwRyi4zl7Q
AibmiYC6VJBdDMq3Lc5n/qJAUEgB+p3Z4MKM2gZ46K6HcpbVqnye7LpDOsNlHOAR4nL+griAMQxJ
REjsQrnw6JjMjWHwGqkJvgmU5+2L72e4nO/KcncV1OVNVT1D18/IZ/iMAz1GfEAEv5iz8o9umazE
h/cWPfjot60q790XxMOCgi7Q5VDPhffa/L5uQaZ5gqGCVSBKOBqTX7e/vc+kvM/qKnjl7qKs2t0+
eSiX8LBpfJ96xi3jMI+SW1608OsffnmQKfZ78R589Du/OI+tzCc69gQK8YkY04oQSBnd+/v8wk3Q
+xC4h/S8Pe5mmWce9yve2ekM3Mlnc8yBfs4zMNQj5JmLl5RoDLInlAAEIKwmT/4+QqNEA7OAQOWE
CVV5gs8sgItM/w8S7T71DJ1xmEeIzvnm5fgHyvA5uI2w0w48mbHeCHzHmS8DJWICPH4omhw3R87Q
OVdXgfJ36WM9eljXHChnqIzDO0JUoMAYfI4Xs8v+KTB+RKU88ug3bXP+guExayxWhXJ7iLZMxfaj
b3+XWwRsNBacIBOKKsCr+W3b6rkai1mfZZrdIZ3zy3HGyN69pBQDLxIixQI2C++TxSCl7uIy5iah
WtKETV6wOV9MG8Dvev/vAtj4/mpTPq+24j71DJ1xmEcozS7fvaAsAxuNcCjXuxN7uYsOwiYkxMZd
xVDTN8+GXeobP3uGermlm8ExjusY4XjB0xCgIt8e6/CobUK9ywPJYghvAh9Nu+7nwcvLKIZtd8/Z
THygnCNynKchnL/s3jvIBI9RMNNGsGN43MV1l0HGXV5s3Cn5S/HcMufe6T9XZZnVWt22/vcO/4Fy
hso4vGPkk5cseAG/BHbWgcJnZDo+ZIYKFLUyCP7bYDnb+533t/O/R+UyUM/YDbmnmqFxeZwlLufv
b2fkoRX5REcfZhvUO/gq4EMyCjr8Po9Avhice/S3uyLGlT7+m+fPZJNfxDNsxkEeIad8+usFsQGN
ATWrILwAISjJM8V9bBg/oRCagXMQTArFY1NFzF3z65OC+sln7SQ6UM5QGYd3hKhcOC+ICuh5iIwx
+2+0CoMKC9hjBMdTEAiQjSeH3P72Xn7tQyeH0Nbfu7YPO/hz+hlC41CPEKHPsNvj72fiiTIN+GI8
zQWEFqj+8bSw+3wDwUvY1M1uN1X8Zht/vimrVwcW+PtuPQzQjHyGzzjQI8RnPCzo7yfiafj8s8v7
5xl7D8b1nxKEudi+ICpQOQYsARaACWeIQeX+jGsYHBwyHikGjDUdvfP7CVXtq+2NLm/6x/r0MMuM
lci3tDN+GYd4hPzy5gXtAKjp41DyOkaLoT5878vf9WPgVCQOh/AJxvbBsbl3+Qb2epd93OyeZQvc
p56hMw7zCNG5OH9sjT5NmsHpCHAQFTiaEAWbSo9noX5k0hOIXAJrcUjWQDAGTknaS9Kf9gCs/fOb
Tl09w6sZ+eaWdobMOMQjQObxLt7VOPe++cTjQ2HvN5y+M1aHQxR5NJVnJ1XB6XtQpQy2gkBs3IMx
Py1hdrLn33frYfE2I783kuM4NvTDl9tF+wIuJ4LEJIHjp+CoEEgykxm/ABYEGgEHC0F687fU2Ieb
7jkH7/wkm3HJOK4jhOPTh5eDA1KVUL6H4R84GfRnoviedoFtfLDrAs4KI5AF2G+tvCu/Pt3oBA5y
e6xDD3PFL8IZJuPgjhCTzy+p8SG5D6kwCJAROOVlPDrvvgezD+3DPpefW2HmttjnHWwJS/3qORH+
u7QzZMYh/v9A5u/PQ/51ZrS7q3aL6bDpO0ciP/701vqekf5Uzg/Kuf2631z/+RrDdi8Ilf06xHp8
yT21/uYBo+sO4c2urP58bYxGNZz5akF5xi9h14L7CY/AS4WcGpwXg0fug9wayMl0LNqA07DhXOWR
IU3YvwkbB6dqtXKsUPvzNWg6BoW44wYosOYnK/52nG+yuIecz69J+fn5VVonbzKVVuWfr2FdgWbM
918cewslv7D5DfaCIhPq5uAEiNEryK9272B1jd//P3FCyiHJzX7dxfn7NmyHhZeE762+zxwvcPKS
iqVvoMs0NoclxKlaCQV45TLhplOmsb0WBYvf5VgmZZjKoWqtlRgqvaDK8hcJ9WvJOlNJGjfdWcbK
t63A5SIxqtztgk67PLCc4CxpKJfaSxKZ1PAf8f2FT7p3XdtlS4E+p54fup4aDJlZ/fiuKFhyYlzg
OKi21kUR296b7HuoG7XRUdZIu7Tk0IpgrQKfLqyYBk6UWqFbFlHuWlHNVz2zUqeM/M+CxEjGhl1v
axErqVsantZl9TEM3qlQ56teNKugCpu1j9nXwKv1ClWl05f+j7akq5IgbxH0hRP3uTizMhTKCHeG
NOJ4Gw9B7zDaqlXSxKZTUFIuy04N0ky9QkJYDztxaJnSq1HvDkFEHdPoog3D+jvp1Y/A44WbEeMj
ZU2xGEKzkXWvhGxivkmawHIVxefMiz0pQh5ulFWeR+S87SomI8vfpEGjHJKK1vHo0Lk1RIc3XYQD
h4m62AzYbBdaROqiD3pPhkJsM9qcK9+qThH9XgZldEYa65wYhJ1TFidOF5b1Qud5tNJxGzkmLbDb
dCxakhIvLOo1DuuLyunz2JSiakKngQMUpJXaxoqE6jMEc4QMur5yMj8spMqD0s2GpHUGVn6gQ37a
6HZYi5yvg0ZG3I6kaVRXHsp2urOV7AZ6WQuWXILll8Ok9sw1zLpxqrI6H+LY2MSZf2lnGVszFeAL
ONxBdpn1laGkuvT8/KzLRX5qNIkLVfBobZgkdtuBr0hm9B+8Oshl2YVOGLXitB9sJttIb2KfM8er
vY+daBOHZowtSitIFn1M5DKtUlMaUdBKTIfG4X5RuhG1mnXCcbeu4yxzOGvtVRFc6zhztfJymSRl
s0IsWdqpcVNEVulE3YCl9uGR75N3FV8GrcE24dC4Gof1WVr6pfTaLl+aNEZnQFI4ooJ14sUwccyo
apda/pu68YdF2+F6M+SNdsOGfauCIFqbXd7LOKf+oiwq3xkq80snVO40GHPH6opzkxXXbeoBSVe+
FzTjrl963xKjPUvM9P0QIFhxqTq3uG/JNmEyjSK6MOFkDBc15IvQ8ftyMEsX+/3g1qXeaM+AocZ5
ucp6ep7t1EB72XRdKnv8vldmsvbT9q0w+NJExbqmGLtln/irWHkf/Na44UqkMuraQhK736AQr1gR
ve9pUCySyiydHKU/Eh3JoWSVEwwegfXimdJkS458fWbzKpVcI+KkJcitPi1PobPkLczydxW22yxV
yElBIC1izL4XLFtliSgu4bD1Dxrps1JbxIVcY+hSkVSnVfRRRPqs9cyVlQ9MVnRI3kbfUNdcR20P
nejqyu0pdwJlGrLNq2IB8ruTYR0OchiG8ItXINvxbe5kTpAO+bJOeScb7MmEWqcebzKZVB2SXRS1
bl9Y3wmNhy0qgmXaNcWqZQ0sP6+KlzYWH1JqxhIxZS/TCLGlaal20WWyjgrgpQKZbq382hniZmlm
9ltN/OYi74JkjW0QRshiq3ZQ67IIpN+vOolF+jHGpdhkSbHKxWlUF6tAd9IwQT7YYgVHPuC1xoOr
vDBZJLz4YvO2dNuYFCvQPrIwyecszpGs+lot66YP1i0ZIgk7qPW67qJPjWo8ty2VJ2katoum3PRF
ypyusstPgwWCrq0+VDbtnbDl/hoNIC6GJDhtCuQ5lCSXPbbesgYv26ztndzPmczC/mMek1YqVvF3
X4aYcBl59bAY+KZvqkgmzHY6M3JZFymnJ2bkcHNLwtg8S4WEWP62baPwYugrT9a1n51HVFG3sq+K
UVyLmriiTyJXJOzKEPYap4m3MnAC61ebeFFWlieLyEgd2m4N6rkDs6+tBL0zbVbI2guNhWbIpXTo
ZZGp70NFUlmr9HO1qBSWRshS1/RR6BKk3cqjfOOtWW1+NxtVLCoSrIzBKt08R2s/45YUXr0xAk9L
OxxAwlQu8cmPgqafIhsERq8FkkQrZ0BVuETcQ7K2zVIGIj73hugdznpYChUWjqfJe4LVuW15ieyL
ol4bKfAxGCKrBip+JFgAbl6S0B3qfmn3jtmTxM2KKpd5EjlZ1pNFWF1Ujfe20N7SSnDhEAGLKKer
TKCvRRDrRVf2wdIP6lAauNlUZttvA4yqhU2pbGP+3sxQ5SQMD0u7MjrZmc1mgL9dsCQ5A1UcW7Xj
uRzuHZXCHPs0WxURGB7U899qNGxSHCysIH/bxcMmC2HJ9WkdO4GnvjWmbZ/7hrkI6wiGYtepo2MW
y6JLpC/IRSLStVFGgwObaIkcBAOYK95K0bZXvClCR/MVDr2d37OPohdckkIvfDvptuaQyajoryKD
+25FfAXwtCuo8nQrP7pqBdvUNKFOYX9WPb+ygwS5tf5UcmPVRtUbZLWf/Wbo3bAoL40Q9kB1ngMb
Q08rGl560MEqDQ3Hqs8Ny9LSoOS88CO6UTEoWdZUixRkgVN7gQTd1i8qr8glWBurOPc2qtnYuhDS
N1oqeV9+7yRPVACKiAZbrPkZygswRyx/WePQP0sqcpk1zaeoTxqpOn7uV7C4KkLOMy/wV2GXWo4Z
4o2fZZ91zSKpQbo5LGMrhcqPQmhPkj66xl3Bl51BLvO0+TiEOpMhipAj7MptO4ZP/apfweJe8MA3
ZJHngHsN9koRu3kcv0tV8DEtimujocsoSTtXeHTli1rLmH+whB1K4LmVZ/YLGrShJAGsPivSS9XJ
HGyrnGgtEzsFdqJhLL2w2Zo8/ehzsyVr0Oz+ImtRsp0ubWUnso6TbBFFFSjc1qDAm0W88fy22+o8
vXuZ2mjntfsHsADA5KRNBAI8Lrbxrwu3eb7VcJraxvCXfVll29COsq1idhADMPAZmDPeNJWSSZGU
W88w9XZoaLyo8yCQnsr6TZi/T6LachqlDZnirtqWfv7zEpX05930wM5b6k4DMSrMI+mhJN2KrEm3
Qegl275KN6WFytXUzseH0910mb5R1sWVHYKJfWia7qZ37N95eB3KPdCSeR/lm7D4PoSUbLPmva9M
sYGD+6NVbkQXgZ/axEk8ZW2nL7ChN1eKexvYTCgiaYx940MKt/ufGD97dVg7HegsJ+Ik3erGz7Y6
YR4ssfF2ajxcZm3TG2dtnirdpCR6PWs/fOSeSp0wHEqQWyDIg8AYZG7lxVaPFz8Kim1OWzY402eL
2Z/ivBeLdkTwAGvo42wbmxlgO8Ecd1oPYO3Dl2jXfkqi2FukU5vJ/GxdWsI9EE93sxfqKAB/hQVq
QdI03x4uJmvyLR4vU5sq7cTVLO7l1IXpVdG0xqYX7m99j37GUUYXXT+k29oo0u10Fw09TG1cJaMy
qa8b+OsvWxEHyB3aFriVpqx3ettOtjSLNz4qQ1uykCi5h833C6De309zH1KQ5pldea6ZdjAT1YhZ
jrtsO91RlcNsjJe2Oo/yxNzgwYpiaXYaRjTd+gWFaeT+yi6MCIZVfZ7YaLowFgIK+chRqV31Llfg
1KBc2M4ggHVICkzU9wKYaPw43ZnjR6sJC9OZPosmjMATrRZeyuia5NlXQ/D6NFONLzto6aNSv4Fm
pzRy/cFG21SDKMFV/60svFXUD907VJ5ZvY7ecWWvbO190Z6Ot8xo1aIAU3oZVYVe5swLF6ratqmV
f0gzYi8jnrxNSe47tp+GqyDrQV3WJBrlJThzVPWLbBgtD2xE0rLjWAY1GGgFj8N1OdArjFC4bmrq
kihKJBoY2dqheVHUMXKFItwptQg3qAMrwo+MDS9r5ZS0jE7bmgQSNV5ygXEGGpIOYLswcK1zQqOt
x3rZ2X5+adqdO9YuntZd87XBqVpaeVy5ga/LRRhj4hZ+H21pm/4ADv9ggaLfaDgRWhqGCta1acbL
pK57N27dAGIJb6rSBAFGqb/pjd46F9xz4AAELQO/UReYgEWItFayDWiWrCNcFXIIwdXMx+WXjFK5
Hddc32hQLdPtoXH2nempUCDgDt/LSvpVa547mojz6VlcUApSZvza0PB6mXX4jZfBShu4yrdovEwf
9xdwSxwRR6DnayvfhuDODE48FHQTmCuadxEYCbVwCwocaDTiTWcOzXJ6UdnCOp7udGTm20gP3YZ2
bw7PvDQt3MaIWjm1FaOLb/b0dCKsR+rDKw4f09LuJe5V4pYKgyqLvCBe9365iGKebvM48aFtvD1c
Yh6Wq5a2mzAuMlhQKXG7kRVgsQOPxGkxuqBo33Z4MN1NF6pFG0ud+vmqThnICqCdLn7U73AZmiBI
bpvyMrccBHaezMf5muYlzJlahZ51misTMLSodRYbiC/ZCMGEA+UKHky4+kkmeme6xaNegmTNZ0RI
52jTwKBB4dLXGdniIPCdRg/caQTz3DqBoWnbx9s2zPGag+Fkj7IF7PJsO92JHCCetUG6jju4xSJ2
M8tzfQTDSEf1K9ppyJE+LRhV4cIb3sKZQWpjDFTmCozItj/HoyTGDYxyumuSpF/FRrv2CS62Fs37
ld3gNTiu/kIDa0hwclQspx4Mk0DMxr5NHdSthWWWmoE7/XpHe3uZ5eSCaKPYhrFRbnjzrQ/betvW
/SrPTbzyRgWJqdJL2Iv/loxjLSf9GEZ+dTp97uIuG5zSE+Ei7HwVl46d5JL5Q7+1Yt1teHRTjcJ/
uoSVsJJ1PWoEMzF0eeqHfbYSZrxtx7bpUlZRKDWD6UbjCpvopge1HYKoiif9EU7XOtK9GySwtu58
a3zR4Ren35rI/7aNlwHolMMbpruJ7tB2+Hh4zaF7h7awAGb1fIiZlSz85B3ePH2ZJS2YHvu+H2iC
mAfrAeHFoWn/FQMziJrYVSXrnDTboa+bbd74dJnr6BLHwO9Zz9SiBtULLj6wsjGuPgheBdnagujJ
dmrMhu5jW1XB0gpDuh5a32GDl20zP1OupQmS5rRkppU7rZPDpWP8QnsKL/UQ5uaifRuSUG85i5ut
4qD+24Fl7pAmaSzTzAhlNerhPGSgTNDYn6kTpm7et5imS877ha9IsqYGK7cszZnLeZ6AW4DUFoYA
weZqS5JCbQJLh8wxWi/cJKMFqnr0BsWVUA6obFmhqNpO7wAtPsTQC7taaRSDXAqalaqSHxC1LuTd
v354LxZ9leW9Vn7w829O/vr4HzjIccyRl9MfRDw03/94+HuJYwz+1x9PnEX171fVPOXhf5kPQJAa
eywf8OtvFt3JIexpfqYCYJ/gCcTz4c/AmAhO/J0OAvyZChhPXoYqUASH0Pw8G+WQChhPNYc06s89
B3TMBP1MBYx/CghqEqDMGjZNgUcN528+IRUAmYVZKsC04S85QqEDyGUozuZTgdDdVEA+ZBH2vD64
pH351kOaSDPK0nVaDJ1MDHMzpBlbhjE5TWoeLuJGfeMlhxXWUSSzCIJHRXBam2mzRANE7Ov0B89D
iEFW9lfMq3dWrkPwcSHy2Tc2XiIjdlgFbnpdsE+lnb1NWvtSBNiX4GBx80PUV9+HIV5kLBwWSAW9
jDT5GkTdVYrTFbUgthtHvfk2EIabQsQ/MiIuY6/m0qbDGsVWt2gqi0BwDoHF9aYYhk+GnXwmvaFW
2Q+/zRZtr1ea92Bb1Va6DHQ0rIq4qx3fi1c+kEkUUFuGyv8Sx03tKNZfd1YAXipE9bi2/DXYIdK0
SvAERb/1m10H5t/bpMoWtdC+LAcdnsEfCoDIc2Ct68HDMq57H8xyK5NKqOui5qdpE0OOwzYT2bgI
l+bK5BCZ7IRwlKgXiVVGDnyjW+EcQlB2RLdmUKlVADF2CYeEuTaHkVtdXZ+FSua+TZfUiNXCzxPu
1m20wHYWuCHu3wTxMo07+7JIExfnke1Wls8dRcR7QylI3GjzTdVkEM0y0soZoiCTNH9fwhqAE5vs
QWIr/oJ02S0KHO9QTWtJILmyVMJuZZDTwfE4X5Kw/CrA0pR0INkirc0tFll7lkNQE3FrESLmyyTW
2VJRXUMUQF1DyqWGUCb7huLmHR0sa4nDxHRSy+8lbzAkFIYhcDLeXxZtoE9BRP4II8OQXcIt1+o3
AWi/dd/AO4ZIf2J5Ctkjlgg3iPHOz+xuTexm0YVBs4GcEQTh4sxbx3YxAttdGKRoHAixuZ0CbUVS
E8KrHUcrNQbpqXmeDOI78sN6RSP2LR2q1MkC35ZNX2lpXgSFHzotyXdJBaklo0oXhlmGFwXSkUvz
gS47ckYw3Rp+DlEnHULeLC6UE+MfwgzyTZDUX0ywSBa6K3zJbQIB3VC5ROMKgs0+hIvWZQYxqCrZ
himOJA2ydGVBZPwM9h8FDqQ53oosSt1AN+m7IPjkQfzv1CpK5FTKbqE/gWuECcQGS9RBUEyGnXrX
lZC4CcJFYV3ZxSoNIINg6ktwe9Klj3IOasAJEuBviGXCXhvIZaHGCbQVbXqeQaYsgdCfHbmJsj1H
izRyDYvtEu1dVyDAHHNAhqN7vFSgQMq+U9Lq7RuWdufETOHdYQuWYlHXslMtLPUmSp2mRKmTq7Be
IruSjcjztVFkbp/F0oc4M8TytwEKvxQ27zYsJ8Mb3eayq9PK1U3hL6yEL7SCaKgXZHoBSrN263gN
qCUy75i/MgtdStjc+E2pys0Y5CE4WYIEdjwI38KMp+AzY3QatW+qKttoqPmWTcWapeGDo5lamw7W
rPbXxKNYpmaGTyPV7mKKl1lZd2u7VqEcaAnJIZNALF5BzDRuMrDWcfAlF8GFmXHtBpw1TpPBklNR
bkLEE0LNPB1ckVkB5P+yRV+VPgT00w4i8Ylj1F67FIYoZRZ/8SGf6LRpR1ZF7V0WpgyMcFHrst9A
3oDEFhjsZlMtsWXsOEneRXGws1N1mSbEvjQYZEpar6xGp+9tWPfnwUelFnEMyUYUVhUEyxNH+NWq
aMsMEkwKoqHBFNH31trqnTbvXKPe1HasL4MQR9uKVkKmdVODYaL6JgarsdVbldl6G4ugBM9Nxyvh
m6eHpukbkMIywa7e0+yfjYR3PoNHoN1+yGGNcqPZRkPWbqc71JI3g0GvSeStwgCi1pOBNplBsCsS
zPfRXpsukabJwvatH1UztINTsLJb9aW4hKPfIH4RZSYk+GzgBd76l+VQbiiOGtl4rXCKwDobQFC7
NGAYPHdmXARBJc3BbBwFxrkjRmeGT8G46Xa6lGAuOgNMgzOMPu50SUeXF/bRpPuPUxuCDI+bBm3u
GN3A3iJQoy3zSzcYJWE46HdEQWgl8f4vd1/WXSevZfuLqEEr4JVud+4dO05eGGm+iEYSCBAI/fqa
Wz51nJtK1bj39b5gug0YhLTWbBZrRX3zaUhEFvRDcmcic2zmFvlhqO5dJ/DOdjJe06SQNic1c3IA
qNGfZXRBu+rPTUQeCKWfl5o/zpouSInAawz0NlmS9BTE7jURHCk/Tj2CYu/65CJPVtNCnzVBApPb
dbO8Ps1p307b8sKZpudEFEk/70fK2yPxBa20TvBJb9zULpAXtkW/hn2PSich3aGL5/voGgfrK17W
X6E0N75DsmVOYeCIAawKEq/Y/5GuBPzHPlSUUFPIpYkym8HZSXoFUBWfccF21lvQPU50WEoZ7PHR
mVgpF+JCVZBiAO/BZ4zhgB6XOoBL1fX225gfEEt/BosU6efQ5euZD+eGxDprScOAnro3AN3XE17O
r67nDhVfAMFvklcu845crD4y2dkreIisfK17oNu2BQSu0vkSglr/W6byxzqfqqmYN18hQV64W7bX
OwKVhM7NOHS5vUsTbFclb+U/70mpzUyvE2PhwX8vvm/t+FTBDPm0hpM624lZ9rnY22lFYwKXnYeS
Llk3ebgnG9Hjgadbtl6fRmtB6+skqNuojD3/TfSa2eZgHLy+NAzGUrr+L3/313ynqoZM4bAle9t8
b1jzw9FNsufyen/1tcknVwzgY5H3q+BHu0XHSCFKu4lbxMZYBCjee8BEdg+7bXLCKlznpsvnPTx+
HGkVoOmhzAFXdD1PcH397Nz7Yd5Pcd3ycaj309hlxdVLskm003/vYufsYd73+zjVxz523VBHZbiD
9DnwLv76x8b/cdFu+OOY75f622W9r7D37Ld/47dZe5Q6UQYRiO71DZuc4bebZTf/tvtf/5O/b//r
rn+76JiH0OoAVwsZAnMZzM1Fh11zGXZP00q63qGezHS0G+rdG8GAXffhtO2HbLjO2uWIv+AlwSvf
RM/xzGRFDdLNhCU+BvW/zs4jQjxHdn4uvHrJvBQAZKCXgGXxAHLE8Vns5vandtlOvEasx6kG+OWt
3nQcWbIAeNQqC+VFbNd/IjSgMWffBfE6eGW4rqnMGOGVRa53i+OEGIgK2o73MZfv/IrlkSytYskU
bXGvj2W70rm2fDtnJx8/GTa2HMFFFxZF/6Ax7Jzfd7oIO8QBKdf8bA8yWMjMzq51U++5PRa3a+3s
b2u3JHgTEQISMu/yvKPObJkM8gvxDDrjZqaZ6hx2WtaxM3mXpE4Jsc9LuzbfqE+QB13fWztZrnMd
guEsuuJL/s6+i90/p12Avs/oSx9CyjWn6thcOwtP+wD903xMRuDIA31nlYLlJ98cfrIHRGLK3w9d
zwUIxvhE2u0n1FcPktdJZv+PuifPtdz6StgOwa6ztwF9b3zC7z6uz7+OmOs+DO/Mkr13o6WOLGHE
Ex4VdQSh2HQF4RApva2eG5SjSQFk2V3CK6Q2Bext1F5UuhOb/8XgQF4lD3sSn/Y6eNJTd0BIoIul
JTnvmD5aKsVXUpi89eiQsdgHLH99WGm/3E1BHwD/B5tlL6kmrT4t/r0JxILoLXh83/Hfj9YuCqV+
dNByZXoY+mwfOrDRH9TNekXVHAtnWSrnncXx+HEc+qvIaN7c0uNEgLpZxHarUMT2aHlJS6NsrZJn
tIVfY8P5+/O1T2K+AoN/PJg2Cf5h6454PJ2KqOlTvCVxkHeW50rWWhYNxtIRt8w+GdusqbsGeYT0
oh4gSLj+X3abnVgu6WPRbn1v0NcQ6G+Ldme7y/9+qEWsGrHH7QezaS/GLvKBYYT/WLZz7ytN2++Z
S2P2/ryoo8jRNdH7zva0yDUBVNtZbV+191n7ftuLQ+T3Xy9gb0/0ccl0FEmuESc6qfoUXgFUyw02
Tu2Y0r4mgE0A2NI9/Irv/o2HtFn74zA3jQvtIXZ/n62vL0qb15FCTGGZNNtS7dzH5GPdbnhY7cAw
R6/N/+iD7P++rB6GfDub2ujEzr5f/Wj0fdTd6gECohXz87CbiuiUIzhm83Ai4ffEXkg4nVEfxj19
kMR27oM9tqyuXYwHhcycRs6frPTffmvXfTxGu/jHfvZyP9a14kX1QMztvbDEroqbSRztsn3zcMd7
KLOuaPn7xZvRA5DibG5hj2Wf6W/t0nyjjiNOtrm20MX+iwVtlEIoYxvi32ftId67Kj3s8zEZWcGu
wdsHN2sX36lfSxlfJ3bRTsg1CrZz/7f72Z23+sfmTeJkz2+vb7UN9OOdqS3f8t6Y7drUFxBBffzA
zr3vZWf/XP7tqL/t9ecJ/vyV40FutJBPnnG73HYzdhixc/a3f1v3sYvd6tso0M5+TOyj+Vi0c/Z3
/+NRR3wWAuLQ67tkJ3bHP071t3V/HPWPM9Frh6/dclKNQo5+5UiAJASrNAf7rn9MTBKMJrek/MdK
O/exzvArmWeXJfRD/9ISvHe39uAfu74f40NwUId0zVBBC13yVe9BrLDi40X5bfl91r4+v621y3b/
D5VHjXrbuW5ZrnrjAdJDcCx/uHOJj5yFD8z0BMnTAlXqmB4WCfAt3V56LYLcnZX7gu5EZ6ke40fg
wkMWGyVfxn4+hTJwM+OR/YsIxZFICJV9r04fVn+QhV+vz303ttUw6bR0u745tS0QBxI9Cd35+Ach
0BxmNt6YvRVFTBewEiG/MXELuBE4Sd5A85QnK/SJGxR23qpJ9Zsg5rd/+L17MmIHoYOkynBdJJYS
ssOrHVg/JunHaPvbkGtn/7b7H+vs0G3XvZ/hb797P8PWpzdkPrjgzy0haifJB1dqly2BqgGd/4tA
tcuW/35f+dftH4d751+vCoqYxGMGNTA6tXf6PIlFd2/3XHs5VxBwPdoNv1Hx/222pQyyBjb88NqJ
5N4A/dW8bznbFoVhM6SQajY/YnGjnBEPenjdujA+tuKt5yys2nmCtneOzxuU1TnyqPOaLOHrPLYP
3kRuEp3eBWL91ibd+DVxgtKfefQlUtFTrd0fo19H+bV7LluE/sfNSyDcMHGTha0AxS7MXCivcQuH
OnMhZzVDecdZwbsFuCZwxsPiqMv0ldAmqnyKyFA6yYJTPFDm0mO9LX3J9mHKWrNAsdYMpgKjekzr
2c29qL94GGePGOLfenJVvA5xVDhO/UqU+kIb7eSUcb+AsarQwNmA8q1AwQCEQ9VxReDrfcpQwAMv
htYBkIL9bm0oUAoS9IAM+VDVPc1HiEvKfcRcpIIspJs50HnusnCuWSnC4afjpfehE5LMrAvECc4v
7ugdJgm/LccGV86gViLhnsUA5uQ4xA9r031r9pUeYxPkAAegPa4/KyIfE94VSdfCkEBwV1cGeu97
kIrlTu2LyVPpVlEXVfFUk5Jx8XNPxlPkrGM2NFpXSJJVuffiQQ5ueo+870ecNs7ZHeLkGEPSbnzg
197GwhNbG8jwwUnOYqwkTAyQt3SVXwue04TNQG5YibQNyPncQBEryJFN4dnpIALk2p0g7O0RfoJE
SBPGK29sxmKDwHyFhrKHWoF74VQECxBPRwTP2yCTS7TLsIiFKCYJbSLE30Uc07QMk/S508ue9+7c
PnaRemua7tBz7XwaUmhvTOJ9cgaR5vjCTZihg4K7w6tvhZlEpSgBoB1s+Q4N90VMkSnFCs222sJD
kspvO4+GYjS9X4waXoad8Pkm9ubtQBzxRSV3Yp/33GfLnIGSAFDuxS98974h+0RWGTKvEvN61DWk
s9ugAToLwEzKGXLurd8JtLF5Gg7nlTnkRgZbFcRjn197/wZ8LYCXBS1O5EwoqKyZuJkUPTShp07L
BoVkcAK76JTO2H4JNdVVD4BVqunI78OFbshzwVWk3vTFBPNPnkZzyTzyKaxB88ziZzx6zXdIpL93
oxbP09p3ZxENS0EGr0CT8+6WHVg5+JY8nLZLatrkeYP/IN5AktThWA0bvdGTmI9bhHFlAMOm/IEe
dvUPjVvx0G/9z8Tbju2cjCXkoiDnFnK3T03uk+3Zh+zZEOHfoqfogSAoCJzd8Euvd5X5I7r/Sco3
1kVh2aYTCOupRXLYnaIdja1XzTezkDGDaQeiSNaVUx2+DZU/bDBTkPkr2UAldPsb3SCJMot/Qzb/
q5OotBycFtKhtXTnp338IWTUPHYun7IRqtCKzhPApsbJV6hNb+JkWnKPbF/8GAy7Aka8ty1Fk45/
eHVDqtXh/T2JGKDEYCrjwRvzwI0/7TTkBXRgQznUmuXO7ufpjB7Dd9FmO9fL1iuXyEYu83FMf3JA
bVxvh7HezQ1rxCO8DhfAsbqM41NPkGt67HPaYjRcs0RMaH7O5DwnFOdIp+PgX/0YUXQIg/7RTxjJ
pvYOwx+J+ikjMj5RPMdyl8+DO/k/qMjGdfi8iaYuwqRxq43V+cxwIx2PXbZuhUgHpyvo/upH62f4
XZyK7XupfXT+CDAfeMQvcBb1ZeBAGx2OvDkm4UIyT+KtVWEQ4KKj1zUa3LOsPxsD+ojFZcDn1xDx
DvwG8ZbVxr8kE+SAYVc/+nVbDlPdVYlaYCyA/weuIoDkroObMHi3iWqP4TTqu1A7dQFvE0aIHeMS
p9LkIAD2G8QzmVynX+EQkqNcIZduoIivx+SwBj1HBh8CpzXitFwlanxT4iRDZIQotaRAaF6dGYOX
Zszft8OCh7rLbbut4eLIEpDMkP4B/U/H6dgq3UASzIGvQF14aBQ0ygzAbjUNsDGZ+OoL0OFSJOmX
cQFn6k+ggqhLfzl0+UHNavIleFy3ID4Fw8rxQvmVDvs+b6BSF1FDbwPjv0TuKDOx9/1FOcE52L/J
eXTumG/QXBp2uzmOykPeQf0dA1CJVgI3VnhgEp0luoYs5mudrytvswXyn4TGUaaA939G/3iBl4Xm
1EVDFXuYqQCdle85YxnE/RPQ5WLhA8RruGNFH6TdIeibr5033HXJ4GX9DMZumQaTAcu/9Z31wSzd
JZ3QvamafEfGfJjl1VMFjxAoojzqrn6fHqORU9NbeB7HXMnkrnYdONEm02Rq9cBWEf0YtVFzGK/i
/3AwRwhg08vZG8EFa7yOF9d5YR7uLgVMDy8ECfOg/ezOW1Kyb3UNVt8xilW6Q2AN18ux3V/hZoCv
yXmUrG8h1iGPeg8OIOb6hgYVwKMAlsX9Jt3wisskLWcoP3MYeL6C3cYLWuNAQ8idY808KK28l35v
lkdaQ3nuD/4habaTYrhDAp3LlOru4rkQ4Ts17HA3m57TJ9rS7TSF2dByU0KW0yIaWGGZGoaiTrdj
5+7nHowyEz7UvdHDTiDkX7YAdhMpzz5Pl3xjiMfXqC+F3w75uHBd1q2Hrs+0z8rfZbZzgmhaOuAw
RbpnnjPT0ncIgjQpX2rvITbsrt/go4m/Bqnp4YBZAW35sgwao0uXwGkZNVEELqobIWWD509q50pa
qgvEbm4+9pfQedu3Pj7QYMNbz5wJevX5i9ncTE6B+aR356GdJW6DgPIRjQT+P+YchA+50ZZEX3Yo
NTQfL5vDvJJpZ84CzdmxXbdXqMGOXizkaekmnZO4NxjkTnUsHTD7jTqlBKK/lCJgbps4085Do0QG
yxr6SQrLzGieuqACMswaB75O6t7FTq3v6k1WaQ/yye+gAJv2b0Da6myNmp+jMDc6iOsSfC3uROtV
zWmAfA4PaL033C3G4BkqiSSb28gp9IIBlZEJmtsJAeZozhiVwAQriVew3bOaz28r1BcFjcYvSbSe
UhVD4TUnMBM2v/jef4HSBDY04BI3k1ie/D1IqyZao6OmyfeG958iXvclBDFutsTJUs1MI0zyoucm
/syR/4COTqxxjpTe2N7w6DZ2vsa0kYdW8TPfnYuzme0GjrCv7u6Qah4Qt9AFoRh600H0cKqu8yUe
THyKYZTN+mYp2x2dsvRhwti9GKzvtuaegr6UP/hB0J22Tb0me/JrksTLR06CPF0lRqj9doUMoJ9k
k5MEvo4pyrcGHqS0V+OpdR7gZJb5TjAWJ/50gpZuBMamnIxqcoKhLLpBnoGcAX6TqD5rPKojS4aw
ct7E5iNQH9Lh4sMQJXhywmgYPrfoHeIEkufphZukIICpLu700Gs3rWBy/GFU+KsWNewrkAC1HeRD
PLxdWAPL0rgeOwh3K9kNBVEOXuEo3U9bXd+58+pnVJ7iK1fYgu80rdoOopNT4TbwhMDf0JYcrquR
ofML5u1BaX1OEQchqmIHM+9LgRuJdp9uCMJ79+BotWbB4h51x8NHbgqIXkCENsfUab6IfbqbIzrd
LWKHlKSZnHtGvQp+k4o043i3IIH2Elfc9a2uwuWammwy7/bkK+c+CMKgX/KRJBKtP3lpiCx2RAC6
Hp+6eD8MXngI14UVKtAjwNi5KxjZbpgwJQUtWXTEf92l9zM2FH6bqEOyAE9wNUYBzxnvDkgb3uQA
c4qC5oC5ZM6hW47zZMPw6Rl5TMV00ApKgjQuNa4fAn71skG0cBbdg3KDa4QO93Qi+DdYx27iFgBQ
lMo+h2UKZhsvWi/A4Um20hNTaIWbv5i7lPFnrWCNSqLtbUjSz3JiUzYH7GfbOaSA4Rlqm3g86gDt
i4V3Ux/5r2yKP89Q9oAg9cqFEnY2wocQPRC5s8xb5WrokmoJu6DoXscl5M/zskUFv3qTDcROXeu8
iG5vq9ldshrS/NJNgKILz3wmzSRLV7OqSfAsSdSh5QxzQacdVnetmgofvoJyZRiLBMI0GEjOu9dA
4R3cbcG2ZTJg42Hc1zUTGrbbdcg3n3kHGqf7kZgOliNYXCcC43obItDxtd7g+3STIp5gDFzpo4/x
pnLiDTwMw5DbQ/PlRdCIxg3EKh7coj6thqhWGM5gT9RyTjIKTXCmmrgvN6CdDKP/edr249aPC179
EaLkBeAzS256F4a8Vi3RZ450qaOg8geo0vJomlheQ8JmVgkRjLvwY9BGbjaBFtPTBlNKN68Fp1CP
IQ6+X2B71QzJB3oy1s/nKIaSueGwuzC+18VkNpaZBiJqlOUzxZrMB96i14R0+rjP3SMn8VA2KYTy
UTiUXd3iUpb4XtS8rhIdODkhbh6P0/rY8QF9A8RbTRyCOZmgTkPBsq5Ado4XDi2w8lr0/jAdeecm
DZqq3tmr2wXo5jFowWvgHNK4ATuSNPV5GlAiYH5N2qcmXF47FMvIFe0HuI6qVXTkhKcx0ZnANpY7
KcXDCxNT9LOGwErBZbzEQRYMcCklTfra4BvMJXjvR8+n5ABFmTjEoYSnteth7wuhETSed+/5HHK6
GsGMN8G/vNFyj5tfDPcyl86eHsa2/6fdyHfw94frJZ5gpvkaAeWCkYK9THoDGrYvx2ihh5R3EOrW
Yio29ebXc7XG6U2LWgtRoIpeLtHll4R95lzXFP9BnDz5SEGygHZjFVJ4HGsaZJHBIx2jtUJekVE6
N3dqiE0W6bUrAAxDgzcpDAPqxfjqjXvUvxtw9+4XM925KEUARmCIgYIIuBAUE1UKw2iXXDlYEtPC
g/+QO/u9ksNUzShuUbRSj5kIPFrGqmOXxFv+/5YE41Oeifu/SYI/Pjz4oQn+14/+pQlOvP9A1TeU
3ANKFNnPgv5XcRAUtII2FF0PPvAWhjDl/lsRjAogXohCVlDVBSjcgw8p/lsRHJD/QKWRFN8gvX4g
1sUnq/9fFMEBCpD8n6VBfNfD9wGiNEClEQ/fmcH230qDBCRopsTU9Iy+qxNMIgeXUNMqop3TMNa3
dUrRVRiIhuLwE4fZCICLaI6ufmwddu6cTZ/EAnUK5I915cbXGC4ddKmX1GRkm4DxBRy2WpjIcqaT
oum7ZygeI5QzAMLnkqVgtTtkG7DO0ya3f5A9tZ4y3357JH8pgeKH7n//P3Gn0CVDY41i4a4PifXv
/6eGNyfq/YScIHHwcnjfKt32/FjLeTrXLswloFB5tqQ0Lqwo6V2uBK92HqPyw9obdhSe+yrqAOIv
F6PFBCuq6bv20k2oe0GQK6TBtcSI90KWeEYsNjwLx/2OghLhg50w3qBzTcFB1Cm81oQCb9wQcvGK
xaPMF9EJVFNZgSjupt8uDhtOu3GQ/Ri4/nZIbjK39oHWoKYJrj381gejLKYeFkfoqT4lTuNB349J
CnUUYsp8cYV7thMMo+4Z4pz4ZJzHj9UpRq/McCrgAQ+KOfWRqLW+OdtJ0yI8B68Q5Og35NlO1isj
HdT1o24Hr6qjBapij/CuGurgy3AcY/+fdWiQmoS0fzcm0F2+DW6bll3jL+dG4Z6JqyeIEtc9jw6l
B0HSuxYqVwHVZxKdAyWvJRWY+eGFHObo4ZH1uj8bBCxVy9kTiszU53HgNWw8kDNBwXB1UWARg0v6
28Suc2CWmENIykYumkMbzA/6uteM5jfTTR193ThFB+gYUkyYJXuM4tBNYWco3Xd66oFO1SoNz5Kt
ERyvmINW2TvPn3tHrtXiQSlGonqpqGAAW+RxpCaBUHxr1nOd7ut5xutQbA4yRVggSR4GJs3qRX7z
e+WVLoRc0L4G8HkF3qO7YJVx/Yozqm5SEiMzbdaxtJORQDsewHpyWZ2ovahhBh44qle7yk4o1djI
jQOdefBoEARD+aqUA5szJmPyyxv4WjAB1SkNv449W0FB3pAIjUq6OsbYbKJzM0IkGW5QUfbQQPuT
uUA7rspVBkBsphsGlVlOWv9rQr64au5L3bhIVh041VBuZT6PrTdBJeS8DiBxM7icu9MyhlCDt/6Q
jQJSA4MQZ71YXxGNTZsPa4J0fE5fU9Lxqhade56hLF64Iae5W5qL2OHbCdL2E+2mIGcRg+f4QV2d
L1Pb3zLF24NEAtnAv35EXbQtw7txjDtxLc+jN565KU7dEicteiDIB2dhN8xF2qscGQB4hApS1F9V
qLzK1MmOEgNrf0DpCHhUr+4u7WIQ9qQPUbgeHq1NaEyBxiDD0CWBo37fYhSRUf7ZEA33VaR02cBd
cFz2CJBTFJ67FK8oX6G6dQe5n30JNKyDKC7VqNkzX3pUkoBSf3md2uUbMcw5a3XUALRPdaJzoeL1
ojaIGZtWPlOEp5coKEa42irIuV/kNZ2C38xkqF0BSDCGWh5q6YhuKconjV+CrQkqH9K6WEZwk9Nm
yhsnGHKKW4RWnB5gHkGP50nxCvSWV7qHd26lP1DZJT7L64SlT+g49hNqUowwWg5zbjtKDJjyGPK1
rCUk5kZDjhqruOAugMkwVCgJJT5BkgMzVwP0eBkgoe2TccoXraM88lYHlSHYvTMH+3nAF85PKX1p
Rh2cdS8uZOl/pbRHTg/3c187Ze+v/3QD8Ewk11XidzeztzWVw9I3RJdQk3le5VL2GgzbcIIIN4PD
TcIghbBvjxA+Ji1M4n5Hvi1Iwt4NYY10/LyT/aeNjlkigxfhIxHZwUsswAMGJeecJ/U/e/wcUvG1
vlquR1rYZg4o7szaaT6QhH8VrktKyag50zRc4cGMN9CcM5rwRN4cYnCV/lp2iIHRHpA5rDODF7KB
igBSLnyNbwYo7b/WrTMd0U88xcHr7E30irjMVTqMDA4L9rTC7+L7cXQxgIhyXEw5wopYLj402o4r
ToDqjl3Tu6i54MaFkSq6A5EGKNFD4ghBe7GzQuPhbFEfHdsR0KqKUB3HCUguUuNfxfxHGU/LKVRo
XiJ4YjrUBWrR3PIm+II6X123VvhwwD9kb+7CxPFQQKgjxaTlKfVEdEuiMd+5kvm8qLHoUXUjG/GL
YF/iOy9wmjJoYU+ue2Nyf4LzdAAIFvjeiJQhjrO695ET7+l33cEw4vT1o6GTgszHrYs0Wu/HmF5Q
5+Uk/T6tOhRcsNpjGP3FcfbFcdorMCX7sYOeDprC+p7VDHBJKz/7XoMQOQVSEuwpgHOEL806fY+n
ZslRzGHPHA2ElDsdYBS2mlPvkGNHx2MTbHuZgKvPRKO841CbW2RSad7LHuiaRCaPkj0BVIilcVL0
RwZC46UFHJyOsH2kcstTFUKNg/IEw+68xCgNAXrTcR7JfN3ekbuB+2cf8oLEYYVDfiDyx9+RRPns
w+lDsL+3jDSL13Y/xnIsFXj6kkX+nMcp+q04YfkmxZfWRWS2PWm8zBkZApk3Sf2wEV8+k5HdhrEq
F8ZSFEAJQbcETnXtyqpgGe61T/iLUDhd/5mkKaI9sgF7AaJartP0YIYdJckgNjeri2pQ9NaMHXg7
j+M9V48upHYHByz8Ra1foyV6bVlgMKD0qDjToll6Ye8U7uKxfEzNYaBABIDLlMOCxw8PSACrPVGV
FAgK3RTU7j73NxIR22c23EfNU70s2/1Gky9SzEBNzJWqnOAUQ8KYxm8sHZc8FM5UqjkID/6emBzf
vXzr/BSiRbV5WcOJ97DPzH/gzXYIh/qtaXkCT+72SW4dSvOs4S8Gacmwt/NNn7hVlyIiQ0yj4EcB
BMK8aC/mWBCU8+C0mH85/RJelICOf6kPC8pqn6gKSiE4eIE2HL4NqFeRbSiFhjGmS4968OYs6mt5
oAyeLu4gBFY1aotQutzEqcQQ8in0uX8kI7/xtLxNfNyYtpNpDsNCsnlHD5XI8tml29fdvQ0hzX5N
Bn5KAN+Ui3KKicxopxGyczLGlxgiSNDpP0HC5Xw24i2M1qweUXeAhAMgNC/MhDMLYGMJ1FR9sJdI
DMm3OJtQcAZoEiim8Cz8GS6cXupcDfsN6iH0B4R/GlpThqIsmKC+Ar+Nu1wu6m2Y+Hd8pBJgEWL3
bv6Jh/48BOtjH6EOCiChh9BpMlS5EdXsdy7c3yFHSa+X2cZ5tDvCmgIrO0Aelu7fwZz0mdc3BxQf
qaREWSgKMb+B4FKggBsXrpf38PuhXFh6T2txHExQrkoDHatRpiAGk5wngfhHj6UnKXk0OiGwI/q3
TrLdJgT1ZYZlSvKlSUFaq6+aJYil+redgRKLu28EgFPehMFpdZZqwSVfi7sBc+XzgzeARfU3GhUs
UVvmjq461M5JoNAM4GW/ReCAih8xU33hT8PnZf+JikUd8AxQoDKdDisqGoFQki++r1+1jt/EWD8P
PjxzcPR9X+DBrWLDp2OqX0cRH2Iwz8dgrw8tuAsQEChkCKVhPJ2gT4JDMBAj+BxeBLMG3t5Lk234
UmiGQL/F6wRRz+535eZpt4Db4G4d6ZHiKVciQbLfQ1hBZVoqcLp5FM2XwLBXKce7OAjLmvpAqDxU
loPZ4SYUtMk1XJcXLzR5kyb/DOrbNvsvGG8OQcqhIIrUrxEFoGAURXsFAgJFgJlOiDl/xYptFeXi
Emx8Q8EjVHMY6MXpHw3C7KcZ4dgQTKQQrXny/PapmzjKhrmwsDTRDyO+jGrhKESGMGj1CdrhdgMc
/qlBrUmHuS9A1gFYJeLk+oziaXSfpRtlqGW4ZYQmqB/VoaTPjlJazQLzhHKNn0EVsIMXOq2euWDc
Hx/r/s6LTqjC1N2QMfi+ef1/cndmy3FqW5t9lXoB/qBv6q6y71NKNZZ8Q9iWTLPouwU8fQ2Qz5G3
945zom7rwgQsIJ3KTGDNOb9vzFtFW9ZtmhhEclZ09gcXPpaw7/TGlGspS+7DpaFzS8FzP5JLK4N9
H2flbrS9diMdbNtjKfptWQCEE1beIpiMKc2QS6RKudcF5aMhKTU8k0a5MlQtX0VBt7YniboexHzU
KhPJwI2fyiS/NyxJdUm7k4L5eMXfbFWGszUz5+JVZswN3joqhf424mX0A+zegdW1h77IyThF4dap
PYP0/Bp5yrgyRnKroBdfHHCJ/STYyCkEpUxiqpA/ukdwqubcCxuVYo6XeF8xhehnlFjjKAF85h45
5OSa9eWzDrKQWotC5TiwuJOTGuCJ+d4qO6ofYlVkvrdtp4xpgafQU82eyE65hT7aj74c3K3iVelm
dBLwHpX5CMaOj5R7ITwJuAdwC72eHHxWewtIKe1SyexrrhhIyMjYT6zBi9sm1bKns9eCesK3ANnw
2tD0azZy93KFdiwV6ymBraVW7g9QT/cOLIslgD0DRa6eAIj6gRnVWnUROiRT4ZdDnYaJ1UBdBll5
xnxXrZaRNWJOTrJdYAToblRKv6aNWQ5DkhKY3YWb4xgwcww0F4xNc0kAdIBKmcxeP9shepURlbJA
1569ihzIUB/aUP4omqTYK8OOzszR1pOWvxBZsFw3cZQffTlNSjQTL7NMfrR1ePJS7we0roXREiLm
UC4BzuxbKeOlp5DX9bj96ZpxJB231/KfMqmHR5AV+UJFux7VeyNomHGnNjZnpF2Wb8m1sIc7Bcci
GQBrrdXU6ULLKDFs21u7p0Lucn8fWj1aFT6Fn6qNTMCsbriK4mgPTC5ehmrXL3yPHD5Jq37pCqbw
zkTxMCwRrcUotpARmi38jJKERnWv2MFTZkTuMkZkXgtxK7Li3bDbd51YxEwrfa1uTGf42vU1OqLY
4aKXX5PWfYjwMYFZuehxx3tIKsxxuecvFfsrOOUFADAeYT3WEM9XXhD5Q2MicEicjCp7+cALM22K
uYHVrniherxGtehN2oF+Bcp/WDT41TdN09vHvHmNEpnt02A4aINCvcj2MkJd5tDBCeuvs878wWFS
FFxaYjmUcEW7yMB6FuHI0z+2l4NqoGfEyLY0ubsrHcGlnQwg8QKZLcnzU90sOlChbrzK+zYi4188
qkEWb+xUX+NwRXMUwvpJ/PEy/Uv3iQcUCZIievesEJvGeiWDyM+1R4Y7FAUwNACX7QjLJnzJlYTn
q5IfE7d0Fy7PWGAy+B1zwYyBy4FpARqiJGpX+Ci4/KcPUhT6F/fUoRJfqY5NKjwhAicHvVRFQYGn
pnZM6nGhePpXc4Tt5AuK8zIv4KuoJS/h/UxC8YDAE33Cu0IuoOwhucWG7q9C07qzVC9HzdW4C9ui
ZqDDiGJu/xyDlnMt/8kzbMQlnvtIKTlYGhWstjD37xWKy0bviyV9f5olV/i1HN03X4nU5XjzcKG0
sXZAhMp0Q2ZAJGM3YBZa+yjA8WzAEvQWzU7Vqc/UJB55OP6ghO6vct1wFqZTtsT/OrE8z4mg7/sd
CXnwRlLlYsvdpV/7/lIO5kDerSQiL3pKfKVtbcbWgKMUGw7iSqh5fu3hlEgRJtjFd5pC+ysljG7+
dEUGXZ2uvSI+ggk2toMfkj7ReSBRrgrM56TTxLb3ylMhlR9S1jxjm69RiOSwcHZ5050ry1yK4cw9
pGuVB8DR1JSjFF3RtbBNSutNvPA7j8PkTm/9S9X7JOwkAkPX+CoE89fNKAb5k6lFqJQ3K24nV3mP
Mb9EI4jQEoCl661qBcGbd4S2uxkMPkBm+U+9lh1qk5qGy4OSp54JM4zvrgJst2q4iY4+dzpM24uk
BK7pIgxcSf8n86rughjhVjZ+sEuELw6pB1FJwb5Z1bvay0+6yWw+ybt+52njk1H2D34dXTEJIdi3
w/fCNLd2XuNTHqyblZTPZmjex/XSsNrn3DKvtQrAD0Fnz5zC6XG3O+KhMbhacFlTnNJvabUSPpUn
aJ3eyg+co9cTtY7LNAOGoCf+q090o7QRqar+CHYX13zzrlWSqEXNuNOm+zZvKeI2V3W61oz8vayy
L7lDLDH2RFxd8wNbpYbaARIBUfld09bFuvOaxyrTkV08KAB4F2au/ITVeHYDN+K3COiPX0+/ojjG
k7fqf4ixQKfpQD3SKLpWyrdeoUTp1OAw9dT4zoRtKSPqN20dvJR2tIc35BBEt8gFuuiuhlcT2z/1
TlwcbCZQEYNvoeHd+UScUV5c7cz8qSjpQz79zQq+XTuPVykCBtcFu63h9FzUfFNLJzYTPhPARZl7
1j1oMqHcdGbzppn9PuFTvBTqGdqQvjfiYi+Ypi6RnfmbKvO0jaP2wZI4mDpTJDd9ReKM/D4RCESJ
cDFALK6HiBRi7I74Ho5GSbnQ0oa1HjUdWf1G2QeK9xARKxilylM6flZ8bUQUigwqogRalQCk7XRo
93hH3QUwqk2gCvUaZOh6nJT6l5mvIOGUSzcalr0OcCdhyuyKgKs0rdiPjmyTjNprPqhi0RWi3IoC
542DVC3SBdl0tT5CwkZXYvOFilH+wPI7ovIQ+OgsBHKS2NxOceznUczsVSWmu0izfBbIU6OKwFvT
N2pkPrsWMxoFxdGyL5JLKbxsiSrue1L0ynrgZ7SIugylKaHExu2KRRSV5gZFzpc6rtyVUt9KP4Ez
nIbJQ68euBEhxK1RL7TgiHZlnn/Nm/TJq/J8Ew75m8lcd6ncAzA/a0XMJ52hhwwbUOpuWL01YeAt
zcjUAC4jUysN4Zx9JvnMtcZvfUo51o8pr5sjP4TSHe7S0RyPngxWSqrHZ1jeqLsQFOoDzxDuoGnj
XgFHE2LAoV/Q3N7Z5oUNM8AI5NIftWFX7ZK0by7UasmlQVUNW8deuegiVGme9VYUWy35adAGd+U1
wEWTgURlw9SSv9sgaYtgui36mPk06WZvNPWlzB91tYWnC6MdHgwl5bSL7wbF84lA+kcZOiQctMii
TjRR6e0OzMfgUifmvELKVZD52XKE4bbqY69fpa714FGhPUaBgTEqPhRoMo7Mkrl9Da25rZ3qe5T2
bwVpGWhJ1sEpkrskg9rejV2xgSZtbR3blms/dr5XFkhnx/WfM9e4ANv73pP7OZb5OCypi9WbXkKU
rSsejnrXcrs3YujTdXwumSPZes9dMK+/xYKqdafDlCFwHE+1m77Hg5WsfYOslO4SEZi+ay2VIrmv
Fc0824L8HOnrjYi1ZMufsmug8t9kxcXd2wYI2FJeVAXcR6ZEB7fovzVxWaI7cpn3BgVI3R6QpIOM
wFBU9RrKYT/0U7ISrR0aVKOBDArlGYlwxSzOiDtrMQzGNSqdDClXDCpZcwCYOyXT/RB5Ne51qJrm
cBvyKxSbHNV20d5HmYqxUqe43ZQrS92HmWnts+pnFQAP58t7k2VcbON8pJjhKdTslJMD6/jouC8G
NZFtLZjiO0o5ntvaepK6kV+94pIhsoePwTw8xTpBOSENRLeWOaUmN6yLQ99VXKFXcIrNAe79hOGx
T6Rm643htjmXbPnmtMMtGOJbMYTnZrRfVJ4ewmxfhNIDY5d8o/DCiLR7ZPbRe9mk5n1BdZxw2T/4
7s9upECJtnJhFVHJBLjEEyTkAT8hnA7EfQuUhzczD+5IHSHdjeTCUhr3IesUf2ON7qPvZaic81ze
1zJ6j8RkXkNh5g084qXANBGFJLy4JDWv/pYJw91O1cJVJHtrDZLxJbLzR63JYNb3RQ2chMefMQQv
sM+IUIR5P8oBBHUUdhTBdBO4bPSloEqwCYYvwSiOTUASdSyc11YzbnUcYus0FOZ2g7+WrWWcmUG0
6O1JRmCFi7IS9pgqiYFQjmpOtwMINew7eXIa8piJBaW4cKW5QHR0cIQI15U+0D5AC889ShTLCty1
W9TlMspHHBaO7660dNzlwtogow0AwcuLRCsCPvxiHRS4ZYvYLyt+gsScNEQ5FTC4HfNWmw4OClLg
9hRNQndajQEoQhet6zIN63dT4X2iWtzkXeyvbNU8VxrZ0M4df6Q1oOYWGZbh58fMK19MCRZc0s+g
Te1NrgiLeyLaQ7O17yw55BSXzHGla7FNIU9TAP4zKw8z4KfGcoQWtHCqYZGq/k8/19K1Q80OLtRA
vk5c/DH9QXAVboFBbRzb+9YX8DT1An2omberOIjivVO9o7MDBRShNacRVcM1aDoXelNUqWGe1DK7
CTHp8waDyzPurq7Xfg1oPNDVA8AZxf1Spt23PJThSVDtXnkx1U49p8UCnxZWqIq6B+o8pQFNQm7p
Kgib4Sz4KFRtFbsEpAqjGfYFfRAWHfIhvrz+0bG+inC8RKmZbCi/tQeaZ6ULHiW6yMoNEiYd9bpl
A/igLG3U9UbpEbM2Y5GtkiJ/aJXouWjlzjORD5NYTFYdTJQ4JT0Tt1PefsSTm9ShuRE+5Xq7hwr0
mpOq/hJ2JmdPTSPUzlujZAwuqVrIY9OYq7jC1hBKen4Uslz7Ij+lGjjRMcrrfViW2kqP5E2KwN6L
xyYR4zpG5GRLIz36/Eg2jRq23KgU/X6IvbU9eE8iMetdH1X6qlRDXCMQEHUdBCJPvh9MG8ZV46Kr
1R26AZTYzSPSzYtIYwaCLp4QzgGeo0gm90jblnJsK8r6CPyrXLwFZkbXgEa5NUnj8Lk4wZ0jErl2
O3Du+BQITO8x6trXMSoAGIzOzUp5GnjReAGwGnLTbped6TgHE/BJJpmoIxxEF6zrwRfRXKv2p8/c
/H7UM+9SI+nKDL/hbeeLQaiomfSWn9t97vQPRjeUu8YnLScDo762qvY9HYZJ4Khc6xY6GTP+k6Lx
eO6SJjyXhcCVB/HKlOVzBZ9LCxJ9K7Opjws9PHTnhIeH9Lb3LsJv0hH7VOVqKrD1wQ5TsTWYu0Ay
B2w13DCDnlXAk9BxuzG0bi20oIwLb9Xksbsy4Z8dXVXbtF/isfiJ4ogpcpMsk8p49aw8ezPs9GCl
63ao8nMcOvFCGu3WGbVyCwMEeFiVHMdUWxVKH25GyyEo8pl6S6C2vQvlk9tFioJmqYyqvepyl4x0
pCwSKW+5z+2n6cHGW5CthhqdRGQE350hFkvM0fh24vGMpZg0/OCJDbiek4VNbBP36altRYuxglwj
CW3wQwE9RIq2O2ow4NrWEqe2f8HjUu9V5kbLRonWvR2qJ5HmwTJNyesVeQs933Sbo+yUkJDU4Zsa
lK+kjM2DTMd7W4ph1cnxO7MNZVFV3xIQ5stGTlWhzD4EKqYS4m650ntzK8yYh9+gpffGNL+xJ8JY
XWH/krFzsUmX+wMPvLgzkmvv045CwShWmmtd2Dtqaz/iCuacU4GLin0U7RHhh+aPwdJz9YNTm3tp
Ugnmv683RZbconq8GzvRXVuFJIXp8HXG5fidcuXZsZL4fXTUPTEeDzPkbSF/BRMcfDNDeFIL2hRY
lvM9rhEBtK7Y22oeXCyz5dkH3IiQUVvHkBLUqe8ATw1Aa2Nzte2Kr0/jkhbluQKbZdLUwK6RSJIk
sBap3uZ3ekjqxIlwByalG+06v9hRdadorJPVznofWhVXrqJlEOayqwU7Y1XrFcWX+JT0mnhw1MMY
9clpXiigz06WQ2sEssarsOC3UKPhYBJbU5UUycr0yBBkkMfQEBLMRylWu7Z28+Po+Hi6gIA5hf01
yh1qt+Fo3HlqyV2TuiKqASoRdakem956CZrsCGm7W8VhcM2sOP2SJnzXDcX3DJU/Uk0LHclU6Zys
dXpn60+ANo3hWlEihOPLhAvyvODOjCiRpEl2bG0bxHH5aLQDDWcK0IZk6tLWgxRB0su19G1pIdeW
Xd4sI4mfIekQBTqivxM6vQ56rHBW3l9tN8m3olY2o2dImNZA6M3hvc9G6pbkMWXbdmt8gWSHCprM
uLYF/0Ebp15GTFAqMkSmJo/oUsatl6XbQO/iC4Clm1BTstZjpzBN9kjcNTTzGOwGdU/fyU00VQ7z
aFEXYli3tr73ar+8zAvVAaUNeKizjGhvFngZcwMQc9FzmyUnZ6ILi6svITMqe+iyreqTxSmRedI0
xb+0am3c9Umrn8JeHoRBytXoQuJTv5EL1xn3o2V4JyMlFMiy6i7oymmyTEcj5k59QwVkCHZulkGc
RE8wBOOxiZPnoLSskx5GwZZKOwgVNfnmWiatZpJCUNsJhpU/ePpKl/GXnMLmkAh1XXb6qe+5MeVF
uVeeYxPtRqGk3Ya882R44+GuGyg5i7ELt4nWU3kr/LugZ+YdSFCRmteNNyNp3KU2GqegFc4DRIYf
Lg1IdPO5MJjWFspSzQAGDuiJT3HjHlqb78cQ3jay0/RgRs5dQIxQ6W65hshXAs5JlJ3VFz8NEb05
peqC6rHrdeFU5hqjB/6s1OQSGPNiCyOFbJj1PUk9hDZpTBYT+ZmqODS/QYqSBQ5oYfs1iyKyS413
btMxeIgpPMb4OpkWc2dMnkockBfEXzrsOt0KrlRCiOgyd0/sz1OGGz9l2HU1BtmSBwnJwnzY5I7e
L+s03hU6X3pNtLBIOgpqUcUpbeBu9N7eNCO9jCiQkb4bagVrEfLALKXAUWYX2nINRJv1MRj1DbQ/
mrioXbiqQnIoRVOZTOpWtITRt8rgJBu97XmnJtm3dNhTBqRYzfRAobKLbQu3jj9uvCgyd2rW4ngc
slfbfTQ0SkNqJ055YlGvychukFcHxw4mMP2aJjrRNjkgrxluhPw+VhaqMZqHwKHy9cnhW90cOqLF
cb0n24J4NqZrVK9bB0mrlFVEOYIYuWV+qw7XMUy8RZzc55gxZdmHhxA539YzARJCVe+oghL02uj9
aBg02pCuEyxEoJubV1u4yk7Fluq3kXItLYnU3eK+O6akzVTXXudmET529iTxL8Z7s69pPGD4qDDz
DvOyVTN1G71j2kZgMEl590Ucgfc137yB2D6BxdrJXNtmUEEQqw2QJ7VnocXJhgB+OHjTYl4z1XaA
CBhWqBzVrl70PgVTracJ1gTCmBezGgNpAha4hFZUzOXRGFVGnJKFQqV0IOKg4BPRHqMIiadQh2VN
CRDWLqkLsWvePy9qAJmbRnGxiEyQn5hv9OD1GalPrb4Lp615KCAdXXaT32pStWFZfwoTJ4dmNVKk
4p5BIl40tNiy12Purbgp14eZfIamEAFIbCFvlgYR34yETrwW9jGL56Thj3Yn9VmmxI9O1TYbbMzj
x5DnaXI5q1F/NTj8/46KDNP4Pyqg/0/yrRYIcn/TP89n/AuJrHvon1HWeqiuVDpfo7z9EEBrjv4/
pgkAyqNxqad7U8PeX80RHe1/DNr8wk82oXRaGiLn//WLiGyxi+oCew0DzLJOW83/ByIyHESEv5+9
Eaf3o+lERBpXGW/bNfiffhcGwwccmO2p5vtYNz+rfghO4WhFFyiYsIYqbfw2JQsFjZjeyqyFe4tk
876KMSxrDg6AvMoBB8n+Pgi7cd222Po8y8ofKAfW9y1GKN+l5eK8CNqGKlCSWtswGIqHoCzMc2u5
d46jxQWzWaLJWqhIR6czeBQPh5arm0pSgH2hINlo4E9FkLPw6yQ/fy4cIpyzGzYhVb0IWRLeo3T1
uXtem4+Z17rOUU4+yM7pRebhTPefKycFqEZuZ1WHpfYCHvZilVX7ron+OGht+zpUfUZxyrIvSSCS
g1AN5gwIgEEvduOidJC6OWNmL9CcVedU98uzSYOeHdXnp8+heXxefI6R61nXpeUd5nElsuuTbO8R
Ktr+MimL/phNC3Sd/XHe5JeW7Cgt/23cpeg+FbAShIfT0fPiYzsn9Y/9dnqhyKXSnqD9debjYWRP
Z2UZ908LK5RT1UwH87q+D2QQLGEFhkvwF+lR6VorX4SiS49Ig6FB/LnqR2l6NAsIbd6SydqafJ08
21nan+e1ER4CvGOYEMdp77yjKfHU0yGFbnkxwpkKU95rBEJ65RPbH0wvcF8ABgSpV7x6fhFs0Reh
Amv7C9ZiMPKDU7xqWuSRxDcxBcet+azpORqEonxF5pXtHKMKNvNhMlLvc2z8Nye25W+nl0FnLhUj
wCjntJazyhSkta5b3n1s+pEwL7avlIvUt7utnamKvjBdJvu6zwVSdPwiSmVV4le4OlruXa1pgc3g
iHrOPH6Ot2HmgwUN7ueheUFqASJGIroVibZfrxF6k4Mz6NNNTVO5UzstOtXqTmPaJWul5/f1x475
kM+xesrgGWHNVJceNGg/zHCr1eWXeasdTWKuefXPbZ7O7GqJ/4/Il/Dd43hffR6ZVakeErDqzvFz
MMI7Q9aOUkQTNbd5oSbNtnIU55JmbXNrC605Vll0X6Ze/NZp9WVAg/DNQCdNARfV61CnxoQj0a86
dWZq8xrZD0rPRycK+q2Ve+0xUAtFPkFx9qu1r6eQa2s010o5aLu+G6K7j0WSiVOWaKRP/z00rSku
2SVLwND43BF1XnT3pvd9+Ovc6UCmFv5k/jCXsZ5DV2lKF5K399jxB93mBSGagickNNefY0yyTl6s
GGdi5eZWkdc9qa7ycZIfxcHeiVDSD6jMTl47ZgTW23kDoydx02+rkIDM00Bn0HVQGb/2yOm0WFdC
CCyh368HSPeLinY1F3cICOdK8xy33PfwJoSXZhq3Ao1xfGcURwYB32M+DiT7r/1prb4ZqUa3GqQL
RPDqjcz+cKPN6LT+sZB6QayAEqAshfYxRrT4XAm/OuXTUI/K6dQ44uXzpCZEhvDHi/ofL5AH3bUM
mGQGapjdkdSeFP4tLfzY+hgSbb2Jsf1i4Gcs0ersjnxd+nns57hFu8tNqoAhQaTqHNIRE/podv5Z
ooCENmClP8g6KUoyflcbPKZKm4qzOyQcYP16Kvz3A7Dp5TCIPzxfP/r/Hbzn/2C/wbb0x0PWUz1k
vbbLP8s0aJDw14csnX60vKlH690mEbwjQahi3660E6YpgDFOYtnbMm2eFJxQsHTNQtBVccy3xfSZ
t66yGphnX4OWL0qDQbFXBwpw1bRzHgsDbGpOn4X4RCLrrKUTa6oSLtqw+HsyWrBH1WpbjME3HEDK
Y9KV/X0xoI+btuaFhB5POPZrA4u2Go7RXUO31kerIYBVPa89zUeiDJVLYtBqP2+S8l3Udu4tnNjN
rkliKQdjHBQEFGr8ZUzKuyBM4zdNjV4Epo+n3I6MTRYJB+yfe0pDQA/kf9S7KDYdBDxGdPDrTjub
6Visbfi8T1qGFiSse0F4ir4jbuF06zJrFmHXmTelZeG4tHHlruVTB4qnzS65ENad5q35MBfxFrle
/uuhJh//cdi+1Uhih7qR3pFxM7e9HWO8bCLnyXLUq10F3Xc/EFTGdY9cUokCpPUCOjmmff7dv0hH
a9daWiM6TwqmPzStvfwXz5bO9O8vMzPPIemHEgQTsW24nvbHj8aJ9T7N6yp4k45K8NdV4tYF2nhv
BGsRUy1fEgsQGDXlne0O6WYAhb42yPw9qkWK4DZDHoHaqqdWnfALGE3/yP1EOTIXxYaTomUv884/
fu6Y1+ax+bh584+xz3P/2PFPB3+OMcPU6ZOLWyTSs3URmda5QCu91yyXbmWd2d2lSkmjWQhRL4PT
PpDRMX9WMqBMbgQ/2jDVyNcEBub7UNBRzKlpdlqpLliGaTtkipAunGn0Y3UetRtsH2Q/SJJNh08H
zgtPl0gWozY5ydiOd6Wu1vvCT4srgFiYW0BCXty8uQ5UM9+R3Wy1riz2qWenSw1p0CXRoREClKmX
dZeyiVkH+cG02iflNS7oVjYfNw8Nvp2vrTTmMSeclEeD9b2nnn6ih136OOZpCNWqM6jF0lODnIe4
V4tGZYxZQQXy+95AHHbv4p7bisgpl/PYfBwlI4VOzB1W6em0eSHdUjm0Exvo30Nm3yFIGGEp8ZGj
1pX6jn30aSiE8SQqQtbeto/zwkTRsAYPQpA6TR0+d8xr8xhidoAh/7S7hbm+6HXcZH+c1+gTeciu
jW9jIquT7QXvJrnMS++21rODvhfdYQR0MZAPiAHWaWwpt0JV8lPhIUjUmlD7TgWNNpiu/gXRMIbt
Lkj2MggRXgfdj/kAXSTvBereB8+Kyj1VHHVTKIbypWpdGhtL7bsHMmJp6J68klwAyEev4tW8gxYo
mdiScElpx4ElhPp1cBZDFp4HW8c+b4X6Hg0w2V+jDR9Kv7mL8lA9l6YdPmi54u1ip6MjzLRzXnRK
dTdUmnqetz6PKI2I06ez/v0a8xFgzfyP12jiqQM12vh1iZiJJs/CdwENTatxrrkHxaB74e+rdGuT
AzlK2uatS6tVnv0OoRVhnLUzQld5Vg1SLSa9/87zXhtNoOK4ykMoMuUmqd9Y01EdWb3tf7tt/fWu
5ZD3Jpz0PJdmP55NXPvXR51PfRMrS5K9C93r7nIdhYiM/fp7IWh/TOutcIEYOUpJfXVBR/7P0Z+o
bZuHJlZONLUaIRsZqLl90BWb+enmisQ4UJhMDuhOcowwjRxIoKDZs0Um1//57U/R+O83Xd4+nYFM
07MtzeWmO5mffw+HhyQtPSSQ/psiETp4Wf6MYp+w1TVeaqNo9xkGjZVtGOZLrBKxdpNaYQqYH0uc
CtCZzBfDNaJdlBvuet702/wtMaZ2jS5GGMcKHj7ORvsOKyMMyePx2qWX39d4HqL2gDY06kd49WlR
H9EgDAWyfFY/tvHWfqwJqyxA7hSIkZq8Vdb5kHWrPM+puoYeaWoLb0fcWrwJs93Tb76DANYJ9xgl
jvOxoCm6nNB7bMvYLQGO6MhR8cMv56ef6QeTwt59MbUQLYie93t8WdUD19DbfEDF1b1wVJLm9DAC
cp3DgKh7r35N0HuZkSe+1XWIzqPnFmfBKnui36UKMq4w1upUJ/jcNAebGqWhPKSOGZxjOiGd57V5
EdKfDKkXxPM/dkRjkB7+89dvm3//+ol5EaRbrkGCf97/mx1cM4IBa05s02LUreyLFbWLoLOrc5+q
1zqKhpsx5UcNh1bJYaSHG2vanHckSrOOdXv4OCyopb8Pg6SlqEubB03dYyUBYXxPNzr/XlShd1Tb
9Jlin38PpN2/H7RCbK2AKiC9kPCbqJnEemyTvJzPmA8caX/BDds6zmfM45RSpledB7LAdOdXnbfm
M+ZXTbUQx9/0/85j4YCXFEx7tJ2Pg21/KAMUJkZpHWiSJoBRzavTYl6bF9INyfTazP8X8ypN4Oms
Y1i7Vohs85+/BdQMf/saSHyZuKupGbsG6bO/XoV6RAm3iCz9LSlqVOp+Ka5pldw8N6KHaRGI67zo
Bk1c48iIlzn4dupZ7JiPndcq4BdrSUECLMdfdvSlbPaQgF7+GB/6SlwK+fDHMIYmccW0cMLKGR4/
X38+rFaos+sJIsx587eF0Yl13TbKx//+uaNGiLbTG3hrn2PzWlYHgnbfv97uPPT5nylasXUzTcH1
9K+/JTJpnBS6VG7oZUijP4ntemwEnraP7T9X5wN8G8vU4s/V304LjRzbxt9ebHrxRimUFexOD1pI
75xtNXHP85qTLnWz7c/U5x+iPngwAjp1lzkWWFe2+cYKmwFteB66p3mPTRryNG8O5Kc2jYzKhYhR
WcAakk+1rn0ZvTq4kYHqEYQ6NEKhMP5KSQeqQCe00xi42WOR6Md5nGA6xgfpFruUHPurbt9o71G9
UBmz9wVa1NV81D+8qkbPt9V//uGiZ//bD9fTaFVHOVHnGcL97K8/3DjPNSBlevpG0oNv2PZ7qtKt
7p6FrDaNXwHAm7ZyOiihENZTiGJD0Cznwd/2yBisZlKe56FmUCP6Kuku4n7PlKvPg+FPUcOaXpCC
ZHoaYh/7jd9uVdj5yF9a2vailtBG6d57tsv8x3HAIGUebXoYypqsPpgWjTPNjEad+rSgq1e1SWMl
Xc1j83GicZHW2XaLJYdDZBIcU57He7fKrGOmSes4r30u5jE7DDMaZWGimXc4kLqqj9V/Ou+33ZZA
fKV4BLMRjVn/eP0/Nv/ppUqKa8cBu9U/vDOvafB18xkdR7VXTnTMUk7zWhTVz52wlO0f4/102OeY
UTEDprHVNDUhj/x5/h/HSTPA9yNtC1XuX14gz9EBU1FisA6yduXybsEx/XtwfkWbFBmabecCMMI8
+kKaR1JU8ZG6VlCDcAMUzfi80+0F0t0U8NHHcZ9nkH0DaK0OEB3/9SKfp82vGZrbyH8gu6ueXN7L
WlUa+dzo1qsxpb5FTwdm8gzf7C6emkABa/PJXN71QbLGxVR+ha6GWWqY7JFt6ZzCeuIKm7796pGo
mcN+7Ae4Dak7P0D6EPh542aXIdqTSelfdR9tkusUz0pdYwCg9Jf6efn8fwk7rx3HkS2LfhEBevOa
MqmUl9LXC1GW3gU9v34WQzWl7po7M0CDUBhS1SmJjDhnn7XjICn3bYWXg2y28PKeskSQgJRzs1Z/
FO0Ur5J5ci+eSO1mUUEBcN72Z2OIxdOo2tNjaSkRWF1C2rmTOj9U7zN2UdBQkkZKQqEQz6Xy4qmL
3Za4szE/0dvpWqJigholFEyD6LNiVCRj5N5OkF0E+9t1HlIxGwTxdJVXglJ08coiPMgZ3QDvqSfE
Bb2Memjbi4kSjyIQy9sdb7CG7sHxiQKNWsVWnjulPMjR+53xPpDwbLF04tL3LsSUXOR+Q72/071P
ztb+XN7faE/yuR1MkC76xkvIxM5P+Ft7friPmkVOA3Twvev++Nf+w2pAzrsvDv663P1c/gQU+8k2
movw/1ksGFCC/r1itwyb2mPLcLBSYe3+1y1X0QLFKVLH+B4Yys4WWFvgg5x0myRDMXxre1EYnuvK
JI0LQmtz66SWqDwME8iTZgQzEIZGeJ5UfMfHkdiIPKVJNHwAi8lEjdjHpwrqwzJnRb40FDs+yT55
sFPPfqwjFWzxPGDNB0fowSMaTn/s/59w4l/MItNRLTZX9vwf4CIyi3+xfAzoEtioJ/V3UwRPGC2X
+7T09XVbxT8H4U0QsMGrAjCeXwbee1MqzpZng/o9UPyXgufWmxYaYHgGy9vVnlMfWNKby0wAvBQJ
/qZOq1HSVNvdYRoM74USrnUUqu5HruWkzx3Txs4y9D4as/1a+rV9pmgvvQRe8ElY//J/P1HnHOhf
n66rWZ7puCwHVc3+O3KqeYmrDxCGv9vxYC5EPNhXP0EDnIT2WbZUFVFEPoNNU2Ws8kVmFxfKFcuD
HM16G3STDgfZ9xwknBW1p4k/+bthrPydfFUa/alTJwJRcz8ZT0CZ8qU8WNiP2dOobimI9klK2P62
Ujqxa5JGRcnRNKcwGlhkEIV4cTHMXLQe0JdWIJMOa1fhfa0o2Ac2ByKpyk6+kn2TqcdPreM/3rvu
0+TcNumQLslORczXiqLuGIxRRUn5zDh3o3w9xZXy1owzXspExiybpqG9K4pnnWRLRTI6TM0b5CXj
3FYTMvw83vzfHxMuvv/jc/L4QrIgUlnN65j9/nvh4ysaEghhKd8Qgsxm7MoXI+3yizz4Fqq1PI3P
/DM9wjpRph4ilcLT0c4vkRXnF9jf2SmxUMAplR8sKLeyz9RTdhEcCLLKX61e8U/yWrio5oTEWlIJ
pjje38OK+ExdlpjyerJficRroOXgCPXp0pYgjZHGervWt7RdETfTOsX28prGGV6jfdd/7Rvq7tPC
/OWmwDRT2/2q97aH9NILnsd4atadlvs7NXGamRWBLNQujvd0kDlV/FMNLflnikjYVw8i0V6miEYv
bw+pVv3HkwAcgunDmeDqzCfI6yru0B7md2nCdIZKjLPo7M87WEp1jqicXiCQb66UOLcID8UxStTm
Krv4UYwrJGbJSja1zgOtFabBUCyr0bH3pi9+5klZnHsj8i6DAQSdX9WHsOtp3Q4873O/tT+qsD10
nRc/D1T0nESPg2M593fZEK3M0U1hCI0jgPg0WhK5K3bmmK7tplcO90Oo2r+bohle/aQjxv4c6p2x
I479+6D7prFLW/TJWKEj6IR2hMsGfXLK2GTGLqxD7TFRiRWIuGjf9e/C6Yx3tanGA2hIEtdzU1HK
YS2MEZtgERnvgiXBQ9/lwfH3OUVQmVctCO1HZOjVkfp0WcaTfq/twwTs4EtE3UpvK92+EzDM7JHw
hhrnX6oROoYVKebW6ZvxFfHDJiPn8sUg+7JS4Es/FViif8TIEOT8LNQcfp2lyZKS0z0LRohifkL7
hNyCov4mqvnfc0wa4Lq/foP86jBHnJ+BqF7dWxbqH8EL0EelyFpRfHNr9nBG6donPG9tikxDqpQy
NYY8RLNvS0EyUdU3wuU5cZ8XumW/o+5kX/VGgzZy9pB3BjigY+u9d0G/ijt9+hp7GUBz1Q32IEZG
pJ45pW+6OOeWzQMJeogTRlhTzF3YBnuPnVVrD/c+OWBNaJTUtDv4PtMqQemEyGCqWarOZjAzkF2Q
Luh3WghH0+rQkchmEJRQs23AU7vbS9lr27UOHnye/4/eEr1fGsfDkxxo5tHb7PlsytUnijUSe9eZ
oMJMxS+fzSGMNjUMnw0hYPUaCLt5QO3eIDt3xnVcF+FeHuBzh/uxzKHcR2YOB4QB2SdfufPo/9pn
YB1Akd7LfZacSo5sXLhUESDkrVVSkK2zUpQKEq2ZYg7T2r7+ZM17L3/evNklhGVfQ6IydyEHpHAJ
Yq8xt2RX3SHuIzEBPVz347OOr8FLwUbUKOrxE1JtsDEDCuLbEm+bMAp3OgvIF9hBVHCERrWQ0/hg
rIfcTaJjD/Pv2gnzKvtRw/QrMToBuHeuhj7Zjafs04phTYOB8OIi2cUW1bTdGIYvzXzotNWAuuf5
1hPONaPpUGJWKqxTkgPUDq0Gxm4r+Ag4KCafTRr28RbzHfFch4G6FTFoGTkKmQd1gzpCGGDhsByp
SzkiUxHbGnLCY5Mn7VWfVO+BLbr/ra+QEDem/9O2q3dy2uK9ryHqqvNJVajUMFcw9UiDmceqi4St
oXzp5OwSbweFPDywFdqG6vuPZSyQgI9hRWWMZbpkobxNYDYAlMvZztlVso3M7WB5TtkYOqdHmfhR
s7x/QgCzdVHlvLOISCH6eunBD93pmRDuMZ9DF1BerBWVpMPSnNx4S2Wzc4b66u01S3mSLemMIl9R
qAd0orCPbhqRlXAB4qmjD3JyvvFSQdptGj36lPddC1LF7wHZziiJn8ZSBzb23zdp2R9ZxrVvB8Tq
cVTyjMrQSuNtfnEK+NOB0KNXyJYUoCdZ+GkW9g8nUcvvQzFuOzfzKbPuL0oydQuwZTCZms4/yoNb
2ah8MWNRHZTRtwFFsfxjkWsfESbqT7cBpfX0Y1l1qLE9dY9lBAc30/ay6TbphGR1bovarjeVU55v
8+au26hs8/NQb6fIeXzFzvJSQ52eIgARSy2MzcUUq92zPIAJ85B9Xe2CDJQfAxPvQec8yrGgCItD
qXWvstX6efdcifiblQIY0wyCniWV/id58Kq4XkKc4Un7p6+1KVvpfWi3WW3v7/1O4sy71u4n76Sc
dLViz8m9PFuMg6WtZaecrOZd/CRioNpO0TwhBEk/AI9sGisj90VQ+dy28TfZHUdmgiFM065ls+OL
/hBzM6Nw2ndfwGFSwM/ZjeuAfU4jsD2am34kQ6gtRvjxa1cL2OjahfalUEqPWCo3gnwYvTNe84jD
cOP46iek4ZHvBBe0T8gWjN7n34sg3hy7aDn4SrOTh0S3DejLf9qDMiGSxq122c19mRyG79vu8CJq
dlrppDgP6MqqipX87HhKtqiFEv3AyccZmuE7Od5hYfpReyri2iaz2vIMS1LnbciGi5yJrdJb3Hvu
K8XYI2A8H98UuIz/vlbgmgnB9PLs9JO2w+rFoTBsfmkOCYJY+XIAVlKWbfCkmq62s7vvrcMnU3t4
KDuBXb1WmUZFR9pTuMGm8VX1o2aFX4y9ZtkqXovR5Q8Z1tpKjnoZNUWTj+JWjjquSJ5q6tgXslln
3NJMDftq2Qw7FdepjnWKbFKKtXTAsFyDiZowM+/Cn56HOsvvAeepPsEa+H5fYh+mSqS5+fNU18rK
8jWf30ZXbBU3DLCYWlDWqqWJc6zGMlz1XqG/mHmD/blTjl/rRt21wlC+JLr5REoseMHFyD1PMLLY
fSK0prLwE0JjhidGHL5AMO1WVotFVoEVGpDEdNwVFk+YMdvLg0a+7/ZKNlvNyfb9fLhPUXygkXCY
CX41wbgGcb6CmUOCaz4Q+W52OGyQ6mpcm4RWBo5QEWa7MQgYnOSh8LLoqcubr/cu+WpShLY2AbJu
lCxrcFIxxi+Z7uFfY1Ja50TVTvYHc3+sKiclGZ+HThi7HsnOUgSJjxVbCBsg1YujfKU6ojjiJvp7
dJybsk+OAg1q9z0U3Q+zDsuFPqrW0bCH+iBIeVHmXFffOqEsptLOPkf8sde1nuFrUlb6c2kEX/WJ
FTBy0U3oNeJYjLE4ylcz+nrJJpuie52NyAMOX79HMB4nnRdYgtsxffcBefJYW8BNnDF/lAOy73YF
S4+eHZZoj6Ze7z0eYyh0o1Pcl+SsK+pBZRMTOlyQ5qZPqP7BVjD8gLuxLSYx7hpqF4kIOcl5Krue
CLTKP53t8oPdDu25bpx4mcyl6zPb7jV3rYqYZEa94L+birARso+E9bKvvlvwJa4y40WljOazM0wq
SHIUxWZDefxQwZsrMArZecCFHlNXLS/INShdrSj/NKOweOSXm54Aq73lVGjj+k5LdkV5kJ6w46Iw
vY3FOrdIhfNnYTgLk2rlavMfVoCcK+3wqvXd9NjYjgqLD21vmKXIyez2RYs6inbVlDrKrOo+G4dK
J2A2wyHS7em50c2Dl7ntpw5cdz1EOuKR+XSJIwPGfqmU+FEm7glQuFuZt5cHJ8y9W1MOFDKtf59j
pn64zCnc1gBrPOtmvO7SrnmnuFDZZcitFr4ZNu+x0Zdr7F3gvs+jfJQazii9w9KTUTWvF7mRuS9m
U/nnvELXF4PQK1Q/RopV+GfSsvGhsMlfzy3ZJQ95/jlSdX8yEQqeqdiCi5F6ZzXJoyW1JcUTfOj6
Tc8s86HJhLOTzVSnJn/sraNs5b6+UdUqvsqWq6wCZ2ifVdxcoIzC/ipte4/Pnr2fc3Qd0ENeyrY8
UBgOn0vU6eo+UQ781WydgtqhuvzH9e4X+Wvuf7pmU5EDVfs2ZB2SWqdWD6KNAXaWAh1XobibdfMi
MmMsFZL30W7tH03Hz8o0qGAkmHaqolT5rD1LLCbDCK79/G3tYMPuxrQk8l702loDy7HxB+LcwGay
nVWSjhfcRb4EVnwCG1C+yP4ohCIi+3MtPVmsk65697XJovBcDYTdynIQ3xqrOjrxELxZfs1iPWcP
VkNoexPEH+QExcbLEAeo4RSNsba3J+ijZhTU33KLwjC0aV8ywC0rgcvRVgvT/gqgN75d243jH4Ge
lc9DUBtwT6kmqvmOf05Fhx0Nb24IxV8M1EeTjKS4uzQQVefzQJ+am7CggI3UJuSnGC24VIHLg9R/
S6m4fHUf+GveX005uYqAZrv2AMl4FpjfL/DX9e7vobOgR5k3QRaw1WRtQQfZ1NXYfLpwDyGefKlt
GJluyscUa27yhSDPovOdkVioATKvp6xcTsuKZu8RRHkBlRRtc4gSD1Ezit3QO2IXqUm9uze7uY/q
JBxh5LBs3yb+OeXeVxbglYpE+Mv/NDlsRLQRVoSojFL2KDH4FoDDf2nr+HtYWvlhhuO/iBFwRtJb
06ZRcHhSIh5Z4QP4FGchA0r8eSygqZH/j5CTCwi7iuzwFmRyPSJvcR293yJI9xNu7VgJdvU8WZ1K
dclPOtzCfcGrKWgpXaPa8vZq7lPMuPplGuUCEQSViDZODkQjsHOYm/dDESB8b7Sf956/Zk3gOxZT
Q335vF0sRVGDDEAbN6IlQs7XtFvZ1BoFTvRIBbZHdcKLLdwc3ZXyGeMqCPJgggxZpNpB0WD/KoWX
f6YVJU5U6P8ABvJm2EH/lge2tTJFre+o6FYPbVSpyzodEUWWmbLVnQyFtq9FuD3Yysk2u9+HwTQh
LLBrebS1NDjLgQbq0Elt17IxxqbvPDijmMtBm23txVTPw3o14Pn81JptGXrpry4Kf0aqS3ZLSdgV
hNN0AA04bsXUw5J1+/KKNDFcTDygv6VDygxOYo10bkoPqEdtxhQnWzhT2AjJjcFcYVq6Dn2vXobK
1HwDvy4Vz1HlYlCYVREV1Kj6NMpyxmIqLqaSYtNi5vq3ZlJOYZP4r1oTmY+WarJ+TTTxaro+ZEq7
/DI41uuEj+fVSbr8qjoQ/9nepo+yKQcUUW8yajKOsktxMrL3JAIb453dMroHrfyhJfU7VEuKXZy6
WRs4kYCNTKYTW0NoctGQfzeLnTsl1Y+sq0hSw9a7pL5SPfFPrx89EuYvIXzABzmlHu1Ho9H6T0o5
7GVQOf5+8nR3DzHCWbYQTD6tLtvI9yUgzheVNeq1tIS9qnO/Pw729PtQIO/aZQEE5z/9njvEBJNi
FP4V26bFffJ9ztiTLgABRglmYl0iX40f46EK31jqYaw1hNnm1nRr6hZD/idkc6KGlNr0dNrKppUY
Ksxr1dsRTAvfrAZ9Q6Ul4iBHo8b/ICDtHLmVRm9sg4/l4LTn24VItAeAYa7yRA1IHQ6v2aUdh8Xt
uZ2RwuoTGE/yoS37MO0jayrsw71L9iOS6yuiyY0Nzn8I4+ZqYgD9iFzzq9Z0yEcrKJ1PBXYDCIen
DWXI2amo+KFUQJXf2hFuUAJU8MdIklkfC0Qr4EaOLZHkL1FuQf4DuX31/XkjCCRub/s91eIELx5L
LW8uRNXVhYrgdJlOLmQTrGQXUYXWuvSs+CoPXps+qSihjrcWBcZHYStPsL+hKM6zXMWaHkGJtAun
ATQNbF6xkuEgD77epLCs5/bofXRTvAa46r8VvhPu+pqiMjOZvLdIH2Hg5k641uem1/swrBvNe5Kj
As+mMjfdozzVwiAIZ0H/hcBHSR2zdZtku6W+Lw1c3eQ5RWDjhpHlwUoFPgm4C0+M3hT7vhghiYHC
qVYDdycIKLWrsSsEt6zGBVVpcgiLMDyL5vmG/AiyEb+R2YN3QUFwfdJat9vGBlT5uVVYQXP6d7+q
A5Nj7ceoju2ZnGuEen2bhmb1H9eQ/bJriMZ+T6jqtVCzldwMkcXSV11LDt3Rs+h9AIgq+zN10Fd2
UYgnQFPR+7/ny/4OeNeLCNhy2Ia/a7sWFfn8CpiTsgNKNztcEyzHTw9aTgVj8/a9nVeeFkTN/dRX
O9nlOq53ll9Z4VNsS7C2KqHrkV7p3//X5Z0c0BvrZ1lrIeuif60n70vBNuk1Ys+A4mv7g6BJ/0kE
vNv4FkAVZ25Sin8iPspCKI31Q1CT6pH9VKLzxRYTjzXVzl861vmC/UagG69KmEUUuZlUl2Sq8pno
yhfhd9bF8IzkiJsr6Jq533ZZyLE1Lwlo4ciqF52Nb7Tnb/nqEej+U7dRaw4QkQS3pGAu7WC9oZx9
HVvIuSVrP8oYnCxk2mEp+zLHgt0Zt/VKq6AbCKGfxSCs5xgHFQiconrkz2s9EzRXd9Vs0ByUivks
p/w5YUDOyVY5RqLpqdnLAC5r0p3oos+tRHBPLLL4BWMbjBXwu6YQmLBdDoPkmDmZT5lRdh4sSqDR
OWzzNG12HeZNrB+awzjL8eRBnzdeieV8+H1XP8mueN6ghfPBJqi1QPGZkKAhhadM8DwmJRi9ZV60
Gv4qw+HWlPFDMykPUWnrW9kSk84N1XUrasD8RxZB/rM8IOl8x2e8oqzA85+nRJtWLN6dlZibLZiD
vVkqX8ykcQQ1++Wa1dV4lnOLyPMW8dQqt6sZ0Rx3dqDekGZVng2905+n70OvznyPsVBhi0fddmh6
a+0Jz34y4zfMIs1fqk+timc1H0GIW4KT2z/sqKZoP87YXkdJQxLDtI+qFtcXQe35RQvbW1eed+zH
5xkgu5yjHJTT5i7Xx9PGHcsNezwkdJQDu3vHLkKxhPv5rAq12LCgmdCCzEIPOXybWWnTtBwMo178
40w5yQqCH0nfKouBsNpV1MYlM83xY1LZ6hM+6taySb3Al5Sb17mOptssoF1nrB2RnUdsFOcDaxq+
jFOHcPhPXx7k4RMZ0ooyxgZrYDUFQKii7R0wCqr6Otr5QGZ2sikPUzHb7yB5xUO7ZCksO7VUCWeG
DeckaHDshXwpz2zW5DfLTVPb1QYqSX0NKqwOKtPpfiCN4oXefVNT2Olsn+tTAxd/G2g8nvzeRlrY
KV9ITXQ/9Fjf4i14yVJseLIgw3m67SxS6BHZfryIQypXTRZUXTudjV7tV7rIjdeOCoYstdSzlavG
60ArmVtyrKfiRo6p88x5rMRw+Db2P8+TY9qsgf5znulhLdXNbELQcXCqBjAf+ei3T6jM+0ceAyWo
eexrilnOZMNzNokJQqdbYQJjfuvRRcE0zvSzMgkoYDirrDT0MF8q1mblZHxrg/kjV4lldF2UQDrp
9IUc0OD62ho7JtHzoxF1aGwjq+ELWgGGkddO4/40BEr0FmqETfReKzZak8C78/ESMALT2sZVZm3r
2SRIvhrsYuMrPdCyIpuFP/OU+6h8dT8tNEuVejIf+grm0UNl2B+Bo4+PZQJefPBS/2PIsDbIzewr
j6lmpWtZsrW5Pb/wZzrb3PgegtDHKTmeuhdfhIjTklZde6PSvShxMhA5r/OFHO3UmnpEwhFGjjER
Qa960bdGcrUor32hTp5AsAo+8n6l2kGvXswXZj4YLEPshJ+0+8zDFiroZnycbNYOH/586FzbaPB3
5OVt4vwqUeI3jW/So+y/H6opuKC2o9S+FG/c9utfYo45UNnwgyVv99BFXvpSYlOHgLYt9/UQqTsz
grIORuqIN9NwgRs6XoZUsCRCKCC75MEaqoUe1u1JtohgD5fbqDwhFKwQOrVZ3K8hPG7faTVs79eI
THfceaF4k10Zt5KjVvaIhOZSYATqzg4Il7ObmWG7ezNTgvdIbaLHQFYUywF0/WqzNufqYdmWh3qG
6bYxcKv5An9f9R9taHTXSjddCtKtbKMhIl5qjqK+mToyDLvROqx9Gu2t06oK6c1gbatJS2E7EVwP
dJRKYR4V6zQPs9fQwZQDQpUGmTdPX6HZ60/wPcBq9Wr6ijVxuLdzAwqYbIZUKele8SpblYJ616tw
TZ+8pNqJ2Kh28tX9oEQuKRLZjsllubeZddBWu7gBSxiVGFzZykyRwgQMulz/GtVxvRWDi1XG3Ixx
XN/hQADST82G1yIExeBjKHSb7AwKOOsBX9rUtvrXPnItGLf293xu5YQ7jnEMrHZuARkxTl5UnuVl
k8A3zmMQ7uRYakbWpXKUtRwrytK5+gGkgfk8L+eJ1+Q/5dBghsmrxt0oiOHRxskmdzLzRc7LMbKP
Aa49y/d2emh38WxtBzl4bbR2/uoDY8IUAI5PlhevU0h8svDqoxxzY2TAejwkeznIzzxbZJ6IcT7j
TAXLmKXJinojm0VHnCAfBvDpsUbev3R3uV9Gh/LfhxEKmdpre9kN2w64kG1Ov6fFGvVTIByWLeRf
2F7zqWqsMGfCl2WT6uLyuylPlOPy7LiNVUg8sASJyHjb0u7VLcsBYk48spH0WKmxN1r4rwrJ9GXj
4xWGZQidfSV8dKdykhuhpFYngouQIg/3wzQE6kEHWLxF4fekzS05KPvxtGtHKsQ98dhPQIRkZ65R
xQ6jmsvcTi6iaFULSH4s8n51Jeo2Ur4odXF3WBaDne7lIQwQhnc37aM8urhN3IYycI3gk2Yex585
8qVkizn8sQtnHE6JA/5ej4JyW5lx/QZIFYSMZwXEY2gKvbpOiRqfZcts0+VkdOMzqxe2GsU+CfA9
6EU18wBJkEeTYsx3LPMSVsm4hjgaLGMP+OWCpU4O4RsqcGLynVtkDpn2QCVvdmtrwjuFmTvtYT2Z
F3kdt+QBnhvnab5eEWNPYI0+knPeQnZRcAWrOWl+ya5b/5TCLAnNeiH/EbKvcwvKerugXYWdVuC1
05usmrhHJlNQnwLYQ4npgxadN1xiPsh+BQRFqKkGxvBMNau+tx74S9367tPkWX/myv7MHau9pvO9
b8to/OLjtqJohfoxRE6zGVoP+g61fbI/gOf84YoJO1W1ateeCfaLhUq4N6u4XzRVZT62WdddR5iv
11DbhG5jXmQPKxR9Q5xTwenG89MFZlhAI12rflICp7uaiPjOGvv/2yiCIIqPohAA/Xy5MEt+dkiJ
l3Y7Jm8tZldDnukXA494CgttCle4UWjZbOb8VXbWkds+C5iq8oR8IFxR2M1Ojtms90+eMr7LsYBw
7UHX6/yhbSL96nbWWzCJH9h0dC8xvPXnEvdvpcEwnsu9AtpVDuY8Zqc1wKekaDZyauca0yOwkpqb
BaPZ5Hv7P9fRx1peJ05Yr/YRpcM1xhnGvDOq5t1SmRvPwKuMg2wFakMsqMG3VinYLGHEidk18+Vg
Mc9Xa+vv+cRvocjNg74xiaMzmic43IiWZmjv5A7u1i6t2QSwNK88pMwruALrIR694glatHXNseA9
jWW0kYNyWqjBY68DwvH3s6we4xxDvchz9BKoJHBoa3E/adDE1QVUdpDn+ErhQkzmjc35Pf96Y9kM
4nifiOjVtjvtJCzs4NUk9N/ApfzCGnf6GRov2JBgIFBSeaxh0PTZRAGug5OB+IjHzLoS1rRLCp/A
msImqEAheYmcsVn0jmu9+WW2waoE/MOAe/V8EAGkLqBW6mNepNmz57KQ0CNrL1tyhlPV8HE9s3mS
Z3ldFu8FpmiO6VgYUTvg9lAltyi1nP6JamD8gJIwOXbuoD9lTndCEQH6X8hjhF3rQVM/5YxbF6WX
GGzMZ1RkmVDGqTtt7pL99sTmJI8rTCKKtjsBKWQLkibV51QbAtKqNm7r2vDfewxGM738nHrV3/Rd
0wKeSypikClFMdgMcQtV1EXlleW1mA+mj9dzOIXlk+wzNI2AL9ug1g2uFOIVV58gLOqOAtP1eUzO
KgE9UJhRHay+M07GfLByq1v0VhOvZV+tJcYJmIRxckLnwsZF3967KqM1j5F20WvWBWDWOL1EKs4P
Plvwi6ak5sdkJ9ZeHhTXI9QlXxYdhMWHwoQHmLE7Ajb+35Pqof09nXyvxQr0v5thAMaezOyT6cff
uW/8HID1EPecpr3mhxiUK0X3TMGvQzpf9b/mNkRV3VB+WbjZK4FafRtt23jImsx6hr7p4Sbn2PvY
qDWgZmo3y6qDC8iFbWwF6LQsPDNq5zNMM3eNk8jwCIbN+VRI3kFJst5dw3ee4g7L5iIhyV5gj/eQ
Tr6xsfD5e/eC/JUSQ+usD3n8MpFdld11EsY7JcTuXDYDA3uFrMvM//Mko0wwEZmwHR8ITpda+M0O
LRisTWPwa8DGIsArjUb5wb7y01RR1XSmZV1x99rLbqFRlzAKUa/aKK0+8sQG7jf0NgnmIXojE3M7
e9Bx8eCe3p5TN9sOJGM+CcVA8EAntE7LMfg0xvDs92jyFG6jJ8L4FUgd+qHdaEt+GHNwMwg/q2nd
x1b5EeaazUJjipdhMfhsXUxthd5yr/oEUDp2jIdOm4295uy26AkBjZ0RH1DOJi88D3YyzS2Acq8n
t7EeZXKc+jY8HaLxrUH1vhtLrBvlNJCbNXVvIj+ZkDwu42h9yMtWRQJwWg+QMs3v0q5c/MQ+6xQe
lWM38Upm1rvJ/ySzDVyctDN31KkChE+KfSqVaGmhDniqx29Wp8Z4KRnjc5yExqYkN1k8hjqQ7Jya
p/1kkUdI2sZ7VJvQpKyh6Zpj01HCMMT9juCqpvHNk31FdGiClIQaLcvsujXr4eRJsUdlJ8oCjlaf
eS9RNSony0v3spUY5vQyM0/mIbfr211RZM0ctqCaiBK9fSHI00cYXVx9zVT5dhXhR+Z630sw6T98
/GdIVkQh3jzF2u3F+B3OCCaEUW+9wY6JZoFRhTR3gAofDeJ5UoYRlFYFcmJudlQmA2oNl6OGTSKG
uqg1cwoWViGuxMdSd7vnAGkVN/JrNPQ0+qxaJgaQAzmmhOVwCM2KIk0GwzphRqL9SLwx2UNSjde8
L0mtxGgWZcf+Yqoy81S2sD2lCEwfql+5OmbwA0iq4UDXLWW/1g3rnE3/uybqcmOYFpq3wbA/RUHI
tcYhwMKdKw0pJ+fW+kv3w5G6GIy2YTkIfJdxKsrjBGcPbXC28kD5BoJM+ZKJvLx7sv49/o+p9/ON
pu1+ny875em3YYGvQ1Dl+sVtiRsNZdJ9dVRkIc5sepkc3Qq2BELt8BR5SvhVD3Lc1DrTexEVFd8o
YdQT4XHt0aNiFgKbqHdKXONdpdrpVmSWfwE51T2GHvx6fWj8i+zrW3xZ+C4b6y7H74UKBr6HKfyd
vJyqxxbJ88co7K8uhKWzoIThOc8MPG/Tit1qOy2SyUaJzH3PXrUDQSJUDO3e1+vePYwlMgYv7JfW
SAISuqR/bRBJbNRQLzbobvAj6/kNlaybXo1EA89q1Bm5NV+8Txi44NdkJQfo4eJd8RQMNIroFeSP
c7Y65yq7m3zwnpIyC5c+a4V3nvE+onx8POSo61m/KMv1jnJQdslmU/Q7k4r/12Hop43XJy42C632
SUTs0Ha+9aznGiDmsH5JBtfBFLWLZ5EDbw65ft0Wg7fS5yYaO7ERPsB1OUphgrJVfDLhAK6iVyMq
A9xeiesr1mdehO8qFucvdQ0FF60YRlz8AV4Mf1bSYnwKgl6xXlySE0ezjF/THuc1vemHtSKMfWs5
7XM3KzxzADUIfONkN84iUWhSwdOUqgnqAUblvLiJFhipiots9aMODyJDculW3gWRcLlFZ2efQ6QA
fG/r4bvW4sjbgVj1zThcsbZneaO76rEtLX0hZ5RQ5ZQi/t4QtVrULvl4Hxu7vSMcfTl5YJvq1nno
leloV9HeF3X+4cQa3gdq0m4tw88+/ouz91iSG4fWdZ+IETSgm6Y3la6sShOG1JLovefTn49ItbK3
7r5ncCYIwhBpSQJr/aYXGOzwGHrDraQ790VADoEv4kuXmN6alai+NaoRh0Cf+AiiX/5i0oC45F2A
EjV/81CH5mYLQzlHIDsPQ8FjhuvffNV9DQXvsihuIgmiXWooysnttd+FmpTPJpoc+0c75urXRAzN
fsx6ZPf5j30qU35pwTj/8nCFrSw1+ScLiehZFWAnWJfxpmvZJ6qD2h+tiRdW9dR6bgodCwWEW77b
hb6JdHP8ZfjeYSQa8xUB5mqpjr77ZJoRPnXxbJkLvfodr8jogDTPiMcX1SqwrC2YFbJ0c1XHjGId
pJ65AZ9WvZO4zVe2Zju7ce7FzkRZWKIkuDP3shiCt4z861khOPE+gXnN0Zu/yZmKFg5CXvevwHTG
19HIZ8QbL2Do2c4rcuvSDsM3AF0I3zt7oTb1T5LBeDzFWvFmQadZ16PITqlGcN/EYHE7Eue9qcAl
l2Ng5t9ip9rB0Wt+paW57wm0fI0Cv1pmSAnfYj2E1K2kzSErgvEk1DhH4KPV34w5VetAVv2JGj/r
v+YXt4AfKWYr7zjh2oAJ3Jx/HJz4BPLtdkC54Wq6IID1yN6YuMjNMP7uoGSvgEa1cF/aTXVEraae
LaXtiBSJiKujLGTXo2rpIaAqB92y/5yTJbAqtNJVdjw+8nM1FzWYk5VW9d0Kzcn8THwJCJvs1jCw
+09PyJ6OFTtjZC+sljeXnUQz7HOHZ/G9MPEoYfHQbDBiAq86d/SlBzAjq/VPBLO8fSurVRQ5qBAC
WJ2HqOYkkMf0OpIvWngkI17lC3k4+tp8OGX1Nve6872n7Lzw2HVeGaC7y+F/xgfOZSTAcnNFvcEU
1f+YVCM7kVMEUjZXw8avd4bBzUHzOv9DbTHTIGgy4dVEL09qPHTztj/JXpLqKHcp6os5luXLPOXQ
aMq7nDJssWyRVTllT/ZrJas+y5v7lLKKOsQWdW97xzWoHuqGaJUPHQuRMryRHm3yqLe96WD2Fd5U
sv4o5HmPqjx6tLFgwfWsOZHhEYgJvDVFCiHc6Jxr69vO1YHLlVj59PRoF8OAz04CZkKOYH/rXJMZ
ldgQiSVD9e+pesVXo8+mpnLccBAGSVnuz/G2D1rnVM1HmhP9PpJtbJV+9/417n/rBZTg3OfLMQHw
UHONY90+4D3EUqGDQnxwXCHEUh4KMbHqkIf3AXIsyTwcUZ0ODej5VFlU8nx5+J+TSJfYh0Izm9UY
2ClEAUzOww6gbppU/nXCWRTOhsaysgKmU+IbihPrvx1jbPtn6PNLOezR7mIFv+Z+AdyeULWzkN2N
0E+givvjY5wS6eGhDscvg2li5+G56sau1eGgx+5w6EyRIZU216X6dajmnlg/+kWBuzP7a4bKxvv4
e10Xvg4uEBAoqk+LCJMzJ5u++blVrTFzbQ5BGPYvutZ8ke1eVSzMcRxqHWo+y7xE9/1bWmvKNXNQ
UOPP3qyq2lJYdgRGvSP1qKJWNyA6O5WNdQRleR8tT2Fx6V7i4lVWyP1xVm8qG5cU10m2ycJIwBYD
4eWuogZ4Ujn1HDydWbKLHkV2gjyxy5WVKYeuj6Gm+uMbJlXNrVD18oYm/rsoivELmgmoE27KoFDf
mrfKs7u32usMjvW4694k1vn3sWUgPJn60wWaNuafVq5vegOPFL9DKArI0s/KaO0nPUyG1xDPEB7Y
7J7CyBteWer6u5YV+Er2KnWenOrJ/S47k9LQWCIdwSUk7TKcKlT9/YsxdiAaRemeZJG2JLkXpjfi
Q6q40eJef/TLI7tsdyp2sAe8QHBxxuPDw7iW6KobFd3R7IhVLDxPaVGBp27PhTz6q81JdKj0RCZZ
iBlIiOgCvI9jhE/YKPmX1ul/F6aNXPAQTeXmrw4IA+hclc7s9/fvGcT3/EsqsujE/2X5V7ucExX8
lxGtjr2sDZbek1UjkDxzgyTbZ9L6fG+K2ejsX9qPbDfZpEFFexCJGLM3GPdouh85sIce08k2Oeef
sbLpr9n1wD9qVlnvxDDFCmxmxDpMD5PFOMXDCQWvkTRdn+f7DuNYDqnLowylVOxQQiwZsB6Kbc84
I+ElzkLHYhd01UrrlOJsjR5CxFqYaatIiTBplb2C9UPfuVhO80cBq8ynq8bwY9T5G2Wiw5RzrmYe
uvmIt5R7cMPRh6FFP/UZ2iQ7Y/OZq8R+Y4x3JcF4LXGj+wDL6B6sDjlDOcgfyorbVamDbmBCLmvM
DoRTH+XgIfBOFenom2NZ5NP4T8jmOjWxKx6t8P6mdMFeTvl6hz4U2WcZW/FVQhpYo9Q3WmDwJNcH
0gEM+l8tufYZxV18BSxc3/ES///z3F+nNr885ugHyGLQlQ9tNoIpINAcHCvVG60lAHqgYXMBs7FZ
ZVPCfSIrWuiKShs9pRBWn+RRIxunyWJzrjcBO7d5kOwPa735Pf4+Sp4Qp2TUkToDmvvXJLL7flJk
B9juHHJ2RMfYbett17qvBHiVYyAGszrJw7DPfBhWNI5ckNw0IDWA9sOwRSgQHfkfhB7REGxwjiHR
kUWenQf3R+N40WoOIxaYYZJ0lJnI/z0pKbsABJTwbigUI9g0fZUdhDsgkAJBtdRnNGnF/vwuw3av
/+mu1V7pz3+qQ4hONQaiiLZp6B/VqyQeln1pxsdBixp/+1Bya4zx/gKRSZbl/Kd6nwEFowG5nLSH
1Dn1N+3TMk3jJovK0tsTXiTA7QPuXl1QK/vQxpqhy1rjltWJwPXKhzGieOry0eZyD17VsU3idZ5K
duQ2DnKjTobx0aaq1hc3npqjnEm2c19d1eDHoRFxpqHl0VWxq/vryabKERnp2fZZnhPZEG67Rt+H
7LEg7xcD4D7uV53ndqxQy2iRIdjR8sJ9RKlWJsmuecDo4VVZRMPBn08s5CB56PkkHrXIqdeP1Vg1
r+we1b8WZ4+Ox4Lt/z6kjutmAaCr3QwdG58JfIPf+tXFA86M2vBcWP3VH80Bp0erMgGm0Vbm9jsR
WLGXNTuuqktmaOXFdssfg4lR/KNJjhh1A/NPFH13o4kUcdwVygmVVbyKgm78SCbolEPrNc9Dn+IU
WijeyW06bSe0OjnoCDhjKTn5WyNvqqsizH4VpWH6Nk0lm+bOdN6TduiOSquCjyJB4gDTpPDTIX0q
yqOWhe6T7vl0IhX8u1OO0PUxepq9rFU2xipegNd8TixGIW5UDi6csiYLhbvAITGaH93ox3jcNyHG
iG5Zw1jwrFVtJeJQ+5DN/TBQtmLEJLFTKjatmX5sTDCFpLSvbni2TTNG/pEi5ml8a5DuTR27ucja
vd13D+wFlScSEDhb5Vn9FYN78yBHqEmS3BzElxekrs2dsH3VX0LQAJJQV8H2MbuaIgTaZyTOH215
nSjryUjSlZxGTtiW7bglrc4nmt+UORd42zWYlQT54v4WXNVgbWBpr6KeRn9poUxxCppu+3jPrWVk
15zw6f/8dD0WQnqdApqf37Ycjg77/dM9mv58wsc7iIRDSiTyrd39JTO2GwBVWD48XjOybRR4MjJw
j1ftQsVbQ4X7/QnlhFWY/f6E928rDBykfudPd58bbx/WO3w6OVrOLz9hjXDa40328ydMm/vvd/9a
+gISeDz8/nTybNU2D4rvgIqavwh5dp5mXyO9woJ1brq/fdKOi6FSohUwvPIF3NHMd1WLU2G1zjOp
spdat91PyDdo7GUeAEvNKz9yLVsWlpKec90Va3fCSqCx8ws3JvMl04nIBZPHXSaMyXomQsciz/gm
O2VRAsYwTHe8j686SPMNAdCNzIf2UdA+OUX84zHe1Ygf8sxnwemoq9bAgFuUs0x7iuVaHTnac+Dn
+jMaWk/O0CinaK6Npd3jMMNXKzvlMMtDsp7VdoAOJkO8JkCOwkHyeJ5DFnpTDOu0s4v/tHlxvXEt
u77cX2XEbagePX0hX0ae1YgQVxCrSA+yOmhjfQbcfK/Js4YGOaPSKpEj/fN+A72ffZidq2yKEHzY
ISaRLx/vF83wX7mawEadT0qaKDjZen1/p7IJbXfioEMckO3jA8k24zP2u/b+lQD2L7ZqlALjN74O
7snwsgzHQw0C6+iHF3lkJvg9gSYqdrKKGR1K7iUOgBBXmwjv8v8x2o3VYV/BdnxMIEfIglfwsvH3
KzyaLfztIeP/+wqPjqTEhli+Sg4JBf141kNqh0ayGqRroMyEtll0bHRTMaDU+/Ge5Txi1pM7HGdL
YtLtFVZneJ2tBzVobgboghX5HOtVCRycv41s+GLWfYDZmTF+j/LmVDmd98udyNVkwcCaEMNOpNJR
JU8cnfWJGvxjC+1nY/vKlyB1HRTC2uxNh9ezwg1R3KAusTU1DPXM29W2VtDZR1vpnL2bOdUed6P2
ychtacPCykvz/uHiGp+AahXtopalxpK/Mbp0L3sGw50ZRxm5ZPyZ0vHp3mob7mLgQbAGUZHxEzT8
ytkyrDHx1BQt2bQay5Nlmc3pbO2WxbV4LtEf2oZ1sQ8rLSRm6voX1QUPAr5YQYCyS5axnjanqbbU
50it32S748fGKpqq5sDdXYNTaayywlY+wbNqG1f3LBLJnD70p1xvEd3tRbDn0tDWspkd4hEjLfU1
upkTjlCYhc7mua4Lz3LDMpEgJBnf5NgPIjnWddHAUZ4PJx3VCsfUDr3m58QXg1XodMV6GjM8uC3S
Z+2AOYJjW8lbgbPYwcrBd8hq10K5inL1l6xNuACjkO6e5JlovpjPqKQv0UbmWTwXTrYDWdK8ykqP
TzbK7c1NnptG05vwQ/Usa3wSlIi9IHqSQ5MeEGBLqH5P+EB5Tdl/7vmTFupCFHVIrJ7CGLRwqdqZ
sZ5CnNtk25TC50LhugYobBL2k43RoP/bPQ+02qk4eLji/qcd71gCDZ0acyOd3mPcVoBVl8lHp4w6
8v88+WXVKIh5GpHwDz4grQ/WAO+qWUZX6OrTe2uu5CAtc5OLUXT8j5nB0SP4TJbGSmA+JXHwRfYU
D5TA3Dtq3Bx7e3JOsnci/w0OyX8bQVfdTKM5V02SfgjNCY9TE2LPOp+Ud1O+scBYbORJZqEqoHxD
Ng84rBxR7/c2/syYlEUkfXncEB+eZLbskY0GWEKio0jBTH5VvUSEtca41W9tbFSoLYfxOucb3sjO
fnS8C3nGe002VW3vL7Nk5BKaT3dJaR+1xiTjNRQkIBFCfVNaP2KbwEwEgt19BLkABPMvzay/o+wA
7CecaeLCLq6xKM2t5U0zZ25A9lDhke22Vv3S6MJdIO1dfKtt6FPanEbXWsyigC79Y3llscCUVH0r
AotUi9B1AtnC3fUoRO1dZZrxJEW4Rks2f6sTtmb8Kft/iK+t7jOVWbwv+k58iwVMBQti+EvbEPVq
kjA9GWpO5i4e/F2o2t4lsI185Whx+hFayo/Uts2fyXC7z4Pp1U3BauWzxZQO8FWn3FxUH1beNOHS
NCRvE7ZWryF+EK9djRNUbGfPsimqxbSAtQGyeu4s27Tc5ITT17KXe2P81IkeiOjcW6Cn/NocH3OR
j5ujWnHzJPttN8VoFtN4X/nM3LZ7Hbt0VSLg/IGXlgb8IjQWsmoUpr2xgrZEurupP9iJYeUUD9An
5sFG6m1IfHQvmpfi69dg+z43DxbW8lk+o6PnapJzzUEfGbaj2prHXsGBWZhKf5r1KVZqHfRLYU3D
SbbJAijCcErmYooaa4WlE0PmM3qke0ewq/TIuq4i0frolm2yFzk40FOZdVTrJFq2/eSda8u3Tw0W
wcvRmJxvhOAOPh6x78WEgcNskbuFkxl+8cWEt0TifFMgNK8yfRJPIR7G14z0DbRe3f6WReOHhvmE
T2YD1++sB9fYh9dHga38qWahc4TMWDqL2HHj/aRYeEnP45LQ/j3YD1FdFmqGwTespoVFqG5Rmk3N
9S/r7C42ZcrXE5rZeK0RNDtMPVAeyQ7oxuSfakJZSTIHGmpAegLUnGAVYKv8j2q14VmyA+a+Zh75
/3CenEWYw97RqvCiTlAFlJpEvGfG7nNg9u6zUwMfcaybbBlVgj7I5DQr2SfbLKfZDG4zXWQtMeN4
V/colwWYwOHS7tVXZHqHUzRPlnu6s5lwkQp103oO8FhBQjNlY2I01rOeT84tsYG50CdbarzQ1x58
9lWS16g2RnG0NiCAnDRQ2U5VYfMbxdW7lme/j2QbNKv2ZcRqEQxF+NXtfxlWXn3Bxzbb2xDc1rLZ
88Oja7eCZC93K6xjkDJI+/BrNKn/QNnvbkHc5ufRwDhUjq8zA6mI3O7PrqGmN08XP2W76RYe64DS
QraG68x1yifZzr21QTszbfeRmfpfIkFyfn47Sq8k2wQJtq2s8u7MP++u751hnc/vAoWZY9nav99d
x1Jq2evepkZKJSr7/GdpaxcisvmXKcrNlRUP6slr3PJY5og99n0Yv00dEAXiNPlP2ODLuBnEpTX0
dNUKw0Pq0scEZD56FCkmyFsL40/Xav/bLscKVbz7wgneuk4ctcTSv3hDiQ5ZFgenUmuhx6seNqip
Z38MenLxQkf7ERn5M6i49MPw+Vh9lSvHyJj6E+oUMEdFUH+Cld/7LKN/aF7xFWsu8aZWSrZxCoLv
Rtio596fwlk00/saK/5aDkUOCUcnt6hfc9jfm060/kGFyn5BPWpY6trIRTyKDvHx0QPVNgl7b0Tu
jg1GLMWCPqasahb9NCZfzSL8XqS1951IwjlHoONnqU9rldt+sHC7E6InebRoLeRvYIwsoH5sRJ5W
P91AvWKm1n43uvAnBrfmTrHcfqPiPPLiAd7LixfkIvKXrirZgI6etpFt3SSqC8SxXZb3+X0EcoVY
UyeCMAYOc2MePgdZ5F6K0ATFPB/BxK9XbZKH68ZBTmQdoDDGL+Ae8S1n22QALT2YZfx87208eEmR
04Tr2Ea8iHR3yzz/nnJv41u9nyLnD7Qcm+ohbDaJgy9qpCTKxXN6/ZiMAOViP6++ddE7+GP7e1K1
3hKxce3ED2adBELLy2ruaMd/UnjI3yKrj9Z+xT7AGoGoFGqPvFoc2d8nUcDIaIMvRR93m9CJ1L1S
mOqzEwVYRs0jhs56NeBgvoWZ8HfogzqA96zqrU21FzkASaJ0gagfkLO6rra6Eup8BeSLgGICr6u/
2GCyd0qSFpsKIxi7jYN3FP/1fYK/9doZVPOrNbar0M7GD68axM7R8Q2R7ZX6vRnC5LPFzm3bAj/a
am5ofU3S1PxqOEQUhkS1t2XbJ59j8l32xXCcN2yrjR2WLdPHaNQr2a6ZbFSjOtWJeQ3BOwHlnXwJ
4js2zrfh1rASZVmZAVZn7CWO8qiYq4822SGC6v8zpBeugE/RitVf5w4g7Q/o2ONoicSfLKoInHIZ
FsZ/2rK0zy+8iWhLHgEvoj+Dk7kDfwIHnW3zx1/tegPlNvCb01/tnp9npxbEfxdb47KGtbzs+/4j
M+vqVs7MRQcNn+OfJljv9Q1zmnsTWbaKIBKsWIVtbYDb+6rAUe/m56axbsSA4EnnupvCEMXJZae3
gxU7HNWG35O0uIevsFsc0zzodjUqnyfTQ1GniQsyGAoufjFayNcgqtEE8Cr/JdU6FGIjFqORrp6B
AeSXyjLUjaV13iLLTI+N9f27UMcdGgnsTC0ru8g2eeQlrnmAGXSWNcONMHwH6lSeahJSIebBl3tb
VKVYCKZqsgrGUX2BDO4fmqkCwOqJsWSvFywBQPc32WsmTbmyQ+xBZdWInf6pGPPveZWqL7Wo2jNi
i0+J7ynvjR6FZHTNeCerQmj9Iisi794b9tNWuLH3TPbUf230diVHORPrl0qwjldhKwL8QmtmNCfy
hL0XPQWVaN5DUS3j0UCO2SZSOImuXctq28Q/4MaPVyft4lvG3tNsEkCi2DKvC6ts0L3kpBS3qpyM
yU7FGh4TdLN+rhyiwCIJT62KIWLcmOGp4+Ev+2Th9021bvWgWluWNiUAodurMC1164Mg2Wehl15k
oYkyXqmlhaGdkWf3trCZUthKfoALqAWccR4s2+QRDM5qp7YkOB9tnhJ4K9RetAXIw2Jad8lAbmTW
4EndNj1EkJq2CfUr5yFn17UtNyj3zcW4/FeYYHIcOD+j0vult4P6nlbKBCypDi5NXjs7FOFDtBYt
ce41+LuFUZTvWlSE5DfK7idYXtMw3F9GFb1Gr1mlCp5Qo3UvmtRGoa5Lb2WcY2n6P9u7ufOvNmIb
OK60i8QMfpWmX+tnFzwzlAx1WguABad8MjSwkdFPBM5HVF3G8SiPHoVtaulWi1tY1Ni7uXMRsA6B
9TgfRkb12ulkiB9Gb7Jdn23gZNt98J9xsvcxeKi0cp2owsNZHNAmZqsjaCMr/NA1RUE7UDX3Ue2H
H0GcfgstF7UCREY+xJwFT+p337MHQsPpizxlKmv9QMqwX8pBCTtYkF+wPYjC8kwZeWxMPcwic7CN
NysS2iqNx/qSaHqy09QyBb9gWE9llCSboBq0ZxuS2LKHTvLZT/YzQfYZyM/yi6TVwoPJHnosQwJh
4Mit182zqHmCpKWmPmkI0x4yR/F3U6lOlyLIxtWIkel737NLLr5wz0mfhFmQAojqfkGAS41XwFuT
J3+mSbktVMiFrMsCSF4EwqGd8GiM/+2Rc8jhcsz9HFnXFRRb++5zrEV6C2bpa23o86chKy+yKZqb
QCCYp6hvtrJJFr3Q2wuxgoU859Euj/RZE/vexoj70D/zIw22vU+opsTp0ri+OEGWP8nx6hQqG/zV
a4BYhrs1CWwdpzIqD03eu4Tg2+Dk1IaxAd8WX9HFd1ZsXMaXfDQbEsZGOT9zC8yZDH/ltPDORCy0
I4otiBiks1qIVjXxRjZGWuaU90PHR6HZI5o2HtVRB4KmsZ/O/bZ+6foEJLjwCFanarpV2x5hxKEQ
+zGtyn02RyYjFBk3k1sl10KRoWzdfxVqni4ttS6/4CMcoBNKaLFDmBQ2Z8ZSedx68yZqAbBw3fUl
UmNebm9tZ1yYM+CjK5XwwAYcv7e5agett4AvoTxFSdq9/xnW2qALnQHGTB4Yv4d5teVhWsYwl9lk
u5zNmoeBa/nvMFYhFjiBKXmKm6baKolDcj8e9ZfQsqpbwB3cagKzXHo6pIAORYJD5Sb6i21l+i73
8bWXgx3MbV4yqD3zUFGk+VID67aTQzW1SQ6tAlxbVoXdYHjplvqut0kJIRukvqQBypqma8bvhc+u
p51060sTsRjm59e+xRNSEkGj/VCyjjVXgtA2sYqFQ5grWvjVlm0GpqvgadZ1nJY3RanFsm6hmldR
h0ZTmxI6JAnwDRL5KQ9a4haRs/Or3PlFfu7NG6Lys0jNYmkrpXg2wMFtGnRUT1YUG/t2TI0dFgzd
Wc6I1E+GKJeHanY3BN+qnNUpz645dnyfsUxB78wzis4tluMsUiiARe3lHud/2wX91UZGrDwEKaHt
ydwFkBSjXAwZDjtjuk7RH0KlWzGK9BY2Rf5WtuVb3hv6efS67I13mQNuNInIzJ2TkiN15xjVQfba
bR2h32l2O9lL1qNE3cmz8OfkXMKw5qYm1j3U7RkMTQn+3Ug+nVB9MmfXFctme+J77pdMWLPcaNie
3agGmNlpHtvzBkJYXHaL2rCbn9PG85XiZ5Ukw0IYSGKpRf8JtcN98pTqd9G09bhO8sRY/NXxV9Wq
anZbkCNl+xTmaIe4WAimk3CfgoYwNOLrbFojkx1+GQ4/WJEhyDz0v1A+fMdQPPjipugEwyvqL1Ey
mLsaXg5cF6e4pCSEV8hsW1tLjO6Sxxtf+1y0EAyOluagIzcY2IvLxhxXVIylx5jMtOnx/JrCRSh8
8dTXtffq+f18oegNxoxU086t1lVrYnkxD8YlwNpOhkBuY64GrYuOM2bI96nswm3PgdK+yVMndsXP
CB4t7Xmo1bT9kqVPuEnYT8CL9Kd4VSRsPHNDGYyPNuX2U6/YNwzBAkjygPNDiOiAuSrisf+pFtpL
Rpbxm9dZ9UK3LfcdB7Nxiedu+qK2arhGePropjY6gcGIZms05fsBJA7KJ5qSL5uqO7DUcMCz06vZ
ItkqppOs8tjLXtK5GMkskGm4yRbV859ce9qrdJ2CwHJPupabE77d0KdVy0tXQIR6dSX7q5GIcN6h
V1y33ikiLr8sxeAsskB9jW3YVxaSDNuR9NPG8rJqKZWFpHBQNBNgm7yYreOBtapTjb9Kor/bgo/n
xPpF1lRC6CCvX/FUra8amsOHKs+qlZ/Z5ufY5T/s1ExvhVsrZ+ShSXqbPdcRPg9zNPJGNrn+ngbt
D5Pv7JOHS4v3JbCAyGjDJYrNV9zm+3MOiWkdOg5IYtfGMlPr633lQ7f20JsccQvCYEidnrhavmoT
N0h8QHC8azp/Y7kgLNF7C3+4/DBGpWi7WIuUHQHA72OFsHkqECAv0UP/zWVBITLTC/tDjMLbYnWS
ba2yaG+BVZwSb9SxITPY+lfpP2qDsgtB5+BqR+WtV4JoPwyhdUTEG0XIuTCTi198y8ug8Rd+D180
D7tfvb5RDXU7hKX7Jci9ft0YanV02EBcfN7iMmpZZBkoOGxw3RaXamr9ZU8sErZQGaEU7Qbxomlj
G9qnejG0dvqmzRariKdkC88uCv5R4yZXnY8Ard3vjhOirNJDOOOBEm2tCmUUTzX7D9cCrlWJoPvH
N8dt5Zck7lrjtcuEC0tPuflWtmsEYgujjejIGOvLpsFkuk8DZxujSX7Mh3rYWY5y8KY8W2uje5yS
uluoBD0IxLTDpgsNa5N77ZfAzhoc3p1wUWdj+B1dpqtjlvbPgosHKWc8YJFB37hK0xyQfj248JvP
DJjNzGEonLMRXHoMDGTwg+gmCwTKtKMSo0o/N8WKgqxY6phrcjvaqbdH7aT2xZfBKa6llRGNz6tX
6OPJBWFn9S1XtHdUCu2zHhX1aTSrax8B5SnSKDqG7s9IbbMnFdEJNxrGvW+jrgK8PxdPytlrYSoG
VvrZg8rYgk1HmmmuKqN1mSNbz5be9efWaiCuK4DahBKFq0ptg6PutietaR0062fE4QxMDFyOWCL8
iIsAjNSIfIFslwVkLPD0coisu0H9lUV/hor2+DbgpnQpk+it0fL6TKCVK2nqyfD1dfeuOlm0gGSR
bquw++GQCblhE2ychsGG2iiCcMlqI3/i6CY7EY3vb/giAFee4u+E9RnRa+a4d8O4WNzroW4Pi7HW
E0B1WbcuBqd8L42oXWODWWxl1TIsHj+uhr6sP8F/c4tx2TfQQImyGdnxfmizaz16AqbfcgZVHGNf
PJMKVpZBj+1i4B6yeryWY2RenBRUa9+shWv8YF9XLtSo+d4Ls7tOTUraKUfmswo/p4rrMFL05dhG
9a9evPSOjcpPHLhPJWmmBSpU3WqIIc+0EVbkodJ6O6zxCDhxOV9TlDyv2XxEGvqa6kkJiZMm2dnl
EKX6nnulrKq6SM+KVn2PQfXkOJ29VrHa8QxCFkpW7dCfTqNDsIzn3CuYz/45bfMlNAjrtcjVdBEC
EyBxju/bNBcP57gkNnjqBta3R9Nj2GOsy+Nhb4y8+h/POhul7DFMfpVe4RyGEu1Hp8XfBtZNugsF
DCv4mTCTK7TJ2HKPG6MwysvkVDZkS7UlhuNf3abMdzlL9WPmkJcLuPx3PENIzuVIKSB4OF0QZc7X
Xhiqz+0U27gM9eprkdyqigXobNd767oo2nUCR/jId5vLGM7JFzepPnUvO6klV3qcDLitA2ciymUs
LRvLdaM1xa71JnUHVhon81xP1pppl3vNYjbA3fMjoy/JTLMuhZC81tXK+ukU6Ys2YhNU56qKbY2y
7s2o+MUu7xxwL/z0O95hH8Q5Ek1hu6vG5uxwKW1j3em3g+mMV9V2/BUa0PqHSoJSt9LoV2adyGQB
HedivlpDY3/aATqnZafVzySY2k2ZNDlYlwpsNGEs1lz1Na9Fu8xqO/5e5sMyyKvkpxpUmCBkYfJm
AQ3cdEifHKfJQKXFBMsbuL1GTn886Y1wXh3X1bhlb4hyld/CwITe6ajlwRO9DZ6w/6n5MTdKxwaK
b9YWQPg2OiJFHK2J3Izn1LWKRWea3yOt8F+hIo47DeHULaKn7ht7dKQiM/8fZCwAEGbp+Dymoof2
U6mbKuvaD3RRD3JEaDUTrDXic3pf59t2qHeq7Sd7NCGsvUb+4YnfMib111gXpCfcVYiQ/7odCLqP
ejg+ZYR9F0Poeq+mEISDquEwY096A4XgcgAtODTJKQSoB6OmataViU21z3e5snD83PNwUd7baAoW
TueQ/p5769bBccYUr6o6a5F6OYuihgdpBaTCEF2/b1ui15Oj/R/WzmtJblzZ2k/ECHpzW952VTu5
G4Zmtobeez79+QhKzZ7+R2fvHefXBQLITICl6ioWkVi5VvrVia0fHUjTe+GE+j3T/H8h1p5SAO2s
cnDUa+r4YFhwZPOIiNSw79soffLUKXOdNdWfJuRZSdAoP9jl/CjkwHotoH7aKkr01R7KfMO5p3NP
pgbMMkyqnB0dXFNSJfg9KmUzlmCWfLd07iLQcUyg+SGH2Istl3qT7C83lmkVERaTV7rb89rzYrGJ
uE5z69uOZLPk+Vs7y9Or5FUIEIwxxE+tFl9AXXyzAExeA83YZn71DAV1sFZH9TJWzllPyONajq1c
c0Td1+PgKxujrvuDE1fqER2S4ZZPTXBIB1IuoAyCQ+45wUY3G/WzOcCnX/b9XxTDjX7Hjh1aq9eS
fPuqqp1s20GQxO0y9sYTJwhrX5cMhKJy7SAPgNjiwlTI1XjWwY2kdM1Hnu+rEn/xHRUaGBsRGE3O
h8tIseo60TiODk2t33RGRIZeHixK6pqmXUV18wxZUHIQtqWhKuxXSGWr3bazOm3F08hV56jgs111
pGEsPfg0sVFu2sTQ7pHjOzuf4mw3MfacSI0XCozSg2egeNOpBYw/QX3tSi15hlGB52pU9sBe6f1R
2JQE6AvsssBBJfvOVsD6oaikocZJjsx+8jSeklGb+C5L0nDy9Ww8gcfm3XE5wQgo6r80YI94EIy+
SBXHDh1FuNsWAuZDUvT2o4ygqWypLZselOapeyVXGrDH8YNmHXtJcAEznB6DkYSFDcxjU1ijutF8
x4XcpXvyyIY7hskR/hhK5rUGoehSr/YoZV72yLP0VO2MbMRo8tTkgd59NRECQNzQ5yEvrstXVL5I
okf6C58fE4zOGob39G43k5Jy82pRjHwn85nMTcG59KaAIWw7TFHCERaV+1Dnf4oB0q7ylgPTaGNZ
5XiHYcpZaUrdc8qijffZJhvmXo1tHfwrIcLBbkG/GUAkJ0vehdFaNhBwr6WmvPSOVVyaJv7Zi6Fa
gKEbGkZIrwEpi5i5y52Iz1Ust7uYX8JraaBnLMlGvk8Ux6WqkoaPgXNsaov8fTpejdLkByAJH+tC
ivj6c1vkCdZCAxeGboRNKCEpDetR2Go7I9FYQVsa2irbpMrlkI6sLqi//Sin6SYrhocGOqC7DLPB
WnN979HnVe9JzcWcFnaw5nvj3QZMdOFLV3XKBl5BnZ9pVz87uZrs61D/2vptdPXbf5EELx/iZsh3
ju3CFhOgQFS5kG6KHpzK0OSI7tLU1kNf9AOpU+RHelM2EZqw4KuW4q8uHCffDOQtVoYu1Z+43yvr
OnS958IuUWoLS/dmynwoggjSniA6mw1qxGpj8NMyDUXTQepBFaST9dlKuNSevHXabaQuVu9a9RQI
cibZjJHn4Q2euZtk0nFHqsI4vhgpKmHXq06pPgTcBMGSaApf4bHAN5ud4snaTOBU1g3yq70Kv9BE
4STiOnSt4Is2L1EGj0AeevGmsRT9VAfU6zuAuV4U36ye2E6v5D7JXmB+3AKTlB6nB3W3qZTPWuwU
lzIJ3Hlo5EmyDocu3EHggsZK2vbSFrlWaR8D032q9OxPSifAiKVdd+K7Fqw6TqoejSwCL+fE495w
XABXpfTJR9vqqRuStd6U1Ys3DOVLltj3HDLhh9yTyhdH64x1OwwNd1iGtq24e44owo1buw9GlnfX
Nh/chxR5efg5w89eEpbHQPZzCje86LMZkZskDxkchDeijhqMPEdlwutKCFelkfQs27r8xO/HQZh7
q00vsZ+BbGKjCUBy9CFv4ATT0Kp4Qz2E+WrEEQTeKtzhVFSZr0lF7hugmbyxp6ExyMo+z/h5lyLL
eE2oUgISqsRbMVd1Wm8Pw3eznec2IIf5tddg+CWYJ7xql42uB08aS0VtH0DaTv2XGKqIVG5h5pd3
IjjtwKTr0I7OXtmLUlI3fr6f5/a9u4HwR96LYI1iik3p2+7sjc2q2ViU2R9EsBx0gJ7a6RhWXHf0
pbVe19Ee3OjBsJz21nqDtUuCMb/Y0TkjQ/eC2leryN3LVEnzkpT9J87nnGsGs8ABhgfY9bW+uzV1
fKSk3TlbmgQbi7DVyvdipDJrNrVaFz3oIBVcOVcDqEtT/czpyMnu0NcW8WkZxBv2zwGC7aibWGnH
I17AObEcxgjUcXaRKP2faW603/PcV9Hx1YwbdenhIYA3quY47N4Y0WsjIxVmOql6IqferkOn9z6X
pI53GjwHO+FVKmQ/6iJGXWTyZjqQvipr715ga5+a71WReAfVzyAt70jbhYlZbiqpKPcgl/ndsr1x
ODnIVBjb0LB+deOpqytJoa7fBbzr6omS76Kp2ssznhC39T6Z/PcoWh42EjRAnzQ+bY9ujBDRNJKM
Tr+F3vAkRuGYZg8F6DwxAmNlXDQUelbBRK8+lpA82X0P3/m0KgKd2m5i19qEpqTdBlf+2ejS0ZI6
77aYeeDPT7ELmHIKWuyxDueiPwTm+oMj80J5VbjJsF+CRQj5CPY6Jlzzb5dzWzaMRqkorwgT7Kjv
Hr7ao+luxtrpLoOSyldZJd3VqAAHQ/bI/gDZRDApCommmGSFRC/WjIkHA2HY0UJRSNiUt16cTYfM
LfK0HxwiWHhh7UX0Y1pZTEPz14NHASKL7QiIel61IrcM7IlDqWYFknkTDWN6yqrgZ0NtYHoi852e
RG9xLHGL40PcfxCyLA/cDMJ7sf4yTwyXmOVK/0HIh6WWub99lb+92vIKlpAPy1ee9Ovl//ZKyzJL
yIdllpD/7v347TL/+5XENPF+KO2AvqMfPAnT8jKW4W8v8duQxfHhLf/vl1r+Gx+W+qdX+iHkn672
wfb/8ZX+dqn//ZXanl/ydKhliPYOPNoF09dQNP/L+J0rqnxmpZwRzrPmcaNH2fvxPOHdtH+8gjCK
peZV/l38ctXlVcsdKjTbxfN+pX+33r+7PpsZtt6dHvJ0vlxxXvXj+/De+n+97nzF9/8TcfV6GO9G
0bW75X+7vKoPtmX48YX+dopwvHvpyxLCE09/8g824fgPbP9ByH+/lO2UUOeW2vdBMoJzI7UTQyJg
s3P81ghPNAzFSdXuwiwsoleJCUus6ZbhWbhLDpCOTowsm9Z5T5nW6GuvMqitqg3pMQtiCNTq/oVd
MES20yjOqSRswbdMfjFnDHTzxOn7X8Iv7C60UbuxhBFL2ERT9bBlmDogsBqy/Qt00TdIPeJbYUvx
sbMdBJ876nxtM5obGCrja57CQDpFaVGEkpzwBpYEnM2TL7NNuNVI/9ECoCJz1kAtI5bK/Z4651yV
t3OgC6vkpjICG55kg/qSbERih509OEzEVHd+hJarDd+NQf18V9x0kgac24dU90zDIbCKW6HExU1R
Gm3v6QXQdTG71arh4BYgG97NtnoHYHLafIVckBXFxMrMkSUy6sdlLbG032kVSU3vPK8XJEVzCdMY
Wt5flxRhad/1V5UHizlMH9miWerBkcueImb0grxJ3X4Wq4cemRL1d8L1jUz91Th0e4O/2xlQrnfx
q0nL3jWYJIxi+uIuwIk4kqOfkq4BVWHnBUWnKUwfmXXMC8ufB44SOKBhJnsOHBeCK5JX8wxhXKZJ
1hitOfSot+/mzJHVUG67OEnPHyeOyuAfm1B6/LCWGBqZeSXTbRyVykCrPkZobZQ77yFoEu9B9AB7
eei2lt7eBTLLuTbexSHiOmeMriOVpVPoMnNeSGufbDuKyZsG+kk0I6mzE8rI+kn0EEwbjomUrIQz
eQsTQ1fXvZSCE2ZkFEcjNiutWkcGXobamA/xWFOoD60kKQ/C2iImtwVTq62FY/ZO4aLXjTIpb9W7
iNglghMncyflUHqA1/gZu3gjxX9GZEglYfs3pzZm+kFX7e+L3QRPqMKnlWac8rjyXniWizloGIKq
66AwmV712+uahymlepQa2lvxIgzLU3lHygSGLds9icbIMhTr53axdpGJNaMmhGzhFJuAbEH4ekD5
bow76d0CepGTMIi7WJoXnCe9W7Ds4XqVYGjYqDCjn/WpCcO8OYuh6C3NBxt1etDGshFbL47/aoFl
2nwNtXd2GdR2KRufsr8kbBFRQFaTuy/76T00UnZXIYISwkG+LUKDGpHaDI50eGntE6UAY7oSY7Cn
P42W4b8gtCDvhB30mHNaZiyxpRC2FMuIuUvMh2Hu9VRjOPVxlKOvUpNykpEbMLnpYfQcAFA72hZJ
A5lP2Oei1Q4iggIuhz2349+tCcaeZlTX5WZcAqmyoPCf4CTtBCdpBkA9+ZibHD1OXWGsJ4/oLTFi
StXvrB75piVUmP9pGAiIyrJSLI8PblsPj6Nj3PU66V4KNtynXFfL7VDG6XdPNzhSAmBF6myA5G06
gpIj90thAFyNCujXwrp2V1I9HAXYWKCQRVNXtrs2DCfZLjYBW06pqtsm4LfWwjHDk13HDfeazUf/
HejZq9voCPPiH3NgQxV3FcCYi8CVe3IKxzmxc9XTleiKBi52AwhBhab9bC2pgu4L1dhpSyRkpy4y
nFMM50bIxE6NmG4XdQDAkrRAblY9jKEphOry6NXI5gTVQ5nD+yx6osmHhGrbVAfV4VY/HdFbL/YA
OcDkrO9FsKxpyEFHPpyotVXd+jT+FLqOBflwDORUilHDerOFHGXdhMOfer+zJ336KX5bI2pfSFvm
l9rJoyvc/9G1Ka1N5ZD6hNTrp0k4x6IbwZNUSn6EhPYij/bQrURM1YGg5twTZfjUiagPnNZK2roK
9qIbN8YPO1Cz/TubuFT4Vw4v+EX0JVKmfa8lEN3pzimZmt5UYKRcxqKHTjC6JGZ1+GiXWuf0T7be
8N2ThOgTmu5TzLyqsIqxmCOadqD0ZC08RTHIB06VW8NU7rru559q8s2+DJDdjH39laxHbTb5J89L
ZRTUO3D9cvZJQUL+ZnTms5gR5nZ8LXMeGnOdbK3ZcKPRKbk++6nvnkUv6fJvg2ebOzHqhsI9exWQ
ZH7cf4WEb73F1gEzRQ3HRX1i8i6OebJYR6z44XI11TqbtE4mTvy/zVuCf84NZFQorGAn+0G2L0bd
e5TkEhb6wom/kL37avS68hfi2o6hc/Rre+FzbEX1V6eNONIJW//JD23umUYonc3ajM8f1mkg/Tr7
XQnfDR/iiyJX1rGTcvJP0A6sasRzLgHyEsO1gRVw14ZAL8EimOXnMJKcbQxb18oiUc6BaRJt4R1r
Ls3UcFj3vllsIkSRlW1U2tJxsYsJy1CECVuaa+ZhjBy02v62pJGP76+wzNdCjiPqJLm7hkEhVIy4
gwUr+V4MYzlPHpwkfgBgG+XrJkXNwvNR2/K1Gp6vHgUuRQv6FaRaHQfnf2sy9HrRezXg9l4JV9gp
8FiLbu4lqMAWpNXeGd0iM7daF4Jyc6pmFyiRMpUc+M+iaXQIJNC6fxQjr4AAZ4noprCOiMAaf0Xw
1AT+UUHeWynSasOxo3ctBUlSUcc8trtZvxVGqDP96yAIkeIpSBh/H7PMWWKqiXZJOMJQ8w4yWD0Y
hHLtFa6QyFXy17ZCie7X4JenkAppl1IdRTHMdN/TvGwbQuWwFrfB5a6YDTDj+pNjsc330cmhDy6J
9Om2KpplqcWxTFuWWoIzBJvI1yYp9/V6fKbWv1/ZnLifxgi9GDWxPM5aKSmKLbcp1hVcJX6jPvWT
E2IMe90oILNFbC+ZxjmoJr3bTGsLjlWCs12qwU14g5y/SJpAYy6GFifzD7rXT0JC8nM5bFvqYyqQ
dEAWJrlzO9M2bmP6xxShi0tiwcLFniiPNqILsfhQrewMZCdlqOWuHtK+WhWa/DN09i9TRa8LJg6G
gb2KGJJlp5qpB4QXSdmTTbXxg1trysvAoedaiyz9CGpKefFLy4bt3nNRnM6hCpP1bm1Op68Gkq9H
Qyv+LEbZZrs62cA0eoDAmvI4TuewotE9RT8Gdf2nGDXTma2IDSjd+cfYac1luuiJdZVMKo+wdMXn
PuoK6td5nlJ4H256CWBG2FqFas3acZ39WGTSQ06d7naoW9Tmei9f91WinEbRxBUAp2ySE1wJwzvX
5M/g+jh5SfuzJ0LeRWtR8CXN5PIAeqc8qTLEkm9qg0JyUAyzIDtzLOKfhakWqoRVwtGZKacTBf8v
fUIRXJpUzkm9CvQYycJ3M3olPxum5Z3nBYRnWWVMobvevL2Moa04KB+9eG0E+Q+OUvNnTqCKZ0mK
v3HW3170aaTIRn8AMomU1RSRF2rxnAXNBurz8S7ilWJEiLinREo4JcOsHtWa1P00XUxy3VgBcITW
93wBO06uSWpQ26/l+bojVbIyIyc7i2BQBONRHagUEtdHIUI+DjbHkhBXW632ualK7WpJwGPF0PIg
VR5rqnLEsHCsaiXrkXVNPUn+/HNO2yraVUrgGXcLR/u8zOEhNryrKmp/PpyWgRX/kYDBuWVTwxGm
cvPVxNj2k3rpYhOORM/QSYhQ+RFD0YgQXw+ee9CJp8UketSM9ibJmWUdzg7tk5tC+ft2uTlSpdbc
7R2wrtNLEE1v6TCop/6+c6X6bLD3zGEbUOuz2pcHs/OGg63UNfS0mGLV1KhaEWPRFdZ5jphuVhwi
AsUtqq0/gn9u6uwfJmQyNZ9RIB2Uhi2EaOLWc0FdTeNKltTZSLnLT/cS+ME2TjMas3F+ThZuXYvV
vQIu/+PSRuzYCdqef1s2p/TloA3wN8ILEm8iFGe+KI3T8UurI9JpetkXxX6FFNn6BNFZea1CJAOt
Pk6/pO6Qb22P8nK22BA9l/LKymRl40zIfKSg07MxITdFT9hGgOjAiiePaLK3nhhCk4bbMWJoebrp
hzfrjjLPzBd4qZu74iftXVUMd9N1KN4sNlMuvGuVu3th6ii6hGV2onTVBrs/CqNoQogh9iaAjonn
urkvjfkc1m52B51psVU0KOLMqtIBcM8Fi9CUr4kBmo0S000IveYh57T6U1PxDlWhgeTwpMRM/S/V
1W5Tn/Vp2NUgWKkQdi/Ca9r+925whgcxFQTsLSnV4i58tp7vG92Mn4QvkOoVCJz4RXEU57VDfhiG
F8eUXgKY8u4ANqtz5oJInUYJ1AZzr3FiRAiUtjoKR2945d0p7eYAkxbPI1Pw4mh86SgreoPgBWEi
Fhybt2s8gClLrFgdEbki8v159uzzS+AYkqZsJc9zd07nw0MQe9lNNLKBNNRYI6Arhgga/3RUeQU1
jSx7uyU4nbxITnQbP8qhnntbJeqV7Ob5qrPtmhyBoDeHmGF0ZO1CyYKMSZd2JvTaR65jHlMF1ZiJ
l1KepPaQ5UIrWNBaLuPFjXAhhJdiPNR1cah0ipf9aNxnnP/D8uS1d1dT+bxNPS26hmgA3jhT/mkJ
3aybsj78gUTA5GjzuqSCATAp2eKtK8XU6YcOPIEQ0B47p7buw9RQlYsKcEl2LFYC6+4nhnU3FNfa
131krRabrkjKhQqnszCJqSIWGptVnao+GEVWE07F84L5MottuYzTUnHcwk1zdnyrPVKYTXF6nI+f
TR65N4nekI+chjZsVJTt6499K1XPkW7tPVkdwZq03jkGYboOxFC3om3ceNVBeIOi/x6601E96JzX
gk+viIJbBeJ7NoSIVrB0USnpDlqOYC+GY1iAolR85yqGSgniU0o/p5rfPPBLFc+T0GeBeRimhq2I
yjVDWpUleH4xTC0IO1UEt/WCj62ZZygtQAd0rHIr3XPT1Z45bOBODpHAvwIT+m0I8f+AI7BfW0h9
3z7E6vAEoMVCbBqj8s7j44biXWdTy6N2bqdG9EQTIEV1tgrfLeBAxyMBt1q1WlRDuMkwKqsnzanD
z11UO+FLnjb151xufihNsLOtonjMO1l9oSwdeGRZ8aQY+NpLD9pj4xmduxfeQGe/P4B3BoBB8IDy
9zlygUlFU3BJDvFOCfhJOMX8sPgzttkNCYufh1+9UoLheoqWcoj9R6jjZcOQNzFftSfRUHwlG/5T
Z7T5E8WcI7kkGbLL0Y3itR2zXU11HWLUt/i6zfaabxgPqqX+cBMEyfpOiW9dxp2Sx0nY8UEj3pqp
EY4+Tc2j1yevtVn8Mk0T0tTOr6UZruf4xvROoT9eG0FROpHPi97S1P9gGxLj38Ut08KQz38m1f1G
j70IrLQL486gUzE81Zyqla/CGEQjem3OOclKjD+4wYIGBz9wL8I+ryCmfIhbbO9icrg6dnwffihy
ofKQwYXfXWmZInofX02qkxvqeaxb/TZQrLisLeI0XzK2BXcVmLrRCFh3NqzSfGqjfGdM3NJiDLVJ
AHgYQONi63oNDaN342liI4xiztKUthWe8ryTHgEOGs9tlf4pZUZ3ESNSruqOvZmxafncPCMccgii
rL+kja2gkkOlxmCGKvqmqXoTNtG0qQHJpa1mWzHMpRHsbtGOR3K2fP6b0v8EGjqgQk1p0ArM0p3u
DM01iiqHOpXAO0kT8yuLkrgGIOSPpQcG3fNvomeo/NpkSgM78t8dqIyRPXaNz8JujkkIDcUUosR/
VR0HSWKNJLN9yCF6lducZKIgS23ovLCILQcODNw/Y4RJzkkdZ2erDx8D3Uj24ZtJ2Auz9PPVx25P
RTtW3uh5tvC/C3pbTdh+v2TuOr9Wr3NvD8jJ3iqdk16rOGghWqDSIKfGZBWYrf8jBeZJEdFf/GW+
aHBjfR6VrN64ih3fsgwmQcj91MNgFsrN5BltY7ZNvqZ03+HwoR4vvg48e1f6lBJZldVv3hlFVzSa
B0C9rTUXuBaYbbDd6nhZ3AMU982qcXmb0E3+vjgC6GFRYkPzUk6yJ35tuR1DRypGVEro5yobv4qR
aLpcnz40XblVqyF7EjY5gAimHG2+3JhcRLM5qg22wqdPJuhP1P0oac16sSVJba+GFrD6slAf/eEq
aJfPq1IOdqJMLlyJNYQtdeCWdeM+3AkbD0fBulCD+gDPyC3LByQ+kFl6ah2zv8KbeQ2nEWXyxdMA
C/8O0rRxI4aiIYf/A6B8SHaSsLgynJvLibeYJEw11dZ7mA3adQkxNHXC/QCSzEWasc/VWww6Xs/H
4KGeRsKu+qZ+5tnhJEa2POqgFNWh2FtIbq2EcW4qWb25KlJhWgPTnLD5naw96EO4qpIy3JqOVDwE
ucHpLNS8h9hStAf+3zaAZ0t5bU0OUORW9/815Mo6gQyFYu5WP6V6kH33CwpXbVipIDuSpG00FtZF
h6Hk5FSyvrdIitxb6iE3ULDIn40s+IMTrvIvK9yjqOHtuM+Ue4vquXvjqOY6KzxsZtM4q4xn80tT
OyfhNaUIxvt44COO1qh5kMFCHmMkbjaaWpoXyuZ/QKngU0ChIOk9mZZmsZlwtB8yuaHenAhhl/oh
b+Gy/jWN2s3/y3L/dFVhm14h+y5164GUL6fjy3pqmunkVTQUG21CAL+XxSQiPHVQdo0q8wedYoVN
zBdDCkGfwLsbRzFa1qVKJoULZJ9RLnVqgJVPMsvJS9HGFIta36Cyd24VJ2xDlRaHTJWDh7Srqf41
NPORbBDKU44LuRI6pCtkMYxvvdE8dxGfYKmv1kbHGSe7/PPMr/qOalV0BydRt2WhUyozMauqmkEj
elMjQsaJnbWZstbBmPw1qvlw444GzXXvt39QrHIqKKv87EFutKe+vD0UgRsiYyP/YfAZO6S2Bf1O
ZmWfegqQ9o49DlsxrPq63SLUlO7F0B27cCMbWngUQ0edyK8QujgP3Co/eTBZUW4E9VYhy9IV/Wdw
zSn0a4Vsq6+9kv4cllO+VQydyHGhImt/esUwuef6dvDkH+04OjC/mjKqQ7EO1rdOI9DRHTsYU0Gx
hP/MJpFa+SpGokn8ZCKyUH+EnZYm2946qiaJftIGGuUwsjb3pod1CmOKjkMgCs2EQ1dTffbyVdMp
UZqi49JQt7nawT375nYKQ8s3YsV5WSprV0PqStsaqZh1G7fZyYgSdAKRi92M4M//kA1IGFTnmzR2
xnZU/ODUlHb6rEXaH4h4Jvvc88DpNF52FY3t9vWls29iMFRF0WwWpyZ5ytookVjqm6I7QGj4yU0L
igmdUl05qiU91JNgCKcB3i2NYVsyFO2dPS9ST191NuSTQd2QNyBMzIKBtj2OLUqXHF+EXxsVjkrT
sL/XnccPXZTDE99Sl9F0dQtnROZ8hybou5K35bOuDdGJRyVlC8Vz9z3i8TjWnO86mTpOanMZLKyq
POmj/UPMYx/AzzdlJ489FY+cRzQ6v7uBMVOSyf2zrpjKNypK0e4EInIUW0fRJGyFfCvnZ2raTYom
KCj7lOsCgfDUsmEazkfrmjvmRmxC7XCSa0u9teLW8q2KQvmWVe7XMvCUoxiJRjjDyF111MZdF7um
qvqlybWxQKpSrpxP5qiNV9MNhlUrIyo4QjK3ddTe3othIhmvrZqtUWNFE2OirdGV0OddU/2L6EWj
n1Qr0fU8O6pWi0u2azYtpQIynCnvAn92kf1b6bXpwOY49pdwajyyMOmm1LovVmY2e+FAfctF+iTI
Ppt6SsVhXvoVf+sO9JDo+hPtTjiJWkw/OJe5mZh85vEc1HDkpqD1BSHWhJkWqOgKPjeF7advoTEK
L7VEqhg911E91JN2TwVcnl/1UDvUiaq+yq370wv1XXgaOpTheE6wV9TSeX+MVrQvQ13/C4b9YxU2
JPkgaWD76B7NysruIpEfq8W4kr3UP4uhp/j+tpChJrMj67XqR/SRovGb6dr5Lq57ko+OVX6Z7Fmh
Dt8omYWWlY8wxzvrAoTUKZP74ItuR5AZO9VLM8ACmQTtD2G2k87f51q/MpKDyR7tBHM3TM1TT//7
cJD6bpIvxD1353AfuBXS4ZDnvs35sM4crSAvkK6WNT3HerSog9iXqdVdJC/rELxHysrolFuDlrmO
mC824Y3kvruIJivTF6n3rH1UhaZ7FTaoQcDQqHm5EjMAmQSkp6dVi3SMDgrnPznir2h9U5OUx90u
eivm4g9ojSvhNYLwa1bJzWGsFZWqhmlG4NecBOVmQJXeW6CoAoPSxwRg9p1tbBRBbdnyQJPzEFLW
HGLspTIydzl8ZrBdq4q88bz6rzwnlS/FBTqB1L1QWVH+FHvn/0qv6X46hAD8bJsYMj447NSi+HVZ
RkQLlfhZOP7v6//TMottlo9/m5EaMKvw3eXVBNOrCSZ5aBG9vFbDV588PdVWilQVG3IM2R2FsfRu
TT3wBRQwmTdhEc3ooyJXdqb1LtSJ64H90GGe8rZCXwwJtzG32YqZYmndltuHgVyWMOlJ66N4Yeik
kQM/3I2h4Tkrhd/Va253W0UMxbwkjzOOM2V9J3uUjVPm1zaXAETo8srE1an3tbjhj+1+cTh1054r
ko7zy9DlSQRM2iDkbD0mpJ0ah0SpahT2Y1w5+hXcy0n45MmUdRZEHdrA09E0FI46b7ptqTjORg15
Dl+zg3NXFf5JDdqaY/ij3kzIey5iFe4KzSNqNosf7F99hNXlatnRwQ4a46E2spjf14QjUKWSgejA
bPAQjrrxIHq2V2pHr66f5zgxxevif6VuOh4S/mkkvplh8ZU41JUWrMxpVRG3LDXhQgcrz07zJRW4
MgKqsjbddNrYtY1HCV6eH8QQrXOEgA1KkcTQTqD6KJtnBAPsM/oS1tx8GAqHsLVOGOzywQ9hHgT7
p4VdvELfpnxEY658DELOvPRcpeKrG0reZhrqTN7bRDC/gvUm7mDrEEMRJ+bWIc8eOgnmee6H9arK
r/d5RS22gur5Wc/an43TWOeOhwZK4GFaopjql2OSLC8QQoCO0wirrNzBXQ7nBDSDhVJ4G7HCu65Y
VkQLjwuDCF80pJFGGfEoxDeRxMwTNOHr0LlQMk2SrTNQS8+7RN7MY6pQ7cscNTgeDBam/8c7jyEm
ZdN8WM/ZflMnyGN4zPOKXrrSeaSqkOcrGiPKJWSYOfWD0EdVTlGfB5eAOlfY57VTmMQ7jxznIbQo
qxrzwjhxZmsePL17krSOKmtYkVfa2NY7NlDDt4gsAvWnwxfVgxOBT0i9K+N2tqdmOc72LlHf2UX8
CJxkjtfjRrqiqgglSw99UlcUD+WkrhtHbI/rfAhO46S921lICygI6O2qSWxXY+Ny4Bvlb4TXg5r1
4poRP1DT3CIdzLssBYdmikX6wD7ZnvsJCtPxsTJbbVWVsPbABbeCsVv7rikN8hheG0BnrlPiqlbq
Kg6d6KEN8vgZxaVbAZv4V2BW6c70KgmCNSf/6lDJTP4op9gPjXYO/FFNTK6UaJZXqKsRECoQAers
cjZ5pg9BESf55VUpJXJpCfBsESxihEMMRZNb1LG7Hoo8nj9xviyBoidNlM5Z9+eyvDCLRRZb5wff
Gutr3GfjrtQqT9kVo0nRosR2bYMQabHmPlrxGDW5jDAqLn2jcRdPnDDekUBKVv/PLLBU4UlztM28
iFhvDtKj9rMiaeUh1MLgYWnMDBR1N6wXC/RIwQM8lmgljIHxQkrSOwrbEiJ6VW6Pa1dRpM3iUAab
aWRNvb3RJtQdThebjaKblSA7YG/aaLH+/lVoFqm4Jm++22XUnTx3aE+ObP1shE0MhWMZvgsJCyle
vRu/LSONrr52kdVaC+8y+bdrWdOFpTr3D2g2H6H2GPdBb/mrcqLQqmH2hwrAzje55Gjn1Heg3hJU
WxGkUdeI8531YAQke91ykFG5ZI6c8UcZRvUsQqAfCGBWQoDJ83Lj0MeWxdNjKX3tOuVI5Rxs3LLf
c/g1cZdP9mIsfmgRTB1B6KsPea2fKr/ZdVJ7Cisj+8NP7IpfSU16DUK92PSV1N1N2Qj2FtwaZxvp
iXUTDznSdirk93X9Pams8FXLJeueUUicQvf26nIe85J5J+ESDdQPQJrlCt1AonmueKwqfYXm7p8F
WsEvkaby+6lJazEyEDN6sXq+ZHbUbP6HsPNYkhzH2uyrtPV6aEMtxqZn4VqFe2iRG1pECmpNguLp
5xBelZFZXVb/hklcAPRIFyRw7ydG1torx1jYSpQ8BGEnHpIhi1du5rfbNLPFg1oU8Q13wGfZKQ9D
4H9xWS2eZAs5DmfbmHA3Y5W00JKLufPFPCf842JTk3ZbEsE3Y9dS8JsK1jCziI9AIRvMydxE+WTt
tPq2SlEDiiKl5yH8pxOPNMbR0gZhZwt86WdH1ZTv2Lw4SCyTBVCykCrTkNxKpBUow0vVZsmtBGHN
fc3ckn1BHF8aNVUXY8uqw7HaknJhoi7A6pf3TmEW96ylIUvkU76VTdlhFPCE49g5y1Bjifqkt87j
dfw8KVBmu9SATU86ijhd9mb7EXtBd5RDqGS4l3ayl58TNLVdqtwkT41mLhKHRXBSRsJCKjj1916m
XOI6UNgsAfw8Y1kmzlnfUP9XU0grPlKeW8OBs4BHUb31fc3gTfSbZWWFlMjmh2mqJ2gbx9j+zC15
kJ3FPOJz2D/HRoEL39BA7k2UdWG7qBOyp3aRG1mPceYehyGsLniUVEtcWrOv//OIjGsMv1+j0yo8
SYwi2FVJ2j40o/Lq8zeeirlV5124m/pBWyqK2TwYxdA+JOmrbqbJvYxYeIzgZGj1G9kXjZ5zNgd0
koKmvUtjHVhzZZ7Zm+LMnQnx0fPIDi0lfm0dz9g0nhHti0S1zx03A7t3/WPNY66GrsvpMHnK2i0B
QOL67iKHOWG2NLX604j00rWpC1t/6oTv/NL87JWD/25uTu5vh+ZtNuntSR48FeUDHroFUo5/xuSZ
2qF4QSrYpwqSzwDPMcNWV0VZcnUNdjOaNO6cXWYb02EqUceWouwdDkg8k5xHoU3KbhQdUP1cj97U
ylgi+hl+AJwEDha5T7oTY5FYgsFJBMKuRnS2ekU/JyjIQG7iZ3LKgnJ97bTj1tnbgfoSQmmg1OM/
Fw23CM+euq3AwGZVeJPxWIVmc6T8IRayqSMOfhs1CSY9tdItDeNF08vuQfbVCCwkShWeZUsrx3Lp
nqeIW/ktGjjucUyUZAkAAHuR0R5vRDUZS+yWwg/HcDaslKwX0ZaoiugoZNmjEj6XsyHYPEDOTGZj
knpA0UnOZGkdfUyVtclHx3rp+77cimQdBkh/TyCG629Rhc/h2GrKsy36j9qqk4tsqfpz07XqE5C6
7o7i2k2aFjh/dz6VTD0NlrKp5322BQpsr8HpvWbw4/dVbecTKHtl2pWgrvWU1JA6H6xwQHPq59mQ
oZTBZqDfyA550MrUvo5zEPw4Ihq2/JyfNhRRsD/qGhQg/HDj5LhoDW7Hzrgek7PXqTp3zFS7R6m5
XyZl4/KmT8GicWoTOS5jWJZuUBztrqrc62nml8VRcy1S0E6JIqPytTNQ5ybhVmA1NAADH3lKFUaP
LU7X9g+6P3uGZ2b8NfX9JanH7kcWi1sTMaq3aeQHYxpVedt6SbkTvU2OUMv0sxFX6irUKNij2f0u
J43uvkSF6Ltj9dkiVPP6KRcYrdeOLxZ1gAM49UGBoii/uWY0612b2N0jOYnZawxsu+ytizCgyGN+
lZ1OEXgPvDGySx6wO3/Gv9u7kS3Dbtyl4fYgzuZLI138t9eSnZUyub9fK8LwxDQ078acJ8trxfpj
kGbmSqbdhNWluBtF7R/5ul/aYlDcZdahONTMa+tWR/tjQg9mh1aE9ZhqsbOpRJ6s23mtLeIa6VuF
O7CYm+pgTGey1tR9aSlaqT8MyZ2cKC/mWOUeB4+eZx79GARVsLUy7yivpRrD379S8FQGEY8eI/Cv
h0BvLaCjYRJtOtF0C9njieqPbtm8jlGzRtuD89h/To5LdhYB+kELbTS4jdZg3I66jbcZMFZqgSn3
1znkz7LnaqiNEbZMnF5HZxHgWkWLDxMSeaqrvVlqCMy47fxNHxTjF2NCe+rPcFehtCvDqvO34d9G
y4vkc07vt9EyHMbxN69A23hQXbFj52RtE9ToH80x+CrsevyKSMi9ggDRs6nHFuQqS4W5WbP96aZp
IUcgs7jphQeb0w9LAO3dixFrw9KgAn/DahLlVVVpixvZ7sCN97MulNd/ZWmNbVdh/siD8oyvjPvW
6zVuRxVZbYd86rZGZ+fgNJ1yEsLT11PRN48Im/foyjXD16I25huP+YPE0BbV4UWXe9OjANiCPokK
xmt+16wauMffxPFQu2nNUn0MXLRge8v6Y3yEUdTn+M/4PF7M432H8fL68g39ffzn6wZc5y/j5d/z
+/i/ub78++v573fGYj1QQHk0POt7aHT91w4V6ClJ8YdxFzDpIgT/rXxHykD/in/6tyE2nQMit4IF
p2XtUA+KN77rj1/Qa0OKrVZeHB3N42qOY148fkGRZ2n+jOcQ7a7xefzkmmJH9qRdZBiuHBszqetF
min2seoNBwMPoa9kjzzIjs+mPKsbgyl/6S7i7tCFw7D7jI9ab5EpC9UHbJ3RZcoS/a0UzZNLVfUH
eruZ4qA31k39bsCjZjkgw7JJS69G2o8Dflr1STblmTwoPeXywGwblFB4JClQtMqpvZGHpPTam2g+
yKZvDdYSiZd29RmrzY48tmwHyhRvDDOYFnKenCI7xhJVWTidNfL+jvomJgOrtzp4KlwrOone0a7x
MUbiZEht7DRVHEnYG5hn0SP/kqTZoXI6XNRT0FxbL8e4G+125USiF96cAxV5Mmb9u3x6GCK2N17B
dssZH3AHmR5cvAuglArMF+cYtJsRY1cWHJENzc/WbyG3jQ/t4CGBCywD5WOvrpbB4MIoSPWz7LWj
mWcFSmytGeH00CHENe+GWUy2S0M1vNc4HF80dAl/pMmtg5JhsLBt8BHTzBNEVn/dpaxb9ALYgVC7
LzoMt36L81x4RgJq3mIaPVa+KHENO9UJQQZoCLupVXmQrYHUyEWeVZdGVMP1XOEZu7L0lPdsAAgE
hx/WUBZAPa9gJt7UeTkU21qMLJkR1FtSnBxuLGhbOVpQKP0Y4sNviuVQjiZ6t6WyDtQsOiRaP903
VozkLMJyu0G1vLXbhs3GHXCM1ZRgeG6TWfCxzcO9HnfD8+jG2oINYI4PA71TlfBEwQDPzKIBl5KK
J8bPAyaQfzTZH8UHxavQo0cL6AwNSjw1TrdkLULVJNa4bSQBnjhzE549onciX8WDwX/JcGZ1zQIs
MSn4tV02+mupzB7iTeJdKLjVRxN0Cd5QioAvGYYbLt4uqhZ2RO66+p08sLi/GKqGlGGAdtk1juyA
qZS3DcjtuyKFmBLpE7Lbf04xo6onbxi+foYmRDp3qkFC+/My1EkxtuHJeJ3aIEy5TKcuX2k+Rsg1
YJybZNKNF6T4q0BtXwpLD84uYp4LGVYTHQcN037VULWk3u9usGAHN5WQUFwp+gxXVvN9ndSesuri
mj1SkZubSWjZxU2C/HrIsDrBGBoJbBsoyrkAWblVDXzYrKYbL1kgbNg3mvMFieZNaQbF96JvX4ta
G55NR+3Xih43Jxze+lPRFtWq17v2UVSZv6JEHu0aLZqeyS8AowlqyBe9Nj6HbvdFAWsCTZCWGlis
b7L+wcxb81EFO8XHOz3nOPPchpN3LwdV81cGzoO2cCKUlvW82yrqkGwqE/0+uC/DkyG8k8Jz9912
0cE0BsA5UYTrJJRMdOmGvn2vRih0hZO6dwPKYsdeAwcwgtR+r0i+GZ5TvqC8n+4CJ4i2TWu1b3PJ
SA7ApRcN3DEXh1ro+oMeVc8deddtQC5gV8/Cr62naY8z4miT1E50wMYXEiRiVkvMvvSPQflR6cr4
DUApdz/44veh50Q7o4yMndv46l0boO2N8Nj0DfwQAlrK1zpwU3A3jX4bONhWN8LBchaoQ1408dGb
FaTlwR8n9QT2J9uMM7TiM3Y9cxGZdlu+UNceax4YarzFjmESdH5eh/fGxggVe7WqzIdDMDmkFv96
KtvyoJvmcFChkfz3ILVVVMrOQT8crLjiKgAYQzBCSCWogMyMSBPnoI6su7IexG3svcemga16moX5
KRj9e9nneK11F5ZC3dU5mNQeSkG8TKzQXIvC1qhhze0Aldklt+YC2TeGeyYaj6W7zSpU/sZS13ZT
TUkaMrvDOlij4tNM4L8xsBTdbdNEwP7V/ixbCN52t6XtkmHOE30tY/Iw6yngVaCdMTLhUjLW+vpr
pint4TrCetWz4ECGYkJLVMDdKsBa4B0z4x8r3bmjeh9fUtXDZCZ07zKjcu7yzGoPeGpHC9kMnEG/
4KZICk+403uj9YdBB+mieMm0axXT3LDoUN8AICJ/quybQbkj8yTuBqdKDq6le4vAD36YZTIv+WYP
a+vBrlibtNTNFgMKyk96Eqerxq8aXj/FCACU4I3TsGBxHCjrala7xy5UGyq2hbj4s10BErHjQ9eB
EhxNJXsNAmybHQehOttGXQCe913pN8kHLn7BQmQmxh49kmqJ2+iYQcRAMxyRPSIXixdWFzt3HYm/
9TgAP4Q2rm3aqoGNAfBgZ+e6cRQseveB4G101fkeodrtzpz65Ab6N7cie0guWC3yWGQXcDfOZiZV
UE4P2JuppEcwZBsc10J7ZdBe8U9IYBzyo3YQsm1Dp/pmquO+zGcRft+CMdxNWBxk4biwheY8TTb2
uFFXs6kOahjSerLymqB+BYGEM4RRID5sOPVrmS7YCwWvo2oXJ6RE0qUclTpwvo3UxXZknoTky8pN
c2RR9Uacrcav+U3bNVaolfLshh6kSI/sRKGLBytQlup4Cq2zSMsIz5ohP+hYKH01yvybpVrxm6oB
X4xiF19ZzabumqYTQFkbqYssqM/SrkdHtN+x3ao0FmrfiIs708gkk1YybsFiCuTwxb0703FlqE8C
1FlSoR88Ny0fJriLB0ymxaKqE7EbwMRtsEdSL0kbRehXaGfZAikLMGU+oFzYbhP0iXlCBma8roxe
XyhlZt8jx6IvxsH2v4iuuuAC4QYLHrX2LGjLq95EeQJzpMqjTW4UPCl7I1EAR6V4uuqxAzGjdW5I
UxnTKoBwxTqxO12blfD1TWshyORSluZjiOONm2iqelCTBp8tZEYXqe5XN/KQzcWbmnd+uAaTfId6
jXmSnWpmoj5CjmxdWZh5pC6okNYM4nNqZBtbQfp+BAfGz7gwb2PhGbdhIaozBENUXf8MNfNZi8Kk
P4zO8TM+JIq5tBtRbrQoCdCJxrBzd70cd0SwO6N1vZS8MJaj3amp+x9aM6GtP4TF9+zc9G77XUms
bmG61fjg1pPH/9TsD+xsvVXfFh+sAGxcNCghCzUPqYRBsZPNz45rk+JV4jX5zV/ig9mpqxhd7ZUc
9nkoClIYZn4rI6able5qGLVuqZtevh78g6oH4l4eQpe31teFupdNlMo1FH9R4hkaca/wLbxH5jLf
Bq6Lu/w8S8ZQ04S9rsXeQY7rW4gvyeRvrhPmYYUe5ptm8seVnNXXpriva/UZS9LiJEODi9esaOKz
nAR2r8BtJNyVVCjOWk8ibtRwrjTqnmQssvzcPfU3JciCjWkbwYG0snavTci7yhGD03yQ3VIfGtWt
97XV9Bu/xStYLeJ9U5SWgcmL7p+rFr5/51knVEmQcMVLYGWZs0gV1oQrZGDrPXlL99Xm4RKVjvkc
Rlp86sGgLUvfdl+NsOFWqNYxu+zCerZ87E8yN1y2BYh5TXOTfZMZ2gl8WrSN47i/FG1brlEbVe/J
1ttLs2ni56qKNPRlMnTp7fGLgiHE10bE+zIxDJ5t7riN/MmHV8KhC7k5e/mos7shG2/7COun45tv
pe6ynbzpWCXCeYpSex2WE3H0V7bahG6qlRvDW66TlRbIuvpkInAhNyiBzNPHAlhYWA7lpSun+s4P
+3c5vXR1e5VZyLLrVK+TKLsh2WzsPQ+oeVcO4mw4Tr4Ocdt9tCrNgsKaR++NjXu03PLU/T4Svf0D
kYMny06Kt6goqqXaaPp9PozBRl6xZ+txvaKDbutZyXrMpwa7eKyGwQLar0XvVihu9ERnE8UVc1AV
3zQqXuPX2XvG0EP3zY4MPo/eNk5GFpoPYQ8Mo0+dt94AyqKgPrA3UZF+UIOUXSQCBVOp5hh65VcU
XZCb3ZE7R7eUKDpQrd1yzD98t4owoPLdZa3V+i7waPYiRSyp73FNJl8Dhro1t5GCRbjsHRJ2aCGQ
7KXsNSpI7Q7UQrz9rKPi6e4KzeLgIw3XPPy1j6rTWky7MvVkRU16GRUzn6lqw+OMMCsLfV839vjE
Xr88BHocriWw7Pd4NMclEO33eMl64e/icrwylDUVyczaqWkcbDJPC7GgN+KnUBjKtkvQP3D8OHnq
daU82Drml7K30FKFfcfIE2nu9TwdN/UhvZm0uYjTNh8S7mEqIj30PTIFn+gPGaPeSTn+J/pDGcz0
IGMSICI7Gou6QAM41DEQOvZwaLtxJ4MyshLrb5XLnb3RbSxPyrcWx+vnehbQJwmIwtk8NP1uJZuu
ANUoMwXm2JlneabPZwj6XwZlSg8y9Bkvcrvd9j9nyQ4K4n9M9Vvrl1l6OH2rp8bc6ZoWX7oscVYF
dJ+VVaKyLmPyEEBt2Omlh6sVJJ5LU4uOBS7cP3he5lJMieB/+HMK7mBbr+rc43WcvJbvQ5psZ+LK
L0FF9e2VM4F36KwmUlbCLOpdjdDtIvWaEMPN+RUSXkFeW17nOnt+BbMUzirzNfJORufd2ZMG004b
6m+e8b0s4uHDKnNjyduQXSgtW4cQg7CNjt3uJdQSC4+0xlkrmcfOUhP5s60K2DmV3u2GuZlbNdLL
iVsfZC9iDgIoU9ifRjXKn60u++LFvX2G050/mzFbeX5Vhzbka6OmvGozqeUbGD7kjUIzPseKlz3A
HLrIuOUWBQgNSMMTjkpvTl+uRs/On7F9N49lH/0x3c+QGItQUT8bdvq30wNALW/2VFynI8JuHgPH
05dOZoDGMCJ/mXhkexJjZC/gdvFL0716iBo9tXWj3AYphfTMjV86I3QPpHhaPG3K5GVg17pRnQa0
FJ/JwlPsZquPPg5zRh2ehxZ39gF96F0zYpGkBKNYtWFpPU+R/aNMcaeo0juoySyxZxIGfI1FbBdn
1zCHk3TalX68c4jvO3Yc1p8WvT9DdYVnYZ/FPhDWutvXaXUfo06tbuEEtL808Y7p9lhF3VedWpzD
pIZh6HvZyjBNFBDnQ5Z1X1LkUvajqDAOHNs4u2goji9jx+k2sinHqXNHNuoUEWsjv16gHuqVZ6Sg
8IQxPg4+WYTYaF5xIKyokI/WCjTSnFBAcBtN7vRm4KH2bLXpIrGS9tU0bPXgD66ylLOCQO+WmYVN
tOxVX0fk/V5JtESnLMVJDY53y+o9zlZj45eHJlLtFWnNcCNSnuBoDAgbHiM7MMe8nhYIdTcAck/g
h8iSCKr/Sdhke2OWyVmx9nYXbV/zfEejbEn2MX5y2wRkFl6p37MGpJ5vf4uBIZA2dqYHI8eGdhjM
4Gha8NmQiojWigPn3qoL/Iom0s1U09FHtD567sKUBgOkLbFN2A5+6ezhbtvnJvKqlTem+mutWxf5
QmYU7hK4kFjD8SAt1QmoQeHHF3lmN9U3RQkdCoG/xau69TCwx108I/W5GxQ2nEK1xEnYTX+SZ10e
/3Hm9JZyVCOg4gz4DP9lKO7o/bW3E7Ouil2SmEwomyVdmO08rKyuZbOeD+im0uNX2VnOcJEiWoyp
mz7K4pejmO8slfIb2YV/QL7S8bfYyk6WIOn1WlXkKYdsoJwcJnpwi4mdtcKoCWhTBJtdxvz5jLz7
WlF1ysW4FF7jla83O0H1diFHfE5II6SlPGeoQGn+eZEo409xI0R+5peRcTkrEa658hLsyGXHL1fn
Bc1LFKvlHVuJ7qnJ3ZtoFCBB5parZU+KGnln2XKa4pufzZocYyaeHBzd8Zosp5M1N0vwzIvKdHug
E8xUEa1Z6oEnDl0ziadEhOMywydvL+eS8cZaMjannZw7qNywxz40t9e/QUNhxBe4Jsi5LkWuTWeo
6Ub29olvAX2c/fUqLDjrzMZCUfTls2/Hu0nVnS+2qdirFPAD5KGwfIQ/eHuNo8qxStjPn9Qhb+9d
U3+XcXmdaGxQ5/Ta6dbO4V6LdnK/DJ2pcbdt60sYJd7Z1i2bNISGhmCbDatmwFaycsP+FhZmf6vM
9Pyax+SkekDOfsYt3QpXFC4tVmiMkB2BpWFWkaPAMoeCUlU8hF3HS45ZyVHGMjOJF9wxrVW1b2PA
3xqr+HXl6eM+obD52BfTXVv3+AS15AJHpxGPtgMZEYeAUz+3rqEQNZMazVnZiuGr4WWe9kfZHP04
XwdpOG78BAyi23X2JpfMHTX0u0U5n2IevzFrEc5LGGLdzO7RwPWWqzYOAeHMOFxtSraZNx3y0lHe
Wm6pVsaKnK31DpFRvl0gIt/azNtholY88ZBojijEzg67xNEI+jrieqNqD1afF+FqvA2rSjtGLLOP
BjwZtyNDrnPTXlj9UN/nSu7twjEetkOcjo+ZPnwl9W9/jW3uI+glvBSlmW5ckBcHkunRLRK4yMnY
if3Vze9tdeg+Wh2LX8e307OnAQpoGlCvipOZR7QRmoXPuofbHE158JPePM6JGeD+c/CXU09Gja7K
NtSH0Xyc+1tLS5bevNVkeb/EkMA/kb823VXvqNEqUhRn1WWtc8bBu2PPE/NrCctqJwzDAV9DR2A1
AEaFNUBS5Ga9k0EqWu612wpDyCaeLRYDSl2rTkPvRDXs6R7vXGs7G0th4TW2GXfj4TvmLjU2DfF0
H3hsOBFZOcuWnED1UF0N81ZVVcouY2HbLau0qW/lEJ9n2H4qNHthoAZ8b82HQEd8I8gTby+bhgjS
c6juYDzfQrknrV8/W6gvBAuI8/cqf/JbGCQJdklR8aDCXVmrGRYDJaose8efwj27peCcehF+SORe
HsKgUhb88Nsvokr/uKJODeTPKzboZm29KVfXWIXqO1NL0LSoa/8VIebvtW3UtyFMAuwevWcZHg2V
9Eo2eVt3HlU6xtbSI+2R3faE6btu8VkTF+jjrgaw3AecqZrXPFvJf6P01A+2wZYXOp1TlHCx0+HX
Ju6WyoIilL3Mxgmjpd6sT7EC4XQzzqditgKSh0arHLxDGFMigNIuZPBzjIFy79YqM3UZ5aQdpTOw
po+7vKVQFfObXFhgNJ9GJ9WpA03wgIMiWPd16z639vwNKl4wFvPOQR/9uLYAbe4aVnur0OyKl7HK
Wm6tfr4PfCVaub4vNkoF7lr3cOrKBE8qvxdbvrLFa47oSTcnbk0oMKukTLD/RIj2zgqcZIG12fTe
gSTlCZald3qSpJRPA9iKP6Ua5ZkUXLyqMl572GizyvU3n+NE3GfLyM6MZY43X9/l/e04H9LKJY8e
lN+7DA0Q2ZJxI4hgkVYja1H0l6/DvLSuLqX1Kkd9htuRBY6lF9nus6MqSWDFDgBGeTX5eo0qNPCu
Rp68l32wNrk1nNNmwOeqG6P7HCzPUrdBoY41AIY+LKovmtY+Y3oZfc8NqqF6x13X07Z5p5VsAc3g
oLsNplKK9d0YQ+PVq8aQDE42POp9MqzysjJvBRIwG72Jm5tOh1Gi9+ZM6OzF6hMvL8KhW7qlB0WP
ghkVlj5sbmR3Ax8UZ5j+e8MGcVuRDkaKp0iwiSvups7GR0cDxpUrJbn3RMf8DaNJPu2oPXTg8V5h
5snhMXmWfSKacFk3fbHjLoXsYhObq3C+4cpD28ZleG0nVp3XC6OBSf7vf/3v//d/vw7/J/he3JJK
CYr8X3mX3RZR3jb/+bft/vtf5TW8//aff5uOxmqT+rBnqJ7uWJqp0v/1/T4CdPiff2v/y2Vl3Ps4
2n6kGqubIef+JA+Wi7SirjT7oKiHG8UyzH6lFdpwoxXxufHydv85VsbVUn/ii0ru3vX5XKxKhXg2
OI94oqQ7CsjpSjY7zdKPNeY7vOX0gkzwL4Yfn2Srb3znEdo7eKNrr8HKEsnLi+wo9AFqVVWga+Yi
1GWKdN21RvkauJG7d6e0XckmWoP5snaz+DSYZfnarUBUZ6+JQTEonbR0KQepiRArj1To3syjp9zN
z1M71Lea6Zc7LyjEQjMK6OMymFcudLXQP8kWKdX6ttaUcZ03XrJyq6y+LRzx/s+fi3zf//q5uMh8
uq6p6a7j6L9/LmOJGgqp2fajRTkHTF1xV461uOuV4kmawhs5mKJ8suyNtJiPhfosR7GbSNlMsyMI
tPx7OXNm5MESWoenT/IdaF59x0dOPE66w89R1pwp+RlSA9tElVftlmUQD88puhWTT7lAtsAGQ0aJ
nsM27e7zyYXMy5hA8ZtzbJlkRW7/+c2wnf/6kjqaq+ue4Wq65hrq/CX+5UuqA3qcBFvFj6lu2o1m
dtnGZG24J42ZPsV9cXHNWH3P3YwCS2dF5LPD+BJ6qbKQHaVrPqGt6z9AN44PIvPGdTJU2OzV7QPm
o1hWTml4L9o43V+b4Vw6kPUDlYTstlNijGfCtIOD+bNH1hhG9NyTHquyz4qDPNMVw7n5nCtnfV70
l8HMl68rR3zG/QE4K9KBfN+BchzLfAyODkzz4toODWwsebe2steeh3yOQyAvvM7w5IzP7jTOcnuJ
6XzwP9xFdH2+Tfz+dfUMRzMs3Zk3z65h//4JNarWoGcOuVsoUbXpM9XDPQj9H9eDUEmagX0p1mjn
2K/FqWw9SPqiaF+dRo+ORiryu8iK8zstxf0z7T1zL2PXg4D5EYQlhqTzOBlD3DYjdyG6rWx2o53f
9aXukkRN280oX9z3S4q6RSXWUEJ8ZDCgKSemkbeLoVbQZTYSTisQ9aRI3WaZOFp58tISHswvpy2C
w7t48m99tQHtHue8431q7fht2qdpqJLt0BvRpYhTfQ1stL+L+UWsMGJMHgNBiopduv+slD0Us2FS
3tIw/FBUwOeK7p7Qm54e4WLd16bW7iaAUaQ5u+RWJ9d5K8/gynzjAigz/gwVLSKHcZs9m940uNcJ
ZRXAzMzAhX7ObwW0Qp80XKTwayxmwbfJLqrknbQKxGQHkaVArZylafX4/OoWtN/5LHEmpNrlaTNF
3jUomwDNzUP7w0qo/QZLsNrJnA5M114bAmGWhyDZme6o7CluJihYK42x1NwQCwBI9Cck8P1TqrTi
SL4ZAjwtGbeDmjX0L6eAmteosU+HzzGFx6JtJdu2bn/EZtBs/aLdR2oZPoVqV64scu+nYjLds0d9
eGnMye4umw0lU+uVR0yxoXpo7jHkpj7qd9Qra3u8wvQlMn/wAyz6XKicM5B/FB551ga4kewEfBtf
+hq+v+VP5dKss3ExqjH2V/Ngo/Uos+bRFzDe7WnyevUMWvKPQ55jQMNe19myT530RSMy9RxrwPKQ
bd/Icbb2XR3b8OK0iXsz5lizD74dfvF6WB/JaLHdEI116wzouHmFEX2pRQHxyHdT8DGm8kCZ6WwK
338iJyMWXnygRjSeFb9Wg7XAO5KyJjAyryovhgJvAElarLOzqTrKWA6WE61LrbyQqXjqS7Qjanag
wZotHokdsJ27EZHiYF1aLNqUHFyEnCenyDMvjCHSpPxvPq81uQjCp/xY1mmY8sbGYMvW5uSHK4fl
8lprdZ7cqMafYTkUR8uv7Uvj6PZljEHT/fOTwzT+el8yDF3VTE9TDVODwW3+fl8aaj9rg96x3gff
Xxuzj4I2H8i8dWz7ObMQt/PBpv0ZrNwhXNWUx3+JydEd6LBjUigmaiPzbNmWZ+GArLw6ZRSfJgNp
wbbbkP1O2ULaybkOue3JgxjyGL8MeY6sgqoixMMo2Q5qD1ZRII5yjoxfhwAhekLPKkBRp9HURWHl
8NkMjK7/+X2Sy4nf7t+G7Riea9mup+mmK5eJvzxhrSrG3Vixy3fFjPOlQ1ZoW1Ql3qIAmd6EhYId
unbPhet2R/LJ6BfMcTdGKVEtremSTop/G1jmt760R3xq2b+wnGgOlj6oL3FVLmQ89I1oRza03Mim
lmMRCoLjkaydcTLDob5ettJKFuStmp0nK8w2qa71GC+k0UZ3A5d7b+K89MgbJTMo9i/xLFiaZVd8
CcbEXfcYA+1TdBdfIrW4AoxjtEqvcdzMu5eUfLIE+v5lfE5cAoa9SInRcThGtVs8zHXJVZlH5kY2
lbEtLrBSdwn5rhLhZR2GdyiKfdwV5QMG2VRY2ub7OCra+p8/Lfe/1kM8ax0KYRafl6VTxvj9W11X
jeFSxQzfRdjhBK0VL5Pd+HdxVjnnvqj7RWt1/f/n7Lx241ayNfxEBJiK4bZzbuXgG8JyYM6ZT38+
ljwjW3vgDRxfEJXIlrvJYtVaf3gd2gD8gO9asJUd7RGNnA2W2P2r6IZk67R6uBVm2qzrAKSLAb7k
qM0Hh8zaUVZlSbYFQidXY9uHSI+zG9Y7SLqoPDYlXsg3iAViFzswufSlWpw8bexPBWYZj80orkEV
TVdEifJHVxc/yHc0Z1kL5iBlUwT1UVbTNuyXlWv3+2o+s/TZqvmTYW9lbwhufG2kVb3xXT09BDPk
DAxke+pmPpE1a8e3y6bu6xOoPaCWskX2fYwqex0ZcYfdQlajNNVG/XcmfWvO76W6RX6M2OYd77Fi
F0c1wZREJYQRqww14m4eWjf+zvYgZ9buaJ9tpNymhTBz+5xX5qXKxbgv5w7ZK9u1xrL/5YeXP+zv
j6lOjFJoqm2oJps17fNCuEeKuutd3/gy6n61yq0CRK1Q+vdDzA2PGon7lFeRtWFLEZ2t0rFu0wnh
XRuBRVkjD55cRWcCB2ULPJtKdevcM8NFVoOrGXukzOQBrajs4tjM/X5jKixG8Rx3UJ0i1DJcOpbE
+7/f1P+YqnVhqNzOhgoT1jAM7dMSMjZF6RhapH2xNe+5htR8bphlfjsMPep88B01FnKTvUgRlz6D
GulXZua5N2Wq55uY7T1GSmiQiiz3DqUTWgcVCM2uS6bp7HVDtSmwZr6BftYvemNsjkWoEYs3i3oH
6BqUUDKtHS/19ib4vYMsFWrUvZey/5b+V+9H28c4Emvxv7zS/vHw68K1dEczHUO48+b90yuNBdzE
nn2svkRp+iPLroTnvfMQRdYlnLE8Ep8j9DReoXgkVh9tshS3jn7SMNh6P6FEo2Yhi9E0g4iNctzI
C8jBsgMlmzn64R1HktbjL6h3h8JAGYwBWitOf36Hf8uiOtSzVNOYrHtioOAOIIzqAHrghun11ZY6
JnObHbba+X0IqK/3qjEP8dFcWaA1OyIDW2c3VZ0+6I4wD9JsCCfi7MZXRbMTiOhCwKIqD3Jsnsbv
Y1Pw/s5ClEG785Vh00d6Dd3XabVFO5RnkPLOl0BNsKd3AOMRIbHZxIoXs/HdL1ZvN0uYC6iLaL1z
UyWIsepzB2JDhIPzILuCrPGvxeQhujl3ZCNrvMYbMQMXQX5uB3UOD9ERTcWzCSDy74+JLZ+DP+YA
izWNC7DVth1AiMbnyACSlYmGlu0XawA5XtYhwS/cBdaR0ttPpen1K1HX1i6Yq0oPhls1muwse3l1
495LVHgshHjIWGLK5tECO8XL7Q01UPup1cB/OLmpLmWnq2PD4vGocJh7nfw26PsH3InKiyiFfRZ+
qC9blJXfgLnDqDLGl6kuQP3hmrLPQr94qJTqWQ7olKxeWO3Y3CL3GB8Df0rWiTcoX5twIQfkeuau
CjcYj16RufjEe7z650vjp/fAPsB6YBVj7AZDwY1MEi+d1CLs5/f8vsgcbVUtqm/H+QD951dblZnV
rTwglfJ7mxz8ca4SdfX7uI82PUIpiTXFH9f6fP3SBhXEdlIne35v2+olgBPymhjYC8XlkO3zWrFf
+gjd+Np+7Ro4dEmnVqg1edarXWIHDmWRBXwHrgSDEUTOaIdeCTWhzqybLhvQvE6ghrpuue8KEn8I
hSQ8JoaPXTR0/wj6XDX2RxYeffDk5s29o4N90fP6yYUgcJ7MxrkHzmasexdxtxA34vvRrzps7vA9
ipCuWLJwAWE+tFc5dphw8EoqxYO1ylhfIxlW5VOykL3vh7xZmm403SZsHE9i0Iyt/l+hFKl38kn+
5ENkBSPtaYsV881Hkzzh0/mfqp8u18LoW5VCtxbyXCmz8nG9FMuxg1pgaZTbzbrrc+NGFFpDgoOP
NebSMLfJXrVw9ffS38flaIZvXJUcmzdj3C0Jd5dFP/cejdYy3zuITWsnVyLkZa8zj5alYvABpzAu
Jkc0GZAgJtZioKjV6FYecq9BzMAL0+WMpnlva4Q57e1shgvP49r5oDYt/JZYv36cGtmtctGndtlH
o75G3ejRdNzx1laneqn1Xb2VVXkYMq1d9J2T7rummG5lm5YCD1YgPcmabC9Gd587xXj+aGpFhH5+
G91khmhuRPbD00gV1wmORoRaxxdsvX6Qb/RvXEUz7wYtuDSjPbyI0jJA06DehEPK76P6mJkGauVl
TAtw+TAGl9FopOUy8S8e0mZ3rqoM97UfEW0gZbj1u2m418vROM38Q8ftspL4JB5Q4FxACjK2yxUH
MgovJy2+13lHoMs/3rJdLu7VIW3Xltbra1kd3Ti8zcZyKWvvI8ZSW5q+rmxhLBNi9IklIOxlVxvD
M41jqHes/vpsh02kvROm1dd72SEPSQ/sc+MKY9ay6quFHC17Gls9B0lR3mku4tllI/pzbDvaxWsB
JAEiLd8SBMhSZB2f8zTNthl6ijuh5sUj1l+3csCXUPftQ2DXSogaHbwOtzHPg+MMxJ7G4QoFNr1A
Bli8j9BYyRyV2Dx9jJDD/CLDRc1qQCabqsNiuXKIIgRYkw9imL+zpDpqPiLyQUo1sRpvn2W9sUat
oURZk4COPXjpm4GAThlbw3eMigAWY6l5100+8jhpY+28SB2Zex37fUjCM+da9jeLpLJkV9xkWTru
eR+nKFY8tzC9MOkbEACs818Hd65+tBWpyc84Ey03INzcRUAu9wWrvqVUDkgrG909FSBmVOb2NVB5
LUvFgGlM7uy01E9Fz7c8FT2Kz6g2fpmcmbKkKcMlVQnpmZiJ6CabVJDfy6LRyi/whkAfBW4Ol6Zt
X6HmWklWfpkA+W+9eiq2sproh2LwgIcNY7mbRrPeyJORhFzm8Nyee0VB3smLx7VsD+pw10SaeCwm
tTskvSlW8jJaZV/UhHChl/VIB7ToTibCMmELesOriY3xorSlQdE03mLk/kW2az7YbfDd0thgeImH
YzAP1xtF3bkY9q3lqEIVV7O2SPmCgD4bVqGg2NkPr6NokAAoFzF+a8s+dsSjpbb2Ymjq6aXx6xi3
p3D8KiIf3nqlfzeibEeaxAeEqfzM4UZGBHSuJTv2YEGae9PnafUj9tNbZeiM28kPMxjTYrjJgM0v
IUx4mzjWZ21fpfV2o97krPWGoF57UbKo0E+8ukLJvIWhwRCs+Eo3ceajkh+96oHqssMqK+Xs9Zpy
Hmx0wGK9PMqmj3ZZUnuv5z/FgvNThxkYynriw7bVYOHQNcVXJwmR7TEV73HMjAREs6vcuHnh37LD
cRYGFA4ysbRZfp9dhB7ckqI8RarRH41BM69q44srfiHxLMu2lk3ykAK0waZlaA+kIolgtywZXFUL
HvsYwC3QlxgUSRs+otRhX+OuZL6i0/Li4d43fuRlGD4Wql6tnDHF88gdmvMwHwo9Qt4hq3aqlzVn
1bE5zCXZKYeVplEsBSS+tWz7NK5MBmwvrQdIO9qp0tXp2LtpiYFOHT1MA2lwH/DFjxDfjMb0fnQi
CBce0lPkW/1p7YMYez8JAl+5iRJtIYBKH20d4VgNRlqHYKXR7RSzuXmvoipvnsYadZiFvTbh2z02
GQYGVcFjEom0eiwhCq4xBgu2jm+Vj5mBnCWzuo1bDFW9NDESdXJEL+dqaNv2LkBLeimrTtuVBxaY
0XsVRUX3CC8R/NE8OJ0s9awX/vdEf/DiSf0KFPxbBETzdahLb+FXwn5IKr1e5Y4V3ML+yzdRP6jn
QSkHgvyjekhGfqTEKpBYwc9naal6ewPDNt6p/Ntb2thcIOWJlV+NGpvs7rumBf1PHg2lSpKfESu7
RYw1wlMZjsG6KoAI/3QyPV3FVsIToEaWe+pLfYfNIg9AYVpPWZkZh8Ibx5u5VjYF35QfZI+ggJOF
ohkTIqZq+mj7JpBoX6kOstfVMjQX0bUHEk+v3g09KnfutJFVssbRtiegt57GLH1Ej8pcpK0Sn9y8
Dq66rv1kMuyewyDNdwU8m7WFMOWzn7saYb9CRZWFXrcLTnrQ5HdNxgwifIRt5ma7NKsjbGY5oXbP
DXq362Ko1a3s5WZB5T6pEvBZXLLvVxUwpScTGb2r3Zu/fS6kwHQtzzHaYaNjz2ipXX2H41gONLnE
siu2wouP1OLKqdL6Gbn0Z5hJ3J9RvyTj7b45kwdQaz5JwD3ZDoHAKnw+KXBAahnYGj9PQfJ+kuX0
S6cqnDe/TxGosKP6zp8/KdWD3z8JEFz9nFX+s6X4yo+07H77JFi9u0mxFsylApTonIyXKXp5qNJm
8y+bvDnWkctk/XtWnjSabqoWgTMASP+M87SZVwSKCp/CjgID4c82PupVpj+levQ6+VF9RfhPfwqM
GARrXT0MJUuffvRWchBcbGyNgVq/nxI04yEyQRXJ6gyY3KJCZ/DDcQlnUPoV2iTGTl4RiUhQFkVM
km7uHcPoGmNBc6OxKz8Q/Qkvee5luyDBZ4HVGsIfYgpPvpvkiyBiS5mHA+zSdMAZK7Ee5Ah/eEbz
rbuX/QG2I3x2c5G1UONVlI5qchjd4MmpXQvBFIPduGptvcpQZiChc4JbCj1ortZKFu3iOIrAG1F1
k3JAXtO1d7JqNhbM0KLRj4Ez3jMRP+mOld3ZcZfdxWw5QGKSyegKnoWlH/Hwhll6lL0gRtrz339B
zficeZgzoa6rCmI1Fiwh8SmcFdnMJmXt9OzwhnFLgHAyyN5OTIxeijhWg5l2dG6Fah6tKuOm4v8K
0c4j0WyN4sbL3nTVie6KKo/vSkys904sGtKIEcRyFy1RFWHiba2GynrMi+5F7Xgxt6nRXP3aQW2l
mPaJoncvU9dPu0kA4wwQh3spDZQ3JkJgF8vEIQd8+Pvp0EOavVPz6PTz1YoWhqzrWOW5x57kaQSe
LU+viyk/FGTRMeBiWDnDKTIzrU4p6NNn59dnum4dHx03M5dylC8Q9NOYHY/yGmgikdQcV4oTDcuB
SOCNjsLcTYH5gs/0dvlocgWYGGNAtE22yYOHFc/GRF33/VTknLWTWVrPKia6Jx9/xV1upOi9zaWP
tv9V+vs4O3J/Xc/9b+nTVeLQFVug0+Ra1du6U7xtFIThkg3aNO/SplstDZKNaLt89dHma+206lrN
WMvTZEdn6uXSTO1u+9FmCwfBtFEvN6KfvoMDRx6z1gRPnq/uhUEYaxI9StV16Nyh/54vrSxoX/VO
PIAfCwDhKGsaIDCpTnkxyq7+8vf7+x8Jf8Ngj0BazYKFTthW9v+WMMosNjmh3gSvCNWE8cGyd7WR
PUDwan5YTrsVY619UX1HLAPdNq4lmvr7KpisLWT//JSjfr/IAQ4uQFhxk88HBVn/lRWDBJVVvW4u
f/+Tjc9ZE8N2hW0Q3LQMx3RM8SlwZmmqHwZkpb5M47CK3KkGIsLBTAo8n2272bFNjhe96v1qUwcb
i2/87BZ6anavdlYfofYBN9egWJFGgDyVpv2rD15/kYpUPfdoht0rY3q1UrV/LSp+IB1LmV0arKBN
F36mn8emIrQ5mPhr5wkvect1NGwT6ZEleZADQSr0+FaF+b9ANQzn08TEf9yxLUSULdskK0qe8c/k
ESx6kBjZbD9gMWGKpMxP5Gf82ciboj0fUt3PT14B55wA9v5Tu6zKER9jZVsicrRaExOvv/kin8Z9
VD/OzV2IO7CaIjRhzf7OQNz8GAj3FeIAMZDaHDFosH2xccya3nkITNDlAHP+RjaB1hr2zKQT2rR0
yov0KjZOtROaO+Tohju1KHvENG5ElHNJpePe9KsW1Zb5BHkRxSuDBfAJ/ygvAsNsvMRYx8lOUbfx
2it6UyZKjgkxQpacwBji+SBLTW3mC2SW2/WnjixFq30hB1o8KktdQ0i2agsbOb14WgZG2D3YiTVe
+ELu2rRD3Ws+lMMrjKn4/r3fIjTKIrk+yT5ALHqWNac8wfPGKhu0XP1Aw7PBUE+JVv4qyTZ5iOfe
T4Nlm+ytG9PeCx91mn7yi6PqtgQfxuRWaEVBXPw/B9k5OQjeb3JzLI6y/tGtRkgakzQYSNK6+O0q
k7Ix5jevNh9U8CuR1qYXZ34PA6OJz1OTXfv31zAg+Q1mrS04hbl3dvNBgjMjkwiqQl6kK1P1VrQb
2SdHhelU7VFdHVmozO/y//WpWjfuQ8/89alROqhLZxBANtJpQkEXg8YEyb3XGsQPrLTCvULcdK6y
2uuj8qr3RPENBBhO3aBn1zRrvuIvbFxQlTcvsmR5JjtAXDKssjDZJk6AcGRHxD4fG4m6XMvqx0Ge
UaHr+tGkknxYtFqMTErTK2eAQIix6ZmzCVRLOcu2j0Ng+cHSL8LkQPQ4PqLhhQPgXJKHWvHGfCGL
ZK2SDdqo16gNklPkZyhgOUW2dvgZVlVUVOsUmQ1UJdCDJsg1QHxrf/pljn5G32X3dUPcuh91df1e
rdv21sU2SDdML1+KrCL0UhYdfnQMDty+vWTRdCL4k5x9cnjIngpn4TWm8TwMurVuRT1tZTXHHHBh
TmN8LYPaf6pYsWhuYj4n09hBWP7jLKu7SSHJsNxsIuICev3G03wYAfc9e1ZebfOe7U+eBwWKluGd
HIDS27iwA8+6GUK3O4oiR0J4cIs30KDzBZxCcVYZwKkjwkL6TTua00J2ABW7JVLSPHaeX6Aug6Bs
nIFeDx39IAeIEk1qhaBL5+CnWizj1DO7h95l0+qh0cbOudrMJJyvwwrhREBWMQQ2lszGzgt188ms
gWbN3ZETg+a22K+kfWWtnUAMhxlcDO8L6TklUI6lVJwb1FVmI54liRl+Ee+Dukjh5brNccj9X4QN
fei+k08obvFAGy9VWZKeAoL5WpvTWgsb5Yrewng3usSVCjCkuzjThzsdlcXb1jzJPtlSaXYBOimw
lrJK7OLWNE3rgKdisK9Dw9jEqpa/jFm9kd+FNbTdMmim+pImJSm8UYj3rxch5lWW5dmrZvBQ48qj
7odgKO8Fhk/yzEyLkUArBJyEGqCSYvru2h3G4AtcjfcfQvcQ2esdNDoNvDqualJmS6tCGEHpkLzM
TLRN6xKeHOTW0n0vjLKAk9B74b9do/r/GfPPj+A6Wd1W87Lg4yMUXxf/8lrW//lWxpnKUAG5mrZh
uZ/fykL4jZta7fBompNzjZP2in1H+aq1+GN2aLRsZTVDtsOqdAJmFZnBZd8Sghz7lZf7Shfz9djF
MkMQD5KgEgGJ/09JMW2XVcYYbWXpvbe0/iU1iUzJn9vWeWVFWtKyMcgFQmR83vOwd6jLAgz1g1n1
CG+iuqtWhrazTcQ4Zemjzf0fbXKcm19xDV2MSkpWCs2YZB8SnD50U0nkMXG9Q6cX+zGbImOrDZ69
GVvePO913Gk26BmjiTIkr13bJCujruxD6SIoKur7yFYSVmVWtg+DMGV6phqN3XfcF7UbqEwGpL/w
uxxFBCBdGw5OZrJaeQ82kJbnAljlpqudyrokQ1aiNRcWz3rL+qMOGvwf52pY5Cvf8KoHP53MW54/
1nwzQGe0cV7KXRw3A3Z6Tuwl2wAlp2tPlvdke8NG1sa4da+yVLWOisoYfnqxjfz0QjYqVvqKgpa3
/xgszydKtVHnU9/HynOTlrexbOwGXMdD34Ala2je1g/VkrVKXzwTArZBAhTJQf5PIte9I3NpErwN
u8euyYjw8j+y8CtYwikfUNzKbPFapOHXIJrSb+EUvZpVbrLsHzxuUAcEKOaQD/OAkPfEYyhKprre
BTI3L5fei3INpY8xv6w2tvXSNPgjPhZWldYW3vJjKYVCKZ4LsOO2U2umGyecyj3rceeBNPGtYYTG
10J4MYqJvnExjKC4+GXNS2juaIPpUvBgPbpq5u/tsOo2Zc+EU0ffZD+p52A9JVjSm406ezN4/dpg
+X9JEtYVveYWX3U3eobl1SHrp4sDiVxlJdv51pcR9sAvs5bqtm/temsXrvISIF4jByT4R6313qgO
6KtHD1lIgGa+oOqb1dIZJ+cMe9i41kVHSmbuaD0SvihZKbe6V3vHKU3LlZUK9ybqYbigS/pUV3mN
fFnhPwr2BoWvjc+dbRensTLRTxqz8RmaR7hpQiMDkU9vWCCsqmD9dJG9FZwn28yeUVkaLhW2CWxJ
GBWH07QdfQUxpDacnpuojZcq9jdHeZLt+usW6bYHpe6VGzvDSVZ+MLyXve0G3UqehOlismo8x9oj
aVafqwhtlmmcAHbU864pjIzHjyo+Ub+qZeFVR0JLv1dlb1gRcpDnNrO7Ulj6hHRTco+uSeJfBN4h
9Dvxq8irr5v9qUvvoEHjVtb/6JNnKJ5YG7GlggnZx5nniZdyqCskOxCcA6hKyD4mQdPp1j7JZ2k6
r1DxlbKjYzF64j6enLv39sS1iLqBJHaawbtlNf1DttcsSZZpjSAApKXkJm2KZhHMUBNlxK4lDRzz
ak1lfwEnix9EhKxu1wKsQZx3bWeNfXgv4ldjH2TdIxmzxXYTjRxesojhmOdsRMayLrHqeW8rS+sc
qpNy+A1cM7f52u0IpN1jsmD5Csqti8K3qvfv7MgLf3R9ucWpOA8WRfqWYhAeLYr2ys5YBIs8jlC0
8Kcf9ehdrcrp33Df+T5VufaqT+aAKhgCdwNh7wUq8cjseraNpGDCDgICm8t7SPXQ0+wcglxzUQ6S
pdpo8IpynHQp25QKysxCCbhGKq9BBiHcot/5U3Z/nOf0WI8FwZSvOy8dFi4y53BNY3+tWKV5YY+r
wmbVtH3mRu0Z3BYycSKo75WAtbIzVd0XlOKung9acaGs/Kzr3tlN4UxqkswmyWLy/VQ7BhPIn5n/
1IxYU1hGmi+6arABoHEg2AdNpMCzzvUjFiKQWXUuf4OCWnfwg/pFm/3Z5MGdmcStn54xiFeOskkO
tQJEIT10TlcfY+0A50FNBLskqsRK10f/qqfNhHuVNeJMl5jnJlK7te7m2QO+WDrcW8N/MwYgMDVr
6EUXF6sYWZ9v+RDPCnya+eiGiB/KK1W+9utK+WzQaliKvrWUSpwJbeUiDM7OXElYhp7TfkoQduvL
cFPbyuyLQI+dmBE8RPw5lyAhiZpEzY5CehrmUqSV6ckvqmaX40D4Xgr+2/apN/frfq1C5QcdoB5c
YqOwb+ZiYKnqQREcZFUehOFk1vp9EMqGQsdog6FObGnLXCvCmw7pzcQxkmcgP/rBMdt6pVtQndHL
QBksIDoAXS29cRIDH9a5Az20YtW7rXMo/cB9qpJ2mVjmgEcKFIms78aNrIL72uMkJx7w9olIF0MA
S1DfbvFz5atm9Z2HtfcF0/ZwmeazQJliVJssCbMTsrxgmZHd3ZaT391q7jQugwD2upqQfDDmCJM/
x5qaPjT3TlY9fzTJklP25iqc3QxVDH+0OHVOOJI7bPrhzaE0J5b6XJVt8jAVrFwWcA6xiHQQ50Mx
6LYiALbUyIchpFsgpSDr01wfah8Uk6zzFv9P3U+rZ1PN0PzK1BcV/HBaqdlPNoiIdmaC/RJAgyA2
rTuwwtYmcIrwaNmpf26dOeGkNNVjm2eoX6Ds+6N9S5I4/5npYEirSnceFaY9gANJc/b7Sj/kdhpv
k7It79h1IvGRlslbh+GmPEvriqs/MlsB3POWTK3bv0f+dPEnPYksoenaukpY2BXCULmd/ox5EaMM
OkctvG8in+UPJsM/psT64MD81Gu/fkvjaf0iWmSuIwzWl3F4HnWs8bQaWrEitPDa6sMeJyQs/0rP
YEWWX8KoqvetuzLsItymRR7cBdldEjfX3PDNg6oI40C0AEOXvEiWYdeCgDEhZbBrMle5OqL6NSQq
UweXg0GLxuemfdZMxVw1I/ptxO2aLfQTwslGBaWmCbC10A7WDL6xVdhTCEq/6BriWpnxEv0AOWvc
TPkjZnQuSB8UjHXymzhHOdlJ1Txtm1bto+JOGBX5JDDh2osd2dR0CbFSOdrRPUEPVL31vr6KEScu
r4OOFKIifVRUm5Q7CqmLDJ/WTQoyddV7+FM5QbL0hJZvoLqpm95LjM0kvrWmnu07Qi1rm/j4UiBk
uiECPiztqmDtLdq9N4XJDi4uWJkJ3FAs8gUSvRA68VBTQv7kOifHEws0nNNyMajhdN8jGh0puDeO
Ae986L1oiuixvQbHpKwB3hWb0XD0RRz0pO7jplypCLLh/ICWjNLrX+Mcyb7Oysp15nvZQlHKdJX6
enEXgQYEUqCfEbHWzw1csFgLWxwZgiUKN8MBwLF7xMEQ4fMaIhk5w+A+hjS5TAadkCO+boAQy2qP
Dt8KPUyS+VGzn9CxR6yhWFgDEYNoar+lammcgM+8+YGxtQPWTFaZR9nC68byQDTcb/z0lBrm0xBZ
xsFvVHsVC+R7WbX4y0hzG7wjrZocywO7uvQEmT89lUzSY4Doawsjo4q84j4wiwchmvQgQlLVnnkk
fH1FFst6Ye7dBw7m7viOO0F2zg0req6UZKvZfY+pVVgvc9KRtyZguq4yF0lgg34oAgzgcNCDKRst
uq5rzq11mIBBrGc1zw2mvuc2caZzkANQUWyy4lDYToWHy6wKc21jD6Y4FGX0lKdef/ZGgrIxmhmO
Vnm7dtRvHfajC6ZkZ49sKaLQ+nCvRVV7kQfdRjlxKDMs+IIK0FWpGkdjrIHKGfapIBt77UGirEYr
QL7fxoYWsO2y96ZFo5790hFP0DQXThAcS6LYByVVhv3odq8p/PGzqQ9gow1+RgOA61I3MBZmRw+4
EfzkqqsQSPAmR98OrGRXqW4vQ8X4pvblWg91Xi/jMJzVLL1p4C7iTg++FpI88hij0azirMUIPQ3W
BCzcbeLb+QoR5ZU1+F8t3ej+ZVrT/owZMKtBBTCEJgCDQ1H4B+mSyJqbx/DRvqfIax1QALSO4EdW
uJpHWAQlqDNhHeItMliqC4KHHj7cCQbbugNfUDjLv0+yrvbH5l/+NbiEI9jquhqpz89M8gHIud5x
e393WROjwtFW2EnnPzonmCk0Y7OaTDdeWBG6Ic7g/DSU+FvbNMOp7d1pn5vOtlRtVtAEsXasVIaD
pwTAn5rQ3mhBicr5hLZh2wUvIJLUSz0Fl7i2NaAGXXhOWz3ZtvhCiLXcjGOc+KzkobfQi+ghbMt7
5lR37Rd9ir9WIraVajyHCbaDkYmGmGnFaJjN4e6odVu+LiRx2tJS15rf7dO01peBULvl6GsVzlE2
pJa5WllWsq57++hDRMKFIF2kA96EyEb+dJsw2IqwedWzCaG/Ir/LHdM96L526EPlHqWq6CnmHlpo
jvuW5kjXGWOrHkGJmLvMZzrLlSTaCk+vjpG/rmaUbdv+FKN55e6Ek1Ul67FHzbTy4vakq00DwtPF
QkAtjk3ZNuckxRzY8vN2iXpuvIhVJyRqod0g5a+QTQjxzazH6efff3/tH+9Y7sT5fgSdbuq27Xx6
x+bodtql8LPvma0ON13lFpg9eWa/JMtwXwc6i/SCGK8+351FmQe3won+hR+j/RmAkvegsAVEceJo
mCJ9xsajzZfZbuVm3wHi6c/5CMIQNyW7U6CoNbZCGAIaP6pq68LjmzU7UfzEScbeBqzxcA6KT5oa
x4cY3EkbdiM8et52f/+a9H88JnOyFFAHz4pBDvJz4lRT7HqAJzt91/LkGzZozQm4Q4IcW+oD60Ra
RWZz9bg6g4zYsmXx98GoDWtiwOCF+9zZhEJ/Q8m/PQ+4y6KlMirHBBJ+NGbqqu87/TT1+Gj+/c/W
PsX2+GqR6lZhUjq65s7Jw094Bi1m/wUQyP4eVjwfaiy+um2vr3DqQ1XD88t9ZltgSqbmSQRrot17
1MaNL7kz7HnXwYLFuI+3dtFflK5YEK50D7U9JovIQcwf9f+lxm3F2tHRHsJSU9djkO8QVFJXTe0f
NQexBg/PP6tOVxiOWPvBn+oVoUZn2zsEx/omQZgkxWATN6NZFzt59pQh29g98sUByd1jCd5yXXoe
0iV+2J1sayQBQt4Vji8enm0e1YsyGt8yk2RgAIVwGStjux79wd7kwgnYuOXdqo66Evrg6G781tgE
uahujb5JIeUn9nrA6GrjmWbEK9xleSf8nnDY1EAQM8pVZfrN0itY6bnRV5h0QV2+KaYpzmXCgkxR
8LvVHJw2S/jvCzsKR4JH3gPcMnffm+HPloUSNB+52BzGPZq1xa6oG+C3hCm2vGK1A6KzISq731QD
H1wUNYyqw4gqb4K9NSenTPan2EWGWDIG5r7u/WHdo/m1dC2R3bvImO/crv0h0B5MWQXo2k6DQXZT
1CztriB22BCpAE0P3nhy9SLeBWWvLcbODCfCC9lSlMlyxCv8xrAVfFhLxB971Q2yBaF+5TbMXjKT
jD/WDVp6xKCSxVSmrfz+/7g7r+W4sSxdv8pE3aMG3kScnogDJNKSyaSRKOkGQVEkvN+wT38+gOqi
itVTPXN7LoiATxBm77XX+s0r6tz5fVvq5l7v29kT5GxlQ7mgCL/4AkG/K2fR/pue6gOD5u1V1tGT
sMhXO+jUfWBQdXLg8F1awQ+ziSPCj75wU0tytimQna0ixx1V2r4/m6bRn/VQwRAzCU9lBmeetmU7
6v19vzj0QfV7yHkof/+lqX/Gfq1XRwIdho+iUry39A/kTkVWsyavq+RlxEwRFwxsege5vOU9KbF5
n4a9amE8VlE68SrSrdtMaV1tAJy8Ku9XM0JWyYQPh5ZtNcVst2AUyPTFIr8t5cLx5TlSt/MyPCnS
IebxZ5qv5wa2eWX0KGhy/s2/85f2zqK4YDgADhRTtf4iMKOpwzyn45C+DHF3A2xYuVcc4O4NCGMv
oKfcTF2TXQRqaOAkek9RJxhpiq14wqDBljRcvdtWKb+NdgeCNrU0QJBJf28ND05pf5/CqXoIqfn/
O7CI8zGa4cZrKpUYTbMdnYbkzyNGU4nbvMWy4EUKEb6ZkVQcSuuTyBJCBeRLt+aojm4kBeUBzg7l
IWCx96gNX6zMORaKaRzWwVQva9dSO4LXKw7qgFtW2THeUfCncEPQlZYY2mtNqQ4JicOdYoeLYAnE
GhTTnGMzzLKrBe0Oa6DnCaTYVy21Aa6I5jrJg2ZHbjh9yPuGtBmNqejGx79/ch8QbOuLaOsM3mzZ
UMG6Oh/wMnPeoZwwpsmLnaut76RmSA8eQPtu7VstrtKTOSqmD1fqZZIwiurGozS1xikfGx/2EgLE
Q3StjXJzZeRRhb618sXCuP6i2dIBx8JeEvpnyL64QULW2IBejN26zXqPpAraJ0lYn+ci+NbJHW10
wKAKnuunAF7PqenQIv/7/5X35y/PG/wPQYtq85KaivmhTWiG3GjtsCheMsOQNyBphzNsYAej7T60
DjFh5k0epxtwMsW1M4f3uoheg3pWvVRWjW2mO+H1OikdUrso9yD2YICshG6VdF16S8sbHCq7/YoF
83glke61Re7HUnPGUHlEqIL0KOzGs861XXQEh2Lerb2jh3jaZ5J+GSn3ndPia2wd6Kcz3CzxcUDV
oHA016hs6K6y9qk2Oz+gRq+lunLClBwsv+hllHZxCevAzRTQ4yuLrpG81z4Ik8jrMA1x27BYih8M
seY7Iy/cSTclTE1ypFIg6Nwg+1BciUX1KMydGgt7BMHB0nBhRid9lqas3lCiuAG/WJ7V8UGIOd4z
5AzJ05uQuvOiwmW4zzyA4Ko3a58ICYF4tsNLZ3Ynp27w8qHzQQzcpaiY3mSE0e4MoNVPcDxx80WH
3zQarIrr4kzM7pxss4xPFLFKV6S6sVeiYDxO9vQ6xp1K1aFQjsHi6BqoxUvU1UhdkMd0MQ0Yrypc
OoIaX0qBtt9Iy741iLqgyJHwkBH3WVKhurFk4PrecrGeOY19g6hYkn029QZPy8WBV7XJuYEZghuj
nNpoaq/1/pUCvbjJCIZcZEQOaL0NOz1o0s8A/Y9BQ464nL7bmRRe0YLX2zFE1bsBWucmE9oR5Mbl
k7FMYEi7OLRWV2FQfUej6KWBB75XSuOMsLN+p3fduLdQUx3Qpb1RYyCVo5E/F11zrZuo0gs7vAz4
bF0QS/VaJb/DOaJ8tUK6dvNMbt96LJTZdCdKD6dCVs+joaj3kxLtJrtKLwNjTDTPJrGnWSK/PUQD
FkIRTFrwenszJvWPPCmxRZU7fkJkcgLxPl2HHamq2XbaS4j/2b+J6K2/jCosUzE0g87QchTwhh/a
4R5nSt46vXsxsY/x0mgiisvhZdlORxtKBHRj2zUvZLtV8XKv3CRE8MRUwk2EMePOjOfnfIyNXZYi
OJ8YCI9/I+thuchkOYc0WTJUjJzozq9wiIQMghQeTVx4DTfDTc1iwP0lMF1VgyYdDpO9UcIJ+f58
mK7k9luaFXsN0OcdEgElBoJFd40GibFNSuV1Vc2BNbLDu0Q7GCM1IOTL0q9522cbqGP0Il3EMITf
GvLY2MKJUXeQB+CGhnF5GhDVShe/z6JtuvsuURVv7h9yKl/oro2JLxdIKEVz8TLaII3MsRe7MKCg
lC6vcNDE5z7pp+vYNC5irpq3Mcx//kk1rl1V5J5LZMUAg4kPi/+1eynPT/lL+3+Wo/7Y67/+vMhB
P0+6eRJPf1rwCxGL6bZ7aaa7l7bLxD9F65Y9/6cb/+NlPcvDVL3847enH3lcbOJWNPGz+O3npgVO
rzi68Ut3sPzAz63Lf/CP3/5vE89l8fTXQ16eWvGP3ySyxr/Ly9gH4KTO0E2nb0Deb92k6L+TfTGR
uEClzZFN+siibET0j98063eZrtPE5hGVPdNyGKu2mI0um5TfMbK2ZcdC0AwSv/3bP//5n4p9bzf7
Xyv4KabGf/MLW8CQ0W2htONgBCYrio4A159jlZycaTum5oCq+IJCrMV8XCfjmM5HBROxozqPpVdU
YY9sltwcg7plgkbyz7llMZ6zx0LQigyC0jxCEDCCA2fqj+sctcEci5ujkOri2E2wa9e5dTIsi+s6
K8eeGh159pHQBd45Kk7nqAhsw3J6wPkknD1HyWHmFkrYfJHVeSGZBNvE1orj+0RBVIWua1mJaiiz
vZ4/6ups+fgbFcdmOX1Eh0kyKZSYGrVZQGOSsKhw4uq4TlSISLM3jw3L77Nq5jxTYW39EFMmEn7L
5r6fh597Io82zV6WJtMm6VGJMtWklt/umE03t4cG5ye22WMJv9zFt81DnZ/a4jiSA6erOxpTUB6F
2VeIpP9zMaO8nCHvHSXUn5AWFeJYzKkhe+tsOMwkH9fZdSI5ijjaYw0BPyg62ZtxDvTK5T9/nyg4
ulO+gHdAeme5/cYMQRgRMGRtlbE8RgRWR9h3leyD6o8z1whNBd7Gsnrd4X0vqjOfqSrCkuPl3U51
fTdhGIgzZd4e1znlj7m40xoch/+8WY7HQPE1Lcm30qg8BHbXHlOBspG77rguq/1yI3/Z9H72X85Z
aMuthTVRu9QHlc2HX6/eNi+/vl7Seo63X1pn369zPTCvdtXEu5ZKqXrsM1t5m6PQrAJuy2jo19l1
8zqp5+ybrcuB/75qncuXE6xzRi2hB1smb3u8r38/wKDTPZbVLpcUHI4LmzuPixPTt/l19fvEWt6V
t+3ryn+5/Mup1tm4xn07NeDRLL+xHrLOvZ3n4yl++d2/zCbODw3Dq8PHX/jlTKCTTSJgkuC/HP3L
9r+5+F8O+GX2/aJ/OfRfbl/3/HhpH/eMCTpdndKTRSmUGimf//vrvc79t+vevouPm2MkofYfVkol
X8366SD+283eh1+oqBbLvjRT13J1WKY7lSbt/Zj3vT+cdt1gzrdRXBnIl/IqZKFaHtc5paDteF/8
sK6EPgB1YDnkL7PrruumdW6drCdaT/m+aAAYzOAjcY58Pd06awyIYLp//+vrjutk/RnwnQ9SN6D1
vZxLTSFWflln4Sv3sp+0s7KTKcxpmYy5i2FXR3LxOYk/cF3HdeU6sTNVn0khLZvWvda1Ih6M2bPm
unXbOkHpRywA/HXTDJ9yvl9nZSPMy5tfTqOaoezilA01PA3LzH07lwSmKDk1DRLIS5V/M2UK0pQN
LlLm+D1udMyLwOzkCoF+lKve2HTfU4YOXiPG0e+zH9MgU/ePIj9f4B8otKreYMenKoP2ABwQkNZC
wTpqVviszX2/RawJMh0ZLy9okJ7+5Srf/o1JB64wxU3kd0uX1i/teL+08+vif7uuXbvgPybrEeux
b0csJ/iwiFsLvLIPp/4fnAYAZEdMau/XMztrZ7ue+m12XbuehoCYfv/vrySX42OUTBA8f7madiy3
lTrdVWtPJhtGfnTyEf/AZU4s/8r7uo/7vG9+3+d9XVWbANzel//VadUe9QB3Pfr9FP+7n1lP+/4r
76dZ1zkJAX9qF/AbiRfGpetSl950nVvXrYv04BcF3YTt+/o+asnhr7u8za6bkrVfXY/5cMZ1MV97
yHXz257rQfPys+vc2/b35bdzRjpWPhLCp7MC/dkqJdgMlXFS5G+Ui3JgUTmMCRlF5HwK3bEbxl0r
DxoIBYWMKTavpZ3KmznQKIvrZuUlESPX3pwhsjuxR/8sfDOygI4ZqbNr8hw1SrQVeqHsnIoyWpra
3zQdUHuF92/7zZTsg0Ll/zDYNY4JAV5QunUHUX8CrCFRVmzrZ6w/9E1PhOHH2tk2w/kS1sGurUYE
TBso6llcP8jYgewQmfuSxdLzml2blM7xy9lAoF0Gu6nOXmg8ImTt7FCVcHxjsDwjjXZItXsd4m9u
D0fKNcXkY3b9nAYQuKfB3GutJDwDnGikp9sc7rOPmN6wLSx9X6X1BWX317QYApcRB+JKpnnFEAEr
RjQwKH/DDMig9Rl2WpywFi83tmkdM1V+zDUQmXlcXclT65fE7lS2rXvkaJKDQcGAEjiua7Xj53gd
+LqYUq8f4jtTmSXKfFnqPvVFmW+ibrFtkGRlq5dxchUP85cyi58spHZ8Zfgqt+gfV5daN7ywBrQl
535lLe0c5nNzo+EzgduIm8Y4GBpQSNwuSAzXmoFu3Opmtie5xNurNqqHvVnhoQP1rRzGwbUFvpN5
GSx4BO1W1X5k2Bwe8yDqP2UWRXiG7He5MK8K0OwGdnWbzg5gCt1io4ecIDXXanytcmUZMTQBuay6
41lU5OEFOn14YsxugBPPAT35gFC3AQSZHgdBo0rCqthiZ+eBYWx9cpQdZpDOc6KAbMSv2r5CSWbj
mHW4MZwyPkSW+rWPbvEayD3M2DFZ0Bt7U1VipwQytETD8jWPIhGxvxFX2y7m3zLn4TCiNFNEanLT
d4jldF/se5Ro+p0VT4NrtNKLFO2DmhxXFsmfS2fG8RqPzgwWPzZTaA1lAkGQbWhUSGw4leNh0KR7
So/1WxXNrl40hSdsxEkKnYJSkbWHOskiFEbjaFPbjYX8+6J5F1ubAIO1wcjrveaIr2HavSIKPW60
mhpQnt70MunEifTrjQGSscQcywnOlSbMk41O4+RkwCmqH5IZIvPvZNssR7mzLpH3Fp1ydNrqtUAX
3+gCZVtVvA4+uJ0Wzda42jlUOpK+R9RNzXCjJKloRGRitLxyNnkQx5sWajM3jpENWDsFLYaej2dW
7qp5aF3ymZwnIImfDF/FPN6awmz8FuS426kdpXeOmKoImXt5usaI+EIpsfpq49YTK/NJWBaII/mx
TfNmA+HKbZPktiPad6s2s08m8gubwM6pcHf5xVH1Y11OyklNcKfi/6HAGyrPo0G5HEZB5hnUCi5j
YR6m0Zn2TebIm8rWsKjPutuKr8rr4py6vigjD8hXfpmACLgL0gGOuv1pHnr6cHR1varDbwoZZGVX
G/qDiqbcVZ2I+wajrv08M2aFz+xOSF54JO4YkBFC1xicXsv2MY8iYzdq2WUcGP71qT75ZWl8iqQO
ZuA87fshLQ8jxKS+Q0dPhA06EbbYzkn/BNAechi8GLflw/dKILRb8I25UBvfgHzc4cS8RZ4Tj8Gu
+iQhT+saQtOvgrpPPGf6BpHaNTVIq7oFIA2pJ1q3hhPEfWMgIta7rV5vFfuU8jYejGZ2OyBIk0GT
YDRV7EVd9ghszdOGrnQrrmyj6e11jVg39T9Ru3IExHYulMKVlfGLEGDLjGTYVzxcV+2jl7kPXmAm
X2NIvTeT8T4oanKxZKZt4UCrrK1tpWDtKyRNwlFcPJTwoTYR9ieuLIH9F5p231NU3yBLjaicXfg0
hdNlSFo4/7FEpoxGN4qydCtyQAZVuShmWNUWZ+VuC+tvF6JEVNfjOdDML7kDRU9PsY/KkfcrUbLd
TIV6V1vVZ76+BIXwDsVaSAObjCXhBNty0BmPpjEaRnN4StR6NzY49chT0XtjHn6K+UwBoDwpOCSQ
QBlrD7MRUoKA10CB4d7bR6iTU4rtE4BJCEBfpaHyoHSEZRi/XsnGNycLQO1jX4yyE25kQWa7CqVR
LchnpEvS0JOKtPYiOduZjjDus8rre1s9dYh61tKJ2prLl6bt0PGdXNtBZmqqKJxRNlEnuNYITdh+
aN6itKJs4opvcggwhwbSpx5G44Idyrke02ZTW7x7Q9rZpFbTQyoeQbnAhLA8OaC5EyL9xgCh9Ka+
dR3hONsSxXLXMKuFk6Y1IFOS2CeSPjQyEBp1ai8ptP4p0RNw8liyF1SR52nST3EJGokPb9OFluwN
NSBZPYb2Ne+o9zpeB9nE6yx9N/XB59mcSk8fnc9QEmdfzyB+ZVQzxBQ8NZ1x6iHEooaSk99KzZe8
yaQNokyxx5dS7ANGAm5YqffFiOMprN4G2s9JNSPEl2sURMToYB0d1SnFhhiuhLnYPnYY4zXUBSyb
VU0l2/vJkiqG8OVXMmo5uGwios6Mt5JhfhoBD5uYcxXzqJP7L0jf8oQt1PBd2OVXeIQIRuvtQ9FR
QOg0CkaOBnTJLge/n4zUrRWMAFu7sN0Z+xOtSG6aO6pH4xlcxNZKRnEs+TasNBi2NCRiI/qnvkMq
IdDHTWwG1NuR2GaAZ/BCy8c6FYWP7chxSONpH3cAktsk/hzkmELMiXS2Ov273sM1oqJ5lO1oeTPw
IFdRI5wnSgQLKnAp6aNBcRUsd7rCWr2E9ANEg5YPE1qlEoNfLCJamh3/qJQY1QqdQKGNoekIWS83
TVk1AMgdyVP7atclxYNNgqijPT4iRryNWmW4LpJFB8NQO19HZKmLZNMPtUrFLLkEKtR/gsXQbIQQ
F0erGzfswcgKtboxTPUzXtKnMtiNJsUeU8M2D9WadtPJbl6n912qXLETj027pbiReXMeXqHE9r0a
+Ck5sbeFnE6eZVhH0BH1laJGd/qYAUdIBDqh0Y90/GwOEE3V8TUbpAnTcQmXyFA5tGhneZqeWmDG
0JHLzbbxxldtogGRa+RPABt8sp0It2A5Ogc93oKRLeFpbfUT2rmJ43aFFENrKoJDTQgtNyUiyXPh
m7IOkbX3MstGGkvSDnB2sfdKr2C/DB6OM4mHyUW70WtNPtTWuJ1LXdvTxvm5AvbALBJY7P1zZy10
USV1Y5sbFyGWnXRSQ+TTnerINMnzmqe62hfZFFOwljdhe4AzppyEMxfE8yjuJaNbqankOWWlIQZV
ear+Df8E7aZVlqaTStLOHMcNWMfnAsZMaEYedzzYzKH9wIitYli3K9sKJpFOhcnJ70a9oKZZVNeh
Jt+pQ46tqlzcG133I2x7KEaV7FZW9CVLoIchuq6i+Vb7cqx2e+Tn/LkeaZqjJDqBuKNIepxwUKA6
rnwBs+G4NIamn6TVFf0g4ZZpc7urxOtKqAHglt1Kj5DqB5G/q2tA8ZibkEAYYObJ33oxfZOMfhtq
qF9h83KXO3YMBTYPNoUR7jvoyBtZbSraPFSGuziZfblXbxKzuWQhnTGKYocOzYLrKsGRPf7R2Oq5
GVTzUSvgscXHSiLeHlNy3XPyAiam9ETfEBxBTPFtY+YdpVgkWYs7Wqa7hGiSO9hBBExJ6QA3KXx8
aO/jC0tkcquoQ+klgXqWKs5RioZMd1Ca6Laa8H2TwBfYYmyLgcpXBxU8Fl24s5rZH8KJMlAkb4sw
e4y6OdwVzZy6HeMflXzFJ4HSo4o2MZ8X0YHS4Zg5kO4YBcLtafSE99KDHCLDVQTDqyqUK8vpFeh6
/asZfiIdn26Hdnod8lED7VWDM5SqJbAcNX9QLAqpuCdcm5tEUZ19CLdZail8in72nU4Od7Z0nTvD
d2dq02syR+DZNP2ojO11m8Y1tqLhISQrTA25eDLKFpq/mA1cJg9mFMw7y+leKoqUuIn6kRw/AwRv
3Fo3Sdo4MaI1Q3eIMvGjyQNni6HzyYY7FaMftVFMOoXKcp5NKd+USQcxzrk24O3pwA1sJxPoa4a3
NjXbUg32g2J/0tvecXsGya5mTQ8NrkZwJz4pEObRzgbEZskppuntFa107NWC1F2T+JlafgZN/RSV
wxV8XHcqKX1PGDRW8OzOADtbNxVKtO9VXd01UPhjSbltRCpd5MQILtVcZxf0sHTJAf2yrhrG/tCM
6M29rVOssELIbsgP70eFKuYKeTOinbKcad3Qz9qTmK1xU4t+o0XzfVvfUwkfLoMy7IQF14SBKnhm
3IHRhEwSLiT8JFXAb92AKDapO8sH9Y1ZR3wyIBjiJJKde2UMb8UymbLgtkFXq8jLkxUOWFQsE9KR
MxKeM5Foaf1cV5hTDXcz4pP/Y123gEBVPVZ3tQ3WwDaCG2gswU3Hy1hZ9YWPQqXJF4jk5qp6mZcJ
qdlqb0/oPqyLyBRol6Sx4psBDPa66n19a+qPMeHvcV1lS7V6ycAmbvKhLf33fTU1UA9tiGnVussv
G6BAgTd/++F19WJl5sZTWRzWH17XYVuOgIvQoGw01WZdtW6MAfeeDHO6fzsyr+KzZUEcDaPkllxh
aaXTRShKfDvUI6iFOjgMinYtT0l2hQU5YI9lYs98V6UwKQ3/sS6b+gIRSuh2qSwB6kaFWrvSpO6Y
GqlxiZfJunMXm5RzghQUJeg53GoiHmoWIoBoVDZq0csyer71tikz3avW5agyVCKj8ZK09s3s0IZA
uR74djr94jipdGMAulgWNIY3bxOGVl+7JJqPk55xxmzBZI4FDIH3/UbgLftsluu3E1lyaZ7CPL7k
Vd6dK0RM3t6ouYoxPomE62Q5YjxEX7e6ZIe3agLfNAjH07rbOoE7obqBXVT7dXHdV7ELsTHqQYaW
xFHrOnVSs41Uptfo1Y8oMYbOBe9n5xKmXLCmdd/CoHEu63rVyvsbvJLcILFl/o9lt6CbDpWlRsg0
ciSjwIscK2jAzrx/5RSLvRQ6JjjF0rrAz8LwLLLnzSJWdVk3KCJpD1hjIOO37LdugDunn2vE87Qk
FRKBfyS2ba5pXh9PRG69AQ3hn/tGdW25Dgj3XabW2CdOSbjBYyO6BRhpb0Z9QnrSCjCTs2Atb9HE
7ry2ruPbbpnoohUHckqFG42j/AaV+v+1+G9ZDpCRPyzx/lL8J/tSvDyLGK7BrwCAt8N+AgAs5XeE
+MAvWgACNRhOVPl/AgAs7XdLNSxZ1ixiD8sxwRH+BADo6u+kewFSm9qCh19hAz8BALr8u2MDrEUi
4Q04oPxvEAC29QEAoNvIpDmgynWwzpDbPmLKgYCbDqConqSGvKeiHnpdWF/pMUEhGBFALkJ8EdIr
gip3tgydp2KU5RfdiLYAzCK3WAKRWILq2NvFI2NnRE7tBwiH6RFoGFC9+nXssqseRSRCVHwGSkY3
cnzIZGTYraR3vKmDHOyEDot9MLoQGRASspELwBPULeZPsdMl7qTMZyWSbuHJ0xNr1hOghU+Wo95m
iiYjJDrQwzW5a11knwyr2Ki4ozOMJnXM0NZdUsfDokSvPCVKUaEtl27kcUEEJp4a67fOdNdnzkMz
gKaei4dmjl4jdBpMI/neDc5Na0bXQxMgdUVJWAZ2p8w9wiiMrjtMG72qb77MUfVAxuGOgcHXNmt2
kzz6LVLbpLmsz7oWXTorfe0bLt40qi9ZGb+CBgRHVnKbLVO9NcmaN4ZyhTgqnXzINYdW80Uv/SqO
tlquQodApZ/xjnAaH7jJzjb0c+8kX7IeUQaEqbG0aQnNix8a6p1NY+NwxW0L2jJxNQ5JAgM7ZCfw
Q5FraGzRBJjTNTE7yDko3q6e7m1dhwaHgLZccw3Z4u6AYtZe1otNqA7uGJm2z4D2oI/mt8ASz0HD
caRkKjdLkPUZ8hOiiGi2YQ2yqGvyppBwp9L4DSrjJtGbaptGizHVCEG6NuMlg3ULSHbmcar75cSJ
HmAXsTztoJV+6NUjvM7WrTKNIcRoPyYkBUjijfaGstwtmrJHox57L2eQYw4zlL/COBhDvRn6kXwU
uZ24Hc7ImNQIfBWMIZt2o1UmD34OP6Ut6MzA6uwN7OjXVoPhg+nUvkTuILZ4dfjbCbs13M5acmml
9dgIuz85WfgcZAzNROM8JBY24XHIEKV024xUd9QNbisniRflCYbLgPngl00XqVee1eYZBRvpTm2D
jZI5kRuCEiWy2tSOGVATOOozClmNZcV7ZzyCl6RG0nKtg2Ed+sA6RMDk148lcJzRkxFZmmtF92b5
tbJ6eaNM2m3e8800svNQj+EjgJwzRFQ1VbhBsnHbx+TeVSW8reFFbFM4Dht9AbXVBf9mtYWWHnnT
IoimZs9jH3hVVcA0JK/lEEe54Z08dMIDk3QmkiFwqzO3y5yXQPiIodxVKjWCYtqh3vZqBubozury
4dXpIcPeCnk74zxO6evopJqLH5HtNmr5aAzoEZYuiVm+BPlRoUzOOzq6vSIVG7x39YFXxOpLzJFy
nlVYNOWS5fiilK29EaXZ85q2OGK1De4IpuJKhzwkUu4zPjGJj86z5R0mVBjZ8TrE2gPUHqiIkA8g
th/n9Htah9sUSQG15l6T63iVlfBVb5QNgwpy1w/UWLZKqlwgAmL7gBOv2/TATKO8AW6TH2p9lFgI
TkKzUiQg2G7ayXdNseD0jWhBD3XwpWiiad/xCIG5P6jIjnrwzX22ENEvcuTYIqebzKQ91YoAonxE
Lh87Oujr7Rcr5XdNC2Um2tpd1CIZQeuZmlbiDdUFk18ebGsrW9CimBKn+XeJhgxZkfqQVzQshZU7
HsnoTG0Nvwpr2VVlza3kyNxS5rrrQHt5wKTRFwT46EGtQSCnmYB4qcs321U1xWXrPCY0lmXTPKml
86oyjvAkOOVthHZqUBPLpFWwK3XpZLfSuBOhdlnioybSVB9BDfgB0eeW0rsP5Zn0zKBRVoK6WnRl
u6nx+SYNqG/J+hV0Bum1xo1wjdy+DoOTHKNc58TaPTAbfxRQmW30QHCLxmM8SV81OCteJBXlto+M
M37oDGd1g2A1NDso5QXUc5LucgetzVYiRvBufS3nzeCWHZAPOYdW6VglzVs+UKUKOz+M5GI3IDTm
EXP6vQIZqifN5g26c4FbtNW1GynnUUhBcaXCBEdoA4tUIALQJX50RXavDTyt1PgyiAEBbiudtySy
nB2J1O8VAT06UMjd0vl6phbx6WX25EpqSE6I12VpS8JWvZ2aNNmEjrizsuhebrofI4pOjZlh6i4E
jYUZXqz0x/qWjw5it7h0JLh5CHM36DD083YCjWCVNzE6LhTVaW7xLjnUmj26a4cF/jP2ZokLLaU2
8Pq2hkbsYIZGzeq71lc34ySerK54jfR8B/f4K0pttaso2Q9Z4ltEH9bxQjXf5bpq+HGvHwLEzcHS
SoabybBlEwfIcxvsjNHY1bT2U9AdpJCUMonU8zxY1wMYCCT+aYGDXvXqKPC72CAUZTgXzPKLbIrP
NiLwbpRNt7OGU+Jc1F/jjkRKFdIZSUpKUz4qSESaSy64bxo6p+wstdSK58ImvkjyJ3lIH8m7HhXM
KOORfpJItpLlF6AmKCcF4zey+uDo9Cz0zPBJR02aatqVMXxFsTrbNI2BfbxSo+42CpLLJo0N5IWD
03G0JUSxxVhozyBE3jQYTkjgbT0rxBKkq2h8Bkt6aBk7w0QLNTfo1FuQgF7NGGI7Lw2kOS5+My09
sazJmZf1p3oM3Bpzd/jc/BNDBx0niYZwN+mWmylnzeK5ZrLY5lYGiHjpDvl4NLck4siW6AuJcneU
lF0f0yAiPPUwT+ILyM30OJYd1HNSrY2h38pSuokVOdpCu5vdSLs2RLnEb4QNklHdSwP/S+Rca+jX
0bplMpVDubhqFT8spei8hC5xpV6DFJVcS1XO0yx/Wd8cRytL3gBEiSQIj3gA+tYolW5HF4fJrpn6
6UzmupHaG6yaH+MEQ29U/tzwDLo15UXSIX+NlsCQILio8xBtRGLx/KFuJThy+yWifE1cvNiDUuOg
aVbbWg6eRGfAEusjP6LK7FouOe7POcB3kHWEWWa6NTB4RpM4wcutT7YCNxFuOcgs0xQnsuM/J/VU
ilODbKtrTA2J78YHCe0cNaWlrFQpeyLwr1ENpjXFWAHRgzU4Ho5N4yhIa2WPmTxuIqldznZnRNZT
aBmMtapKXbyBZ+UYAl46vi3L7Zxtij4BDM6o+xiV2U2SkIPvNPkeK7r2WE1a+wZMLK0tQPzEx+KK
1IredEcDFsuxipPuuC6uE+oB3THYTmHbHU39+6Ck4mhBDj2apJI8cwKUijtsdEIL5EZHEnqbIlF4
dOzGgY6mIEuhYRekNvZWElsUztU9agr+2OpnZIdBXAH9RryDtJCu11S7UC1wEDwn16sLDSzqci1Q
7sVxzLNPRkNJuF43gNrVPRE3EpF3KI6zUEJUF8EU98vzDEO+JAQ9YyggNqp4p6g4T6mQ/ULFNsSc
lBBipYBmEXVekwWk4XMyf4HISIWp8k6LNPNoZ+gIOLrmRyiw7E3crZuiuA+MF3Msgntq5gRgTv9c
oq9/Ff0/6s5ru22kS9u3MjeAbyGHUwYxkxJlybJOsGzLjZwzrn4eFNWipPbf/mfO5gSrdlUBCiSA
qr3fYGG9MN7FvnnMCy0Cx2UbW37KAw6pOaL/Ww27D9Se8G0Gt7YsSr4wdiX327p1JWUumpGlssQx
479EFOTAJZqGHKUyhvdhYnbbUCn7rWjFlExTvJRRuAOXAMMWaRTrWyqN5GX5spKNN58sGUpdpira
tvMjbWvK2lRCfIvV3lOXaDG/JPWgbsHGWvDCRVOHZD5QxyF3yM+RylzdKhISTWAcHJTRqmDBMof8
fW9TBEvUPVKQEsoOer71jBT4B5GKOV/JNstM573d5osWRslOHDCPem21Xf6ooc10Y2a1tWSjEsyy
pO5I9NcKlFJQwrJltrtEbtkbWiwCojTo9qbrWzNNNaa6NWphowz+B3fyXYFh9KXl6oARwK1pM9En
pjQobqUVEHMz1JeiBy6dsTNT9AnR+6CEV8kHTKMx8AjbXzm/LKry5beodNOFbcjmsXPBmbSIi+66
ojMPgyTtwwlwgjbvfVBX0pFi7i7tYNoVeMjuCqtR0CHDIkzNTG8lQgPSlAa/bGmBYZ7nnax+iYNQ
2Vf4DWFyBBV2ABZ9E2M5vUAZrXvOyYVbvRXdRYYazcuo/5Y0VvKYN46xxOhFIy1qsDynvKE1/Ld9
y/zyLr/wCuD/rxTAQRakdQX94COlxZh265MEtWaafFlsuOof4fqxI6mjnpXNuk6qdKW6y2mvGkSw
S7TU/tKUrGqolCwgoINtDXh7/W9+vq7AdYOcYP1DANoZdHVw6rxZV1b/YIwoi1ssJtnsaUH0wmJf
rSrQGSZcX2X8Axt0YutcfQ1e/3QYPaaqw/KER/7xT2fxL1FeTJt1PLBPnDaMVeN8QXFZmWH5Nx91
eS2ja3Uh/P4fT1n9zJq0ntgv8HnS97knVYdg8v/OWD2kQf3r5b/u6+/1r+of572mrEzzP47Fs8dy
dEcFPEnG6JKxUiz1Pzoao5guoZOAUOc1YUWaSzMm9VGR4uKM12yVYv+HL6mhoOsBNxIhJet/kq0C
lPHhS6Cj8qaosmOy6Lag19qf3WtjFF5SpYuMX4WWHYyJuNgXsboAD+WslNZUHzp8RRaoPDsrMSpT
SL2M4mChXUbRjXod/d254lJi8u/OVZzvgQdUzmvzYicO8Pfx/rzGcKuL3WTtdBkWA6Iv9EaAU5eJ
UrU3gfhS4BrL/fUQw797FwZ6Iu2yaO0UjvbVy+NkD+cYNMcUFkOKxGeHkYNqFvpX1apfcKXvTh5Q
HUxTKBSUQP3HbngGFjdPa8X52gLyMRyUJ3GA4DFJFWzEmXOgYiRaZu64OyBUlMOuceTytmq5v6MB
ASod8wX2KxoJZbsblV2PuCjAH1KLOxH7ZnOSMldm0xOE6yHUU57JfraPpwNUS2qccs6r7OOACMXB
DChtR5jfkEGamvna8bpoL8bivpfYqMFf83Bsu+nRdDniX0ItNnftoz+1xh5B5NIxskWuUE/WqkdH
LqTbOs6iFYvDDFh3mx1Bf2ZHV4o4WGxiWRpO6JSOjMxMT9DIzQvPgVZZHxWvHo9eLun3CuJtSxWJ
55uyL417HzWYg5dXDwXy/QvQS0Z7xloEbK5PMs+ozo0c12f+jnadBsGU4KNPHKZ7hY1t6G1EaI6o
t//bSeJCsdGi+p5lm67XMjIE6JPA8YveH0RfTtrl3YDoa/X84fUzt7XjELZrXeniU6kF/r3rSgZr
OpTxSt307xF6VWZtV0ETV7t6BRxE20FJZPFpdS2mLEVwNFCZAsAxZme1B/1mSJH/NYotdj49qtl5
WsiLjDTBPOxQqRGt+K2FBGhw6bu2LLRY1mAWTaT/y2CuWKmxcny3Yc8+xV3aGiuIwx7lGkTP2nGS
JK06/97qUeUay7ZYe71sn/NqYtpKSfjioy5XF37CLm9QFqCTA7Y6Ko4L0JoXLrAflIV1iMHUhRRe
lLJBIsYFRk7l9YglbXaUrTI7DtOhsEgO9A4bWTFQ2oOvcN8wIvm1MbOL/KfV9IfCjZ8vRp+5U0jb
KUyRioR1ZY3SVsNPnNuTP+gtLCdH0Wrc4NCU7HBX0QqSr3CuwzSOWGZA41pqiJZdOi/jYaX8MPPE
X1tIlC6h9JugnKTQXhnST6lOeiwB0ZdPSMnbWMeMj20M/lsugikhZns1pAwjBwNtUDp0Jn81cUj1
BWcE73u8Hl2TokRyHWu7256cZs/rfhVbXnCXuZTO1KFEubfz1n2IZIBRlUcrLVas6l08aDjw1HMR
T+c5IsJEPEyuMR/gyR0hO1ilEu7rVkkOPiTlBa+b8clz8cWcLLV9gG/6iFg7ouUIPxrIkWRjmRxA
Wr9ObdNxD5Im+4NogaJon94uLCtUsBQmdssQqFV5evu8MyaxlCRofNO3f+EGhXa0E0FoUSdeoDSR
3+pIJRbNz/Hnqe/ifzQ/n4ucEnk1vM+WujbKD03hnQsDY8YkCMKHrJtj+QMLJBvcd6YApNR1nmFQ
j1MANsIUAAtr/9VGwJ7O6KXSXYp5Ylgc3s649l/cB8QZf/4ZRVoe8G5J7wewDrOqzbq7QC3LvWv6
4cIw6/y7B9rG6zXvEbh5sNHBgt94pZ1/b3d14EXfqwSyNcYk9tqMo+pRkpJNAiq4G+t7VHnSW8ms
jXPiNweo0s0T+vCYh5mmvlSsunlK8XOY4eTun9Bb8NalZylzpURixSkRZm5dhKoTWe73bYqHUwKi
3pr6K/BBSzkZwU4FRvp1hBUp+hsnRAC8DimtJJH/rNQn5NmsJzSIpTVpG30puj3yXHWYBw+eY7PV
10dUHDsveNbU8E9La3tau18XuLrpUOjjiaezvGeFw1fx47cPVXK7MmUTGXFcHdDL5tVFtmx81uXR
nGOqwJohd7Uz+Ade5dnwLE9qwpJXV/uxGrSz70lfB27YGwXsPwQlN9qXWBntk7x8bYk+LGZvo3T0
1p/6xdy+MftqJuZdh0OzuC21kv/4by4n+uQqXOV+c2dhXr/sm6bbAyk39lGJWlaSjd5TbYYna7q5
Dde4LUxd/iqmqr7+OrUd1XdTMyu2XjIJjAbo/q8m7hRLJVf8Relj+A2RQ5fGPAV52m24JcHe6Wis
Ti051iMwm43/2vo4+nme1Ac3PQKPl3Ovo5ldKVu1JJlhT7I4EumudwcnVzahZpabT/3XuRGySnsR
mka2r/vEXbNDG7Aa/M3lRJ+RpSe1i/u1OFVcWPR/Pi1x5DOM0m7RZ9GNO8bDF16e4RzFkvLJHMiZ
B/ABfnh5fRjR0fNmYAVmQYBz5AyCyKw2nPIMOL0k6Zc+KGEfYv4qqw9v0eh42kMQYKXY4gCiTNE0
JiKVN9V15v/XeeP0E96ucv15Hj9BRG9j1583jV2jt9/MSGNrE+UTFUCZxIdzdDV7YDWLxNK9g+gT
reshEgMeEBUTUvNl3u8m+73rrt9tqX6zSbdg57+/kdk7aRpCqY5monk2bXo+3si9H0jYA2rSC5IX
9/VY2ne2FYZA1FyS7dMdzZLgZ4Mzz5SdCg4gIV/7bfqrt/52DDrsUtRBzO+twHk3X/RrnvUzdr8H
pUOhLh7BpU3+0ULMSXyJLq2pDyvnYhkGJig3v5KZOH2pxbA4iG+baImJvB2B5ms6VxSdl4vbiksy
abL3ljIWxUWMbHTaOilZbBbFSabJK1/WgoUIEZmIQXuFlwibBAM8OuizoAf0FRjPYx2Tjh+MXVzU
pIfJLpE6jJKfhYHCL0XE54RlMh4pf88wjRfX2Fa4qGwANAB9V0wWWdc41/6wGhCGE9k7H0U+xWmz
q6IIrDqIaX36FPNmyCC0afaL5CGzJs0MBcdKsTHMlFXcqBIlPbaUUbTujFz6kge4XeJ+2ybWzq1C
72CaJWWZtzB3ZX7hsHMvo05glXeOB1yU9w2JFHWvUZNYV7ms4gVBS5v6REv0XUez3JVgrP09T7S6
AAerFDvFznLYg+hqf1NPWu/R6L0exEDWOD2bwr/7xJSRl+xcDIA46o1ZOZ2nTJ3iMmK2mOhEoBn/
/U4x/3mnWGwO0VNDZmMSVfukPuEZbSDhRqi9GCl2jqgNKPvm7WBWYBgA0dJZ1zqrwxyQex1U22tX
kfLBxAGyq2MAIALgq460JwRhzUdaB2TJUZ0Ooj8IdUqrA2XzTwNitHdidrZqsKwbR6o32RhY8VHO
2nARqMlTAQVgY2RGdar6pjppU2vqz8iury9zo1CPTjpmm63eqg8jFdNbyvlUGHLtQSNBdzuNFbL9
bgxHOBXPlu5LxvdyCWulQFsvD3eiFXbDayt+a11Hry0PsaYduhTl6t8/G0VIf3y8AWzLNnUKHbJD
Okj/lHDz8UOKw0EuXyAGjJW+tHLnhoq2hOx7cZvj2YwrH9Gly1JQ0C3TZsDAxHaApIv4bTyEU7Dt
LPSOUyC8JF2NdjU42bvLiAFxLQSzULLOunrm5iCMw2yUvhlqeqakqngzEiRDjTlhSbkZ9fHiuXNz
D7xnKt/L/tgv00xyD0Uuhxs1SIsNfr3aYRJZgMaIw56WpJAOKt97nq7oR+hhc0Xd9aKzrfnlSpeo
NNbocvzUZQAEfTc8BegILUfJ6rb4krq3YkZcmt0xDnGhwg2J7+z09ez1RgZ5P31nOwq/M0Pz4pvr
yHVipqL0q3lAOjBIr+6cHu+tovfv9cLx79WuURdYLFQ3ou9tBrygaKH07rmY9o9krtMb1XVh0E2h
6AtiK7kpHNZ+WO2y4/Te4pSd2p2YKPokB/njUQmrOzFwvVYiNq6pii4yVNUtcpbLAlrKsfF69sNT
y1KTDFsUPEcp8Sw/9YsZYnA6U0y9nmRMZ5bTmW+XFTNEv5imBv3lsqLr0+kfL4t28R/e2fZH5UTd
ktGp0230uUw4HqrxObFem4EcDjAsfkZDulAUy6SMOSLPMsps0zFpTXYiLAxXgdSGt0E2siecieFP
E5ECs6z5ZbqY1E/XEDOv08UlRSguaefGKVa15CYI6+EY6BBaZrUbg3PdiZ6x03AWFN1WjjG618lA
5Xipq/A9OUOMk7VtZhbgrtWoBMPxMvx6FYUs0qwsE4zQvWVewtoiY9KUeyXMkDQXTXGopNjdJXjd
ToMy1cb9u8nXacM04su2s5OgUuc5lxNdl6bbBLyALM29cas4O1RpOtxAbQD2Tu7tIPrEwSCzAA5r
moN+6T6XhxKkfu2/9l0n+k79egXR5+SGs/3D407/tPnnG+DIOtsv9v88obTP9QUPHVPDyWvpR1RF
SxgdlPCl0i4WStb00Gh5s1zfJTbCe0f7WXQEaCMhkTq9Z4YEtdZoHF/niz5x5gic6Nj+5EkyXfV6
rY/Xv/zQILT+svhIoz6p7hA0qO5a6+zLenF7WTNMCwe24Ncez0ZRNA/3OtaUPZ/LXVTHxr2DruIC
e0kdcS/HuE9HM9yZBfQmMdorvXE/nYB+R3U5gYwrJ4APiKuptDStbSQnmsRo7WwtQi8pmoWKluha
nkYRhngdFZn366jIvItReZr86VwFQMwDMDLIcNC33UFNbn3ZTy8HyWtfxjxSNqJLDDZ23KKIWf6V
gL24jVF+WvQ4X/OXJKim3YSat2inlWOIA+t8UAfjVAxys7Mo+i8NeBnPuJLMS9fXnsbRXXiYFa7c
vvEXvFz8+7bQ/Hsl6peOV0sn0dUHfcZCNvdB34W841AqXjo1JFtfCqAyK5lzKpA6PllTC4sogKbm
GG+uAz0a0IdCGmGJM+3aLy7S1NA+rwPkCnEDkCUWG3hOjru2LMhuRKzmwjy7BXjzsx6s/mloIYJb
igGGJM+HJ7fJTmZjd2dAQH94EFofxUuRGwMwq+uybgAHVtjCfMqBNZ1rl3Ix9j/6kkw/FnY9QF3K
7caBddpdZiRuDhJG/0vD3Wc3hnJ7T9q2Wkfod0FaIhSHNv9ipmNxFoEKEWChW5YLGZkJvpIaBy80
7kTUuCmauIH7V4TFx05tpfxIbvXVKXMYpGXWdYhUTxnOV6dMqHI3fgsY7TpPEx6aTuMuCwcMb7wV
izAEdqVVlINnEeuu7GPoQDRb1PB8KXsZB4SP70VyXxwA1N16bZkfReTyESxjDY3qSzUgLM3r/Azw
5bxlgbrVw15biFZi9vaXYij33ZSnEf2g7vWtg83VFwCXn/u1TmY5FAYlxmGy5/5pJWd8LJ1OnynO
azgEYgGsIxz++TNFDqOqh8rMflRDh4+l65abGg5FCCwTQ+HJt+jqZ4ThRbUxy+rIfq4ytmLyFCad
G2K6oJ1jObYOqCIk69xxfLTcuuRghSPYnzTp73mzADIJguS7lfS7qMlxGiohJFttpL5YwxDOUhke
GTnBA0n8lAyXPVBXYkVSjDLYUDMe0tsUaRXHGldN4qozH5pW8EulsrlIBz+Zj9Or53qYrJH29nS4
9mErM1HJwfGqoHUclnf1OWvNTeqW60Ttta8oL07K4TqI4VjSvtamvXdVJz838dCdw9rd8QiMHnPr
ZFljtOdXgVP5dsAbagB6hSl5VsU4FE4DOE1SIVI9eXXZNlN4+oJzj7u6brTF3vwaio212He/zRVd
YoYp5UvXaOtNlXvD7noYMUPYJXGyTuDurzXNA6F3Hb3Elk/BygRpA4deP41mt8BgoDhoUyS6at46
O7nuDyLiGfPa32Z4cwwh7rXXPjGFGs6z0gzVqiPHW/4IQRgsIaqbGy2FgBjng/ct0VIN4EMw7DKE
074qAPREf4am7Gbww3BJZs7/piFDN0tMxTnpoEPuFL1+MKd+1BOpVjo4AaaSlVJEGvyxm7lFrwy7
tu/M+1TLAoiHNyLxhCmqCET+SPdtfxoRQTxN89p307zgBmSiv/z31QK+P59yPMr0bLRU00LzVzZM
c7rl3pUKeq3DuigdtR+Jz/2C9qO9FwcJTsFNMUAJvPbpfo3hkkoi/DInjWN5z51nvJ0l5n4KxXwD
mYBZnPAnWUV970vjsA3RSLkVhwEdCF1nJXLtMoNqMhtV03WhZvplGsip6MaUoWiIPiSnFQhPTnED
yKKfo0OTbJS+cL4UpiQvTS2nojuFOdi9dVTbPtsOQiwCqAdmqFyJsLENBeUQ/SAicL/ZF/wtRSAO
idmuXbznbz0n+BnKSbrDaASGrA7iUZTAhmkD8qlPnvqij/OufZJB5fpSa/t0XqPZw87o1Gg2St63
Jkqix6rFxh6KNq+UwYPrPMrtIjYi+Rvw/42sNObLx6n4TzQ7fZpqgNdaBH3frewSTraLhOIRxQv/
WMikc2X8LH3EPSCH4C6NVR0DIu7s/sg2UN9IiJ3IeNwxx2kN/4i9Fw4kk/jsu/MQT4CeZYMDKFCe
OGlj/TxajvyI7E+40/FDnouwzDt9BRQ8XYqwUuNgqdmdu7pMjqH+qnFb7kToScWTZfjIOnil8uhH
1RwO0a/GRY1SNzTjHquh4JCbypN4i4kuanM79rfBycoca+9NMsFDRp1TbMgUYFmQ+MklXXdq122Z
GFULEkqf9muSK6NDogT21hldnj51M6BdiXeZ38vYMKpoAudDtdOmg5fkFQVDWmOGekmFLsy1S7TE
NDFDhOIg11a1c12QmlTd8QX2GhsolKWhhxIET2aWDWgoDeMh6jz30RlOvtUGT7Jr4IzppinQNULV
SfSFZcoJ4j6EWZ3u2lRxz2EZfnMr83ukDNbCM5GHdvwseYAWvyvjdngW/Ygn9FtVl3/bb5FT3+L7
gyfeVA7tTSdCrJtQ1ERFNVQMXMum175mrNf5KG+kStYOruyDcFcjmaI34fXgvIWubCRomOrBSowC
1wWgIZploYaHMdi4gB8PoRMWSw9S/VIbNfuAxRb6x11XfCNxMM4D34SnRWbyAXUabnbElvQICaxQ
jSEZjnL+rVD1Q8Cb/d7WgQmL08dp2qfTk0ZaiH6WSvrSmHSkoOi+gz9oWY5vTmJpWwF/YCWgnIDJ
8jkAkBhSC3mskVWi3XjRyWoeUAe17Bm7cjYHFBsXfSCVyzakgCX6DFOhgmE9OE32YVpqPEUdOx+8
OCTnTh/OI8m9bK44WEJFKuh4Q2tA2DuFOw3C/wYK0Zqnf39DKMaUH36fPlPZwgORMmVQiqbBrvLj
G8JKpLRo0zZ/znH8RgaoMncAJ9MSqJzC8dI2XQMZEiuX5yqY1rkhhi4TxNDlUBr5KuzQiKT4Waza
JI0vieh8Cm2+m0ux5YLcn68A98dLsSHDxe11NGyT7A7m0I3ALwg8g2g1VfNQWk2wufZfoRDd34Ni
vsBEXKc5cvcQjtU5UxFcT6PgIQr7pdUm45OqxNxTQSKR4iqHJ6cbYfeR4z1GTneZJo1We0h6WNpi
wcPqQr7BDS641MdE33Ul9KmicZ38aTn1KbxemfdUcKliXC+K//m+1kL75PT1UdQlk6C7U6So+6qX
RrFEtL3eox7swKodcOTCOu2p0spjUJHgb0SCGK8l7+xO9g1KXhcnvDz7+06VMWrij9YqDACroaRe
MIVimgqUaY8kSjrL3KEgrd0nt9fvsjckD/CL8LcUX2bNzPs1tL8CnQa+7uJQTy3fzB6aLpO31/7r
XHHNy00jGdnleiGEY9TEcDJikxqhNg4upq8MZ5k7RngWBzUJnsdEH3YicpEvuHWjJxGIc3wLprtW
O3DxpnN+d50+jf6k3m6on5dYKmBCh6wMICNtSst92olGfVQhBZflz7WvJlvycv7FJqGvsJ6J2Hws
jMrAZ014J/xuWAzUufGtqvR8JzaatXNqTK89iyAq4QSqru2vRCj1jXKQ3f582eRGkfyryCxv3+KX
vh4UZPFdGPLdInQab6FB31505WCui7D5CvMRI4YAk9J6HJ2ToSNlQf5Q+2qnePqIPnNKF4SDRC3O
LVYiGge9mbB2YJu6NucJmGWVPktdR7+z/XEpfqlEJfMgRyZm09Pe2UX5/Y5S9dzMvO5ezCgh0MNU
jrONCAvLtLfdlOgRoaLBzy2ioIOeN6b7HNpBzWrpaOYDWcOiJs+o+JMmS4M4oW83qbkQQ5UkPzu5
ra8HBzUSz/P8dYZi1cLre+XsWxUWgyR3zl40tIt+aoVTX+ba6kESy3YrUrAt0wNK6bF/K1yGNV+l
gDLVl0Q/m75bEY2BDIUunNwZIut2lNpv4tFRYSZ80+ZSslIwIN41dWjiXe7e1TF6HwKyVqtptPEd
1P3M6ZEuDpD/7qLIqg4ius4QkDdx1ts1xIzA6we8ykH2XJ+L4mGnKpV/qN2XT90itFrY/aSqRHB9
ZIrnoxhzm5frw1K0Cv3QCvf36WWV22G016jVbdk3AoYJjQ7bgAywjB335Pv8gH+qET42vt7CASiy
70VS3zqx7v5l1j/aFPNC+FDIQYAgfKlq5Tk1nRRlP9ODNu1r2xwdu4WKuyZepKF1CK3aOgRGlW1S
JbqDEqWNC3/qEwOpfW/6rAFbWZo24L0XztNW9VbX1FyfxjeZ0x74FtzZnq//fGvEXnjpCf9uTEO1
Yp0kv8XlBQ/bg+RXDcpgeNKgCyeVbEXodBQQnIuidnMUaKzgLggNY5vLPfSfpoYcVemGt5DkyLkR
iwOePuVdOJxiCa8/8Gv76/PP4r9xw3ovmV8efW11rtFPWmLT4G26IIq/MP8JV8vmB9oWcAYwmzuj
SlJtLTnXlkVJDcmCDCtmZI0SLOqyjPAFbKyj6WLzGRWWukH0jpfuRFHIJ14D1iTmToTXQ1nIq06L
/c21CzpSt9JwSRgflbJqViS8lyTf/KNKNfK2p5J9a0vwghTEH1YYrEuYVtlhewPxSJ6LYaTN9Nug
90N2Hh6FzCJc2UGMrEyrOaswLmFQJGm6xzwWEzPYKHctnLZ5ZbjW18Iyfvajkf7KId5aDjC+2egN
a7Qy+x+RBJZCbaAjDyTFZ3ablfdwvWaYW5l3cWUX98jcBEu5iaIbMagFtXVyMboSg6LLU1KUKEhI
bkQoyXG3MzyDDX6HdCt5mvghDrX4MBZ5usgN8Lg3RYVyaJBQDvFjiiuyblJDEU3RKQ7RNHxpYY+D
YGBK8eU6R4Q8bs2VDQd3C00Jq+FeL1EIDsInvDKck1skzgn7IRK1aiDN5SgflmIAhcR+7ZbI1LB7
sXA5D3is2P3wpKpUznrra96q7s7rc7ikpHiKBBPrxzGVZb64angWB096aDDyhdYdROfaSPudMpTP
13Gt1O1ll/fqQvSpcvXdzvqQhYIFwGyFiBaVEi//XhuJicSomsGKla2jogyYPU/4yt/MyD2EWbtc
f9LYnp098p8am4wHEYWG9y6axlhpUHKeZmYKHrdv0TQ2oMn3KyGJu4shw942YOYu91sRk/TvyYRe
lusCeJxW7Q7TdoQQ8+Q41Ir0aNjVvCzH9osrVe1ZVqDuxpn0qEN72Rca+rmoq0qPYY5md1hArBGj
cehXCywIQRfnQAjEpdUsjm+VGtnVN2x0i2MUAqjh628Qehp2lV4UIn5ra/t+VM9NYo0xn0wQLxEJ
7qno2tVZHKiXHvs8M5a1iwuxAK6UcLnYhdck7yfY1aUzHoxs1aqUUrEw4hVmSuzNEL68zbU2BQor
dafQ34iea/d1qq8Yya0YiBOln6aiFeyskEow9HWQyeqSHDnyhth7/qoAlymZ+8tK7IAKQV0/GKiG
onHVjHvkxZUdGk19M2eRKC0uYB70vxxzbB9kzyq3rWe/69d7LTxkY/Yj8RLtzMtnLsea80VkWjLb
nTtBl59FFLrWk9K67iUvo5IEnbdNkW3FYOvVzoJCHPa9U0on0Mx6FQaWuhBXM4dy2FoqxnFo+FY3
rYJbgao61Ird0tjLOpWVEreSGURp/wf33l2rRN4DQmn2OlcT7UYOsuIwTBUudtOrCrGLF2ir6DBE
cXOPWY20avxhWINCas+YTiIxOU0JI7ItoECe0czjE2l9wGtq8ie/28m15dNuTLNky1JsONWmgXnd
x92YBq7TU5w8fg4CvD/aooHYLVXnqFajbV7BLAa1VJ9FXz5pPkRF3KxEKAZGDTu9j2fBu10PmVNL
94bZIlQyt3sniWYocL41wFYkd5oMrY9sFJAAS6urnTi4CeLMmSF/HyWp2qWe1efIAKrVTp4OYooI
9bTmPNG8nvzuHHGdfii//WH3KsAd2Tv0k2rxHoL9Aw4aZOo//l9VKVd+l2jdN7VNk5vEU6B4TesJ
ZTqIVo7Y4DgL5PpcBla4EX3BtKjoCoMB6gDVClFCNEKmziYK7EOiYsEcYY8FmtxjM2oqp0+tVo3V
Sx+WSq+t//m8Ti1vasMbkUqkTmkACJ75Ook1sS0WoaeH0U4UJkUY6X34LhSj18nXc+ustSGPf5h8
Db0KvrUfS+5c7hVrb2dZdrKHaJ1M6A5xIF+vzRN8A1ckYP37eHTSk2lpc12Vix9lNOAyCxLqDp6G
us4jNpG+rUfsCzRtFvat+RLhhM2n/WJGjTRL4j7cIjlfzc0cjUK7j9Mnb+CRL/m9shJh2ltfUJJL
71KVYhzovCNyT8lTEGfVGuFgqAYiDEf0ffEmPcC1HB619FeYjOlTF6fpTtPt6ZvNpWEaBAi2yxWE
V0YHHb1HPy0BjMo92wl+A3ExOQm8G/EbXELd+ZLhNH/XOGlxrlrjmHi+sTSMMNg0AOsWZW/h+xfn
7m0QThjZqAh+cHN8C+xMu9dkDLDMAOutygjLZ9v6IdWW/+PTiW6j/AH8h0fhp+cFKSosJ8GCGEIb
6bMv0qjx1JQcM3k0e9Yij1Ai9ZvKD83hxkN5tm0QJjQ1d+e3xZ3vefpKRKKfyppVIgfLqIhh05B5
Bwa27jo92QwQXjGJ0LNkbqmNMrPcsdpordGfES7NbzOzmXtlPJxFV5r17U0roVAmQjGgq869WTYA
BqeTLMg5+8ofH0QkDnjq5JC7yKq0QH6XoQpvyRqRA8sad1z2IVBJFpn+vJQhVxuAEb72AagEOxke
QNJ5qIgjMuK3rVFPcKhxruqWvRA38eWWF7dyUGcrXS93OLghBMtraRU6Y3XSKXpdDnmkqzM9NuJ3
A6jaVidxhjWdISanuflD0Vxznjs5/LjWayhOOVGxq99a2EEzImIKvTZGc7b1s88dAN/TRKmXj7Vs
3n7KA4jw2ocQxQiKbS96ssk77ZoyqFUPqz/ydDPfTv0tDBDp0QvdZ51n/0lEDQ59emY/YCmY3MmW
f6LsJD2quGLvZFlHeGfyM4SkFKxMUq1VBzr1DAEnPfOsDu8qPhA/ko17KeRQ+F02c/Kw2Ik+xNBX
WZ0MKzfM253kSs1OyoZJbEi1cyRH/o5F6zrHnmaLkG3f0SfJrLZKv75s4nySF1vfzR8EjEIAJ0RL
x9QQ0SkHpPmQs9nzSCVf5xkooM8qKRxZHij6SQkMY26WrKBQ3dBP4iDXnnFK9fxuQvRuh9II8Dps
I/eAJO4kzvF+Wlig33Bhx8mjq++iqvRP4pD2ZXS0h1sRkA0k7Uxm+TFr1HGTjl2CENU01wqm4pOu
kLadQocv086uwwNPnPDcI1IeZ118KyKEnRLqF8H0NArP4pDElLhG+FUsL/7u03OftXxuz5Oo9Q9p
ObxUbguG18xtEaGzoD2E0vguouZ2iapEVUH7uu/GWkhRC1KvycLLzXFr+KG8Fa2668dLS/TBw0Rt
posB6E/ONdbkZKNleAcsTatJ8ZgRbUWHp4jaMkJo1Lw3djEMmz5BPE21Xfh40uAemy4ZlxKlznOG
MiSi2H79kBrI/bkddYu+DX6F7Cd/GpO7ZN7XMAACtL3QCAxYbJUzK8I5AXpHs08Kyf5h+tVfLm5g
T6mToeScK8lDBksMWXzISP++oPgHc9fGC1dm88hDFfY6w5/QpBEyAWlXVNYDGnOoEU0v5i5vEA/u
0JcW6etegqmKVku8Fa9eMZoE1euorKB+KEav54pR1eg3jZrld787/3qCr4IwNspSHXZpgbJhWvvp
7BMjwGyA3LMZRvX8ksSyQ6fb62qA1EvQdA85/gwYOZvdg86mvQHsKknqCefF/OtoB+O2t7KpIktI
phD7NE8beEgSmp4FlL6oi8N/k3Zey40jWRp+IkTAm1t6K1KUrxtEGRW893j6/ZBUFzWa7d6Z2BsE
0gEURSQyz/kNqhiIXxkZIutFjPB+7SDJ5mMOghfj2mhV8wmd3YvYCA716KP9E1QPYWcYm8qTi7WH
QsqT1GqXAKrUxjN8faP1xU6usvTNkIDmByxzj7qWqnvfQafHQSnrOanMZxHl/tMV8YCPrmjuYfow
dbWd/iXrcmkBY9I66ja0ZLTK4E6FWYMEBELAWG949lElBXvU6s7+oSbjxeSh/CFrxbvl9+abhjTn
zEnc8QXWmj/P0ZZ76i1IGImjNg9IrA2LoiFIIUt1u7QLXz+lqdSuAAYjfF3iRt43en0wO93aqFLv
IFliYYokZf3WQj1obxdFthlMyIBOkAXrps+tuzw0pKVpY4OjAgsmBdg1lzREyycM7PqxKlX28mra
PTNxIfSV9MprYElYq+Wd9M0ax1f+kvInfs5HnKKsd6NLVti4+DtE0ttNgfI00lJpfBqyobhP8+JH
H2rKm+Lp8qLyUKWJKoiQCpKGoj7pa2tdgm1b9WjTv/megciZ7T92zann4d6OzhBucqjSMKUqNDTQ
sv6pF80MEfnmfShsD+kEDBgC9FZXqiFp+7pIvaPtGckylgvvJerM584Zm3cpCldNY+godYTqZmBP
M8+0qLlMXiorrZHbvQWalQnRw42k9POHKgmZLn0t+WEU40rJy3qPh0E8t6Lc3pP4n0zuOYgi3uUV
axADdbqpTrEUJMbEqZyEnIpO11NnGq7VGCtHwafLiM52UONUKmfxVpUcxF07lBNdOVB3DcJyKw/U
4iOAR1zeJT191/y3bvTHnykvZtyzUvleLcZ0I4U4SOmSp54l3+bRK6ziR+WVczEmte3fjSpnT3mC
oU7DT29vaDCzJSW1gPD6PeFo3NUwEEx2zIYPgVh9TAdtWqWI+rIZH0B+flTd6slK4g9Gr85VIUXE
OHqLa/xtnbiIuEPfxq8JSu5zM7CNBWQh77Fpiwo9EvusSqH/KKpMo95VJJNPiPH6j2goJRAoA3kt
GkPDToCTkQwQRUcdiMeZa92Sw2pe9e0Set2dFo/1yayl+qH2kdeNI8JYSovZDp64y3aKakGdRvNO
dapTgWjtg9p4n7o1A0jLxHnRImvY5ITp0NUGxaviHHPokUS6HkQxiQb+f4aRYi1kamdXybxzGOyg
5hKvFFVSZ3zTZKf+qBtNHnRgAMVStLLKyPf//D4hzvCvC3QbwogNypPUKg+nonw19y1wchmzMFWf
yH+SjEGSfcA3c7TXJnG3+2J6kY8OBk12/VGa2m6lqU30rKfXev8vPf99nOhZTdf8c4c/44JIKtdd
mU4iXi7pFLfpSK84mPy2YCZtc7gTNeIwAIpaSyHCh18aKhP7nmug2LYTeeGU+JRGBkyGKeXGA57d
GaW7ESVx0CuciZkoSuTt/A5Tp9rGF8ixh7Wf4vcLbgkOYOOcrCFwd4EW3gcYCZxElTiTAtI1jYcL
1K2B6Fa5ShNvuAtxRdKTUUXxmAXrkBT5wowkpLhh6IPfDOU964doNiTqj5I472Og2O9jrfpPpdJ2
qyF1lZ3iRsYdhrM+iGEcA/Ksc5ZEo2Bv1cbFypP8AcXOdZSY2YuJBv3BaIgNimIPXpFZy6hXZZ/m
L8OoIumo7Mwsb+6kOE0WxKRU8PeZyWPeGdmdVy5HBfWquJKkLUuJetkmkGDXwzh+N9Ssmw1RWy+J
TNtPTa5eNJKtP5OWFEqfQQkBGmRuYo1M+v/Sg+hmtqhdRV1D5FFWmPyR1FCT5MgeOF8muZw88y77
BVHEfVfVt6ZuqnMMs1jfuFbpsXXKDaI3sXHu4kzZhURKlpAujFc5l1b+5L+tSPFHDz69jBVuZi3R
kKqOVa4jypZELMEnyC8hdUzSSvbKKg5Ur2BOA8nu9leInOs3WFUM/aGXPbyUKrIoNdJkLPpw14iG
Tv3tKfodYeboB9JauO0BhX2x8yKdsyiNHoc2UBYuf8w5Dpx6lQIdPxp+Mmz6GijLELT+3u2NDDXF
zD4SboxXYYkkAP8xRBk0EsqDh6fFijX4eNSKAW6EmmlbT5aG16jnHZD3DjFztzz28A8mL7bhVXcr
JK/9nm7TxNUXKDf96SZHhYEfCjOYNKRcrTY+ukX4bySR85tXe/Si8xUiolC+ecgdLLFx8A91WJR3
sRK5kF8a9YeC8ognmz8DGefxEWtikFGOuqtwgebDqsULSp53iRmZP5M4fk+lrny0iiL/v5a+xhdm
AVOVo2i6qhBOkw0dutu/xh7rPlKsuMmGJ9A6zqXUn22tYeJFLmNntA6MgTgq3pIgzGdImjWntitw
IFEVpDWoR8wPt5cOqcnSnmt5H23FRkQUg8r4XBStaHftiyC/d0Y7PrhK0K38ss8vcRlhOkK0401L
xvtA4HIde5sbVvG7MvPvGvZyLxIUz3nSKcmW5M/vuq7kvSRXJG+afPjmW+mlQjHooZzqfcD4C0/X
hm8tDlZudupkQu9iR59FI4bGY4bJ+PRmFXEBElz9MVBxKzVjS6/XRoYqZmFo4dqKW1aWEMfJVdpp
+RFMtzplAVq6xSAh9VggyX13EGXXwxzB642GrEQffm0QXczcZIjoiFpyv0zs/qnWzbNAEgrsISz3
+DBV4Qha3fu5FSMxYXcLSJXy0UYWfWnJ02ZIlpFXdIL+Vx3AXFU947dlF5fQtaVXBAUMFBRL5YyG
scX8rxCL+zM8cMGMieF8c9fhpuHpv8ugvYza4J0a3e02VtCnpwpawSzzzPS1LIN6ZVtmspbKKn1F
PeytcTFdCIoxeHCgzYrqwUntDeIJSPxMg9KB3Z+uok6t+3L9EmQbHd+nV5xYzD1Z4hIjE4q9NDzA
vzmFkyBQWrp3VmgUj15Xx3vsA9qFqPdS7wSornjU6mGROqMyk+McHeOaJTgr+QPg8c+HW51s4euD
Kpk2E11uDaIIUrRbwlmyFmlXDYteTeJ7p0idJcsNmRdl0K5RhiwOHoqM24hl4S4BubDXeEA3Wtg0
aIQkykr2WrgU4YhTXRL2lzh2UCm20+opqrFX7BWleUX9K5ol4aB9V90pB5xn72VerYbIdX3cC5DM
Bos60wYsBCMv8GZyRhJmUrJuvOBBa8c0RKFbZ7k6Zcz6irwADlX38lTK7GDnMr/dizYyOtc2bSLF
/2kTObl/H+dEpb9ou1S9sgccPTABlTr+RiAw4cZquD77kLMmjnTtWdJK7+IcqCu/yOYBC4Ety3jv
N0zFLQrjwRuxEIWJoo/uYifWdjLSNqskVK0HuySLHSDN8h6ac55+61epFPJsVFPpYiu4C9YsBna9
h1ySV7DeLNR4QOTV2wc4mBwrOdLWFpG8GYFP7zeQ0wRfwd9SXr9lJJdfrCbKFxhcjSfNyofNqKn5
VnMbfRXhsbZHKSXAxrBS9lqpBEe5LuIloK/oBe29Z3QAmndQLqsm0v3vQ4RuR24O/hliBDNNkfob
r2y1e8uPfLbFqvHD6r6xZIZugJ1CdwwETcHs824/5Se7ia8gGkAEfZzpytCjb5CNM3kwzHPb1W9l
7vSvrT0MKytF0FafgFg1JnByIzmPQ9wVB3hNwVyu9eC1yULgavw8NqLojOWxqbzuUrp1fd9l0YM6
9XIyLd4gyIgozVQkeEfkU/J/pkbX3JFP4KvIISPdQFJjMGDYlgTE8v+ArYYGT0Ykp06iykpR/C7x
qCNXoO3jqIdw4VnOWs8rZgYZP7JKaZrHCOXYmVy23bfay+9Dfh3eLJeWURThV5mG+X7QWu9HPSoQ
+71Af5LHu+vCQIp+MlE/o2ysveS1Mm6aJPWXoug4GElKKBrvr638WdiemXf/vE43/+3dZ2oaAWIV
BD+qff/G8Fa6EYq0WUiPnZMqYJuwrBiKsT3JXRLtKlT1V9Als0c8UkmdqYn1KwcX6NU8xLe+A7zG
7RDdsSyge5Cnj3nhxzgRaOateyKjSCUuHUNw3V37TpdGlhOtGrfGElaQutOxAVIfx/uaiO97WSu7
vsmib3XV6vOgDtOzHpXqJmPfsfEyJTx7sEbnppR53xIY2R6LcjGo7dCBzHpwGmgqz9RpJsiNJHi0
PNxppuy8j+DVY9SR/J1mENH2pzRESIz/Kf0ZB8rF+j9kZYDMfd0owTjR0DCQgdPJSKt8gdERvnF1
4ITWo0ZqdxE1Q5S/xIY7A2IWrQGKVXtb7uBmitOyIR1ZT4drS6oPiKyLclyRiRwHe+4lBkhSczwK
nIuAw4izL5iYL8WuM7BEG2tT30CWQhuoaVsW4K39YCkqi067bfYKXo6HOjLbZYW0xhNSJR5CtHzh
CWZdVmb8EoMSKWCQFTYrWWPPLwZVkcdj6dvakxXnLPXjk6rm/q+m65a2WvGUFN4kjAsYBnbfd6s2
x1dHwd8GLotxkYcIWmwUmMc61KUN/EN5G8mRfzSAC6AG30k7x9efcTZA5hOQzYEQnbMHHxqupGTs
HlM4cbwru+EdQeKw1vmBgMcD79GGT12ENmjglB+DCITj/TcNYtta/Bk0CKRAiVRXGavBdVA43Wna
Nl3v5KpS9yi7JikSAEDrVneSJQKqfvA81t53xbCVQ6dF4W7MQ4fFLlHGymUtW/W9t9GnGGShydnM
KAbnGoNEXgrB1mB8ymNj0cngNyVJMV/z9nc14dzrpu5XJfGUjW2E1lRdaGF29vToNbESF3k0uLpV
pb4gY+jeiSpxEEUniVcE3sPDl3q9UtV5g2L9Mh0uUaMNe38SQCQDApl4OrsdRF3ktfkmSlEB1u2W
fZv8kEYT4Dh2jYMyRZCRo01nqp2aB7U11SfROjSycSidB6/sq62aRNpLNGId6Hnmg9xb/n3pdw/x
RALL9MrZKElkYvqBhYHUoAeU5WW66Yi/L8RTq9hDunEGu7kWRWti5ltXGdZGXv82pq1ZD1B/RRjH
pIqiFCp4myrWxc1+abg/Ylo9WEexwPWVVWDJxfG65lVts8bGt1XbBcFpljMR6m6dHKKeVvmgq1mq
scv0FsgV+Ic89JMHYww/14/s+vrUSB6m/kaTOG+6eogHEP5JDcc2avylLj5RkORblv72otNaeWOO
Bv+ABAvhpK7tI0ry2ZNUe0uxzxzSJt8mxIfnXaQ2D0Pv52ucbsOVSBS6EUYHSaQ7h4iv7CUNz7ms
DM+gzx6vIBiwXtpi1CR5xdrYwsq5kY42ht0LF2uCV6OOzvhCNO9tmO/MJDXeuqgPAYo7wQnDAHfr
SFW1DjxHv8TpJHwPVuVXjf5+VP1O4Tq8pdmFYDCeJn9OJOlrzeemFPRCOPvcJy1q602G3CdSDmBf
phyRRbh1+jmlFSkjNVC8lWhtoUniCvzDtmbpwF7d5d85h0pQ38WBFR0aIwvQXqustybBlziulZ9J
1sgzR4nQnWaRBBDQtFdx0DlPSd0+ih5lErBhDeKnOo+LdWOnwVaJm+LSTME30cNCeCI32uGYM6ct
6klvpJwOnQyZRvYTZYGpAc50kRlSiYPQPG6s8CnpgztNjYuzePlklBiQn8XPeGq7lWrN+1T6M851
+SH+89vfQRL4394+E9yGzI9Cou7ftZA0Q6okT+6Hx9HZlZKCxV6QgElyHL1dtFlo7gUxQpx5jcsG
SIfjtAgrF2dDlLhXTYrsD+QUePjEJvb4bthkz+XHyIqcpclUhVZ+Ha5MNyUqPEGLBcg4nDRu6gx9
ogLCWoCo0d5kZn22dOc5tSP1JEqy189wTX2MAqI2ipm6O+btEhMdy3iDcf3LAiiH4xBa0tGIi0gC
w+xucKSCGER/79dtBfmv+WWgVPuGQeKEXWiHl1Br8Oos43M0eN1dFsJCD2w7uysdy92ESldtS3an
CXvI5dAU7UOPM+0hDppvyqi2D0ORqrh4tN7KdMgq5LzrfjlmNdP47jaREkqbwq1/4GeuXRI9yfk+
PG3RKU75XeFpT9XcetEH3V1DB07XZpE3976ZH2OgvG9xoi1EXkmu0SUausw/W2Fx30l+uO37wNy7
KVwUceD1CUIxK5Bbm3hCE6+q/d2pvG/J0ASF8+pn2NjXmlzubWuoT6TEeJU2wbDUjB5nuMjVTyWz
07xzC3uFKTTJB1jbqDZhfnmxXfmkAYP7rgCYmWV5hg+FledseIZVJtsvvpG2P2w7yGZFh4k1VhTh
2ixlZc4M0L04JhaXpe63Pz3o8KVXYETYaI9tqju/jVa6Z1O8qcnOLwYLxsIQqfO6VupZl/j2OtIx
jM76qt+YtrRzxyxdKgMs9rhqZzLo6hfkpftVCy5ucidmB57WJzUHv1cBOvzRRN3ZJtn6TsqJmI2F
HYbr2yvkgupdDCxGsP3o8BctMB3GFtoCxnyTeZ84FIWs7KUICN9UFUlSOQ8wL1zmRqYcO2uAf9Dl
r72dnwszzR9B5T4qCOyfEFGSnzJJec48BROeMK+Og1GeIQIA6U8mA0bnPZSb9CAH3sWB1731rARL
yzLI9INEANpZjr6ZvGGqY6zzZrLsnYrSYJ7snO2hqbZ4JZk4NnpSmr7pUhgsSrnx96rTHIFp2uCf
URETDBrf4axAsynKfW+dDN1HvWiMCGISrpm6iDJqY98kK0sXrTvgdxynpyIOn1idVHdDH/IkjZ2y
w36ifZZtZmqg4cmaIMkv3rvdfWK32rHvrY0R6z7OWSaSwJzdi0Z5cLv7tresXY6dDzlGenQoJGyd
AF2yazmYjIgGWJMzt0/bZU5k+ZllTLMEes9rbSqamungbKQ02xR95lXgYL3eIR+P/IuppfvrqaU3
bJNYcdlYglAbebygbBWf3u4u73wHJfvhXAyhcbKTes3uc6k72q8M2wostOofnW6057FOMNrJ7HJV
Bm9jCdA3ZKczNGH1u9MfOtvqnnBPdQ6FO8IdLmJoFVEDiSRkSkfCz93IXYB3PY/zOZEaLICmM0tX
zgmT/l5UicY2q5J112l4zU89MH5L7iSl/BGREs4qy3gsI7nddpVZzkXRCryRyFv0PZRS8xFt4e6S
NNk8nkp5BmMTj4Rm2cu9dBinA2iyj7M40tp165vfb1W3bre+DoxiUhvc/c9Iy6z2oHh/F25u7/qi
Crd24zpQQvtkE+iKd+yCoFr7pRbdkUocVlquFafRLq2lkyDt0XXe2eHNvMmSLNmjR1xjPqI7mwZh
0YOGUupKHeTx1GOGsXQBf1yaMUJ6Wu/kxzy+x+MF1IE9JvfoWoebVi/LbYjvzmkImoC4V1y+qW56
lAue9CgGW6Ck1bewbDTsmLTkrJF23QCkkjdt3kSYK6jQ7YiibnEyCJGCk6ZXRlfgGYXbnMnGAoNs
893OkweFNcS8Iip47jRpibhI/luHVOYzF755LZ8QV4jsbKRBsymH+s7mUVpHqt2tewOsjGzhQpCb
vvoiG9UP1UzC36l5BKWJwAIP89kk9/xm+Vo+L1qluiD30qyKuM4Odl/unZCcoOtJ1RmGUTNPKzIB
RdbjG1zG77LPNstJWZOYtp6uoBdm+3HEekEFR7LwnU551bvhSAwEYz+E3pmyV5VsFt8D38At2JaL
HWFK65JW3TvcCiZKsvbsiCvzPqmacK8FGJrYSTvcJc60fTGMH6GSe9Ay6mGj+HWzNj2WSEgW3Teg
dH86wORmSpoMlyHROxDmpbwq07Z5ITxBgoQewbRwtossuVcxZQUHUG1ky4u31uiYW8w5sgP/ywgT
vto8OXrhLIJukqvqQ2czqMFwSHPg+H3guI+GrldnCxOPCGZqp3UzrSDd6/V1fAwQ4FuTQa6XAtzl
8V0uzC4otgL61SBsDlLErhG1AvpVNfasQdP0UZbb9CK7GSHT2tgbJQ6+mt5226ZRvOVoK+kbRIx3
si79uXCgdmSa/yuY5lwjcmZ5K+XzQCUOOziyuW2xcVj3bZRePLVziFc21U/TKRHzbJR3iZRFIQfW
UyHr4xIzqjd7wEk2mwxIk+kAwb6bqSE/VNeUVNzKlEpZjKWVL/3JvVR0dBwTi6QQi95bHcpu8FsM
JpbpKqJbbPTm2b5e+3qx2FTWHqiGthtfBsnDnTrL06PkEQCEH8j6udXigxM636xIc46Bxv7arx5G
TQvm6qgiWOvAci/dneXYyjGHoDIf0dcGeoIovhNX6jZt4+GUT4dgkw5JumJzHGxydgoL3WzUF+RO
v2tl3/8mPzeCVGahwm4bD/pkVtVOtuyIfTNd4iu7k2Imal0y7nvmkY08SOEiLkzlyQw9a+NGUopI
Y8rzqsSvAGHixWhXLLjkfDiMLuiRRDOsVWhqPXpAUbay5cE6ZEXTtCgpNQ9GZiUbUXc7KJX9V5fK
Vomr4S8CAWdSJKyqF7vqsM209OC5RdR90SYGvmmOzxYVLAR47nWojVAEICSA70EIslOx0h2D+tiV
GltAIlQPCXmmGaTsfivqlEQzZ+2IUx8MrnOoBdY7uShcEObYedoXT2OVHKjyd1mabJr0bNzpEkwT
jK6Y3YcpNFFIHQvB6FWqgvitk30A68CBJuCyTQDc34FKbxFA08x51Ns4JYGhN/yAhCRWWAc579Mt
zhw8D7ksLQprVEntOe5lsLqLZ3pHuNEeDjihRIAlatauUmb3xNOgJEt4kElKDW3cZNUEpbZ8MrMh
PPbENQiF1OVTlGf2nRPpj/x+TOytYPNAB/+LIW5NajE3KljBLg67HRLAgiAuGsKicu/q/KcomL4v
LzOrixaWVY7nCGmsmabUPcwEbTxf61D7WKuxDfZi6iIa2C2gkSKhAUMNXnnYURspC+BJI613rOLQ
NPHHWazl0RLZSAOZr66qycPS53rKTMTvKpbbFZL56CYaSE5KMtTuRHHcozjwM3C2DUwrDW2Ro1Ga
vACS8L4upIjHn2mRFax1r4w94ih8M1ujNKx7UVfb2U6NqnGThTbmajrMriY2ycL3qMHJKZoqxXBH
1kk7y8NgzDXX9+59PvUaU+x4I7G1LFRvhI02TCGEEwjWRWvIOq9pkJtOju8bsbG3FlLf0W9/DVpG
orUZ8pVjE7jNg8jaVW7FWmw6UyLkc66VoiwONXaCRT+s2ibA08+USVHkMCE7KX5zIz/6hpnApIgi
1c/M93huhq73ABYlWOph6Z5MmR9FEH1nc0UCfrKPUhuDV8tUFIfOwe1+ZjhEB+C10aT2lrlLu4XU
xepZqy6BXkFslE2kV1y+YCQRUE6WnTLeuqbawd9QJmfZkXiAHhnxIhgl7V4cCh9KIKutZqV48kdd
WTcNCRu12PZxqV/7dYpyR0LPPESZ4azycMKJW4q+qwMiLQ4a1o+Kb1aXrsL/FhHcR91ql04kS/fT
Qt1tKuVFA7F6IEDgXotGniTzcOjCVaLmIV64LQ4YOfL/aySYYnKx2U/bDTOcA7pux7MWsGPW+3sD
JY354MTjGiM0ex+V0rMfZtGlgyGpN2X16A1D+ZiBRsq1WrnLPal8dLTOmLdoVDPDUsSFxV0rLaEZ
t3bvjAxQFdQt9y4NzV/KOIYvXhKW20D2yQg5XvRiwpZZ6vhQbUQrjAi0O309B71CKzYTqNxG0oNs
6/KF9wcwFqp7q4W36GfmzGSjubekEcBga2gbQ8NkEhURE8ZUVCHYBHoMHrj5lBBKwL/ClhfE9Wkd
ZGWdZ7zepcgyCLH46HcCE12KsarTeutcyZvldWwD6Iy3PXG+qTMrPKy4RpDxojVqif3pA67moghM
ixfW0Msr0TntYvKbvY6c4XRf2YvSZdkQGLuO7Xt3YZHQXovOWluri9K33WtrbFYN+hZJsbmODToS
by0pIfEnRKMvzcmwRmvMeDaG5bSnFun7VRKM+cGO9qBPAlyr5q0id4+SYrWPSdk/w6Jyjpme9pui
hbwpaX13amok6ILWgTskBea1rla+FyN6ateqFrGCO51ksyvn6NyG7JgBmvs7u7O7k7hGWgYxmidp
sLbTfp5YaccSL7AWwKfjvedB/Ib19jMlOPU9z33sIDLNOCWuEW5wHtvV9ZicGyN6auTIe4GPrO7w
tUDZ2sGQtozqekWsfViJVsAD1ZwcobMTrZlePiT4kJ29wNaem+9VkXgb1c/kRd4ZJYohZrmo4K2u
q5AkJ54WyCA5WNQay9Cw/jqNp1NdSQp1/qnDp1M9UTDFHAgfeMbFhYT5bPLnPTg6MN7e8Z41fm33
bpztREkyOv0UesNFlMIxRQI17X6KUskfDX07wJm+L/znsUQ7yO7J0YmrhvWo4TU9lovQlLTT4Mof
B13aWlLnnW7VLPjzXex6T6LTrT7WG2XpD2SKvzRkXijPChe2wK2z6EI8gr0OOmbdn9u5LRtGo1SU
J/jwq6Crhzd7NN3FWANqHjA5Pcoq4S6w0wsbrRf476U/DyYXFHHAV+njLNYMm8c75R1u4X8iWpU/
Z3GWOMu+hVDypUF0Fq1dI3mfWiH7YL9idhVRCWKv16tWlT2LqxHgXgOpmADLMKY75MI+DiFLhV08
HcTZreHW79bwpd9/0OV2+dGsQbaJ69/GieKtz+1O/0GXL5e6jf3bT/m3d7t9gluXL5evvAmY96X5
y51ul7l9mC+XuXX5776Pv73MP99JDBOfUmmHYtX4weX2J4j6W/Fvb/G3XW4NX76I//5Stz/jy6Vu
X9h/dbcvn+C/GvvP38vfXuqfPynyDiWrQy2bIxDC0i6YHkNx+IfypyZSUYxKY/tj1LWMwXZ2vcq1
fB3wadj/egdRKS71edTff6LbXW99ZPLO4/LW8vlK/9/7s5lh693pIavz2x2vV73e53bfz7X/3/te
7/j5LxF3r+FAGEXXrm53vX2qL3W34tcP+rdDRMOnj367hGiJp3/5lzrR8B/U/Qdd/vtLgalvFgMO
PzM9HKq7pvetZQkifi6KfjtJBuhpBXKHVjBaxlwubHch2VWmruMKU7+qdFhRTs2iYz94YOIArxwg
qZc7NcOzaSGavXap67FzBPMLg05UtaOD6ajDKjBXc3WtDhoWqCSV5vD+cKsmoi7s2q5mbsLXTVi6
wdlD0lOcGv0YSfOb0ZtqfQy8Vd2s4FxXC1E5ruLvblBJWx3J53maJNGanBTxKDnJLqAyN3qR1neI
LaUXiejLwXDqs2gTvXDkjlaOWfYLaOHpRXRTI6zEfIItO9FFdWWWSClLU64qOsR5BoZLD5XZ7UL/
4d1Vuz1bhuoSRP1f7uwMKC+p7g8v1YjApXZ3HEFiDTMT7Y+jKGM26c/72PlovjXof7qYukSXrKdL
1n0ME2PFQfRz/lzFKCJ/lemQd5UcRotWhmQBxKk4ECVEpPRW/tQpsu0j6Mth/WkMyNO/un+qRVwx
tue9JnfI9KHhj/WbedcqgXUnzmK8K9o2bY5f6lkQBQvWp/yGvgzoa//QRh5qDX9dQ/QQh5ztLSpQ
Zru+1YkzP7baDTTI9y/14iJ5Ze/LfDR3olFUWXG3SuSh2xbg7cFMkifEyMngK7LmqVk613rRKOrF
2e0AvM7ci+IoBPDEqU0yxS3Dj7FiWKUH7iLQyhrPs6RfAQFo50E4qs4Mfb3qPCsUgiSYGkn8aoFQ
E7Yz+1XoZPW58+T6XCq5tbNa+1FU3eqR33o0ktpmr0FXcUiAI69M3WvnwzRS1F3vIa50qxT3sS1v
uN5HNMj5+JpkZbUWNF1xhg7U/Qdf9wt1FxE+J59d267ngrMr2LvIwoJ2qBcOupw+OdydXGtajK55
kVQ7qZBMzl1JLv/lvFa0Up6L7m5dtv2+VlRz5lVtsqhC7YM7HUmNYxPdgB19O2h5hVgn0XxR9anL
V+a1aPdCzMvJinKJa1dNcjsxXBCxkS+YBej8Y5xGzFrXIEpXsW3u/QkUgUOk/C3JUAeanDRuPXxT
URAN7pK5uv0C+okSwOcrUWlNbqHwXw0CIIvsDzYITaN9anpkjqYIIE/KJSCLinDlXwJ5CLIn+MrV
7VU0Lxd60lO/mmzYtR9Qi26J6kmFdFxe3U8KBaugLsOFj9S7PwcpmAIHScJF5zrlfd4N5b2oU6a6
BlI3lkPEaFeiLJq/XKeXw1PVuN62Navu0MpGe3A6MsQzUQ5Rod/b6l3WZH26uDYQfAIP0FvNDx9z
GxL3aov+sodD958rNGn4ca0vdf50PVe9+1JtyoG0ltT+vvnjEvrpvfLhIlq645wYgvLpDXN97ZAC
3F/7iPKnkdeXTOcG8twD9DSH4Yc+rkTGNImDlw5e2DqdzObEIf5zNghTuVtZNLdddB3xpV4U2UG3
a5D/r1XX2OOMwCesKQcSc6IH0vF2SN3qo6h79awBJnIQjaL+OraFjTP3xnJc3oYRVXcXbV4o86va
rQ7hEBpUhxigrgUBIGClWEpW9aYNTeLt6tTqDmmYsjENqmIbjnGxjbCTly+dQexA7u10LvqUU8dI
UBUGB2R0Q9aNOOSdqLJ9NZuzGO2QB6kUOZk7qolecW+NG15zygkyq3oSZwk+oOoYNMdbvYp12yFR
DbSL6OrIgGpnSp8b/0PbmTXFjTXd+hcpQvNwWyMFVWDANm7fKNrtbs3zrF9/HqVoCtP9vt93Is65
UWhn5t4qoJC0M1eudXT42LT4YbweSOvxk4D63kUKJNarOzI9qCrfribRzXLJsVAoyXC16wcI67w5
9425Xu2dPU8r0DHo4g2zfprTqDqSp1afvS6DqBJB+p86ch5hlw0/3DYftjVN/Z/8t9jIcOYPsYPz
reYyaQWfcqBRAkD1PQTX3pBOyoMbA76mYXVXdkRGEqTDq62gsaoYKxR2lhnrZFlnCJekXhW6m2bx
1PCYaTtZ0R7DGwn5OGVZm9baCNZ3Zoi3sKpdqjvOaD+AWc/3bgPRMH86+6cd0ieiJdXvoR3D62E1
6UNVJ2j/ImZ4sOhz+SyxQtfya6zazxZlGqAPil4rG0fjkSQ9Aw2qBzTDJAwXGLFqwKsmXuk2EK/j
AnQQr8wtOuqQqmeYXr31WWdrUiff1IueFPl6MvAV+KnrULzVokQl3qxAVaY2ATQ1Giy/Xrcx/ZRG
HYqpD3J2dVxt4eIFwaEd7ZhuBYmTwwAb8+qgd+PnTIVvHgaKqNcJcokPK8klJthOYIRmYQm+Xjtd
PhToq+ZSAWsyHLPc2xNwvMge49/og0IORv0t4BdAsTCCanjotN8qSwNkVU7PUzHQn6ckKZXwQPvN
yVWH4qfqX4J0VhFA5Au7TJdV8zavTyP53v/dqv6ow42hKOj78PJ4sgbXOmp+T2c2+KwN/GH9OdKj
4CUs51NQke1v3Xj+XFTFdlyI0eifK+71DtmoYImiaZF3ZxuNGfF6iV7xo7CkeGVJuvKGs3gjU323
ZD7lFIpZw22Ln5QUUioMXgGC3umeVAjHT50b2gfEruyvyhzdy3P4GpEC/DyVkWMdwsaCdNmEnWrY
1LNVHeU9eY4j48508u2Hd2WaKnkDn1XVuLPiV++rTTxRU7/zTCOPn836qk7B58YomudkkW800hQW
HbO5bdVBGe7fhhRFg4sc5tw50RxdXmwFPTsWKm4azY2e5OAB8CgTsHgygttCv1Rme2f0JgIw2ZSN
x6wbem6yTJj5/39ysrTdLvpbxwIqOkRiWvW2bDvnIiGT7g/3tjsfrxN0e05uuIPSVS8TaGW2ti30
6WvMet05eSiLIlwXMaB3fAgnCp/yKRxg+Mi2+9ZGYuUAajrdgW0aDuay/Ky45XZEFeFZSXdqDLdr
0TXD8xTU+jYaEL4V2wji9gwq6qe38L2KqSpMqIIy9eIspgF0+iGpbd4il2HJpu/JsL6JT8LNmD5S
L6Nlp1V983bK/N/gDhnuvCAY7iZ/BIUup3Lg9q4o6Fq8BXyMqt48EiNDv2iDaiNjqM6ivW7N/brm
NSYr4snfXmfLulY9vX6OdQkZl5nzWR3q4PghxG5UnqiB9yW0apRUOs+8dXslAjs4q5zK4ToWv0SK
24Eq6zVSxvY1cnVJKAWJaasF8IxIkKwhZ9dLok2gGNt/vZpEskcNYR0EmajqzfjgQDC4i0ct2cuw
90JsvTE+9O7sbAY4KA4fHP6Q/gypt5w+2ovxNiwz7a7O69RGToVFRvdZn8rhPtCDFnBS5hw8dpaP
kNrXG7+eh5MM5ZB07pNq9vFZRlUca4+dNe5yBIQeimXkmUHwSGPmdUoFC8el66wbf2rmaOt1LSwD
Xva7Rvt3tIXjZeZfRIfsT6YvFx7NcDg0UQZOqaq3wHuGx9pRw2caAcBV+s9yMGK7BUFk+bfpYnMb
gKrzrCDusgyp1ncPeaDfVqb3OkHvgTBYCA2KiVa0bO/MPbSxSzzY2/zcF85f13haA4F32ajbLQFV
X03boA+nGxnObdkBRrOjrQwVNzWe8vJrlqSvV4MVqSJ9aTsnI20TUDeFQdLGXXTL4BKN+cniYAfF
Oopliy0qLEDE17F5MmiUg6ufAH8JkCgZysGI7BgcTRHsPjiuQ7RbzENo2WAEvxqai07OZARIpbgU
m0Z47C2Aj7t2aOYDVXio690ofFQjdxNPZfYPr8w1keSR2NRwg2eZT3P/x/kSEUJOu0Zcr/B2fXFe
1wAUDJcvIHQPqv+DFcLhldRI6G1smncurtLu6cwIIBKwhj/qNg5u4wVjvZHozo6c7RQa4yc5tLCm
Xkq/gda+nT7lNk0eWexnR/lMUEwjyWDV53XkUkZrFGvcJPLrePPKp8v+xZuSEns3t1vmDsuvLlcT
64ZadUCHU0rrTVLWt8AF4ZYCAPs0hts0Wgr+i6VQY+/WHvO/xLUG1X63Tys32l/nBEORbqY+eF1H
HJAZ/39c53rt8X/+PF0/q1vDgqGsSi3jXDT6sY9169T6Bu9bad8b56liGV69UuOc2kZ8O9ICjCyk
cRbTIN41RsIrmnL2WuvRS7JMkUhZW4bKiHrErgogfGqTatqLUdzrFSV8pAlpT/NVvYncKHm9S5cT
OJ9NaRrTDZoYe9TvInNLUsO8jarMArrNPb8NeOQhMcHYk/u7+MnlTO6+rNr25vW9xh+jE1k+5Z5/
kODB7VL3MBatAdfx3zZ1caB/R2dOra/2HOYdxJKXEBTMv/W6VZ5kvphkgsbXZ8c3BVqUZb44hj5z
z7Y+KYc4G+nnGMozWInqPGtWef63oTgkZILV2q5nWmv/51hZKY2C3x0bRrTafi4VQ9nKmQloZT3L
F1uZKoj/vXn/exx6sAqoYJKZbrr/wI0lQx0Yr5JHAGaX9zgxyaEO++CdDHcKtCD1DWjbsuCiOQHN
Z9SXTTMD4zyaBgDm+NlYzH7WJbcTe+mtDK2K1ns4khQAzHPxomsk4ckCQTi6BPNGv64x807zKXbC
54BmpRcOCf+2Ju8xKFzYGXpvx6J0nhrfRk3yOqQ55NQHEJoclcZbvQFkZY+xbVpnKMLHTzM0KdZk
dHeQoE2ffJNDEymwYFeRvnP6kpvXGNvJeXZfJ8gsObhGuk6VkcwfrSTeO0BpdqVbpeQ6u+lYaJHx
WNJote9K8mSmZSGpt9h8xWy3ZWE3a4g4JhbYwMyW35b69GcXWNotqWHjEVLTWzUO1YvWtW60LV4m
esUe28U1da1y0ezxpjUcL0JIO5tuE0X/a400adYCnW4WW7nm9cOkAVzfMbCYEgz7ndjT1mu3FRIf
x3Wp64cRt3zA2EnXD3JdrnjRvMQ55bEeQJjAxs5YdpZupPQ3QP3p21LY0m+uRm2awd3KflHCwXwT
CWn9GnNd4uq42q7LoPYTb2b+T9G6H7+SQnuhoVL53BaTdSw6s7xpszr9rMxwlgF8/OPXgDFC8KIO
SMsIFdCk0idjQOQlZIBqaBs7u8reD81lKMHileDrULwf5hY28PQWjPV26CzjkiXggUbf/Qa+VfNv
Aw26dJp4YPmqS2UiTRObF3K7xkWim7HdJbUx3BXtX2lhmbchFE93dJLyp6oUdCrpDC1qSMSwomM+
3pESEu+0hMiZHOqGJqnV83FsR61xa/d/IGlm0xe9xMlyMiaJ1NEKXd3GUwBde5D0GW3QHIxZC5Wb
sSJhP/Mc2fZWlbt/pamZ3YEGLkl9Rll214CI2iaOr21lUuOm3j7quoh3q9xRzAtazXStDxMdgItC
+jKENWp68EIfFWNEsVavpfb144w0wIUGvBd2ncW3LovnjVZE/kvXAUfS+mJ68avI2nhtk7/4DrKD
RRF4qCg0ykax6NntDDqaKBt4txrqtGufthnH/jrUhOoBGpp3w6tX+ur+t3PTNIi2zsCWvF26P40O
eIxRRxrvCp5zsRe2E8pnoNgnaoZ3Q1DtxTYCuZx3q3uZkvWFtq+XFUwauvaeptd7t1bKG+hT3H1C
2+5vehJ/bWgxeFT7Sn8YsirdiD3PenOXqcDIvQXUS/szr2baN3+u2lt+AQ1KJVnyG91tzaYJPP8e
LOD8VCrto9gDPasOqW9aJMa4SNS0h84ETtTCs/kSfTfCePw5zAFyBdzWHvuynW9QP6luVDMLntgO
gqG3c/tn9F1v4T+RSOjNpkc7hhbm9c0avkk6n9B03EFhkdID9SY/L0ZaDdL9NDnpBTSe85BXirJV
Aoun2dtZkJMqFVv0dnb1rmfxWFy6HHKsKLAfQ95eT3wXjXs50MRu3luxj2ojyoGbDw4ZTrH/WJaZ
e5LYawQ872TCLDCnfRo8Qe6XP2t1Gu99Fdh/0dA4FitlubV6J/2jHePtbE7j9wB1sf1cJ+8jmqVE
8l8jhCcqjaNtFoWoiQYKDR85VJtH2G0y/osUNXzwlw1HE3rOzlLhBFtFlEPZnDjLNkT8fkB/gxJZ
dx6cod3OWxzi9VKXf5q0vkxKWdMUsuxp3k1b1qYGPN419aVdpHb1noSvUXnl0wQw8TS4in4Y51L5
SgZrjTBo+tlkE8RDdkxLVE59WFv41lEB/53Ss3YHs277BI/idA/3+Y2R87G3ajEVB2vSh53EysFQ
09+hsNPuZFR10UxPZX8Dn3vzic3ltp9rypI+Ym4ilNs25OEKg+zI3LTTF0fPd9ICDT0q22HkVHbS
5ezqjrZxbVu90KC4TUOtV54jf5r2sO4XNp0y0OLKIbRV9VaxlgNY84y7CKdga02dloLuR8a9kUrB
4pHwpaf9P53mASKQNe2w9L1W0/gYLfdryL4sajipxbaexoX8z9lv88NV0nMGd4u6X4VW4OTciP2j
6qeE5LEx3qVTaG5mWDh2EiiO61JyFiTNMX5b6kNY4j4onpY10RHKFT3etZm1a1s7/2SVKRtNM4mP
td6mu0aP2GmqKY3znYrOqFn/GMrMO+i9OiNFgD61aFeLrfX6eTsqY/Mojv9oU5e5dPjRmnqNkSlp
3Qzbbhq1nRQerwTRa9nyXR0zRL3o4A/DF6laru6VO/qf52t50zSQpFs5p7uisw990X1xox3klxtL
H9PLMPV9uE8UWj2d/B/DZOkyzgcydGnfHmX0Ftouvcj1cnizy4oyErtEvMWL3VwEkt7i5ZIS6n23
KwiYyoW1Wg5F6dv7pq/nzdUmZwt/5kUvPGhsJcZy4SWkX/91XusONAVJ5JBUwWUcEmdfVMn7mOuK
LcRrR6pRP1E+sG+ryrpffx8yhPWKtmh+AdefiCrbGiYmN3eoArxNXYfi+WAj4/u7H9TVRtMHdd+0
3NmEXaBsjJ8A6vuHAGgxGFZtIxwETVBlZ9OEJ1SiZJIT9LAvLFTm/5zUNsnltVSiRRpK32ZOu1uZ
TGhIIc+8SUp7vMg4QB7n0E+UEsWmLDHvA+m63nO3ctbZ4iYnrFFZJP8G9tqAeCj+06TydlLyyfgk
h7ntnZ0zNMH+aqtpr6OEqAabLFdNtsVItQ+LcJgcyFbDt1qT885HHwbHRTgstBMDMervEvDO3PXa
ATrbbCu26xrk5MA9NY6zriEOO9e8ix7wqrlcqnu7Hiig9DDP5vDRwTvHH5Re+9N18crj36A0O758
nn4DgxKUMItoK6SG9aOhF/RZO+ZDk6NCjzhk/bgEiEkC5BA7700SukwErGytE39d67r8r2tNRfvN
i2Lt1tXDjWNbzZMcYq1A8V7zu1ddm7aAFEmfPfPUqWn71PeZ96nPwiVHhZbMEKCv6qtEr2MSV9Ti
c+012qEd51PBVuZj9PV6MkNd1hfbZI7ep5H1ZdSV2kuUhS9jEjmP48DrXpUY4UmG0rrjzc4dXWjN
RXp4stgLHmPtTgYSFMJMTy+j+Tla+n7ETrR/THpQU7VFM9i2QzpvpzX858gMiaED+fVS16WWSzkk
cZHd5sNobRE++jV9fssaKp1X54HLZN5S2VL9/BCoISALcPqfwqy/r+d0uhOTHEpYnY7IXuuQORJG
5hEu+Zg41QI8kChOdVuNZuygJIzs9o1sJRJ5xMmpHOBw9Hetpmkb2aaITbYlcna1XWd8sMkCJlW/
jeoW3T6kARTIEHxh70jDaBZ1TrWaosSw0InR7vpKGFZM9d6ydCgye8QFDwr9k4d6KZDOSZkdaDNI
DtVSTb16p0D/Y9RA0FDSi7b0KTn7DzB5GYq3pOS4eq8weYHTU6UN17kfHOtSizeZ+SajbUh2iy4i
NI2+ziVMXb4Go7/ba9ZXv9O/I8iUP4iza/UNJHn65yqrvadJD49iDjOE+IyBPtxRj+yvY6E2p1wt
k514raBR9oEXU0dbLuCjfbxeYF1ydD5cgGLiuwtEbuMeoDIF9UqbS3u2wmTLkLSLDDMLQN+k6ds0
6W8h8HTPnT9Fu8aKoh8VjRyzDv8pQnDmYdALG1KLIvkyKvWjBACgdCC7CIyH60zkAcMflcYm2PPN
b+mcWQfEXfhaWbDWp2MGP8yCWekXsMv1ILYc4RV4b/Pj1e5F9XCoAEqS50Ic7MNUGSoCplzm0qeL
XtTbwtNTHPFlsrqgLjfdok8hB7voSFTJaR0DwWqXw9UttmkOwt08kAgSx8cl1nXKmkIxWeidodf2
+XoYur657UugS2/2ADTS2Rgh2tv9fUrLYT8372KKNhqPSev96IOxuIcrWb/UykEGUEMj82zzOr7a
q+wodrHIWbvMGZJGv/BuczUHCErCaUeR9ZdF3613tf+yaIAgVp83ketsdTqnlj2FbEAs37WP45h8
X7coUjhZDh/2HzQKf0P0Czzt4gRfph+ieCRb/Guss6xWhdH3dQck3nU/01fDDkCTexcbWUVKJ6+f
m5QGPlWZaUbJKgce4cr5PNl0pkNY8xcSdu4XjfsnOTzNP89xXd/pBkBI9IuMZ37nwyZUWvWn0j6I
ztcyx6r01zm+pvjnJoiQ5k6Kaa8N03bKCnbFZLS/t9yfNz0kLg9100PnoQbsvsJs/t44cD/AFzlt
0wYuR2eYih0VlfgB6PF4st1JOepOUzy6mlex86EPy/CgW17Iw6Zo+DT2jf7twyStrRXYVs3isa3h
PXAn3TmZgzdlqE7wAkl/UO0cEis3vib1eJ9ObvpHYiR0UvL29gS/Zk2PKRGhohpf66G/l/zZv0W8
rfEfI2hic7c5XcA7t0u+wEuRfRKgQ7dXqW59taampgEs/CyAiiJU7dsRjq0V5pCVBlBP1DAOxgh7
VQff7rE08n5bFCZq2wsSIs6jdVGZ3+5k0Qm0pCwqGAoaO5110U6bun2MaAnQYl5TVGf4FKhVfkbb
gB0I4mTrUETqhTdWw0TuBIaV5XVH7IupjtX8LEu8rSMmBD23Tqxo/Jqh77cBPdJ4BclHcJ5tPXlo
FiG9LgzzP7oQxFTred+nWfV3KRutNcJq1X4TAtLxQNod7CamgeotnwodQPNQlKmGAxm5SfKnV6MF
DzYylwpbF5lN0aba6HA+LA/kwN4V40x6bcqyh6yES1R0zbsqHgFU/dNR2wp7icURkFFbZyS9x7d4
cQRxaZ51Ax7iy0iqKisatXl+ze8MhpMdRgrUone38/tJ/b1NXlAKzf4g06duI2+a7zXwTWca2KEI
ew3I+2hfpwp4PiV2j1PbHSy1de7sybecHemS5JBDnQjKCI15cUeK7txF/DzQD6FXmdJ6d0p1mtjl
JwNmvTdA/790I0wfVzvcOHszTcKXf4m3F7seeQXIxgYusgJ6jzSp+S9dcpIyVt2g3lA2thC0I3fh
ldq4Me2sRTK2Ml4aKi91SxKS5MB9WHflRlg24VmB0kqB71CGpm3+90mVZgLOy6cLSaoC+tvloMBT
CbwQ/Yx2/tu2OGJkylCEGYA9qfZ+gt241NzqHDfT9Bguh3y09k1ZwO6+jOQA4N+MGl46F4uXdepD
R61YRlA6wscBsg9J5ODuaorHOrsbevU3McnB7rzi5Kp6u85sojo85bX1JxI93R3cn8gYdWPSIw5a
dFuI0C1qTENJvn0xikci5WwNl7EZZH/mqaqCl0nGM1smbV/N/bARrKU20H3DezkeGUuMnMkBljR4
C5Lz1Qx9LwDOsuteJ9QNEtvVrD4kuoOUkdJ6DvdkRec319X+fqoCdxcnxvS56UPyqJb3qKtgucKx
hD3U1pQ7cc6DqtJQidC6eF3on24Qrfa34nV51FzsyfmdzuLpswUX9DNyAEVd1922qJWHaoBbTCIL
i+7sasrVk6yj1/zrNNYw7cWrN91wq9HvChsmnwgcR/wp1stbWVYiQEJC2KdUTzKKcogo2XJWZ1mN
nFUHiX01QaNlozdqoodnaT3bsDnUv/g0s1LwiKCJQon0ZuCLfDKg0b3Qlc2tuQ7KzxXkGBt1QJmt
4Jfmk/AJkAtqdmoQjzddkAO4WHKqbKe1bRSFFax4DDO9CI0NaIbkwkMJvpbSpNlGMZ1d3MbaNvWz
XwJDBxEAv8oOal6hAryU4JSlBOcvpbmUHJDXj+29mMRpNxDYqJ45HCRCHHYHkZPMF9t1Ec3qwOhm
3b3Y1UYZkKRBM4t+fe1cd1V+U4b+oz8rJtRfQmkVZDpEVhocqbMf/5HxLIdcZfGEjccpWjDJwUY7
eCNGuJsJl9M1FOrKfN91lKWQp9553ktYtNPDNQUwKSZtAX6k3EjiQBxRY44IYTf1jhus8Ukcqd5Q
8y60Fwgy0lunKHJufJ5+NLPOuy9bdA0yK0JQwZ/nrVo78Us7uMXGmTP/98qt7oeBhPxmnL+XbPj4
rRYtHSR99WdiZl+tIcm/dwp/WvqXpy/sB7JdmKfNY9cXJARMS7u44TjfTIHT3VaqN6DKq//jysVo
vr+ytVxZCcv7cirIsxTpd4r276/cd8nXuMzUbZyb/cMc5QdIzGDjnk3laBaT8rsx8D33ukSHDLt2
91D8e2d6/vtb6uja0Rhi9VMCodnWaarym9V0Lwtom/l/QW1EpXNOflc0RX0JeifZ6fzTfwpSXznS
vx3fRkncXMY2nveWNxefndCHMDo0tR8Iabx+DI2PofhB8KMzSAJ++BjT7P3jY0SmW/zyMWpebC4G
78nbbuT/uRqQr6AIkX2GCrZ4NFpuK8vI9FQOYPlyZ8rvxcTbVrPzGqM7ylCmhzNYJRm2xrhOp6/b
abbLVBoD6DGHFNmZzWjXG6GFQLyWPbLVApjQWs/oCVjPfbAkYRBBuhNbHQQL6nfhuoLk+BmEUfZo
+6/TkQSjnhhZZBPMTj13rfl6aJazBPi7rfSgS5eRHfUzuZXUIHG6eCDnQbVHU08qLJU70XUwNbIL
lEDmM2ywaOqpf4gZdVGkYpYo0amRqHyepnNZqY+8t/jbqCzhw5wGsz73C4OKHPS273k/hgw6gv7x
dHUgjUC0+hY9jfW+aP0b5Dq7rUH+7CTFuzSB+wqGCRcyVHDW4oXz2jtJ4S/TZ+R4Xehlbd/fr8CB
eQjDje8P7rGItNrYid67thjRVHCPIuwuYvFyJl4dFrdNu3irFuxMN7SorkMS9jCHxmddWGqX0WSr
n4XCVnzL6OpbItW3yF/nITC8RpZGbdBIBizMH6xpn7RwKMkr4Po2KMYxKtEJWV4WpVQuhzXabA26
fCnNXw/epEz7qeTtdwjtm9hUDEAK0fQdYNeuTL3kZYrqklY/7MJNm0QeTBZVutrdaWEYc/3p+2K/
xmu6+SevbwP3MHIv48LYLoc20ekWGbqIdBu2qzdY4jKnnQE7yG4xT7PwPtB4cLXtQKfF5IzfPM8P
dqOR6bdS3XGKT/M8NS8fogYnXmqLtyk7+EeFP1pn2BQu3Mgxd24eUuBchFkHoxkfq4k/qZQ1ep09
m5TXRkNxHlNTNZ5h2dkrPG/QTLG6s5KyXxOlGj3VeJ3TQ5qIFh0bZF9yoOlhcyfeNrVuJ2grnoIg
NGUNMfdIi57DjDVkSYM8GHikJNtkYZGgYNWFz+VUVdDvAFSqjCh8LiDuh6zF3c4j7LPbyujRNPR9
51CZ9qs3YVstU8X0b/OXCHE6NNjtLTRp6B2onbZcfpRmJTB3CrM686M0K2e5aoX1WbzzUhkXL9Vx
gkP4za9e+W+SYejo7+f+W7D8r3FXS87DXR454za3PeWzEkz/OJtG/dU2vJ19iFNitNzHph6PTZ4Y
d+HoQrqzfGnBQTxN5Tg9W31r3JXdlKJqyJezhu7bYPfyzi5fZv/v+CGGC3Tui8FW96XtkCCCxORu
bkL9btJbe4ckvLER29Xxb0NyCXq1kXlXt5HP9q4NUcj+4NCW9VOeuLvWNZD4UrTwQQ5ZkX6mf9UB
8fi3Sc7gdfO28Man+0L0MsVYxg20KbYLBdqv0VEI2D21f1zNxhRE1ytkTvF6BccCu7WwxnlbPQjT
vcy4BttK9hwM2UlRYNmkeyneVNkYH1pUPtGSc/VTO6vVvbpUepUw8+7UDojBUunlSds8NeSckFmo
0G1dIsSRNeZJo4dsnUR7cbdrEDebtNm/R4603SipV/7WlpQjLT0L7zK/L1/QI1vt9YRKEYJE5r5K
6uq3kndVTSuKJyP3YSvKJpDGi71fptMBFVynV0iuPgd29xWRi2KH9l7yPKikW+RMbMNimxabnP2/
iVMK0gu5Ctf0OIba1jNm6PaXO5p1nPup/Wbq4XQ3qWCWxZqkmbYdB+4oZWigX7HvZkiwPUR4FAjy
DnUTa0cRupgd497SCvUpycbkU9ToP8UsUW7kqsfcNKdvS5TqOUcjAw9TKOYz75r5nWZxE6Aebz2L
rQjD3UiT46NhGdZzjFDzzgF1fZQImWBOpDsXAdhnsS0Tehv21jUP4OpBBIgv2cPaHb4Al65Pfl/r
+3BJfTnYrdZ6by/YFn1f4v/NPswp6rOVvwnHsLtP8sE9JHpf7Is8zL5AY2jcoEvpbUO/zb4MYU3T
shM4G8VjGM8+SYkSekwJ1gz4fPpsuBdnUsbzUwIJWcCr04DO1i4LCv2z3g3R4+C0w02f2K5KGs5u
b0selulm0AL/ZBpHzWqa/qc4lAK6q7tMH9vbNRzZPvRmEKECPVXBwjKX470ZFd1Lu7NHc3hRlaZF
cGpMNzIMym5hmFSQgV28qJKWiCvQyiLDbETBLLCGZyrT3qPb2Rcx89uFoSgA5F4mNUu6qKBlCMHc
iNfRpu++ObWHJGV/d33ckh1Jp01EhgQtgHePYXnaXh++/rhfmnrfBYgvFAUWnDMyL+uzWibq5KAj
yJDOJuzu7CG14dAvVbasG9unaPYPbRcGD2LqVBe947D+KT4xXSddbb9Oase5utO64afE/99OijrQ
YrA98NG6xiVP6owPXhwA9Sibwah+THVwp8S8bT7nflt8zhP/L21566qcOtq4vExeoBM01qH961C8
12AyVs3lOhwSOs60NKh2nnLyzaWzeDTc+ROjQPqM+38dGU6eb4bUrp6AhOhbKwv1R1fXpgOy0vUZ
Irj+dmgQy/Ect3kgv2zsFAATX+YKIY2pqOofbhWeGg287aYAzg0/AUKhmfED5Z3wm607+jah3LYu
2SsL7aOTvy45zACWusF6XZKW8nPAdzdqm+GbUug91IycTfTgbdA5GL7lDdeUs2Gx/WtcYczQxHoQ
lm7HNgsPog3mk1a52A4UFxXEyXsZ1l2NUDham6IUJpphZaY7lze7SIvZJDB4GCcx74IXN0c2eMOJ
6fP82SDVsZ68d/2XGBXAz20/R8Yh6IxuF86Of4o8b/rmIGfdDUX5tdGK+JLCEL0Z0fX4JmFRlCgn
OILR2TSdTan33k2c6P4xpFlxR2OyuY+Gkr91mc7dzihSdD9kPLVmB62Iae5HRIXQBbXnvaE6R7BM
P31rCk7CWw/oqn2Qszf71ST22dLWeKG4F5O1AEZG7DxVg5PYxSTO/9H+YX2+4+8+z6/ry+f0BNHx
tvagWwePrraDptgmX8i/Dz1EtpPePXR5Au97NbiULvL4R204frIH207+p+4gGVkmrDHGHCP0Ejuo
wsTcpf+51NXyttw6PYbS1x4zFMIXNQSzsJZvUVNuPc1ND2IT7YQO5tP7IVU3Rq/Di82j1DAD7URp
VF1xY4ObmhurcbuLA8v8l6gyXh/AcfkatsLIljCvLboLrCH2l+TvsLkd/7Har2EyvfAD/sQ2335j
ZmOMAtNDW1po0huV8xg1kfkI2nOgf5gveqGe0xZmC4lsTKO9sW3DhStRZ1OyxNdzBNVhWMN1KzGT
YtmbugFNp1NjWWOWK8C+bL27grpbw9PBn8/QRnySaFl29LhvGWtxSG3G29EBtWL6SnaTooP5VS0p
SfiOH1xkCNXfsc7a6FlBke45m4zdtPS4Jqmh0/XUFBsZzrNm3EDGrK7edAwBwox5fiNeWTJEcOMi
w2XJKYWTT5bModdJu6C9WIEPLYrikawIt7rkTZZDU2fAxJGDO0supQvKGU28KDjIUEvC4U5X0Szq
qzD/HFA3ejbTNZUiAXUF5fN1etNU6tZzur3WGqgUBrH3OFa0qumLWmg59NBOOC1A466H/eGfEYPb
3tUjj/oPESCnSIsvJY9/WcNh/74bIwN9eN5ZMn0PEoeUim2YHOeFdr+PlYMQ6a+21Q+pPiT7VQ0L
rJUr2tGqTKoSOqym1MGqsyNDSibrUBA2gqkJB2s1XTE1b5MErSNRbyYZSejbRJ12hHMY0Eod68VD
lyZ3yA86z0CDnWdH17/SxlVfIIl1kCyv3D357XEvztZRvMtEyqpdnGLK8/S+cFIdVlpmJ5EV72mp
rw8y3VUbjZ1o/WOdvUxCSuMIvD/6JCbV7Xmpgvj5KJ9g7N3uLkQPeCNeWUOnBperev8opqFU6CAa
nORGPgLq2tWtpdsqAJC/PxGkP6h+KU9iadUM1af5hx9H/UkScA0Euce56so1gTdERnvPg/ZRnPIl
oxqL6HscPsoXLExa2j5+nd5kZbkLbR365jxxTxHPAbC77qn1quyzpcf554z3JGNMxoegMviOW7q5
tfSwuREnCOn5xoAoYSsT3qZzv8ogcZ2cvWsX8b1hPAtoQuchtAPSO8O+A999UlFUrocx+gEN7u92
h74PRCPeKQtRY3TSVPvORPHLxKlU3J0VA5rJd4oa6ydrgeBrSjXdUBbXFuhF80hd2Nr4ZZ0eXFgL
BmSQvnVJZMB2mlLBSBclqUXKZbGDrNXf2X+N/z+sfdeO5Lqy7BcJkDevpfK2fU/PizBW3lIUKX39
CaZ6tXrNnn0OLnBfCDGZpKpNSWRmZARyhhcz6BJ+QOmyBIQ1B1JBRf7+iAE2XtqEVoqExjLwKVjY
USTQE2DVrFI8w4ehBpeGiO6h4hXduwayLNgeB7sBMrb34AhAzN9F6ZfwgzN5mFFm3En+bRodJwuL
IHEVffivyBNuFjqKHbhTS5IvrUFLOm0HzT51h3YwEbzlUO+OBhS9qZMdnksuZPzi/kDdztTXCVhh
n1OcPLBt+U83elUMDhS0g7L/q1urViMg84ebOsfMq5Gdbqpxmy03pdX4AEblIRcATkCYbNdPeX6C
LlhxKg3N3o1AIdwSUQPGXhv+I48Qum5Np34z0+QtTUTzq82gd5d7MllZEhDoLql/8aB9G7Wkeivb
KoM0Tu49jia+zI2WFDcIVLzfpTXk57u4dpptkAfrQH/8tbX0d9YYKE2LEzBbxBHzyQxtyJlW5m82
mqQoOPzYgMRG4G8KxN4eIRJTHx2kbCDM49iPZIvZl17Yw4Mw8DoIHMgOdxO4sBZ/SF8B0sh07FI7
o7ufm9ehnyBaWtt3zijdo6U2qy6wG1sjHzOksSd2Q7JdAu36b+MsHk9GS3lmG/some//rHP9rIPl
ZLnwXGO2BP9c/MunzoLxJe3br7RHpt0ybZTHAWLzLNIPZBeBf0ssH9iHYnrjMWQHlvAuhYGV3TYh
dm678ZYqD0bx0sRQqoBUhLFOkWeE5Fw2Xa2I6SE5OMFL3rd2mFQoVu9YXIRs0uPtlDr2VQPidm6M
wEzOAbM3QxkhvEUD5CIgtxRW+JJtyTag/m+tO2kMYTrOboMAXUjv5HJbVwy/v7bWEIBk4xGbxvEL
2HM9SFQ62pGrrmlu20B6rw3Ia06OD/W+RGlHG+XkhZyBwn/ytApMWM2vZrS0r+rCz5v3CwP8uDmD
IIhjILtYGYXx0vp9v044s2/CgLZA3qXlEQkDMDpEU7BpTKgiZEZUhUUD8p1YydNV6or7QHsDyIO+
biDpl0nd2Px3H3KkJsvAdpIo72UxukrKb1XVBzhuWWc6cg51Mt2Z2nQmGbI8M8c7NUYnTBrrTPy3
qMPpx9j/Ng98KGC5l/bXDrIMKxAfJY+JFfnb0QfGRoDG8GJmQbrhLTNeao1/K2sJNfMUPHjY1f0A
3bO1kmqSZv4zCeBbeUFBTwZmTU1/maScJ0FWdZ7U1QhoAW6iRUN+SltHC4tJZCFiTvkpjiRI2mmk
j7Lx/ZKGplxHAMUpp6MlkUCrVFllraEQPDUgvA4tsPQcRGDQ0ErWPWh21oR1w5KvYylunoNar9Ug
vg3M73+hZOp34jv+i1dY4GH2pX3LPT2H7hNLjvjNNpd8tMwNs33v0czYaxrFu0nlj6gR9RgAW5Og
bpz6hYV0ce7Io0EZqE8+H8OJn4xH6vU6FOf7MZh2BAmqJXTKhw4RvRkhpOBDoGT5u425YKAgUWpy
Jj/5MZdQR7Qe+f3X9ZwOe3Q/78/g30B5iu5p6yXCMtj6E1jSgblRQZrKBiiwdlxQlSl0tGpoUgRt
p81im7LgamhfWxy7j6kfNDgl65rE7zBez10pSvc2ijJD5W4aIFwA4qRUNTQAJrtoZTlVsvvkjd3y
uhuL4bI4O54i9s6bx09uEHJPN9IpO3CBv4IgJriwunGsVY94wCGwotfGNKPryHBuWQN+v3UtMJDN
Lqi5mlZZGml4uozlGngiiBoszydpFg3IrDf0YOrJbo/cvlZFX66FcqaRqEAGbqUzAAQzNjv/8fCj
1UvTMkC2iLJ0xXboKnrE2KxQl0mXOhEfLkNkFEZmA9UHbIaaQhp4n/ySwaiTNTk6qYHyIKvxrINp
i9k2r2CNzb6DTJudrMqmhNyEYdh3aT61eyfti0NlOeNtghAkNOKy9k1C7tHTYu2XL9q9W5ve194r
ZUiTSjdr96IwwDwS8PFmYcl5Uqm7F3oi2FW/R4zInSdFwLXdBdm4MaHQtypVpYKrKhWoaWQbImgV
XCxbGMDVqKM9uDYS0F+h9ACEjO9+ODWBuYQ1LfDmCPmsPibrdSp20EeDvDHSOTdghuWtzEV7MV0o
1DOzdCG+AwoUPe3GYx3o99RzlYmuwFtS7LmryhPUVFqEBiotzrd6A/idF3XV+ypBUfRrkyOSmhp+
lG4qGwdNmZsgJFxuhdwSPg0QNHtaTY7ZPsoydmUgVdj4vkg39I2q1ddKT6tHKLmZZ+p1UdBfqpaD
9w9j1AStLjYuEBebrA7ebahcvY9qzZ+/i6iqrS7NZN3In76KII9nmzgR7WZZSETszoJs8YXWQXAY
9BujlyHIBEqVRvFfGXn6m4nMu3MGiHezCKz1ZGeu44VGZ5inLq7ks5klu370jbdCGFCyrrpxR245
UuiFgYN9Nw3m8b8tO5las3IFaLho2TIS1dEiWGCncWuPqsFoUzpTvyUWMupmiK1/6iaqS5RletdG
m2U0EghK6NXvGK+F5wGaQkeW46ekrp0gWl67PgoR1GjmKI7IpAEuUXX1DNhDpmj6qYuUQXrJmz6f
u/Eo9EvcaL/mlZDxuGZx9Y16MXOc69DrL940Tc99xfqbBh0xGksMK7nriuBKYxLIxbtutMAZgDuC
UaO9xwZrH4Fg5TnVJg2YonFLY+VgGg8uCANpHnd49zj2aUhjzRSnT275u8F/3k5kwLrzqBoeRVnl
oOUqhpOryJ0AG7b2mWk30NIBX9Tsgmqa1nKce+plVWECA5gaW+oOBjDcVR5cqUeTKmzQVwgQDCfq
0pKez++9PHsaFe1JMXT5g6aitlWT2DtsMAbI3STNQaJ2/0ouSMokV2hQHJYJfcn0HQoBgKBQi1DD
y5TNi8RlOxwsQJdXYJgIkMpu3FXWBkAzN7atrUzNSSCyxYK1zaforinq6A7VksU+hbzRSief1kSZ
XdXwK41SQ87jsQpi9252yjs8XDr8D8zr5gGYknQnj/fLpOVelbqNkYHCNsgrZ42CK2BIglg3Tw5+
OR97gVKkQGtT/9PbX6ZjseEeguBNr+8yXgx7F9VCj3Hi/EyyqfxR6QEyB179XIIu7W8Oeec9B2Pd
zA548Q77ZsShS61Q4LD04IFHZpW60LSvjLi5eIVmvZpsO0Vl+tq0sr3KNAZOW5l5JZJdDuD4Fsko
63WZ9N7Fbj1DJGua6tP8ZpRmgO9ImtQo74M80qeGRwC8JcMIlV8MdOrdSleQefeuOPCklgzWZAlM
E/ucvK53UVFBDc+xA8i6FmzjMDN7ZiW2gmkf9z9rxKo007Z/M6SxGm/M3pweQY0C+GyctDmOh9h+
H42mQ7Gdmh5B7GaePvl694yUx7DJCuz2O4WFcBU+gnU2Xpcev1LP08GmMPU5C43RAL5DjXJfvI/G
McrlW6cGYkpN/Zgf+LLa6gEYTFNQWCMWgEL4QdWoFBZoVfAFeUTe3gdXFM4Cg2fqX7l4ovEI3G5r
0wqmE00s1MSeilsm+dQW6Xj0VFlF2/vV1VFX1I3dCN/TaDgbE7S2wcIBfsa2FmdyI49Ji+tdz0EW
ewD4iIe+U7bIeI7aXBsQFVm9Sg1d3BmD31yBfdGAZkXq1BVNjf/PRomT/jPDivPgHoSA4DAv7B8e
89mJXk68S4MrZNB2fYI3fdiZ8bAFk163XrZ6aoIriv5EJgGavq3uWwBJIzzKMld+jYrmAOId7Zfh
GGcIl05vDMwCoYd6/xt4s7S9w/Vhj/JSoDbVJM9B3WKmt4dJJvVtiuxqlY9VcilUVWqeAh4tIAk0
9z7sDnMqti5FeawscCkuJDOAhULXR+Me2FX16kgDBf69NnVhI8dvRlBy5fp4acGQ9sp/N8Lgr7Ep
Y3DkghUtaAPrlYH/a5sZQm7JCayt73NMt7VfjR92XOxFW6X3vLWSR7O0AIwvdNBXdVn6WLC6O+OJ
80aDU5I0F1BUXyrpFmdrzIs1lHEhsKi6AccbcEWX1ERahkeYGhlljhEPwp1KqMfdkHFwvgMSV9zb
o9deC+BHV/0Q6F+STmrrujWrA3VzZCygjimec0MdwYCzXSVghvkSZa0EtkL3D17iZydUnbohtkMr
njP2MpVxctG1MQCBLmAAEJLt11rtx8dadZUbU2563CYXxCuhiRZ3SIYBhbUGlU1ypO6Hm6FWA1gM
3GgEKpi676jsAMNWU38LXMTUVcQ80zsBpBX3rzKo6jMq4tz1hwdSEigByIQIXeUR9aCUJw9oEtXf
4vZ9DfLQoDgHLiJwJOOBpD/0SKZtphY1ILJujQeU0hsPBQu2HaKUN/Io08wC4iCQK0SnwLPrZe60
wtNmPJCzbaEmm40dMFeYSjM6tSbCkd3GrsVUho2rbeXgvJnQ1DrkoGNa9YoZxpmi5kRdiNRYzw5n
791Yjuk2RanyWrbM3TcVBMPorO7ip96zWqRrOsjTKHXptL44272ITgjqZCvKavV2D6rgrBq2aedr
ACmX/Mhsyz/pQG3N2bE8AiWXRIaVJpCdUmfdKNPdCAzQvNIy4c81ESmCKuE6T7DtMQsA3ZJyyO+C
HG80OXn3bVTBBAzBSZr+18U0ZC4kEexShHFf8Cz0kpKtM63Pt3O/iSfFWZ5ah7lvRHj5tnV1pSXq
0s3vRslxPlSTgbeb1y9QYguSOnks0lMZi/yM3c57M/kZwD5/9pO6GU5ldyI7zeijwAKNqk5UM9bV
U2DzaYggGOyhltKKNHNFNkcN4M9fhxVAUZuFBoSuEEZHGhVIuyQtHydndJ4kA0xmTG+cac4TWSxt
OoA+gt8xZRosvV1lDfdO5FEhI7HuGJTQOq1zsaNCqSRrwSFFUxNIyR5RjBWsqIuSWOP6f9zJs1p+
lwLi0iELH/DCQaX01JanXjWptNDnY1ICMzSVJ7qi4drmEuTElgRv48ecmNxpnDybqQGfz5+XNK51
Q7uBlFa6s4s4X5Nu+KFU1WEN/k/WZqeLCwcA/+IURb4udNM6Sbf+xaKcnw3B35s4s/mZbK4Pfj3H
Lk40OCkPDrYGxNE+XGhEooIOlM7gVSu1+yVNNQ1ectLH9o19VJbbSDOQidJU1Gg9KCqVF/XIlSZO
ST9PnDNa/6y1LP/vtcj+ccdlLfOfO9LKZlVZJ9Ri4/GJh1Gbo/KWELz+RxfHHfM56/FYWUaxnfjc
pVEkxJPC7C62o4mLNFl0wKvt2JsZEDtkmy99AFQOmWEcyUZN5TaoZ1YNygxAUvqa9DhBgLeLeeOz
Bvi9n2mvTd/W3yvLf/Xxj/AdVNDzBfCk88W/hvRIei+Qyjiq4UrN/D+W+P/uAwkwVHmBv3vjcMc5
t9K1V0T0UCZFsu2gUzuzQ1gelF2aRneuPX7kF9N/SifTev3bpMg3u5kd4j8nyayxXmPLTs+iQvEl
LzV5R02fegW0MsPFMiEQd+emakOeJ0r0VVdsllVj7IwUZ1RXGOOnqQUPtaito3nJwQBXhy5VUELd
QcX07tooMXZ5BCJYstnIUK663qtADVo1mwE19YfIY8XLqE27qjUBalV23cqDxS7i+t3ugbHt0AJf
9+LUOEN+2Bf/f9vrFvVrlL2aE18qewXKS2gyj3OyrAVt7ZkH3dOSPysGs90Nji/DJX8mkMJEFDb1
t0tSjNvxWxHb8kSm2Z6EdYSKMsq5TVqUnxOreVpuzfHA2bVtMobLMl00fF6aBkajmJemhXRQOd9x
1wwnAxWCzJ0QGCwASbkWjeuGWsdK1AHI6DqP4Ak1HlDX8lwqG/l1ZgQFRSBIdrTCPJcW+FhFgN0H
BU1q0Y8G29N5pcW0rNmm+Q7vG+9Eg8CBPWROwc8DyvjXsvSw41YbmXnngRdfM9pIzSqTD57pfV2M
oOpSXdquOFWMXJuI8hPZXB8EBwCF32hwdlPrukiFbxdbZf5eltVG//OyNCnQEMzKBMtxjsI2iJYd
wGhNg9T0H8tGDEeFscGuSvaac2h67OxoP+PHwEFQl/Yz1HX9QaAQCamJpUujqGXD9yU/+zFOPQMq
iHeRnL4FPY5EsacPZxCKY49HfU8Z6YqaNKogEZt3O5oagWUdrw01hfrLClENgn9r6B7+sM8rf7rJ
WATpyvMrsUWIYzhIL3407UH/6kGINYic9EfJsyHsZOZfIfjbn0HjgXLCsQ6+Ge2FHByoEoe1B075
VjbNpYKOyJoG3J0FjanvUHZu124r0kuQxOU1mYA9QGor/eGaT0NjTN8sFKWvoWNbqW1ztEOKGLEH
BuFOvHPHr6Vus1WaW/FdVbn2lQZwBEBthRrQUGI3DzQa+JcjE3UUsj16RgJqRUdBoCQTD2QTvQOU
3TiMDy0ig1sr1sQtKhLzZnT6PVOb2gypJOqJXku2GhjzoQgMkcfY88wjoioHKmpZCl2oC3Vn5wjy
83mQ/MlOzYjU0tFJ3f2fdrUs2KG1Y230+0/+yk43yCctOaEgZx78Yzqqd5E/1sX88ZZ6G3IDJLI6
TU2xW5Y1gam/ZL4IW43Ji+sioSOByb8NEV7XKDRLH1geAPZbQ7FBdkEVGrbRvHqsQxmf6Iqvvg8U
gBDVjyAHeVLl8t/crtZ5XnrQD31AMijDKaVgYRNY0W+kzgDjLvLvMv2JGr322eZ83CR4NJ5bvapP
BrKr28m3sakE+cAqLv3+h2XGoTYV5W9wcL9wZ7RfA00iuI/I+9XVdP1Q2yjd93Amu88qfwhFrxtf
R3s4CNcofuvedORj0H4FaBMCXWA/9DhbJWKYHnWzynaR3ebH1mP5zfaTeG0Eg/gKJP1ubPLilz4m
X3iRjS+DkCNOn0Z1Dgxun/HNrjfe4NWvHkc4ULla/XRIPT85tV3qhE2ccVBgO+yU+sb02DPjETwd
zldoNEPNKbL7M/TDmgfQtH0nO34YRGWGVlwq0NbddywBkDr111qA4joQYMZXrazSS2skOOxb1vC9
czZullY/AK6BTJZyMJk77lBDmWwyM6/uUPxS3dURCrwQcGgQr3fKOwPaa/6qKfGJp+JGJtRwachM
i8BKVlKr97HWZ1uhQB/4U2v3pl+kK4SNxdFS7715IEK1wBTVd9RL3Ki+lGZyWSYVNd76Y5KCxPNj
oQoJ4zW+TNlWI4gINtTvC5OPlxhsVfrdDyJ7mxQfZ5Pz8dSXq8pRlG8z8dvckg81n/qNjKcTA9aV
G/4REjYrxwWLR11Y1xmzMEEaA8GBbEsYh7gy2QUFGi80SCY3MS6mNbz7MyDckSaLnZPW+U5IdBR2
3X2pU9t4MBE0O//FPrTVZ3tm9l+cgr37twAAhcRegf+bL0GUmQ8yRjXVHMmqooG987siCXL2XHCD
EiaBStVK8C/0XQ/uici+wy+mfh4gybTvUcK97UfL+DLhwRtzL/mOVxjoU1iunUfuTDeoVPsgykBB
spqJnG79LNVMViMwFLvNPJMcnAhFYDTTAqLixjOIjnv/zKR76h4gijTTSXz9CwP4iByw00PtRbwp
485+AEI82+KPEZxFnoJvGOLVe4tZDfICiQW1cK5Dj9oCvapl5j8gXbQdG2+KUZOYbMDRZfzIbFQW
AjGbvTiTLtaBKcxbLWJtN0xDf3Tbfjwjzw7xca9uH1o85lGeN1Rv2EY8RTnAvavkYeIdGMMar1Gq
IvYb0/Qq/Ntnm7j1H58tbvRPny3VNIjsqtovKt1KJCtDZiX9cS7OUl2g5vsjlX0xU3tAHQk7NCLP
xQqRVVDIUbjO77x2Y6VgDJiNLtK2G18m2gpp7Aqn1t7bSoiZhYmM8FsnI6tTvKNj5zwpFS+pmorr
3pbFEDv3GrmzpFcdNUBCLsLl8kJX1PCsBkNZ5LrrZaBto+8p06NV2Xlya2WxdfC9JnnwR1XSNoLq
F8iTM0o8m1fyGG3LRH7Tekb1jwihxx4fJR4l1pLW/xTjny/JaYITpQC8LHW2QiY49oONbkRw1/F8
1KBExaZVsGJmsX5l9EAGDoAFPbkOINJ2Pn0ht0gHzanTNIjADThrpGnfX3vlNsSo5VPT/+Ym8c3f
VYAiQsbK489dWe5Qyo28Hr55W9NJpl2puqJowgy6Ia951erH3HQhO65N+pvuyF9jFvh3SDTLG9i0
UbGu/C0jcEPGPWSu1LIlr3bkP2be+7I14sb7qURlO6i1wbC79YEZC5FdTA90tKVuo2fZYT74qlFU
bKSfuohlpoes1ZGJblFd6hNwNU6dYWUYg7MJqkA/O4R2xUticLcoz7h7vyPUaU5xjzhNMZn9GUUm
oJcoQVR9hkBnZG7jBkXltSfFlsap0bz0W+Y25k5WJkcNC5q0iodLzdoapfyFAwYZ35UrMqY1e/ex
XM7DhjFkf5U3DXAvluC/hNJC3iB5C611fuEiApgQ+lJhX0OiUeRA8yN1j0vsvPotGN/6lY/QpFyR
sVMjdOUDKXOoW++22BvDBPXHPMqttdEAaCixM3DwGj8x+qLhK5Rc+tzGd44uE/+xsYoMCmeIm1OD
HFUhENL9p9+DX6gCrz9ZPs2k/pSnBjTLQ1prmQMhIYTiVWOWnrWxZeEWV9CD9VsdXODXxoisi86f
DQX3oobMdDUlwgrdbKw2KXYqHs4gkX+e4jIkl5xsY1B10O9J7M2yQpfqzzidJKDp83m10qBKdgxU
Q1dx7vQVmBRcGHGeCzZk7afOBnxXeTmeDaVzNu7Jh0y2U/8zm5Zc+uRD3bouHTtcRlzDq9eGC0HJ
TiBhJKr0vckQjexQL49+If0WhEPxr9lW0Ai5O51Xb4dS+00RyE9ByjxNofKTgDy9B5r9jLPj52jm
H8FNmuw78bOWai9AQVsXUwM/oLCSEUrxY3Zpx6IC9xLX7lGEZoZtn5iI8RTxCoyR1U8Z5xuAFCtg
P1II1zhR8otn7fc6dvsv3Yi8veYm+gM2PD64J5mOv2OdH/DSGsCC06Ga38s3Ll6u+D44FX4XmRjP
86Vmce1odNhTVXmLSiI1Qo0rgMwaQYsncRrsUxNFe6DDeAPw8h5ind2jPzXBGcWCXUh2jYN8se6S
9pZH1nQXOBL7FzUhAVcAMka1c7JRX/zk15DTFXr1HNdTt5Jg5DtTMwqtPOuqWWzU5YKz0CnMbT0B
EC4qdmFuXD8HQME+MD8KdbNLgGtZd25VPDuyr58ReQW8seEP5BjXxRUoKf9GvS7rfsqqHedFoFcH
WtUiwfdQrVmrAy0eROJA3WJypjWwQPaOur3fID2IAPeWumMaMZzGOn9tqZuCKzQ9ILthhTSKTLx2
bGvQW9Co7w7ppe+xQ6VRXZrdDSGDexrE1jVdNc6o70tNsyawLecdCjK6Y4/NAUJJZR5d8L8VXehK
E80X8GWLvWnUzrQy22hAAH4EE7xR4mBYQplZXVETQxXgGKVolu7f/JZpNINcaNrS/X9farnlH0v9
8QmWe/zhRwMeE/wwGI9RApFlDSoh9YoulwbEH866thq5glBCcVoGvBSU9G1d/jOF+suwr1ZcunT1
5w2KHhlJwwPL4f++TNJ+fDC6C32S2bjclYxu19r1yrWN+4mnOLupD7FMoe7sQpc0pWmyVyhvtgfN
Suu7HtKQDlJB50oxdlLTjA5QIFrUhKNpvdsEXWX5VoOo0WVU3wBgoznbdjxHrcTHXJpRZ0DLSc+8
LPZJR+32VOBJRHddBkbQ6whX5NfKT7Az58ngbvImDcL5jh8LI0qFwm1weAu6d8ErnJJbI1vPS9Hk
hL8Vnkhu81IFN5pNkmrt7BJowdUCCdEODBP86HKdH+crrxjer/5iIxfp216BLzbmUVN9XC02Vy2z
rEoDi60FS2iY2fjGg94teGgGD9xUCZjUqRs5efDATUhoi9y8JcqjhbzaPumdIaTB1vaDhxrxlrIV
+mWeJDiUAlHEg8gXIKIVZ9XNt6wraFLan83kXDVXb37a3LsmHi4qWPwoY2cvLcDNFOjRwevkMwHS
CYYeKyw6IgGzfTGRB9nLdrqhynyljzgQFE52BwI9+z5LM++KB9KGetRoE9icC6v/OYxxjkxfD0Re
E7Qs9N0ILAZeGZ+6wlbn+dZ96z+u8sx4t9HVUNjuW5KMxUqvS+9tHo13uhE85pzn947j5PfgvXbP
rJ9OZII4RH7fA4h/i/Asg2qejENyG4b7BGRMd+RFTd+xfW7V4kI9mWb5fVfVr7VXgUlDrUwmycBZ
4WpmfFhsQ211oZ/p+Y5caKDgJYouahTxkI3WTFrIica9na+Xu8Yet3a5BAP1sl5sFebBMyTwWoaP
D5zVk3+y3f6eptGPBFxEC6XS5tPqRgsa3mz+CMuPkONEKcD+dV1MVdTdycBLzssn416UrgzQJKIm
Fb8w8mVuF600zfU+/VStGQFGaoKuilyoCSZwgDCDGfNPRYt6QwDRvbLk4XJbva/8vdYCt778pEM3
aEfdF1+WXxwCpOD958Vh+XSycoJbHb/RWvPfMJCNirqOt7k7NfYRDBtCFdOIg2dCJEGrS/ktY/2T
WZT5UwbJxqOn60DoKjv07Cyt7q8T9uEAf/ps24PK6OCXjf3MQXRHTrprGmHv6t0ltRxtrTl1ueIQ
4HscpPEi+rG6CNVzm2DaAisC5uQ2MB47V3Z3Pkivej83Hsk0GKD2iss4PZFNDnGzL9NaD+cJjhk/
SmMbcW6AiRMQPeyrh+xAi4MTNz8iKmKsqEsTAvyzaK4h78k0TAglFnLodrQ4qk3Kc2ZVv2iQPq6W
GiekcOPbfPfeEkCbpe6GFvO9XFx1u7mSPzVBln2rc884U09ie7iLPHMAnQh+oEmT8T2QKmsaJFMN
icyV3UXySN18aqy9lyJYRy70EQQq4/TpkQyaB42XoJ30PX0A0Hrox5hLHCVxphLpq55aw/1ke/yu
mcTPSATBF0i7jxsoAo77WKKbcG0N0i1gNLMgODddCQU+VFB/AU+hDUrcsj81Qwromnk/mwco8PG2
BV8IYjTh+4kbFGr7Gae3YPNzpD5OQ9WsPgH1rIxBTNywHjR87CaOXil/HevVd854/dQgybbnDBI/
iNIGT8qBUtvYA3632VcNQc7vmQMAZC7s37lV3PpiNN941o/QAzWre9dKh53fmvIYtW6OOEWugzXQ
lk/5CGXcCgKdP9R0aJTav1NM90oEg/EvGm0jq8C/RqGjJEHVkae+BmYLI0fxWZHIF2hUgMsZ9sVN
qOrzIvCQRkRAbXZzUXtPbqiOeF9tVG7Lamn2IyKiA0gej6D5RnmHtirHn6WXAF0amK+QHW4BSjTK
PZN9/tIO9tlrjOQ76nmKsAE8+so9U7/UxojUmjWm3z9migJiFDSzdmPAti1LX2tZhgRRXBUvdFXF
bj5fib/Y/uYX64aO52ZTfMqzaa41nsAMtv+U1ZtzbM74qDmTe6D02jzqIUu2cbQWZSYfOTpyplWK
lu3JLrNiVU1I7F6boWl2LugHXs2ymfms3MI3NrnldwegkCDOW9QznxX20rBnPQi0zUB7Uf4+4mSo
UgNMwRlr8CibjTA3CjsfJm4AHuw2yf9LX4QZX0Upj05BDtkRQGXy+lpODhIuhljTAPKE9TWFhqC1
zia5BoYqOi1u0egk2zEuvFDaqOYUAGqceDkMT4kwqw1YyuR27k4gYrPdDh/J9IYnLowJBK7FmQap
ER4Iw1DUdU89Wk3mxvtqtiHeV4stLd4OvOoR8fLNfEWcWZAfOgvf6K7UY3rB9llQdiF1qUGQF8Sc
MbvabQDApvJgIBALbSUlQra/rDF7qAn/XuNvd7FaaL82A7gnk9FuHrXcOBE3QwR10n2OWquNVF8K
aPSlKhYtbi1Eux9tMZ10iL9u8HD0TgmLk7D3J/vM8tp60UGXPtPW8ao+goWyWcdAzX0ht6ho7bOh
xzvfrAcU1bvf6RvDGIQrWsQs7ntd7099PPhrPc7T77y81K0VfB1y0K5O/ZQe9bKoHtVEGu/yGho6
JuBCVpq7h7zAOi4z3Z8xAj5J0ovvyJaKcLCD5C73DQNirhNYRq16gohy/u7rQJGFQ46xWhtIng5g
6AX3h62vJV1ZOKqKivsIF+BqHlVXVvLN6SVU3H2UCakGpJg83jEAendObyMpy/Ek6rGNAL+/N+0C
PGfuWw+pdcWXNv8xkn5cMxdBV/pbFsmQ3UNZTmlw3TmB7nwtwLULMUXx1ZykHvI8E9DSi8W+dwdt
ryPTeRMoCQ+Rl5veWinPxKEdVGDvTGvxVW8LyEGi/kITWflUofQepdu4irsGsqF4JD9pGX+3LaN0
Vek624iqAzOQjQclSjTKI33kyC2Ks9t23+ZPrH4UtwHZF3mUCd9DsSB7DsrmXNda8JSB8OmIJ4r6
Forxq7IXOt4WZpLYR9cDVcq/7RMSGavaYO0ejz95wYZfXibHFdCHtutdbjbpqtUlRAhoxEvSadW3
TrKrxQhdMw06CH6gglqqu9i8vBj3wLZ194NqGIj1kb2Ajbo0sNhq5rFtG5lDSCg3wrvhDHzv2W50
IHzbYte8bNrpwA7/D2Nfthw3rm35KyfOczMaJAESvNG3HzKZ86BUSrIsvzBku0xwAufx63txp+pI
tutWdUUFIzEyTSVJYO81LFKSaX13tvLs6h65tXqlWzw9QsO07nQijFU0fwqd8e0T1f1VK4ClkM8B
VnIT49ezl0gdrOvJLZ6qSn+3EWX8HpX1GoG4/ouZBYkP/NR4bqVEZM/M67VOXWdp6clYBDIzj5IU
EShQTGWBiBzWOeGequjgzlFk+oQ0BbxciwlGtACvrmO3BVt5JtwRiIvqIAAA/xvbOSGQk5+9+fGr
W+vFmhq2jbnAI7kwhmTHmYG3RJnAA72rQw4zHTP+HuCukJYjXgtPxb4pRHb2EiYPasrr1dDqFlxv
8MXh5vmd19mPMe+aR6miZhMEebYLMwGntHky6jHZcFyPavGK0H7sB+6kfZfJcQsJQcKo08HTulwF
rrBWVOxB3rs6bx24LTZOlgEuPjYPkw5A7U+ibIecBgiGcHi4hzPIW13pnowg3mnlrP7KsyKw8aqd
G6c5Fe9qxXxAFnvjAdE1XIU+CgufuP8JUldb5HotvMLg8gQhxepeIRhzq6MiNQDd3mztpeFCAKHj
nfUEGni351Yxa1NLhA8rWEO8Fx0IKOK62qfYDoGQlo63TGaFcVi1fnLqKnxwRZMeuzEJlqTo7fxZ
3+Z2eszt2Z4JEfgVtHxTmBIWC9y25lfobbTA/FvpxW2dEVov+EOkIuoemKwgODQ/akf11rdTUDS2
rVZdlQnx6jZAIgt7w+kLZ3DmGdrxGXYxb/UExIBG5q2e+k86DlahMYFj0DTJlveRWiPJgbyenPBc
RK4c6jYghSRpujWTrPlMPVQT8U0Mc74FFlvZ8iY93xhs2PxlmYTnkS8DS0ZIb2s5kIZTTg33M7qk
bfWxSK2I+Pc7uv5l1P/W+svY987dPFUpjXYzhdO+H5F0hRV6eRgQAVjryrQfNCBhsDnW0/c8uCuG
PvjDnsoftpDyqU1N7CzDITgCBV7dxrRZYaz0CKYS3W9s5NUmNlSO2NO8BmrnBU8/H1JvspeMvb5z
pt951QXEJHZZCXMfDuZ172Q1DIrH9o2J/d4PngxYm3fZE2c1w++0r6BNk9nrVABcHCVlcQIJXq8A
eyo/Va75jaiNhvMNj63k+/sYFk3KNwLx0jr4YxJrDQjjcv1e9OqhXMMeWa1TNwyPYgT1SgzPhH7P
8w7WdCoYz5LL/mi12MhEZWC+1smtgz08sMFcIFtQAiGCWyLHChNhYV4cyYYmm4tiLlKr3YHbSa3Y
K1pP1PpXYxNHIXORaQioGvqMZQLWlTCgtcpBHsqWYak51/eVA8GAsXkpW5nbP9rElVf40fpQuA2z
exXOBIY2OkKpW/BvGhxiH7Ia/M4o4Po3Gm7yFKZ5tYKT1HQC5SvdO0XibKYity92XIhlJxz10ln6
mqU5/wFiP/CNXvtdlX8Od1UL+EaXWBDyx7sC+ggeQjFedhRNFwA9MHyi25/qLa6djVtUN/chb7Sy
C7jdB61hjPRuSJQVqtmIVkEMd4Ih0XuDWXAYfhgXKNhAiaoAah/BlUUpov5AxWbM34pEPcTb4WPr
+HORWmMGetj/ODafgNEpdeZD2vYoalfvvHmBBTQiHNlkmakTlekwdwnySe/ixI2OJhafpGcQt/0f
gcjVxekHfmVTciYxBFv39gaw0XhNvcZs+gMsvfCCte2tF1Vbo41eQ4pe88r1P3NBv+LWS9eFs25l
ba8QoQRAeKjYc2RDGw73dXCvVQ09bjz8T+DIIAcVdApBl94+TYCKwxyxtq9NXjfL3NTD59izXzvP
Tf6wygbD5zyUSEtslVjy3fFgtDqEgsGQLcQ9HdbQRulHpEk6MzoFpvGaGgG/LSi7xMyOeaxeaZlG
GwQJlutC2l2yp8Wax/EbBBm+WJGaF+l6tUOQnowKr4pZ+Yvqm6EFtWOu571cvneleth0pngxeOUC
gr3TBqSZ7NmFvbg2pfqaBaBBu9BiO8ep6s8SBGpADRr1NYY1gGDQ3rDcKNj8PDIxo+miM/tZY2Vz
ggSTPmHVq0/YgcRbMRifpB1FBzuO1qGVlQ9pGncXJ3EBaOnhDDog5rKsAsa21Gp0ojmGofxya2Wj
870G+eOAxRF2LQ43YHmJCBn1pQOE69ai18YdlaLSc/x//+t//9//8234r/CP/AIYaZjrf+k2u+SR
bur//rfD/v2v4la9+/7f/+aetKUQHBoWwoP6iONItH97vSIJjt7m/1IN9MbgRmQ98DqvHxrLhwFB
9j3WQQhuWlgidOvxre3Nqgpg0l+bZAQNt23d70idI32uv3WGf9vHhr1KDmCsbBJaYfVCdFtAzUR6
diaVbSTpysEulS/UWEabm8tgEjU/lcEjPisAYd6XGXEiYh/ZmAwGIVAmokOYBB/rqHOZpT7Db3wP
e2KgZ+eD0NlwsufDEDfVOsdDD4pMf7amVfsZYvrZVnQMK3aRORXwSLK7daGx1JkmgJsCW/z9pefW
75fecbiDX5YQyEE7/OdLD3m83Ohr13lo+mjcIgkcAjVlTquMG+VLlSBpMi8n+gk86FLy6kI9HHCe
QNVmgIn9da9KB8Y+U/LDPD2bZTbsoYVZsbEXolYvaVRZfmwn/cmFJeahLKCTMSI39WmC6DMur/N9
7gr9aWC8564sgNNImI5Hus3MarxrVWzvObfwzAWlwf2H36Vn/3pxOEPUF1eHAxriCEf8fHF6mZQS
0Hn9cFukO4UALz/nn5ChyO/hKNvdg6r/RI/DqNbGmh55VJx7Aa6l78cCXsWW8l4RA25Xjsg0VNPw
YFK6hlmDEM1nq61O7rxGxEvxqmOWPwujgGVQ0aPrmPND7V6UkVcXAO3XSNiLh3xW0y+hbQu5gyQ4
UB0kw5JNU0D/kVppQBUNazHr8iNqBtfaKuLg7dnZEsGpeDe5Gqr9gQblcQigmWH3SbWsA7AIVfMA
73rx8Etfbl5qx9pJOHf8srQnhzmrFd5+biT7uakLwU7qEfTA8pcdTR79UfVe9tjMB0QKi0rEEABD
IYucbtGBerjPvEI/Wq1ZrQ1zylfUSqP7Pr2NziHee3eLN/LCYiuLN8kHcfmuceenstmsqaG0mPqH
XwT3fvpFCMakif8FHLNd0JBde76dPjyp8GSxRkjJhA8CryjYx7Hh3JuQVyaeYVR+Mr3aeqVFGDe6
4RiKYDgbysMSzahgBRknJ3KVvbnEknnszR6WPlZeURSLZnZ7iwAChPdOGcNcJikPNIgaqPg/1t0m
C1kSbOpaAmUz2jLduv1kHhiX5oE+8SGxy4WORqCtkChiWy7j3Xvzb31uFbxqN//w7Pn5sT9fTAhA
OZw50rMgROc5P1/MRFXMTDMWXN2hHpGKzbyFCf7CxYoMD6DvzFx1qadfciZWtNalHlWlwNLreQ+F
WwjPIo1YSHCPu2JbI88wP2er+en64QCS0alr4eWGDlQNjw8EnUyFcFo46WWVmJB3tVh2b3pJtKBg
CzWwzHhrQHYmQpQAsu4Gb/UyLgpo2QReeu8A5/L3V8Vzf/uJ2dxlwjUtSO4ybv9yVbCi4qFuUufK
YJd7smfDDEibJICwzS63pIkaOnHsD8V95Eyp/0F6OYehAcklUx3080CMlZCSJ2nlwB2Bgxucxq+r
2IAWd1YvCQqYC8hzwAo5PIgZMRiHG7ct3Of3XrUDdJrLYN3Yz6GhIoghihEZ4ZaK7VzXSzCU1Gj/
Vkf9ijnUdOs896O6sZZYanPjpZrlvRduOPEHPIbhK2KFMZS6nHJHLVEJj62ggg0XtX7o7fG6hkEu
946qteafwPgFP6diHVv1tNUCQJW5nuWDg2cEgopQTcGOH4L9EmB8IRdd7Q0P1kwgKUBERuoWO6W5
NLf1IxyU0gZhOViEqVBD3rk3gx3MvYtz20SQmZ+a4CAz93Oq2+ZKVTleXX6KHMaaitRgpqBQMfP1
738jlvjt1vHgt+GZMBfwBMcufG7/8BwaPYbX3WiXV6XMOeqsn+O6ir7qHqDDYHDYBZmfCPA8AICh
r6e+FlDEQH4/eCmQVlrDNxUqGa4TPf480qs6hg3MePQyIwLHFVosTh9XiElBrpaKMppWqminh065
UBUJ9TqaHfGK3MhPkIkF1HQuYofRbKU7q9zMxayC+GgpxbClIohGb1NSEVbIqwhQs5W08SsnRlAU
WPUqmpzmA/UabHGsjKrqRhxCoGrapRxUtxv1WmQQkoATmHmjXsNtLr8LbPGBel2EQ71q+6y9nYLO
M4KYA9y3lbgvluW2947lhXdJB/7rABLPi91acApnLDsCoeA+mmG5C1RhvkBVpFnjmRpsqFscQ/+8
QK6rbyTwTh12EFTv8Ob1fVo7nBABnofTtEWbhwjFF8e65RNwo7BuHMtOPUJznQOfg2hd5da7sUZG
ALQCdwn1i+g7lk96kU1l8JR0k+UHxpDeaWBDt23eWTuaSTTIAL7P1LMsvHrFAHIyfLK6YFhaMI1D
cBrcZDkfqF5Uzbiqhd0uTWd6q6MG6jdglM2YfZtDRhuYWNV3MkQERfM2+wIB+D05QzZxcxDD5L0A
xOgsY3dU4E/APtVtKnM7RAjYm5Zt4xvI7IuM6n0d6CeQGZI7hsfh/YiNETwvYHAt8u4Rea4QdnZh
/phnUw2bgKLbUNEp03ZXdwCOUxEmzPalrtk6bu38HhF2089Z6l6tMk/vWOluzHFwr1Q1REHjB1Yw
re25zuJlDeeOW/egT/XZKvSOgrUwDYK6YersKGCkKEM21zWDC2x0x0AIx2JJQrrtxdDmfVQJBPXy
emcHVfmjs5JXO54kOK91sMQ2nV9K0643PK0N4IEmyDWAxbkuoja//tU8abIbsqLcIGDRrcoOlng6
Kq7FzEYBDBIuyTMRRRs5TBvrVOOWQh0dBIwDqK8z4SkloxI5+WH8LPPcn8Z8fIoTEDRk6ZjItWDH
jtUtB0Ejx4t0FjcUaeGDWDTs+6qpkIHruz451XFeLmuTeffQJ1UbWxYRHGfy8ZhYiM4Dkug+OBYS
BU6u5FdwqlZpFvIfYesdugYZGRoOOIB3z0MVbQBomtZ//yS0f31bYtXAmc3wYnBM08Qz5ecHIcJQ
ZWMNRgfDeBMh1j5AeokoA5CbuniqNbeQCkNEhOo6eEeppnucGqeE4Q1U8h23MO/jTmM90JfZtxy/
SoDL+PN7D2D4QySqg2jrzhIrpLPSQmQV+5/OW5GoSjsb2NInWDjCGHcZ1nV2W0fYQB8vWz4m51Y1
1oUaGDIgl7+/DOav69L5MgiGdcP8n+PQDvvD+8AdBuC8JWvPb5h215uZpLjlGZyPIeKFMIBtTdDL
fL/p09D2+WCXvz4MaESRAuRPd78qoGeHTFm8/PuvzM1f1jmuKU0p8ZeTeHjw33aeYJqaMBqM4vNt
QT8FbgUl9DD6gphwOgflobaTbEovYJs/q+kdX5mAUv1eHUK38VbN7Db6AquN99513Li+iEoNjaYV
hTkz14ueLAEtlzxdjaqGcDBSHr5OTHU1wvLtE4wQuN+3oHno0OT+OH9676dhkfcP23HaP7xHQgTe
6dgGc2wsbMfjDOWff879OA1RNYlkOwageomlDVOWboLVtouFJgJI7rWfehjqzoSTvk0uAL1Vn957
BAafkB+yhkUfBnBttEBliIYBVk4KAtMp3jlggebqQbCs3PdzKxXpECIRPDpDeFScwavqP+N1LxLw
hE3zK+sPf/8bsObows//XNy80oVKCLdcF5ysn/+5oFpkIzJZ4fbG4bKL5S0ig9i+d7JCjcQlNFSq
+ZBMYQ0dcNR3owanDQLVi8SBimPYdhDmYy7C1qFlb0ZoOSvsF0Dd/VB+bydOmKz+4deMP5I9RwM+
/GMEs/Av8TzbQoSHS/lrFIvB1Td3I1Vv0jbh+xZ24UsghYBg60X4Oco8SOABeC7dCkxJPkQLqgcC
yF1DixEJ6Eirzx7LU5gdCedsIufwlCEvSt10LvQhVAi7UDEXkKWu455B1DHCanloij0yZl8Btop/
ZMUZi0a8kXRoIyMVyJdZaniJyGB75UHarDNWlscm7dw9ksj9pqn4dAE3O/TxKLee53m6Joh+TNPb
PJYBpUcHycSiOJuhwgsECpLdGUD7kwyTfG/h7jbn8FALBaqwPU3GUwXdjTP1omoqjm05bcF+fqV6
qqJGOoxdGfgmlv3L2xmosp6nrM2hW7Rahxuq+3Ay6Tabdozrw4e6rNPZsWGlL/oSfpM0hE4lQP7a
WGmVfayjPoao8tkDrUPA4vdvDStq7Akl8zZYaZW7kEEFMQVzDC6OJviZMtU+2H6WOMaFhXB9YgaQ
yWuN7kDlXObhsgnNCKvbcZUGtQNXtSkZlxBQxhvFabIHt1XuaeLBncMVSnNVmwbmom6YgFeIyJC/
CfnB4NmP9x69YD8ggu3i0c4TrBcxEok4d9e4sFmmObx5IginQ7SgFSfqwdMy2SI2jgD03Eh1dsJX
CF2py+1MmTeus3Gc/NscEVa88RTfudUmqhMoxc3jrFrqlemZ7uo2Qx6U9zb8Ld8ndc0p8kH0LDY0
K5+K4Byl4V4KJvIl6IBwpCiCcZuy23maMOBHWLc8U3eaZ0Baf9FASHNPxUBJPrN2gOucvwIdyhB6
GqljHWlUKENjWxX4m9C3ojrbAh0Bue4z9Y94BHGOwFQ+XZtxCL7YeR0dJbTh8Izp1pbi/AqhR361
J0hhwU/CWzWOUHo5GMkCji3ZPXUBxsAGhQ1upJFl5Ssr5s3G66AmXKevaZ+m62Hi0Y4bVvEpnQIs
QNz0FQjI2nea3DrAdXS4Gl331SyD5BW4KCwldGOeZegld1idOgtq0M7woytd4z4K8uQ41U3q0wkQ
GT/IGc6Yd+MZUn2QsR/wp6CTpMFjXng21FeHdJMWvbepuVF8hvX2cmRVsLbSGtRSD2kcozn0cYnc
Q4tg4BJPl3hnJi4DxxqXDJFHtiiGiJXLAA+xwAz1PbWaTtT5Dnb+GyoqwwOeCcart6kq/IZLxGjO
0mvZAwwxonVgIZBHxVJX7A6Uxu2tbzOAnw2rgHwd1PY3ms0tXGMDk12xxC7cfLCMgV8z+0BttxoN
JkQGxNvtq0qj0XvsWWC1Mn9zO8X+CiIioA3VeGkiHvv2neeYaIxk3Ya+R5szfrS5fvvOvSPvACfW
t+88/xzW0DbIV3TWVADBPrkuMunzCeYDfW/Em/vb9/q770yDhtr47TuHSQXBfuTd7ho9rHsjEZu2
8nYFcnPgoLUFgB1Gh6UFfRzTtgJsFTmRInLF1qMWaeRgK+oUtm63ng1IHbGQIVzbZlzIPEcPRPU6
iORzYisYSVMdg7yoOtLHW23RWWwBqF2gjcRXEV4AdvIQ1yX4HBVU3rAESR/Au0wfygyOlL13Tx0A
GrBXDFSqFRULllhXDKaONAQOYNLvVa/XVFdLJIvbaAkr1HGXd+nybRjmrVUDXE5bQnfb6tIHForm
bjSdzXuPrBxb/DPbfEtztVPjnXBFdLcsi+JA/WhoFQ6wY2NDvaM6PbD+OPL4ZSqndiftMvUR2Y03
vBnEniU6O4VDhZX64Ae62Mkkh70V09kiVcX4h5rWqXbrH2M6fcMO2vokcyQX4irQwIRD+G6qOTaW
VhPeDwF0ZHRnZV8sUyJXjEEAzGKn01ivsbAhxN9M2ZXOPIy52Mfx4OwgDbgppAN5IWtyD02s/rB7
q0Sa1IC4pSPFKcJbY82L0ASbDpbZY1J6SxYA82DUq5JDmCMFyuJVhuwMCe05/YmojRxwkWMABVRk
5d+NNvxWwtn1szOwZMn7MXiooU/pw4aBgfYxvZ0bLP5i/8t5ozaU9+BDgDanVP8JKGEQnE0gCn46
Hyy6wefL62LtjQUUzKF+vq6gAeIHKSx0dGdiwT125iuIeYugs+oXrwbVXkE1bssQy/jkcWdfZvOs
lWcu5QSjI3vozDsdJcjl0EjEIgNVjg+BZxZ7F2bSKxqQ6c1kxfILqCUpDHL6egeYvnycPOdC7ZMT
I6Zrlv1ZFQjPg90Iv/P5TJkXQuiLu4+47ZrdwFSyLq0q+BJU69tAW3Yrq53yvckQ4YLJ3+fbFwFq
dmFoXLgEG4KThfzNMp8nBHBpn0et/jRJNW4tUMHXWdO2L0kxLqiDYYOfB+++7ADxpfLqSZhP0alq
AfJ2jVXDJQQG4uhAAdOnBkPUaw9PzedW2nwjIVW6UclgPOccf/n5nJC4K/1JyRQpXCB+4JFc3i5X
DmP1BfAu4dUx4FATzCbCNKKKgfhBIOmlmZxwM0xFtYULyfhpyuGzMl/oJIOuAgQws5MzGR4geLG1
mPBKekKy6qkc4eARAU+wzcMEtmG3xDey3wLaCYhnOUhdzkIw1GCG7oMxwJxzfptWRiyuxXyQKdZ2
pR0bK3p9Rl6HBvlNOUN9e6EWWTRtcuj+LGkQ9eqA3h2xnDxRyRlaD64bPV7DeW5tsMw192BQLVyg
Yp5Sbhj3SVgczKALnwc3x8UB2fMWi6wqEzAnlg0ranWyMPUNpO52FHwEkvRHWkh2ptI8owUUxZOe
Z4Q8HYTVEb8UJc77J1k8VfCbBCnkCOypPLaiw+q0Kwdr27vtnTU3gOsGEtmHZmMotnjoO7upiOFh
B1yWPAbC+vPjqBy47EzD99D80vMQYt9tlyEI5tnJUrmqWUq8IzelzXiyhB3jxuqkfa7BN7lOFVMn
O2N3b521gYTf0Gb+rWwhXgiGZtnA6WaerNbwIWXxfRp56RWpcQT8lfdH66Ros1qZraymxs+MTlTz
/FtbNOYKSHS2At7ZhhKXEz+noeGsMsPLYWyDYtlDkj1QSXGk4mBbW2DQsIrKA/Ggp2KVjzp5DlWF
TMZs6oWFdPIMtwS5qVjw1hqnQ+JDsWncUWvH3Feeq+qOhhrharIZGAtpWVwQfHmi82Sal3v6Utk8
Pyjjf/2lqDVD9JG+lAGFTywWknITjBM7EsrzhvecixoJ8EWAncxNLIC63GQEPiBDQyNAgH3u5JKY
wPtEt040ZzR3Elk2+WUTrrClXwKWFD8ABzI92UC7Jw3YwVRifY4lGtTYqSRNe2dPLLmV0mI82mHe
X6gtaLw76HXJOypZIXsoIS15KwFV+dwOrnmmNh1mX00loptqOIPDPHIjvD/dTsGqdIF7IziSNjgE
VquF9kYAQuYvF7Q5NAvMVB6oVeM9vzAzjjwNtcL/HfdUCqRtG7Inx/XSZcZOjVMlO6TG8sfJceNN
YjDTp2KYsuYkq+Czy5wIv2L4lIYj1MaokTU4VW7X3l7XRv44JF2+1jFC9NTaB3Z2rEc80W5jG+ik
yPSRumYaUuUI1GPhPp9UtX23guNDiuw7JvKgwLAH+j+t+vqc2rAWSJPM9JFfr8+ihM8vQDn4GCtg
LEY4NqxvlaXy0FTW5iXOOr5D6GGEJdw8BwMQJLOzz1WvdsMEjDrEEfWD6fXZuYzUmRmmkQMsOmHD
ZtqwE5pbRVQ3h2AE4izIyvyB6mB09UVkFoBYc1Xk9TCNnzdCI00wmmAtWHmNpy/GDyagU4GCuSMV
aYRVrFXSsSvVmAprvVGkyZra1Jj0F4RBbt2pRz/A8LotEEmiokTYE8L93XVyhy+QymmOVN0YgDXi
B9rtqRjWJQfTCHQBKtKhr6xHu0nTE53Jm0CviPD2AmUJX5QOTPjw3vDxQ0kvPR/YymZtt8KTplzr
Jnd9GtjlpnHt/7j9a+vSm/wRZHPA8jDLFNvWXZLGG0uN+oG6C43ErMUm6+3ry5BjDySevQR+U0vw
RcHHD5dwdoKyt2vbl8SdkdmG3L9X0adkcNdA8g0nKt2qYLiBtOEwbECofRsOnX8b0PGxW0LpYKeK
wV2lHDyHESjYSxfL7HYIajkbLgR7r80hM5PVkLsbBv3Wz/baft26MPbzVBH5fRKaJ+SzmxOQgJmf
DKn6FuwozPzeznj3t+00Hq/mDJu/NF8jy+X6JVJEh7YBN5/c0d+LJKLzXgR1CPIzc2fQFNEZy++n
91YaWwOW6VceG3YSGay72jZ/UErYkQoSbVXlbCgljFXbaYQRwbXBKpR6BbH7NPbQKw6z3lvfPJQs
86lro+be4155n9rpJ0LCFHEo125ReOsWr06kZBejA1olSMb55l1nKzWq7KiwbUmSSBVAAf3ZhTS2
kkGVPqRwhtXY58m4cD19ge5hvCOA1K2OYFLO0NT+zdwNnt8AiBQDFNAdJnHRIKSsJg7IrgZxBrp/
9hO1wmIMBsfwdUiTPlwPIeJ0hdFDTdO0cnZSibcykR272PNhhPrFJcyKr6NVJXsqUb1srbehVEcH
5hiDP2LTdidsaB1HEKc+jG7dPYqkrVdNqep1Pxe5Ybo7Jw6jJbXmPPbuyorvqZGqiq7zPZuZ91SC
Xw7keccsP8CD/eNszFxHYeXcwym7uRrJqbV0f2/O9ud9hhS6FzRsQW1U54QGbKyiHgGhuT/Vecmp
qVrr2MXZ+X2gMw5sQcVfBtpaIC2OQeCD9QhTTG9nogFxpoNtbkmZnjXWCRBdMBHCCt2tYWjroIPe
+e0TVvhr0w2A/moQPUIkDVGKmYUAeEBfduJIpXYwxAHGGK9UogMg/+MyhtP5xs56CHV3Mrx2iKfO
g2maIGqM+e6O/K5OoLo9z9goIY59b6irowCSSjU8IKdPFv2TYsha+1w5EhKouHx0iKvqkNq2caLS
2INHO/TmJypVbt8dq1xOmxSZs2MUKjhKzofkP59E5LWbJilfqEdqlm89qDim6VLwIoYtIW8gQQsS
0ATL2oUHtexzX6beHZsbsrkh5wCzQhAWNP289+5ANn4bAbbrj6mwQNcR6a6bIQq2OfF7DvXLyaqv
2QxTcPFo39YFwijUger6WQzIABb2NqjODX7vemvtnhwxLJ3EigCW1vxMh94bYMMGD911B0MlbOjR
oOQMdB7nFg7+4mAjpEb9qBXgwscOrmxbUtbSngNLFEceSFjLM6Gxv6AGKs+tRhB+A+YT/HsFLyHt
9dbD+6fQGJVfzHVGiFaeeB9b3/sNuTjC7Oar6vvyBcFZpEPw5z8j72pdS2Qjqb6CBz3CZnWxZUNU
vihsk7KhcD51LRY8kODElnuufx+u4VJzqADNvjQWFGsm+Dg9YyMBAfT5UzXX0Seqo1bq13eV+rVV
ev3b2LwKqqXXK2tjTDZIco2CSBKU+PcAoKyo6r2ePuVOE55ayeuNJ5LpkafByYBJx/f5AyCTPX2A
Kfytxq3g5HuzIg/wl2jjVu2NyrykAfYQEf3l6GPtTTDrkWOPAAn+ps58oAZ7stTe+3OExL/0fKMC
uTBuAcbDnnwrH5pNL0vzEX9KY9OnofapmNZAGguEbRZUrIcE2zSsFMIqstqlbVjrvo9jYIcw1APC
cVHizjsYjW0+0sRVXCKwOheVg4k9jVh7gAgvdIJHeYHA2KpQ1nD2ZnJQMsAilInQ78B6Qio7aLj9
DMUwSBomWbE0vZQ/G45GtNbQJXhupf1cFfXLKOz0EiL++fgXgwxzZL7OLeekYattGHGCtZIfhkBd
4o7xI/rQTz7eWM7WsR2xzgxLb0ZgvBEfx8uXinbNsbOaX75UbOCnupwyVd6PY8r3VuoZS8hAjZ8Z
RJOWXSuyI0Iu3TMwaZrDM4F6qYIboJt5w2dPQrQXgk/Z0e4M6kWD/6qXbYALok1HIRqSdM/cONEM
RdO+nZaKv5wWveq0z9el0Zs+8ofZ+f0Q29CDK9jpvSYz8R5fAJO1rCpRHKkB7iL6DPJ7e2QQ9v2s
M9zLeM88wSXM2WZjKdYJMp+fu6r20xmzFLswMQiLRh5jKMHeDR0sz29gJowMqjh5SsvmbaQZZLeR
1CH9z8jSyuzbSEI7wWLyfsybbQSvitdabwYIVv2o4ES5KIvOeRJQ6VjlXR+dqtJIDpUxWGtPOPkD
Ii3Ibbkd/9ZO7YJGJfn40qopem4QjPeBKlNnxZFaNQXidyDBJte4DtQyzNLya9RLqDwgc5YEeKMa
Rf15irwSmi21uoNcZLeTVf6CRX/mlwNHLArGS9B7GuUXLDiBqW2jH7PRSQLW24vOTHcZ5CK6mE1g
baVMnG1um0gSAX8Pm95+eOFODhsbvFtNI3hp8UJoTeGdg9LMHztQCJYFPEK2ppfnjwypKtA9vWlZ
cFU89mPP7hq4JeK+yx+phxjkNpzG9EJVTuXVy1hKtaP+U9iJTZmZqU+tCOI3Z8ij3dOpqEqqwYfV
TntPpUbZHvhG8DGhuaOoMtYOPJUhDYsv44R2DhBs8YX6DnlWnbNIgPEdGTbMdKLsEaGrc5fq/Isd
ASPNIemzr6QEtnYCqaM28y9jMELNs+X4UcDL43PBvlJ3wwQ2aZBY2FMRugxu3vQvud2WWzjr1Wuq
ho+p3/A4A5cis3a5pcoVTdoZYp/jZnx0dANKns13wJAl1yTn8O3hAHfXbgd/qrwL8Cos8a5GNPla
NEAZqbEDyUv3ydIJq3YLFS8DCdK5/P85+DbVfLa/nMAM4QIaN/+PsvPajdzo2vUVEWAOp+zcLbWy
RvIJMeMZs5hDMV/9fliy3QPjww/sE4IVyI6ssNYbKtRXVsWGDmY/ehZvqYEYWW/UTqjqS2NatnU8
Wl/d2nL6rVvn5793c1ksnXTWyfdzoizBSSL+TLIuCKVn4JfQLfY3HefdEj3od10PxIPrNiJc1kGU
9cFwCOBm7FTRbRzy8AQK7lQxst6G2O3ehdXa16mIM9KY3GxwHcjEPRKH6RC65Pz/hM2+1c2S4ATA
pktqBMEftoWbHNaJ+jNiLcN+yjrtEgVNf4Hc7e+tpNae0hnBNwHH+w9n6K+mun7JkIEak/ZnXWJR
MXndiEIr3sN1FJRXr577EzLW8zGNZPdQzBqqwliRvJMg+lWkg/gr1o+OafE+GsN883N/wo2GZ09b
SWZp2hgHmAH9uRMLbq1D6ewStD9f9XWgYPc+/dBciZY1MTH8IodjZunRcdbaeNtJ03ork84/1g1B
CFWcgZQdMy1Lv4qYnFpHM5DZV3GMeUoLrM+2epXab7k+kS23ypL5lWLnpBNFt/rq7JGuPjYYKX61
um3cHT0iQl/XispjnZcLrAbXa2uX7ImcDewf13cFvafANk4bvloLByJp7+uoUK6tQVAnx9jQ5q/W
PIi0QzwY+lfrkqfRgRQ7ZIz1zq1HIgRLcOur1TFwenZMBMfVrUSiWwe9Q0dVFZnbjMPSS2QL1mvL
aVwOphNhmrK+rjGY0wH7NqhaszxJv+6O0Vy+4T00TSEsS3mvDvy8f5+l1oMnl+nuvz1UNwHlNSSR
lx9UUdaYDJfCwTRptY8sbNO/D5YOnFEdPTD5Wh7iKG6yb2LET1Wl6qcOcZX+8BKQpaqkGl0N/cm+
GPfpev2ta5oTi8pTcmG3OnXWmfqrWWJperu3xJn14gvnLJOIGU91i1I4tw1aOVt1Y6Ng8AkT2OMF
LOvL7cWiCvuRRqseMzbkv70+FA6JyFGZ7lTf24t5ZnZyfFnf3er7WCvOaFe/q1e+3TspTX9DYMz4
uof3EnkGVNHVbkUdtASnFRHgkj2vrLJ/qvNcOF2oyiZWGf+eOqTS0G9BcsDSiq0OwOLu61R17epc
C0WHH59q+T9u1+XJwYxiUgvrS87rfdy4Z1ekyvas+UiMBObOSH3WZujgBqMRnJqYf7kquk7msW8S
1b3uBPF7i4ebqjcm3zo1rc4yFvDVhyGhgrkSuDMoZ/utIBqg6rMimE6LmCAHqptjy0OOBFwhMRAW
tAapAHWouzS4a9eDKnad0+z1CKK4qhubhiQ1Of461E3dJjKVevep13n3WS63fWAtFyZhm9jY2uBG
3rAj8MW8kpWss1VH1WIk2DauvcV67a1enQWR8fdlqvh1bRs7Z7tCc/VHk8vDPJvaHZCG3LeLe3WY
7QTBqvWgzlRdQsJoCw663fynAalxCIjrtapzqg2HWa+r83/qVQ91KWnyaN+yXP56xf/1Yupaow1+
EEBcI3OEfvMxmvf6ao84rwdwXX8famWgmEMrObmxvmtV8dZntGJ9owfaeDCll4aO4SQYSrfxyauL
/DCKOH9PouxJUUoWGaX8LbrfewSA0f/vHpHWdNt56ZCHDVAQDfqO4FUXl3em7u1sC6/dW5WXp4gj
3Mq3K1oz649W1dxDjynuVP1XZ2/Wve1Q4Gjn9H33iNY8zBYbx46J2ElAuq/1jthSVWEzO93jV2Vd
ygOAvlXIlbpqPcg2T3bssfWtus1Xg+HhH5Ohpr3oq43T6u00abO+yfOo39zqUl943le5Ut5NtybD
QE41VFeqyt/aVVlKtDD+c7v/2XFa34FqUQd1R9fw/667FXnqmNhVH79scITZZxDQtgEZlyms47m+
n3BjJLNTNfqlgZuiW4KiaukjafbbuGvhVvIr71Wl27qrKchspdusRfvUGuVzk+iMJWbinfwgI1wy
ttmT6X+oNlUD4jQ9ekQeN7c618HHIylh0xmZ0z4LsALP1bPqrg65FbBs133v6zVUnS30FNEQIY9m
5Y9Ho9DBwBRFfk8wLr+XxD6OAhWIJqqMkf+uz1G1qD5gOTvw2AM6zmtv1QB30thXg4VkWJGb58rJ
BvkaFRj+Og1WeIEfvxROMn0aBZj11ik68tANpnR5DECilPN5biDVs3CMHxHSxKBRg4GZsXUOx8Ke
f0K030BCGeMw70ewRlYAZslGUCBP+lctIok3WC3SHR7S23qepSdtXXfBXap21jRPr7UETJ64KOsb
fnb6uhNGpwRXIgQfex6/vCiv0VIgotrVF8sxyeN6c16THfqnrM7UQSayOtrSQuwpju/dfw+E1uC+
TwxrReKbB92Xn6rxVv+fvsvUiBXb9j/vcbtUZP5wxpNvp+59q1dnt7ql9pO7BNns9R3855VuderN
ZAvSyz4uhP929Us7OTRuidBW7Mh7hGExqvdiaz/5hdy16QJ+v3gKPIicWtX5r3VpPtbYLz3oJFJf
ZW8s4eJ1+WUYi+B1iXq5Je7i8R3QasvR3Vss/3fmWgxWL91FA4Kj7pQOrYFvjPiuGh2kgp4jHhfW
3Hdt5tTYsMU86nivc4xWOVsyUGAZVFmdIpM+nkG0rryPKXgrIny+82m8qhJUzpei1MeHr5KwCWz5
0+NXyfWOxVLpT6oUZERIXHQDSsv7Bv4c2vDYLQ/qYAKE3ZWRpQNRoK5s7L8bWhCVWK74/q7Tnd6F
4b+2IKoSxoxQx9sdGnQCHtJYHMo8wYz+3ztDjg92pQX6MsCEE7pTYe/QHnMfO0A3j3blpcfZ9mCW
DTXQkvVgERW5L7CeNyN2I6xKqeut+GC1y8TylJLqmya2GbZuAl0de5/HHtOkVJvu9GQetwWRrR+o
8DSG+6NFaW+rZ4V5Z2m1d50H0mqqoYFtjm+n/jmMDhzOpfsFIcs/zLKrzgVmDYgA3k5T4Nln0rpy
2aSxWZ07w8W7a9KiE5YOxJwhVLpOW7+KARg4M3x7IrhXvxYscA4tVthb1VpALrxvx+KdYHTebfpx
Cf0+kc/1mlRFZWYJHQ8XxyEOMAWAIYWtSF/qZ2lEy9chK8ffiz+0xS0Q+tXiC1EheCnrWbRU4rei
avhPXb72q/0SC1p1ibF0O8YW59gCB5qEIOMxF2LnCb2FFZukT4bTwoRpZPNDDu5rMOnWa9ZP9jHz
7Gif10P0TYNGMAGl+dEsSI6Ww9xdU72w7ieynZumncqHKRG6PMQxTLQSlBd6GGN0MmSGV6Q0o0dz
PbBraq7jSmRLCffvwMCySJcjrjE0qm5M0b8IX6dndQ91EG4CCDzeQ0sFlybsBW9zpAxta/7DqmuU
Nkmk4wrVp4dkABEeDY64pug4XKtGoPkqI5dIBMVbg1iLhd0BfbIwYbo1aK7T3GsAN72mRDm3lN6H
FUdoLYvWu7gQi7+N/Q93rY7wgDr1a3CQLEETgmCOjwZcVxSwRg13VFe7gzxs78a4IPGzNqg61eoY
bHMRa6cPcNhmgwZhqBWL9xB0IMR9z05+6HP+LJtGe62Bdh3lYpv7vCm1j9LRNqrDjMP2tm8y+05d
GZVAdZT1CjYjz4Whk9/92wqic3Jmu8x6SF3HfCAiOe7jQsNB5N86ddamotms4Yz9HMwDHEJ2RsM8
+fwxuVYdnDY3r0H1qgpWxQARFoD+TlPl/fTauc92rLvznQ2Db3u7qlmvj616COUceQfVoN5KBPYB
C58YkfnVFduDiq/1UrzPeL4/DLURhyT0CTi3y3zwGuntVDc/IkXg2gHz7tr6/32VMyTNW4/5kmaZ
wyPiRMMjbASkPix8kskk3d3q+6QkUbwsPttBuqmGLNf1O0KsJ3WRqufzIvrQjWuIy7MeyHYTYR99
95vu6B9KVCcNDugOeL+0WCLfb/j1uyc1dzsE4OusWHQniWPUEWSW9eDU8u+r+UY/QA//ZcX9L24X
33/p/CkFQG+VphEOLk5JhKHnTRpQNXTD9FDmmb41cwMwsPTvZwNVNaVIlQ7mIdYT/16VVP1apXoF
i4gOX4lfs6wA/NmueKlnM3rSimdAwlBe1sOCJdM2baZkr4rARVcb5WY+NOmCsKXf30mjmx+cpUDI
kqz7BkrVclKNiTfNe1yYy51qxe92uhQlPjyqtS1Q9JrBcalGVQXTAqitPT+okhMRY4jkXcT2pjS3
q990vtppDABKtzmA9I0q3vyqv4xuVHla+8hG6zbK01r3/AlutDG/+D6ynaaGkSlL3uVFg9XDZmJ6
m9eSqtJN8x2Z2Pxe9Zf8ZQ/YxDPrrD18YERPg7AJ4HOzADIFIhsgxUxsdMzkij0WS8CJ0afOn2bd
ZfVoJ/fkpfQtb2h8QtbOZGEbMm4+Te1QA640s81czPjtaQMuAf1H3DnBY3Z2GWyePLjd+TyTbc0L
72ATXd/7XuDu7Sr/qNNaA6TvahtBevJIOvaEEHDyFEQM7gYcxT98At12h0KzYdoWGhf2dFVnmgPc
qKkRcDRdftZUGwvs2+tV9DjYEH9iliYUS+SMKXnUI9yOZWRv/cokiputSPKjNz3NwboiCpD2jXl9
JDDm6myZ7bJ5MxNY3shnnHn+pxAY258VEnvPtW7Fp9gvPoMh/i7SODhEiREcs0gjtsV2mFky4V+0
vDnJnB/cFc3gy+mUtjWfFf0cP8Gm2HbCGTmpxxom4l4ge5BFoM8b47W3jD8Cw/RDHUTY1u4jop2a
F7YWCSJ9Bvgzxv1mGHl6iBKUeE512HahGaI/BoGO/Dl5wtBcBAQgEhE7QM8exNN6klsyHbtx7JmX
9Ty9TMAWQ1F19z3h+JiI/c/MKZGYbaxuF1dGs687rQhHG4CpmQ8bdCUBOiWfhtsv37umP+BfeJKL
82DVrX4JJNhWJqdhFyRtGRrJ/FfUf29L1JfZ+/5CCpvvQn6iMnhIg/LbUAAmMeseKm71bIJWC8cW
c3lT+xaX2cZpG6aVpsN+TNjf8/ID3a+9xTdTBpjmTZ78pbNM2Dr2O2yA5gzkmN0JZi+hnQ6EDDRt
3JhLmQOwcv4wE3MB8M2aMkgqsaHDJ2TSXV0ywc4FZlNNnV0TF2T1EpO3czI8CqaqP4AW/a6NZfna
R381SOgeIKG9aURHWScs13oigFQkq+DUlDN5LN5WN8wreEw+ydKgykR4AYjk+CtP4/ZqzBZmaPlr
PwzGm+WdBxCUGy0Srwa8kG2FssF2Ygwg4mmfsBe/2st0roSOE1dWXMcOzycDisxuyfgxSPQOhwQ8
6TmJT0HT7TwT88SoarHIscen3khaFp9dc0hcRAeHoX8E+rG123kEhWyfjcrXQj1JCpB2/Yu3VCQs
52rZ9lHZnkU6ntoebC5SS6Rmga9rvX4cRzhmlV0CfAXXhWw92f7Ew0KlJk3U9bjFDbgyJJF79T1g
zrjmiL5xD12foJ2Z6BsXBKRAeuG4LPAYbCyAQiMqjTPbcn8z9hpL96g9EcMO7aabQXHo5zQQ8MOb
JjF3zdzIc58hnP6gTht4b3n4W9ti6lSUlTscpN6fqppAF+hIrlJ3MVTz1w1iPILSyAyLaRkPkD1K
2M52G2L1PqGjscizCBJz7/T6g27WzRkg+cITlvjYpbA/3soZkElvzr+Yq1xoMkvwJMWqJs/KIGT2
i8+uibhCGW+i2sODKvd/PuPn9Jn6bOBmr0nC0vxhut6LiPrQJKd3iuGq7rx0+LOW/DwiWB5r20XA
t0a7mQx8Va4i2UPw0OZZgn4wxquueC2TpdnlPUDktv9VeGiWANT1kE2t692iJf7D0EanYvG1lwiB
32hOLobVv5VOV+1RLvnsylzbeZHkx0PYEfWf4V53xUAKn0S1IasXmQx/xK3doWSYuIfMJaFSj/0+
Gtpyw/vNLkUxHYKEL6So0WwxC2e4byq+LCMXr8VIXt9s2LpE4pClxX4hoHx0hbwrigppn6x6G2t9
I1ZvGHwqsYnCM42MZrbvquiurVGVyHgYdWN4rCPjIzE9QjWyvejsNzb9Mgw7mIvOWTM1Qcw+s0+5
QOSi7Zq/hFFVIZ7Ult7+hUpPGk52ijW5zDFMjZ+60jKOKPS2ce9sUUCuPPmi5+K9sfUkDKyJra9f
XBPPjfetNaIvHINNbYPiZBosEjI/++jaYAn7zJ83nryruzz03dkNRVBi+F7U/r4i3XPtgSy2seyu
pdMTzUWOBDE1eFid0NGklP0bMf00FIPzYVUxjCxCTg9CD45jjuaJL8+VNv8KPPSvnODTGQvsP63x
VJJ5ChNBupjJedrMDnC+ygz8DWHo6cjOKye7hppNXjSXdOwYg/3J3mOeYYb96vRp5cY7hO4J7Gp7
Z89+sE3rAe+MDHKqGNOLOgzCSS9kRy950bpQh90CGO/w4mcQLIgshYWrhX3X/pVazrszzn+2ZkcO
LLHvAGNfaliI3kwc0Xb9ZosOwjeJ2ejOK/NXZMWd68R0H3Zt3h7rWBaPxQwOT0v6J9Evod0X+a5g
Ubc1IWYhipXi8GWMYGkLd9MbOCs3prAQBPKzY1v48R22NBFqP1ZyWYLCOUWs1M4iyYxzOlowNJNy
uVRpNh5LRJDvgIZbB0OI+X5IipjFLLRW4DHNfhgxRiTXZOzqNPMeiy5OdnF73/TQemzhkkzFABLt
DJbEZYPPYYL472ZFQW66TCdvbgOJd4RwXl0rwC5wEc2blMdBc/EbKFP/rSNpv2k9p0dtP0FjuAcG
ZM1YMiGRr39bGnZORjNUH1pDTjTIuulUO7azhfIqw47h8mNyYPok8Fo+oBV3gJPBPoBTxfWvF9YH
ExjOilC1Pia37/HwFTremg7+GcRFPmIEUUKG9fGDeDobtqwZPowgGsIClNRH4CCF5Cx++xFXDBHo
GDYfUMgmRLWReIs164zhoHlFfzIgIOFFW1VMxWJeSw0W0ZR8LF1Wb+Al2WC6427f2BOTrG2fE5c9
cRTbw7VDxPUq+ayXyW/3AM7YKzMBbeuggGqZe849a20iSsGjtrTaa5fxlY32ZnB5l0gMZUh5TyMa
yYjC9LG1RkFR8wEaBew3xkHPnWxj4wIZ3+u6JjFOkd/9ISfFjDYIHP/qhZzOvB/QE9mCFHI3uGFZ
4WBY+UPjjF44i8zaZYSAQ8sZDmaVBXiSp+N+qa9D1szHXqbRdeGzaKl7B2bxLU8i8UggtQ/RpGLK
ajX9ASl0FP3K5dG1Zybsqp03BBJA16HcTWKKnaw+pP0GMkO3t1YT1L5MNzDiswd37KtTsOC0irQj
Hiz18kfVV/iMVMuhwZVvN9fBO+Dgbd+OKcQXnv9oAfE7N77go7hgQzAc7hbQ2p67i7IkDqOcQKts
0cERnO7TFMqQiND4Msb80dWyq7kO3XFO4Mot+nbbox2qocPGxC0gPhAQQIs1cjZ9UHihXlQkIpke
ujRyn8c6IKjuFHvZW3U4VgQ1qiD2txkGcKEks7yTSe1uZ78dzgh1uPepMFL+dAu4BUm4zLAZUEuW
0A9eld6VVgNI17qbkabbDc6cXuB2NAcW/g7v7AHdtOZooJghNBldOh5VxKHqP21v6TFiE85xQIom
SVJCyLNn7Louqg5VLPKNnb5J12ge43kyQyJqfzB6k2EexXwunXCYhzpMZKw9uLXsr5M7aWFJuv5e
ilFs0Gzmg+vBOcF6o6wI82Rd+0i0G3BDD/CnalGgLB0MtD3DQJkezcsQUVpfN7Ir9MY9f4np2kmy
jdgoBuc48nFMLfx7hNwPQ6zl4eDrDzYBnZ3lznNodNq5C6o3IVzvruy0X+3EDzU5hnVv1025k3P2
U1rgd1pExXHOeaz6Nr3Lh3EKtXT2wgmXgY55H1UIphXdLc4YeUe7OcI9SAwwpfsownQN6Q7hab/s
yR4vdgR8a6qTTdJPzkYK/id9bRZnTQxQQC0Co/NUnfx5wBnEr5o7NMeuesuWygIqYmGJaGK5AViW
FZko3Es7BTi6TCyejHaQB0i2u2TSoKw1YjkWTi6BVtavnayeNB3AGwLb8uBJ+WmI3NxYrWHzhOU8
fIH9sPQTLLklPvkxrkVrTLQfkmyHHDQr+NiYtzq7jzpIxBmOkk72avlDSgusHMuCLQ8FHAp81jfL
NOE+1AefeVTaYecNxDqQaZpytKGl+0CqdLpOgAzRLJL73I/fPcRqdlNg4mYq8t0yxS6b4YEvaBjE
3o0jfSe8/B1DoGnbEDLbIbmq7/IENGGlxQitmPVdOaGHJSOmqMK1rdBDEm6vpYO36Yq024goORCD
y88Z0ruubroX1vh3mF12yJinj5ZhaIeaBymM5sccAMdYpOJJsp+NHRLNlk/eRMAr6RrJjlVvTVb6
7OxqK54ORe0a2xSATSh85GTTh1hMDssbOWwKEJJbx8uekkBcXMdvdx0SueStC30/QMc7Lp4ewPhF
5IQxHCrNkBX7HuH3pXcr5LxSvBjQU99Hs76Tnt+G0JXzfRQ4jCSRiHeoPH0a6O7sml6OL0ZBWKiA
fdOYJlZfQYBnqYXwVxOl0xbzxxd+Kp8Yi/+d8Ge+FxpOF7O19XIwMjFBOdD6XoujSYugnRkVwHwm
8Z4Qn4HnutHABgJq79rNwJJi3zgomDcoQYAOr7rnJofCZZEIDMj5txMI+nyy51BnJW33WIMx/vxA
ZmG8iDR/0qJm2Qy6Ed0LaX26Nnn4ZajPaZ+JUzkzXNsacK6KbEbtXTx2mVBPL3jvbg1c6DZNY6CI
VEVQ5yJwSpk8d2YJyGvK0XSMmzBCYPWga+xZhsZpvw7OAgrCrgqskVznKQqyZQ9HEzOMDEJqv2js
1KciBQgQNCcsL/vzNIrhrM5uh9i1+3ORAp2CU8NM7RFuB99+mMvcP/Dj1mcr1+uzS7xr3y3VdUbs
94wk0nJOCzZtAbykjbqb35EM6PPp0JBgRIbmQvTCDwn1X4URtOesKd9bvyCAUtpje1ySgi1yAKvZ
z2dkifv5PFo9WuaexAvXNYoidBzUWczSPg3aaohXH6Z5Kc/MIiWboCnaOX317iagArohrrg/oRaJ
z25hVxstqRL2Un50VgeWr6xDk+zqEHbfR5renpe+RS9rdA4tw+G51TOwiwnL0rBpq9c06/6UXdl/
fVfqTH1NyeKgfT5Hi4/ySy8O0epGqfYZ6sxfi6s1H7/3tq3LiTfNwZ2i8ezGb5Caaga6nYHUP7sL
srKBl75bZVwaG6k32anrFhLuy9YYsydDC1Lc7PlgJN8cZChRgmAFL2UUbRik1jfQPAyVvGYawwUS
upskm6MiTPQoOix5cxxlg7BCiStimpzGDl6ixmINGOxkndU7QMyDvLC3vJG2q/GrsPxlo06lkdRs
fyMrTDpAlEiFQP9+rcqArdVoE6/BkOoM0ME8Czjmm9qDx9b88Jf8B3EXn282QkNuMB2f3TFlPLCw
QU3ESf1WtTlV53Y9qKI62Ih58Ddff8r/1RxhRP9b79EL5H4eBcHF8mDU4waz5U82J/1G2qjC7VzN
RmCkzI5DUwQkdegQ1/h/V36KWPoctkELPlN4DZA7DgOIv/38U+ApQQZwMrTuLsr75JRrBXLuDz02
gfs+GZ7KqL7LGAfOqGTjkFYX35GTiwmUS2haPR6zi/kg0YYnHK75Oy9rtRBgNOmEOF2eo6YoGbuX
Ym+M8ZNHViwqXvBdf2t13zoMa5hAd5ziPMXIRLateZkNrG0OEBG8l77lGQ4GH7xkUb0GigaJ/UAZ
Q6QcxpNWuRmPjj9fxYwgm+NpklUTccYA8YZmyM+RLtDl7jSWVZCxLnw1J7RgNCdcyDqH2gRIy7fM
MAti+wXFo7Kus3NQLT/5sfGnAbR6sscSb00z7bYJKTJz7ILrKBbrQFC5hjW2SdlCbJ1WVg96Aalx
YBu1EXmdhn0eVw9OSsYZIStE+8sDRPtlSxYmoBeCz9aEsi0eN6a/ZB+g/ttLVKb2Bkvkciu1pbnL
EM6wjEp7rxlm997U+qccX6InvDPJSTtL9+eUiYO3dHjPd/aL54nqwCNQHiPi6O9VGaGYkGrf+8iu
N8jTDiBGRX7VdPY9Mhh2dZ6I73GdvBFJ2uDAbX8OsXhCENX7VQjiacwLZqm5D3nE8qWM0yZsdWzb
bOn+IDLvEwtgjPL0rj8SLHkmNQjHpW8gWhEt2VaxzE4mivNbr7CXIyqmy2EhdbAFpWltF62TO5aP
26oe04PerPGOgIhUSaS1E717BeiPXaEYnkv4JFZaJZ+RVrswwUkmmC9ZrVcreSXZ6Za7PMtR/+yk
8VGOXYM6OYRJsv3kYfBqSf00QAdoLLdoLmdPIs0KyK3ZzCC16+YivzRFPV6cNXo3A/UdrbY5BkOr
vWF9vROBRUgVxt426vPdFKfxG0jBHwKjqXu7NbVXS3c07DP0cef3BchGp0r2eTv5ny3x6zbwwdbL
aL4Q+Iy3uY2c0kAG+Ygi/9ZHyf27DEZr42We8cAOwDq1dSIPEu7ZS2J3sN7JhP9qkQ92gvRniyEx
62nDegqqvF69R+xjYA3iyWoiQhuaKP/M61/ICiTkSJM6XFo3eAFtHO3jxIMw3Cx4bC3Z8kCI4eds
dqdlFt3LKDv/qUfYIinBM2M03R5QAmc4UvnvnDd7VjnvjFxaHt7KX82qp6pUZXVQ3W9X3+r+5y1U
s7tEapxHrEw7xUQ+YX+spsZfp9WI3bEqqzM13wyJTidV/u301n7rrurU4T916j6qbja6cmvp9RSy
t8vRfivLmkl1PdU9ljCEU/+ptQabBcHanmtAdnf4sf1d/rr06yhm0oCao+3jTDRndajXaXa0K8TH
VNmW8z9l1KtZRQ7pXTWb8bNj6DwOfmFtABHFz6quLlxG99QeD6pOHXS46XoyRndfVYWbPcYMY7eL
OpwbTzZq/l91qqGUS0t+Z9U6Xm/+VZdqMjSMQT/d6thxbhCztx4qOzd2iV/HB6dGarzSGueq17Z+
jYogYeqbuu+tb7wXAJFfTF2bzkskip2LAdFTNS9sn+I5ROKt+kxAXBxSDCCPJEZgLcNOxGRva5jB
sB3anFhKVN671SDv7DQ/+MyxF5w8WSItWX6COXbI2PJfSiRbD4i7vJVt7l2hH+o7jW0Xw0rs3o/d
lLLC1++zqTsjhlJccO8VWOoA5AZFteyswHAxPSnQj6uW78JDdpIvOnghoH9fdq3+id5auRWjW+70
xXgk3dyzxeyRaayyaSNRNzzYbUWmR0eQyTAhyrH03mbDoL813ghgtMtWNgWRpBx/KCyoYusjrX9a
spfslAE09rHzvox2vS3gzj3nCSIF9VT9IJY/X1RVG5v9NciLkyqpA0TheC+hfm9Vf1XX9eZb4Azt
nSoNSbWQYZruu24OwKl1YlsV2fhciqiEBpuMOy0ex2dVl1QsdgFHXVUpwJXzkjTFL2Ro/u6wTEhV
E5UEg7LeQx0K869kdMSTuk1QL8lJx7owvHUYeuwebK3NT6qu4bm967ToGkhy+HO1RS8xfjSWQsfE
M5v3nh+v4QmGbVUXO8lTUZJBVVVONYC6zas/1biuqpJxmTd6bZgHVUxnWT3PRMW/7lBigW0CVFKY
VwVyBQ76mNapd0wl4yuSLf+Abr+6yIX1uRF9u9X/tx8h/hI4pGXu1f1uHQcjeZnIxrGzKcYNCk7V
PZKB9smaVv2cJplCVacOQ6VX9916iFMNOKc5L6vmE9ScfxtunY1s8Y61qT/eqtTZnEfV/a3OT4tf
etCy+mmTIPRbmd5XJiljgVnv19mtztU6QARtcFY9NDJMX93KuMmPmgkYpjNRHU9rGzMUvejeYgJB
u4g1w14VDVEVuCH08K49R76JKFpBPmuscO2cjKI4pkIAql6Lo+hrHIPBmSDVxN5LuG9WkINvq2wi
zGvRJql+NCXI/W7s3bepbMej0FixqdZ8ktmxa+t5G9tw5YfO9c5Ry6LEzYjO6ZohEEnL3VdvKNmC
BeJdlZzCyF7WPIEqJX7kvlq2g0pSVzypqqqPWU0U9XKniiCm7A0ejp8NOg9bc2qCVycZNCTBEm3n
BIH/arA0OuolizpVrJB6QX+NRY7qbDFcPMJguKjGCETH6zeTv/WwGWeL56quH/X1plnHcrcLgvJO
dcSWmDXd3OOMhHFhqOpGZp6dkKhQBezvg6QeINEw5U1qYlNzk296EeHONY3TDdBFNpZrLkcvl3vh
DTnYzzg5lKiFvMbjU123xT7QMIbOx1X3cnRfCBI4JH+NfleBynrTsoHoVK5/6+OM2X0ui//H2Hkt
SYpD6/qJiMCb2/SZ5W1P9w3RFu89T78/Vs4eKurMnNg3CiQElYUR0lq/ebO0cWKezyiHaUzKXNxw
buYIujM6oulbr4wkWzz/HTloLDhGxJ+9zjxKrSqH+tUxzoyO0d7Gy9IBFXRxdN2DvpUgRZ374Vsz
EslKK1JS0Gj0k5YHzjYkJ7BE+ZxtD9JlH6VmdyCMtcTGXKbz2cvUGfnW1LPg5Ok7xEfdR3vxg5FC
T0+GqTwYef2l0xWseNxqeuBHI8NRjMSrU9YuigEtMiZ5vA3sEqqhjoYgqlnF9zbvH32/Ul9xMhTE
zaY2Pf8lI66VVMzVVaXi+kwa6KKlkK1wmWPYhXkX5EF6bdJGP7ooRv8cN+nP0naNU4ONxX1ooQ83
McW9yarsL+bezU/XDO/7MdN+Y7NxSLzGYrH00Ezzhgl5Tg67bYFLWMnGQ1z5S7Dgr8O83gR4Y7yZ
cXOOAPL+1DKE4ZTHFBuTZ90ublDmzQ+FRpw2V+J87w5xSdI7+sKkrzr2LkSGsPVC9OmT9tHsi5pA
gB39rMPvajDbR6/RFnR+7u4mlRhhHocFxtkuQVsVZKw9609zPOSvQxcv7MI0vEg1rdAbBTRxC/Pe
fvS7iTxUN1RwNYzxMarNhV8WNwdQwfGpqdAIsZT8hN0TJg6pXZ8I+tV7c6GVszI3npn68+dncpAk
KHaAoPaxQqKfpFa6ifU2Inhjb0z9CdfB52BmBDIYag+Brxe4feegvhStfNOdFs3aLH+yWK299bOr
PbWNfpB9SJ96Nx0e2pvR/tUxOL+ZoeO9ZCXy/FhkvPWWMeGijQnzsm9ECI5YM66mS01Fb/G56onc
L7WeZPFzjhOv1NADLp8bLzmEfmm9tUWF2W6eHWVf51nqk+PXp2utNKundpjPppqoyFrop6RK5/ts
KVp1uJnjVidcQ63smv7Qu4qNlpFu34+65rDmnbINER00A6TRWPbEFt+YacpuMr2279VBY68/tfPe
jKIewdqlLrukIIGJzVN/L5XrqbKqsUiqFoRRsyE8DX1GWLIJMUxzrTqEMIRymFSL5Q+QBLA5eoE9
k7UATkR1bHV6z646n7twer1WZY9Wl/0lspL7LO3/Mou4OGdEvO77vvq7QAHT2eMrV20/7RhUb7zT
+Slr39ZwNGPTjFq1AUCOtMhylqglGDTqMYIBph88GIk7HsIeMqWWqsEDbxIkAbufp9vFw0japJ+L
NdCDVN3KfIRxR5RhOX5tn6sG+aLaVtBlDGqmcr62Cyc/hHFKkcdtDsAYiuWQliSRl7bIZPRECCgA
zmG3r5mVv5V+Fd5LzfMmf4FW4ki+7BzaWDkqgx2zkM67V9XO9Tsb3w8QIy2gF3pUwFJZHL9IJazJ
MaFXP99KVWuBckDGS49SLac8PvuDB3J4ORIZz+xhHqLrH5Ym25q2UZ0Gz1KzsoEQ64AmilQjvN/3
trkEopfDQ9sqL3Ax7I1UU92xHmsouFKT39cG+im1s/pRfnu24LxGK1bw01x+9wIsmnSt3Eu1xFye
RzPH7UZ+m50hgxQjBLXU5GyR3z+mJSFeEsuk1iwtV7dK1dQXm2QBgeSpYqw2i+ak2mSGAsw/35yx
mDZxEDjfARDf1GzhScf71FjzH+IW7xOR0K9lB12EpHz4gs83n3qmhhs8Ost7EBzpqSxs/9Iac3jj
+0p0Ig+ZnwpEPB/0LH5PkWf71U7Osznh1+645a88K2wsl5PxopWYGrsx6BtiP9GvM4n4hgg+CwMt
cOP7dMxjkDhBcEOK9BiP86s958YGOU7gG2Vq37VzV8ybrNJ4vHlT+zR7kEKx7fSBaCgS2f53B4XH
bZ/AQHeHinxaUPUAroCew6FT0djsYLF47XgDWH4+1031A9tM5Wxp2fRqdRWP3fio4Qf/ju/az3x2
tyToUe4u/UNoh7+rLkseojhCtzZ1lAM0ffW9tGKNSWt70FzdfgvtIymx9Isxz8PBUKJ47yrpTaB4
P5muqxezjn6bUfGjG0OT9E7lnDQQo2TZXIyzEBob6zhFgQnygxcaybeBJFE6WS5QpIpkpcOLnVSj
t9ND0ksVQIDnojgSkY9J+WF63uYx5i+oE5Ml0L5Uc+CdLI/MJ8D3dF+FyGOaDmClASx80/T+rfXN
hfV9P+Tas6E2F4jo1YYsVHBQCyJiFnKXBF5G4r0qc/PaMR7G8ZuO44nxVLS2e5qyDvnDEYByvSXO
qJw0hbwanKbqAHdeRx7ENy4/gXqo9ykRsB36SvYut/PFR3Y+83lEYtMOvlaZW7/MOh9tmvQHh8Q9
4G4nJGJKoZhjeDt68c8px3RxHNDOxWrxzwwNpmx1DzfAoNlafdg+kbzVjlZlhZfAyonKR6W7C3LV
eAf5+WOw4vKPiQomuaDfUddVkL9DgvVFiTjE0HYbFZG6M859w7NaaNFjBUpFalJUVqsdIM4THFt6
SOGXOkiX0bvxIas8I6OiAfuLT2Aj9jFeDA+9ZqovE6nVvaeT65aqhZDifRajBb/s7EEXvgwGZOzR
7m+lyYB9cHQiu9o1bqK9eL3RgvIEQLTUpEkzLATf2jS5yAHL1+ds8GVm7hKdCs1f1D7L7mXygbSa
UfkkNTypgn3q+ljoLDtHVjbkq9uL1Dxd614iJQUh4CBJL206HiHn3sttWDQcIAWTkgOvBvaiywGB
q0z7pEpU0Aj0YFYdP3Y62Ydlp7IU40DgT4E0cJYehLqHi1+gArWeMnDTC+KryfU3Z9FQbCNvepli
wh2TpekvjY81Wl6HlzQL+dIVbfzHbm10pZk7PTuh/ZwOv0o8cV+JaW4nwxqxJsmN13Isf4YJQhOy
jxCtukWc0juBGDVfbQ0/Q6X3hr30zQ09uFTY1Gxl76CS6cF+3Tr65iPf+xIwTD1lFy9kBgEVLXqW
AnGUYl8lfrFP/mnTpyjbBJWHeLetR89TMILy8j20v81jGkbGi1t0xksyKwz6YFrOUo0VrztrM/AQ
6aINtvHCB2xysujaP29II4+otJ7s5fAqqA/A3X0E0eG2VUrnPEuRxA2jXTOMZyeInecWbfT7MVag
mesA0AozgB2NI81ROhMRDJ/QkmNN47f5FtRvs+cCjXuAzX+fr+7+FJni72H2A4zCNuUZLp2OxV3T
XavS1pr1rtb4nkkNE9PiOFcA7K5V3eeoOTv6ADcepGk0ZtJ5Xaxi61EFL9I2zf5Fy3kxpFa3Sn9q
rbqgB39Uit6eHkrAIXfXJliQOFoN3sZw8ujRcXnNW7Sz7Ek3N+R2yRQbQ/AshaeGR7Uw5nupjb7b
3Ee1eyz0NEq2c7NEgevK2cjeIuIrn1o6obMmiQ9rm+Elvz1V5aPXl82TFsEq++3gLTo26rMUPEco
ePRkq9c23xze6kgdb1H0UZ/7wI9va83+a+2QsE5BeaNpjmubi11ZO15P2vQDghXICG2t0Z5u9Sh+
bEcvu+cbmN2TQr/0kCAuUsMo01Y3suml4bPWmu35Q5scZjXFj7r1g51WVhkgn9x5ksKtiRI6EAJg
qNNWqgogXXIx9bBL4Ki+1LFfvvhJSXjNi6OjtGVRTqwyBmIe5kW5nSpf3fDs+2fpbBp4tBaoFBsm
8J9SxQ4rZZjdB11Uv9Rz+dwSKLxD77V+KRJEbs1Q8bcqdFC8HoYbpzN7LgA7Q+BTOxKpIKU0u35R
pzp+aGL3LDulCZ8xjeB94521aSjvJ3O8seuw534OxltjDuXFG+sOVNAUZHd1UO7zcq+oQ7lrGqfe
aVYwAzzym4OpGM5dn0DRiHs/WezH9vi4fWkMv4AP39/6ZX9n9QGK7SE5KXgJP/wuPlghggeJxUqn
YAbglVp1GiP71+zmINjqs9oHMCeUEEy32uu7ljnItmH2kXv4C+nZZgYlvB0jBSKpz9dcsn3gY2DX
m2DQVWW4gJh402onOgZ8EAhwq0DSASn3vX6jzmjNtZpikFyAneQqx3TU31l3MdiAXtiVhnqfdekZ
M2rltupK6LH94J6zHgKcYbzFzRCz/HNZJ4P2zPrQfZkzS7tMZLSJd7QEE41ik+VTC2dqo4446aJO
TPp2wg3AK/tk0858I1kM36n9kxY23uMiwjdBYrCnyoT3GBi3ZhOrBwVjlE0Rvc/z/EpGaBe1Wnko
7Na96TPcYAgEsLkW04ACvG1UN4iWfQFhMeJC1/aH0gnxcdV1/77Pf3Ga8ILcirFB93nYOqZB5rZQ
tNuMuWpmjeqTkXLmocrmGwvB2SAEJJIpWC4mOpy8KTk12lBf6s6v99hHDrvGcYLb1K3nndrqX4IR
/wAQU90+mKFoqHP5ZAH/eKp0802Jo+qUodZ4i0wiuBK+Kfu0cdrbsiiIkugD/K3Z3wbV1N8CJDh1
NYKMbZ1s87o8etnonXNjqnYp8waWVma4MXDT2tZ9d7KqBREYdNreHOzkAED4B1JN3xcz0ZNJlnzL
1eq3wOG6LepsRPB4buxGAa6XtO2NRolOAnAttCRYsXcGX3vDhm2j/qgSfYJXZ9Y3A0CDs7IEPIzm
SWbU2jKtZorCY9SRB0lDhFnyBMmIaGjVNz373tvKfZrC80UcZZvGT6CX/8yuUV3Iv6l8CZMazTX1
MhWV9mzC8DB57En32vWQgL9xqq2Rh9Ftl1fBJRiZYWQa7+8U4suTdiVye8Py9JYZISunR5PCid4w
6mWCmRBDtau6Pob29MM1Vfd2dJN2SyiwDQmFXsEOeKuRW7Kdc9CHOEIEkGm0HNOyol4iJV8gAuTb
IY5+NVmJS3ZknviW9wmIFeSt6gMX9E+dYhEzEoYn+4ApR1tZjwRG9E0Mumznx82L5zZwzNwG9zfV
KM5hzTgYK+Z2HvpmW3bEBOr8EU1T9baPIu22XQrHxLDSgYSZ5ptQD/y92YHUCzWdFYridIy9VrMP
ksTdAso6REXwSyHzgBJDhKIQoYyfvTWU7y2y5ny0T12OjZ3jwmnSA3Ig6gg91WN6fBc0AHnmJ1Yk
7Za8Z1Wa99iaZxvcAN7SWA358461QKh3E+Tih9EjwF7r3URWOHhGWIXPZ1uBUPLVDhy+Gd+OIC83
2GYxq2BR2CUqHB6zJXg9p8HB9hb12ar/Fbh+hkCZAbzR1VNADGYO8NA/hjNWjTqE+U2nQWVqfw+Q
BiNgv/vGA85X2w5RZ2dj5q26RWi62KtFB0K5UzBg0VQF+Uj0YoLAJ7FQui9TNT2Pod3cEmrMtnM3
IYqWtQ+wl5+JNDcbCz35szfpoEB13zo7tntR/N67KInvXqwFp1PF3ffG9W7LiGHWbBSGsbSqTjMK
S1iofhsAoh6rrvuG94EBJ9gO9kqZTHcDXkW3DsHjYiEQB6n+kjruDfiHiVn26HMFh28jq3aiGwHw
pTje60bnb5oCEkUWVwQq2sAk61Zap8qtio2V2O0R6HoBKM6zAN3wMThAZr44OUkpvUBzC+nYl9Lq
XKI8hbZL4vhYTq157OvK+yv1XuEydWrr/5ztegfnnW+pt0BklJ+R0W9zKwsu+hjgj1ipzY6Vunfq
AZ4dLXCg4E5ISSk+i7cOwr1jFQQ9VHPHnPHOG63hMR3QKHKoISaT7FszeM0zxb5Zi2oonGvVZuZ/
tmsoYth83Vs+c0dvsMAxuhlAz8rzDn7ge9vQQ31NY+jbsmTe6GrAq+ibxs1cx6RNmX38SnN9nwfJ
dFFn5JsQinrS4uC3tThEQdW5RbdYHkZWZ3yIl2IRzzHzUbtVzbp9Gvp2um/jZeSm5pVB+1RHTHWr
Oj2WgaOG29ThNoIJOyst64+uT5l5WNF7kuroHJrFo2WM9mHMI9bfS+G7d7PXwUNrtXjfdE+p0ySX
kOXBJfWdaGcUEABgY0c3lm0+6YEBe8MbeaKwexxAXBHfi/eDUj/NGFQS2GNx1i0CZ1p2EgyYvWSk
oQoDSzStxesKBOY/hdKRL+rRNi087DKMEEktvwSpMWZeS5gFvwYH2fMlEaDM+l73sXXFcAuOBGag
HhzroAeNNQXDxIrT51hCI7cISp95UIubxpwe1XAeoXb49m5ElWY7LVVkCqZtb3KzzNQFaOaEKbyS
DunJWQNd5JnFDYiM0zDBSAGudN+Z3ZPS4v+Um3Gy0zHRnLeCmQsXAr8F/mzvDFMOp2B278dU05gK
dtmDR2ruEjfV+wzc6A2vDdCGxfdwiNI3Ncclxmt/uYXPwy1RAmcJFdSzzkon5YFyPFe7k2LiEwbA
ylN2vvRGAxx7tVJKBbCnD1JgqnPzIqfBtfI1qoP8nMUlQ/bYOTsMu4GHkFIABFfM2wLFtMgpbN4L
e2sy5N0NGpTeGqAA/mvDIWn4e0iO+HcxAdZTMofvIVJwiI8eJqzldo4zQnBf8EYAtHeJxt1F/zdV
tmlf/2Fd0960Q3asx5rPJKjAxMHSWk0gCbXwOOv67IRfi7w0viAhjyLn+KwngXVKB+V5Jgiw0FvV
Y2UuxgPxN7UzTrE3hmTrd148e+cwsu5jUmnbVEdWqVVzhP8MEOP2jWvq062Wxq+jyio1rAJkFEMo
w4tJU+Wja5M0/D2gQO9XBYggq7uDTcIbLFdpX4Uj0ulPNzjaC7BdF2lsZWIhYDJOawuuPk/7Zlek
tvcIC8B5UKfXGQTfowEYwc6D5lDFyZeSiQHylRHQypJkqlTnVM+Y85UZAE1FOSadGzJ/MlLgL9Yu
DzpjW5VFf4IdUbx2Zt2cRtgiW6nqidOAN64t/EKV5o7pMv9P29k7vQx+TbYyHYs4nW8Q/njsZ8De
pmsnDwFSLg9Bo9VkhpHCdHon3Vu1XR1LaOBGADtDSZCYy/h5C1PDHZAKdkKSjEWwceYx27OKfjCI
czCK77LsoQsBi33P7VdMy9pztmBmygVXF4KwOJvOQ7TgRmtjUs8AI8IFSSrFpEfvimL4+/ifJmmX
7tny2tWXMuC6ei10uk1WpJQC9Gx0kNNaXQU7/zDhCHmywte4ASngv4xNkB4C6Lx2a8AtGsYXhMpR
N8Tz7qqrIRghwQ1lJgsGN3ZQ8l4EN2RH56eQJMcfk9sEF3BZ1rxnssovkU15o60KLtlJNpOZCBIs
LP69oS5A+7qtjoJQqRynBVLIXDa7FD1w66DB68HfJIq2xBFoDcBi7cmqfHWUfJeoAQ65v8x+AMW8
XLhmOaNsrfhEW0vUeS9QRWkc52zKTtIzclquDLKIwd/Ht8tJpJcWqtPGdrJ0J78yQWuaBCzCZ4ur
3zFo1KMojDjeFpL7cAbD+bNb7t9oRs4pR41acsBSJHL9ZTNmiUxKC+M7qWZZdQxLRcd/ZvlNObjP
AO+Mk/xJ+Rk4L4dRNSBO0ld7ryx/yXHpGMAxX27j9Q5Lo+Clcp+si7WQRte2sdS7I1IreDIB+rhi
f+VpgHZLhnqc0nGv6vV3wQNLMQCj7mr4dcRTkRzJqsHGjKhyUsZ4t9lL0vuK8wrV4FsPc3HvNSF3
1EZC9NAmzYvceztxHwbiPoe5NhjWrSFCb4+pO+mt4pI6LP/aEM229aaBHdaBUDfBTm6X3A3ZKvH4
TDayKU+BFeo+eeVu4xV9fsHX0QN9JptLARGBZ0M5Vni9M7YMyQwQAZgzVsMYgX7YlKMdHClAIrtG
frluzmkPGsqOTvL3xqYhRt3s4jb5Mo/6Ra7c9SpBLd0UVjrt5FrLVUnagvV/qyG+smAA5J7IEbIl
bdfHQepSGCmOIU0XAtFE9HHonuXGXx9NuTTr0yB7aiKfmwoM+04uhfxIva+5Pm1Q6Fsi6MxyrepH
u9iGIHd5vb5m7vQzwCvjkDEb4Kl70aq8hWkbHvIZonOrT8/6MnTIZzuLbec4BzNIYOz4Nip0TpRw
G/SErCQv/p8//OE3yCa2V5Dd9VC/9rzePdRkcCjtDX0nQ4B83zvkxk82gKzxOYXLe724VzjFh7fm
A6ji8xU0SOMVEazJuTkYYa7N+9gNvyldpu7XK8wgeNEdF0r3Orio/WOGieVBfkvvVw+pPasHNBr7
edtk4W076Aowj2UcWl5rOVK2/rPN68oZ4YAw2cmT0MfpgSkMS5flQdBHpJ1MONbr47N0sKuZDqa+
HZBgO8kTPHbWcJpyi2VJtc+dAeMjdwFX/ufftYv07Idghb3cAK6wAFLWZ2+O71x9ATAahV0v8jYM
b8uwLE+SVNe2gujPMiJZ+uzsfacawKykj06gMEZKfynWt/XDI3rdlP1z5Q0nrzG38iRcD8FW4Ki8
tw0JAhkLWbA3RxS6z+sbvj7L0ibVYHkK1b4/NID0jqETHWSfKQ+79FiP//wISl3ummxdj5H6dfPT
fql+ars+tmVl238PPdjKkeBPzXMAV26TAo8pUkBuvQ3Ceflw6B5E00BnoTrpB3woyNMzL5A7Ptg6
xqDOQz63Tw5zA9aHtzoRi1kt8NhOnnJAKUPd3VgLVnUey6d8cLuDac5MJRpd3alBQeymR2BmQ4L3
ILyDKV/sIs15qHdBVD44mBevN17+qlSvr9Nal8b1Mfl0SDGk7anHflAeRinqZbiWLT2BvmTGcJ7k
6stJCvCME5gVHrveh1a/lbcEVjutsvmhdXCNv3ILESVZt0y4Bu8h1X21hUsRcsG6WEnPxMGhhsQL
vmFM9LeoB+6OjMlerrEUctvjZXqCUC5r5Cn9kU/6xYuN7KDO401ilgiUed1JBhmNUbuFs1uinrsL
i+D6BTDaX5Dys7OcUO68bDHStwsbxo6GX/PgPWIW514xy35iv/h4nh1yeSLWwUDVVOfMcevv09tR
2/UTxPv1KpaZw0iaLJ+ZzM2snW9BFxJSCbyAv8AlG8zEPeRHpQu5NSgnBrooo2btrzpmMtkCr1sd
J9c5TwBzyOceoUeiURzZ2wzHsOvs6rqKirSgIOema9dBGC71fW0kxkHOL7/Lt6Px3OoPs5G3B9U0
nuSurrdWtvKu+xkbU7QZiwKlfyjkfy/Q1oFDkW+/1K8TO5anJY40LB/A+O+1zM5h57f5cIcgu3kC
mlZdhLUzRF114Vn4U4ZZdr2/cifWMWa9MXygf6fQM83Jq3cWBGlkMRwDh5OCl8BlBN+hELgvuWRy
Z+SxDlRijxbwYL/AN+SfwVw6rCP6eievD/Qy3q8XYd0rW9Ll/38q5moj7KW7daiXHyPV61x8rcvW
tXGOsP1gQoswg0x0lc4+qXgsShf5s9cpl2zisMmrdt0kr/03rP76oZTf+WGWcT22zN0tsIBbEoLY
Y/Chl/kryRFC1/KazAVyMNtgMr+htUI8OeyTU9GEobqX7tdNf/mCRoBBuiC9zuPkSZUZ3VqsbdOc
kXLQUIrUgIktkzD5d9biipKU+oe57PXXl/MIE+duLNB169lugKcfbLJU8xa93oIk1A9XfohZX3RX
V88yLZNJnWxJcT31Mi2UKokgNK8DCCBrZ+myVmVrLdbbuLatf+PTsVH+1iHUwRjGmCkDZwcQID9J
Xd48rnjCMn7Zf/3xc6kVm0gZ1A/TSLmF1ydv/h5AtD/L4xqhpAtoerkHYdchuSFPyr9vytHXoQpQ
TnNyy3T3mQoSwBRZl3CfOCFC8JC96451DSg7pFj7SXXwfw5anZ+vv355kq9kj/Wduc5nrg+ztHp6
3pE/+ee9k61rL9n8XJeDrmf90OvzH/h8lKKR2GjtV21GalbGlXX2IMf+W9vaRfZe59myuRZyP9aq
bMlx/3nWD8sZ6S0dP/2pf2v7dNZPfylYBnyM5uouhNG3vOJ4OJOrqObrWlVeeCkIpUDOhEbE4n0J
s63F2jZneIJCv6NP1RpsXjvJcCsnX7t+2CObvhmAECIFf32i5WWR92R9WdaX6j/b1sPkvZN+/9b2
fz2VP+cLub+IQfuNOxeHNqa1y1xYPlxrcV3JrvUPsYp/6/6p7bqeWE57/Qtynk99rn9hSLxbTRn+
qJ0XbmVokDWobK3faBlD1qpsrROytfOntk9V6ef3CAb0P7UaSYSksCHy8XKSe2d6K4/wdVNapT4T
ymZZnVXZQfeKl3V4B0wFbXytK/NCI5e6jPzMhQIiSlZmudfQkR9Y7byV4YHoP5KsDcrAf9PVroOG
rRJDkNGlKGdImIi/7f5tuF0fBUcW/Wuf9TFY2z49LlKVvWPQpIQsXJhegzqbu87R03kr698EgAHh
omR8DdohOlzfeLkoa3EdVte6XK7/rMqO9dWVakAg5e/hW+qfziBtc5aAndASXqN1sL9OrK/75f6s
RzZ4lbB4y84WgRFjiZB8WDmu3eRYKWRisFZl61M/GUTXtg//uOz5dMjgVcp+Nu5ABT7WUClwDZAe
RMoNDSTH8uEqccRrX2To8rMky05yZcqkz7PTrDqbJnOsk7zs6x29vvsfgpkfpgprV9mS2xsVPRG9
a6drkCt3ED0x4giZFB2t7GH2StIxqLlo0728otc4pTwB46zHzV/yIv8d1arVYI91NqmThuRgnmfn
BIlgWOKQ1qSoG7KVm7XuW4GC/llobcpFd9iZLQzIGJDXyIela8HR1P0b4WxbJAAiFe0auapyX+oM
KpNeFa9lDM9E+OT6coPnFtGd9hrP/HT55aJ+uEXXpev1qsuaRTavr3lEcnL2zGkvV1n+7FrID1ir
cmE/tV1XdbLnM5lz7Sm7139JD0N9a2Ott8HGEKu4IPffuyIejwZCgHsdxixVqGcIkBZnfCbZa+nk
zgwHmZ5lr+cB89STBO+mOniJtOyoLedQkzq7K4O63UivucvGkzKX5k7tM0B6w1BsmohXXQovc82t
7QHw1MAU3aaJe1Cj0Mr3SAZhuMzKfk9UEtTw5JwbPWge4GSRa0Y0FuJ55uBeFKu3qT++Loj25wAZ
2Gf4N/UO1bgRVQ6q0pYheJQlpCfqERWI2K7S59hzUBY0u7spRgvBAbZw0MntHz3Lnx/TqvkJ3/HU
m1r5PuYmrlqp/y0vmZLX+MBf/EAFKZ41r703W989ovVkdv2AhIPWoo4zDJugqesv9QymlyV5+aar
qb1FUQd4VYRsl1ostgAmoeQ5tyr0m1R1VyERjDJUCY4bI8bqflz2EErCTGDAUSBMtGNT2OX9PCXV
vWxJkRWFg+5ZniMsTBDeKuJgV1bID/nT8NUkeXZs1UXKL1MrAzsSlDh2SwB44/qs3OIiRvVahfBp
+BiJqigY7tqsABPktQPr4aZwLyA1SK95BNtbVL+mfooeh6WA6BI9+mryDVlN5SxNZYZJN7qLqHIV
CJ8ZFtkaJ3hsUMN+VMmEPqaKpm2ncQxYQbAjtj2gVanNtcyxFMVDdjMNQ3evJZ33MC9FnQHbs3m2
YFfTY90R6lm61UoHV7SB7Iw5YTY3jjq6MP7vKYnm+2sNNAfKvw7P3Hp8FVneAyoz0bYK2w26p8be
0SxzN01NjsYbYPrC0MyL7QB1Btaq7XRbT9oNVvDIYOAAXnpheVtBtbttlmKt8nwek4IY6oC0kQ03
rdQv+WymxlYzDe0iRTEF/9tY9JWynTxY7l6YEmxG1OC19wGMuvbYf02G/C+DVDq4cOj+vFsmfGaQ
iaAVigqVmH7+TbrzS5gn+tepSUArIIjzGowZsGt0sB5mjVyyNSXWTeXm/UXv4/aUpnFxzy3QoPy3
6nMzKjxcWWreqUb/WqMadOdGycNgVw3UV6V+jnsSRw5ij3upyg5SoW/Ir+f7etz0GHdspqV7rKWY
8sVguZbjyGDT5CjQbhkzdh8OtvJvTjqbN3KqujG1e8cLT5DDcOrMkEU78MGpdusvaIPkTxjOyfW8
tTG3D03X7nMVWZutj8VyH2QvGBXOBO2LhrWybd5AtGie4Z7394SOz1LDaLd9xrQOMlQ2Ita09JA2
xyg/H5S4r6qLHheugQC1of0QsVg2FRh0t+in9bf1QFi5TFE7kR0OShZnZDAT0GxcCt1U2iNim9pW
qnJ5slRdPlUOmLDl+tjjCNClWiZ68dEe/1z/nTTJ/aNd1HDOluuH6jSIvGzy8KfnmRkHE+UU2ZSi
CmYY7mtdnraxRULyQ6Pslj0d5I7d8ABwBgReMGzAdWGpUFYMSnr9V10H4am3hwCN97D6VpYH2R8P
YX1IdVSbqllxCFgrLm7hxAPPTRAFt91SDAm6J67hHz/s6PsUO5n3wLfjPRSG+KYcMzwMl0K2pM1k
lY1lg42iWqxFDX6D/9FRDrn2Xo/uRswB/y+HpO4AvkLVjp9P03YFIrdP432pEg3cfvp10lv+yFSU
enObtguPgrSjabUwYFGkvIuWIkdg4k6qk++jWBj5A+R1NSa4vuwuVZTLN2sn2cJB74YPX0cemYNj
l6hKWFYenhiTolycdwsoPspSsvfToVKVP9yiOnpyEAK/Hip/7cMRmW7uuxKAxucdy6+ayhiy49Nc
2H+l2JOCXJrd9KadqvTGHSMAJxrKm11GnlElW7FPilB7UctwuHX1+kceaurLYBfqix7W9x0D7D25
aZguiA7y9esN9L+cutVvbKAl727GqUjmlHcpagbvUaV8gY8cPMhOswzu/CK2H2UfSOF9CqHuOV96
jvV7Mmjmq+ZHxZuWnKUL35zsRW0a6Jf3YZ1Ot32gpXfjUiDupw8bM6nZtJt5w5gNGm+pSh+IpiRy
fPe3mgy4l7rELmEupe+ZV6OjrRntVqpG3wwnA9fUXWlaKOJvbKvrn7GxQrrIGvV9BKHyvemxRVDh
6x0XfuU7ULByZ2e+eRqxzHws7fEVCE331Sq/z27jfrEUt71kZYR0kq13X5sZIIXqWPkjIjpo6Yb9
n8Cx269AtvTdHOMibjf+qwb4DA3bdgDvyVYctvsZa1j4wv/bBC3y752f2nTLARWbzbfl4NV7/NpK
FOac4jVTLPvSpN2E5nZfvOowpp+xft/ITgUY2ysIjC8wedU7abL9hvyCO5RHqY6oSZw1b0q2Uq1j
13ycydJJTc7YDeqditabDiP6JphmcAmFFRo3NVox0KJrHxU2O78j6B53O7B4yHoiLbuv/MG5yJ6+
9b29qQ0Wzx1uJ7PPyINgTPTeq1W/heMTXaTqRKoNTOF/GDuv5caZrNk+ESJgCu6WBJ1oJLa8bhBq
qQWPgndP/y9A34x6JuZEnBsEYWgEEWDV3pkro+64rFoEEZEDqfunZXVSxneH3/zLsjZ22R336/zO
iNH3+EOwD6NeuaZZo54jHxtx6BNX1eflHUKfDdiJ7lq4zWMSN+oRsUJ/1fWGSyWGKl8mzmk5YNkO
F3FbKFV2WTYtCwHlKLIwMFStTuCqJD02s4LrcniMHe0uF9e6llundUoCC6sNGPPiaI22PEYtZrkZ
FlwcFZVF3ZYOmFl19GK3AzpuRfVtqNlEgY/mA4Sw9FU1S3cDN7PYL6t4dJDU6/KpEANISqNDSzAf
pnWjv4Lph6omH0hXVhuE4mX6ioo622HHt7c6vY9XyzSOuaOY9yLM7HORmAgs5sOaUf0zopY88NOm
nRnWaaQR8ciZF5OW+msqeDX63X9t+zlkeWQqzZ+y07Xd/3q+3iCAaa34thqm+jIoJXJp6YC+Q9Ul
+CX6k6v+oxh666m2B/hAuS5PWWhYkI3LFEVcPz13pXNdDh2M9FRFhvtS1bnqOVVsntPCJYClqqCl
wIV9xI70oQC/2sRy7SAbOqkFF5UzxO+thkDMNJz61hVtcKNYdrKL0lC9h6pSrZaXt6cXtXDrj5a+
ETIiEcNhHI09NdsC6m5hXl0L5jiXuw3YUstXSVZJyLgwqk4F99STVYRe5+vxTQWc/J8d38csu4uf
rfhIED+D8ffUKVBjb9kfons8La8W2w4brRI7YWmLw/fqslt3tWTYcmlH30cGmn41RWLuVKvHu/3z
EqYtjhby8hs7NJVNqkmdWKre3pvofQ9k3dQnzRD21kqy8W4kx8XrGrV+5GpUkf449htj5ytsHuWr
dh+cPmFIOkhze723Gik+8CQCixTc5/n2cdFmiY1JJZg2VVlWl1hvqr0wyv4mchqTdF+/IJagteFj
IVblxoczUy/AYvmd/xoHw2MSCeWPgtLy+42yXAMVJ83PMe3fQ0WxXzSrzqAda9N9aMEGZ4gS3GKh
dnbZDBVXFT89dmls7igHpLcOViA0zrVJ/YwbmeVP4Ss34DfMh8qnHpCDjDqJETaD8CRwxJ8MMrLe
dg8B0Rx186tr0SzDKa4f3IY5YduV2i26jRZ5DglL+K5sj+Ka7+913SCDarBnpIGakhantdlxeWTb
FS1AEAjnNgHrQn7NL83u3Yc8dV+0MVbOonNdzgH43ipMq5tltTUgz+V23B70uANMpTEuO7QFUjdZ
O+5jgCF9Vfaheu7Kwn+MqulVNwP9sqxNswLc1s3b5VBXs4+RZvp3y1rYBbsmLdJfQur+oz/RS5Rm
fV8Ytv3o7wY/s19jfip3zaA2O7vpgzep76q+st4KFFlE5pTVvg96+ULM3bozI+cX88gTIQ/yUvkK
8PwA80bbhdrqe9u8I5J0nEnWnZ0sww7Y0chFBHjNiIw/S9yhCUwttIP28eeA2qgMr7Rac9sTKXhp
5wVfjNGryUb2ltVlBw1beakn0raIrD4iduKdg7ZE3UDg6IranbwY88ICxXt0FOOc2+X0iyrAS1tE
49sYzUKPBj8HHCiQe6n+Ek/9+DZUkbke5u3RvP0/j3dALv0c7zs+r4M8bV0HDsC3f73+z/b/1+v/
5/HL++plj3PbFRuRm/G6Z8J+Lfqxuuq20HfWvA1cRnVdduRMfr+3LYcAiqyvxbztv57LLyc4K8Xd
xTq/icvCnN2WblmrW74Z2T/bVOKj3Vxsfw5bdg6x666qCr9BUNwqWWNimMTzNWhVH2xsrnWvg2Pj
ZYMmb5fFIPh/ye5JX2l1udHDRD0FJUY8blLLCoR29dTMi2XVMhRM99/rWel1TNdgPf5r77L9Z3V5
xrINtt0xjxC0/Wz6fqWf9ZSb3jQ4twWn670j/gMimfua4GfiS1XkB9fHS6oP9q/R6tx3AwAd1UK3
vzUdh8DRBN6KTNWI7ituYozHh7pQtobuTs8QGfpdy6suwNMnbFmH5T3CDDlfVzbmmSRs9+K3Go2u
+bUJr7jVOWuP6EZMUgcMY6vXzXCjVyHM7jlwZ0nU+Q7XMUOJOZfJ17JjWXSwujcOIiuc6J19EKko
gOs0/jWzE+UKILr19L1LjFgyTTBdDNgxQMhtsWIIgi8mHqqdUmbdjskfWHzjqxTNG4iR/jmKSYJP
2qa7jepO26txkx38IRWXMNDJxFCK6SkN0y9Eh9kXTw6Jg79RhICORfTvlTyZnTG0waWUdX2V88JQ
GR6GElzifIChz1akGsmG2RQXLcUXDzJZ3fSubC/L8cthBDxtCI0cCUADTpPMmexI5smS7ZJrAKyD
XLU6vQM6RECESTCa0arDlhy06mIGbbIrsdackwxThTGI6WQ7KItxx1tHO+ujgwRlfHRFZB4oe8gb
d5z6m6wchoOiRsUxMyTBPn4XnZLaB/HU284pKUayXiuKJFGb+Nu4aVQSGNRq67hywOgKdBkAVHdH
f6LYpLHdXn1oT3CD0Q5yx0ENVHbd/dQS9UO48/AQmeCRW7Hq2pCiVCDVx5oe9DocVONpcBxY3nBP
n8me6VZlNA5nnxwqENR56pVjGEHCgh/HbxOGDz+dfie1s/HJI3uhe13DtYlmr/0U3aMl/Yosdfqt
JMZvCr/Yy82AQnng6Nus4cfZ78Wum1/BicnvQAdWEPEwMKGyRiCdSEx+S3SJeiveXbQGTAGz/ggb
dbirCFKfafwT0LXq7JpjCwqZK4CZUbHPag2QDPC+4RJDa2FQPuxzoUQPvuLaF1vDTbsEwYeiw3Jn
+v2+S/vxRVjMnTQteHAkV4o25hJsgDq8RAgAN0HRd/vlWXqcHCqj125yW+s9aonyBkdQzFR1Vgab
LoEcfrP63iRGgIjLIcujvzZa855l43/v+Tl8yBY+IW/w8zrLtrJ08KHRwFtnJAZezKIhyrFR2qeW
AMubwVcz8BWckgzeNnXLHqfHvArRzt2MjSTncl7VxYhpSZjysKz6aaWtcCfGK0IeMMlZNpOCeaHn
IXlPhRiL4+AmJQkWPFoWP8csj5ZtJI1zdK0jUepz1Fj/H8+bAEYVGNT/47WX1b/e2iZH4MBIaPXX
tp+nLO8/RMV0k6Uv9RiGD9xz/ZWMbfOg+3gruty4V13b3xl9qKynnH+z7cr4zirlfllbniQM975p
M/dsmsoedNF0cdsaS2GTN8/dYJcro7eD9yZQHjAUuZ9C07a5w+0ADvg60HI94gCgvG0Wf1HMuIUO
Ev8uoyrmZ6duXua4+3VitsWZOvdRBeJ+xihQnnOtDLfgTKdVItTy/LNj2csA65/jBJE8srHXavuE
RIbk5vkVlqcsB/6sdtZgr+y+omf57zf5r5dWhgS/kO4/pWhUAWbOb/LzAstq2qt7ml/xjef0in1q
h4AAIqJDSXxRuhALiW7fCUiOd6k13301icJAhM73Npy+RCqlzt6mVHC2VYJLYhXU//fqvI2k7v4c
zYtlGxJMbUMuGl2Qee/PjuW4ZVtZqdlW9KQCLKuNZeSbCCyM18Yj5f2y+h1hXHClWr1qwYj9rSvG
J7tg0l6NtX+fT3nnIRXrrnobQ8O0h+zWMYCqxEDczqPZ9XuJqhaCY4Rmn9iqg5m6MEHmu3hvq9El
T9VymzHXvVNh7VIxoHqdmpVCYV1mj3y6cE3N23lOLAgo5iTEG5miL36dWh+F6d+oFDIDSDj4mpIq
YSj9KIvGAt9HkYGGRvs1jO7Jz3P5YdTxuyKoUnO3RECPasg0O9KwBKgFE6RnNmX9o1/1NUxzJhDL
3sEOi2OYYQVc9uZEeJ78bqpXy944DTMyL2HKLXvHxkovlSLekvmV6Hjkt2lV3i/7YuFQcwK0xJg8
ui0aVbnEJAnxODCn6HZ5tCzULHiddLU8/GxaHpGGGnoxOT7fz/rZq9qZvYtpRK2WbXYdgpt0anyn
wEHXP8f9vI/aZ+daSOvGn3SOnWJSqXAi3Q+JW9Ai8mmeaKl2dJ1WO6r4qPCsR9ounUDFLDuWxeBA
DVor8zGVoozl9uc5mq98FFMB2e7fL/PXIaYd4yFbXvzn1TpiOtadPRbe9+suu/005i3+OnKyFGVN
HJbwDMvFCDa/vNJXWARxsP71xGXH91suHzDMVH/rCvH0vc1YPsHPm49uwlfQt1v1UIeN9z//pp+j
/3ld7TML4DZ8f4b5LCyP/vqw84f7/kzLnu83bYvsNgbsilV8ZzaOepTzYcsBvqgo8ywPlz3LYlxO
//JQOC3ohv63S0forLT9ltEGcWpDfa6TqFxXBFgEEVazoM7fTVmPMPTQNHbqwQr9aWe77R9kuaOX
AlZUo49OT4iOFBZ5FC58MLdvD2HafFaZ724ZMx0dEKZRqUeeZo0zytb9sBQisuN2pVTcyAHNCnD4
jkuNsSbdyqmSJ+aZe0x4j6Lu3FXHZQfXY3yo/BJxcfuoBQMvhs0PInZy6dT6ZMf4L0tUTxR0NinV
LSn091D2J4Wu5yiJRBxBMBRzw08qNB0S/L57fMRMU93kGCnatWoS5U6NmfIW5Bndlf5RMBYhXm7e
1A8dNqk0OX9v0whxWU2yzw4/zwqo5HlZBXKJ3FTlbtmBB+29mXBclU2HlXO6r8v7OhX9Xc9AqLEr
WOg5U/J+QjICvCzmgwSPSkHICgk5xB6UrQ3ZoRlWA1ZT4aI3NNNLpw0kgM2LMfWvVY+PP5NHO+hN
VP8sJNXiNR6zYatLWGPLthwCw24iZY2C6b+2tRMDCZCm+q4kRU86pn+bzQtwFG5hl3eNBa4pbeDi
DIxh7qZ5EaVGsXdGe1wtq9xBjLsYGgWGofp708/22hLPkdkYN8smRyl1uGTDRFxoLTfLtmVh6L5O
mwhm43LIXzsg5hlj/f3Gy2ZTl/R3R5kfljdetvlhv7LcxvCasaJjPX/IZWeUqPnRtAAQzptMyuoX
21a8Pgjjqyw2EkPwXaNp0ZWe+dcQlf6h14wzIPL0NBBWdbcsnAnWP1grc/uzLR27nBA3yPyJqsQK
lkbfIPO6vUnMxLyj2G9+P7eNrM0kfdKPwqYmRcth0uanZAxNZuHsvtdJSCq3lUzFGp0v+8PC1I/z
4DmundvJZXTQTSW9orIVd66bKLdmdAzmFSOK/1kMZvXaUrW8GUU6Twvx+5D+hzDj57ghgXKUTtx6
lxeyVWmRXRHdEXjXXgo5et/fqKmIArTGzQoqcn0rqyy4CopkVz2W94UfDMflsGXBkExfEQtU7JfV
5VgNyrpnlijHl2ct23BUpFgSkjNzuGHtqoF7l+aGeweXe7oxjPYt8CsoIfN23c46kqTilR87OP+X
wyBgHujch+flCEZ+d2qkGcdo4vsnx6jZK4Fr3WEWte9IECs3WuiQZTBM9t2yQ2uAe6oFzZllddkB
MEVcypQBI8kbCuTYsKGVbBjrLuL+m3Tm6efYkNopYWa1vUv1Mt46I4oJcJbhtcAN4RHPkmwMGzLa
2m5Kf2u4BuRw+C1XUM/RVTQ13lAjoX4wUA91jJRQoTnLZFkwdplIyyLNU58GRhtFQByeQliIP5P6
fMDD/zyaV+HrPecNWX5ka7jo7+ZoFZ9w6JvlEXHNGf3rm2Z2CbWzhHF5tCz6RSg5L5jUIpxcNoKu
bXeuTsd7iAG+yPEh/BZezTpvlWF39aLqE2WWhlnsbHz4WTBGxuqwrGeL66ET2bOYjUft7KSp5o9A
NhHOI2vxH5klYDdokBQF4O7eLAu9bIaJgKNq5m/8+6Geuh9RosPAqHOwj8vurptwiC4PY7AzIP+T
mDYH4HyadlD2vs+YMxJBksAZiR2LFuJyFr93A3s5zlWZHewT4g5wmGFfEBtlNBQsdu2fsRWfPrSI
VJa7gfgvz9TuA3Idb2Tbvdic1mNEHNi20cRbOAp3M8yq2oSXke6RO062Wf7en7O9PFr+A/Swwo0I
OFcKKWlHtdW9KgnEviGo7cYyZHGwmCQkZVytFLXd9cJ6TPmrTXPAoY+pQ+U/zFdAqxiTOwDpJ8X0
4goT82xKy2fFtT3/s5ZHGdCGTQkWhN/dTrupIVsEpUWjyygg8SXpcPrrxGBR5rxZbg1C0dbWipL5
1PspuJWh+SGyUNkY5kn21XBTh1b/vTBENNz4+nzmsvEt0/TyBstveePmJdDx5WHuuJ22WR4u0avL
o2WR2H6J2smFhjFr5+Ucx1IYJQYdBh3/84tVuHZ+iDJAALNHdP4zl8XyB/+stpkBWUYjN9OfPUzT
rFFcTodcPKfLw2ai4JVn9uj9/GeW7+nP6vLI1XrirTDwcvOWcAJZGLPs72dhtiLctcI8JrP2fvke
LItoXu1pcWynqD4tmwrfJNwhcBiNLLEG3ZJoYCkd/99Oyl+pVlekjxo5HrDZNfb90G71/pAA+cIk
zzmd+RClIMZgWSyrcQSFWIuUr4ohZX8kGLJZTbXdkYqixMPRdqRnENPVyGFcBRnRuiH51J7qlMxi
dNXfUfv5dNPhQStmsC7jEXJjJYFzWOlHWucbPevwjSbnTJbhCkYZjdKpCE8WWphz4Ldr+u31qh+z
S6bxE5G7pem5UFaPatmsuWUUtNCpLBZlewA3ME9tJ/WK+17fTz0JQpZDJq393FRNvhU0YVCxtx1Z
LHWwjRqCKEW+UrqM/ggyQY8fXG4a8a3QNWs9aqOy8ZWGWJhO38L+B083PRoiPeRFQf2OSKKoFq9l
X5JZOKZb8EvRxsToJ5v2FAaVuuLHEWdyKKVXY8gI2xPgV/QkMS1dRaX1GsQUVfBSrYGyRdu+nDOi
GwMVLiUKmtPrqdB78o2d2itAVNQOtcZu+KptTozTuUSl8Pypc0/BmMTriIAtP49VuKZElEYa5epO
BXxrxNDxCc0su6/Yx5GtoqRaD5Pp7HxYN0rR7Bs95CTAoYuExZkWIV7xuhfoYvon15lLlwRBMh6r
P21+uud7i6bBjrGtQ57sDGXECKyg9297ZceIYlrTf3xj8BxunBH/fqFYCWwiZDrOxNhT4M1xwKMh
3+QPD3J33CfOdQCBtKfjqZ4Q05Ke4ZDAoOb8owtcunjm2wBgsBM4KllbrYA5hespVL4an2yZajjP
3yA9tppzGk5/THau85ofypJJtmL7F6m3H2UGHUnnEl1rfUdY09jTbwxtEnPUWHgURE8yqUnAtfCJ
4eD2UsoJhsAUPiVquraaGSkCa3k16M2zz++FB+V1RS4z+aAZLRyH97JKN4IJMXVrVDkjRC/z3JbK
Ngtq/zpCXJ9K53eRkqoXqMH72CnbxmEi2GudNw8AO8sIj2jltqYbfipwWFdyIJtYG6YXt6RgQQFS
U/7YRCTCNTKig6FRyXNj9QpxwVkbY+r5Yfcwas6WIFzkIyFSLEWodFuZISnJR1Jq7XYqh9Ybw7TY
Ks5TqOT5yowzf1OlOfWZLt+aliJPU8gL9g2VwUjTboMhbkBTjodWfWfmH67d0e42bXVfJ0S1VuR1
Uc/fWG7xqjUdeBYASY5B6HHTPaHINYAdxeGaFM9sxWhQW0/wV1cugamrZhyyVWyHe1Mo6qoD2WXF
4gmQWCkQSYL5ShkflaqXx6SvOBBDVa3da0Zgsm98Dtzu3Q/KCqiT/Iynl0lPgK+l4Qfi3Myr9Uci
FB879JJ0XaCl9kcXZOrc22iG1vGotQ1ja1MyQwRs+foX5RsQJtZr3JsXOdC0T92T0Dks0/qzoTL6
554ebzpSh5uiPvlTS4BsPu6I57VIl83D/fib5Gzq1Q9J3r5pLYHyajPeiZiRfzvNuF5JIZBodBp9
gjt0DmSyRTMM2DDgO7GuZAsQLH7vOEmrqiAUWDGUQzEwyAqFVq6bHede9VKbgj+RAkej2FaZ6V/J
Nmw2tHbi9VDaj9aQeUbeciNQwNCm6QsZ96mnuTS866qJVnWdPaMXxeTYMIcekoi8JNSbVkWQ8JwT
izJ62NRK+gTM/wo6zVnVz50Fga6MEnz3/cGJ9E+pJJ9ZpH/UpUFYYAWZX2UORYV7l/ftuHUymgWR
hpbdSdERhWPwolEFHTJgf/0o79W4vJRzoSof50bsH6O2iV7o+cAhUtm6Eyu4d9VmUKzZ7lzcdmG8
iqRFtWQW6pbBcJAaPwoZGiELeB+sF+6aVrCOtUOVRbc2QoxVkcpLlsivzLAPZWm91xETr0HchU6a
eUJN9whVqAf5DXktvY+v3ulvGtLMAlDVXokCfdMaMUSevks8SyGNXleacaWY+eD5hvLhQDYK/Q4h
emRsBKFSemNbu3GoHoh5ow2diR1VgJ05UckM88d8ULeCVO+tE1roh9GsRCZfM0W+uKqMb7p1EDoz
Q+xXZ4TQxtOncWpSD/7MQ1hNH3KwnnU5XjtrrWdWubWC4TyB5kwsyHM1+ZOaZZ0lGGtH1nAGpU5H
TdSHxPeRaVu7PlI8JyLr/nWMijc3SB+soj0NFppGtX8Km3Rfo8FJBr4TcVNvQbKBpulOIeBABG2A
0arU9JKCGbhSeUbF9QlV3kz3ZS17irgjzDj40EADyK4IzLexGd7Ips5Wdqo81g4gmybSX+ss+ejB
6Rnl8Iq/7A+yXXSxxm7qokMrsocRG/k6VeWvogVeHsFh6hIU1ZyPe0GI2E7SBkDzZ1A7qqcdDUhg
avUhaNsrmUZkCDrUx/vG/lOLGjQFv7BkbBP1nguQvwCUV4roibxUc7BN6Ulv8msCmmelTb25Ea67
Gyz38JrVAPqgDR3kYDbw9hPE8iPyiJAcTdLYj4RiyAu+YSR8Nth0nSuy8KnsUBVuzA81a06J2r+0
fCimfs8RIgxIn+mTWylH7nz3iMuKVdvanPrgopFML01918T9fpD+tt7Xfb6tOS3cJJj50zscVvT2
Isb/PShgu7hEVKn2DXlqak2w2OCeEgnrszUS+in5to+4envH/5OmRCgn6NPyoXq22uaku81d66Rr
8hyuRRO8mRnzRixkRDf06auNpx4+qezWtGZIeRBEf058N+gIgI3PGTZUWs+IZtg4horAuN0J5hkH
l9myzC5Ej1aMAyKVWhWXS/tsNRSVp9QZVnB4btN4qFelDRFQFQiOjCx4kFb6p2iGapU1ae+Vbkti
JKbDKlQPner+sg0GkWMIOTsPuqNRM8ouWv+tbbjuplbfWsC87bo7G1TvIKckHog7S0nphpY+KFG0
UyB3n2EQInQKKKEZ1A6rzuAk25xGIk8mbuha5rW67WL4d5xVF/eZl93XGYyoLlHUrW7AbKir6BcB
8I0P254fOEaSV/dTHdr2pAEiYzZm7h2/eVDECHbTbd9EA2l8VCJ0L+1bVbvboAMpWkdkFLuJ66WU
CCoaHCnCeC9XFS4eBmGliNdlQEWgVdWMinWyz6bOORAy+WxHwHv4BW+74lNrGBuPPZenhK8TRyeh
SBLmehiKMV+XMvqlcfvxcCehaiK/Z4rKUxDJL0JGw5XQWtpKxqNfOwSV5L81yHXOVOGS0EgE8yOH
fM783Abl0WKwGDT5pXNpGpIvAurqjIHoibH2k0PTYm0Gc1aEPnyMJjOAxOmGi+PyU2ONXuK0c8Ig
v+YWAVJxDUe1fE70kqujX1vVpN6aXTYwGE+TlXAYg1kpuo0g+uqoZzdHU86ELHOA9zb0j6bsN5pu
DgysCM2IbNgOVnun9ENxiJTkzggYkJNJm+tmvjOoTJXl1DOgDbsdJm2jtjKPgtCjFQa/4VvBTk3Q
7IVayRXAl0b5ouj3Hsnk4FvGQDJwQ7fykhVgzEDci1WK2nY/mUHl1RAx3T5ex5N5rloXbWr7x1Ru
iFo+RQSz5hShAT6ivUuKDVbGu7gTYqvm5SuQhZs2nyA+yxnR/FYKgqsHV8OsL8PHQtiMhNBAORQJ
VqUaMO6UEZhJJOi5s0O0ZBINaffr2MLcY424Qsz3uAUB2fUjme2WvhXG+KCr1qmMuQJDznAiCJWg
K/nHtP3OSxuIw9km1KxdZA1v03CDcuYxRZG6Ihek3GQa54ko8QtODGQjE/N1C69SM84lePNZgcw3
a9vW0ENe9PqoaFuLwKOVayr3QoptB+B2vknJFRxUrFAjAurdTJcj/SPhxqYYR9CBr11o/NYtZdz6
egcsGQspREOmp2kK3o4Roeny7ZcK3gEGJsQmhvhXGOM3UQgjKTG+DKvJV9ZAud+EmsR9kxKiCV5Q
V6+Ro+pQ5WwvIeV0pbh8S2xTf6fg8ocM5eLYJXStdRr3I1FFia79AtiXeUhlMFAamqcm0pyfsImo
EXu6TmPfSXbChEurDcPe1jqHcUBcrEHN1dBTmpdYK8FRN0cl4tsmK7Gq0+IxTnPsSNYNYExvkoyf
+8Yl1ZcixcpKw11P4jjUzuliIWEvxOeouR9FNsUeQraCr2l7tfP+1a77D0ii+2kc15auvckhMqEl
9yB6MV/4Q2XCJ+nzNX0QtRD3XWJf29rBlhFn585paaCUKo1s9zU2GxLtM+PBb361QgXVDUOUBDES
d1Tb94YwP6emOAnN4tINGvKc6GNUqn1bMOvoZN57YaTeETjyqHekYrptvg3C8Vfomx1aQPtKQ4UA
l9iH2Ty9OO4vx1IQiegziy9rhnXTxAywGWCCrwu8WJfeCMWWmPNVV7X0G8KdUuTnPH0Em+fS7PT3
fCfXVREamyHWmIl1GofqUb5RdMtYOzd1ALCToh/aBbLB3RbNSW5v+lJ9UdKUVkur7/wB5t7gE4aX
gkEr7XYddM1HWCK9N40D44s6Txlg9PbKZFTJ7Ku/VZMDI2kT6nBKSlXkrjXZWbwNeQipq6x9tLl5
aWhrx4k/Rzt8CelTjmObrZUONmDs6uPBHp+liNKNr+9SQUM6x4eKBzXYWOTASNG+JHkwV6iZ+fsx
/zXXqtb8INArqTQqreTVKbsYE+loJY/DwK+3Sar3tugZcnRWQ5uwpj0cEhLt2i4M5c/CJyMjCYtL
E4RbgyCRrTsOxyLRf6cKht0whvw+84bK5gNF0iMNcblV0KisSq74javYzA1dLqW+ry/5uHWhAI8j
5Xb0XKXnJwF0NoktsMSJkNLVimu8f6lPLSSKPqWfnlRbAWoeFyQL+Satp6jehwA2VoiW7FUl9c/e
ADuVPmqWne8Cqb3ZmrK3p4H6iYuaxyg+pQR1Cq/7E97MOyPqflvq4WUCOQzZN0nWpMFCIZhuq5AI
17uBX1MuRQyH+TuSGKTf3Rf5lhffJWI54h6lEXSedfaTqw3HsQJGAmeOLHmjuu0q8Z7zzwKJco0S
V98pc+RyWIyn1FShvkd5u40i5mkqY/+i6J+4RpGBIKqfb4fWpgrGHc+jC94GgG/DA7FCj4mmKx4J
WLsnjKT+qi991EOf7vBcOsYzte0HO2sZbSJMNScUZ0RXY504ponLNJVblG8w4OXaRGRLrbeskNe8
qpb+VmpoqTI0ExRsf0lO3irvjauSJpQMhfHS0bfUgr7zSP+ZeSpucApN8RBM1l5LGaCLgFA+7k6M
ACDtMYd1dNitZWsgNIYkTMHqzg2Da/GHG69P56fHWTmE3TUVzNSsCj9N3BOLItSXsCKoYdQleVD9
AwDSdIuG6y62uxNtBYx+SnoRadB4TAJP/UxuHY177T3InXe7rZ9qlS9mYj6RfXGvW7knAnIKiQCG
Ak6Q7HhTV1wt2LpQiO9rQ31pG/O3YnfUlVG61QbZdbFKMSbm99+eIgPHRHco20tSwgHnBoAMboY3
a6/+PHl1lOA0QSoEqX1KdGuicFd/FOWwLW3lKSWSeGWHRr/uJQNv1UTN4PNtYRTT5tLFKi7UlSnS
G+k3v3OBhSJsJ6CUyJ+q9t5OxdHIrHqtKy1jqhz5vQqgeogVxRNzPm/rahus4ETRx/IjzMI94Iqb
Kgq3amJ+hk5FnaqiC0iSKlGK0U4fi0tiEShalemh6IhMbdVigyr8PdFq5KI6Cd1mtIkTGs9xg/7N
zwEHmxs+wrENb+0oRyTcn3JFg+9kaeEK06PfG7/8BguF739NufKgEyU0WDJ8UJI3mIm5OelrJVBR
Y/X6ZYQ95hmN9mG3zUF3o3vZ01nHAfjZ+PPJDtO3UeuekxxfNWkL0K8kf3PUX8akP8sYeZ4fvDOE
eCdYNVzZstuaxfjWFrMvT+WHXMlcFIGThD2uo7ZjbD5XKocdXbzQM0ZKs2qkEwCvU00I31yTRIqk
zk9ZSpySNH9lTi/ooCuvU9Cf1BKEtJufdW7hwnZ2jZTOOuuB3OXNJuqjlyitxPqrNIsP00h/+0WB
1lKX1wxaY2Nn3FysirQlswGPd5zyfuOTH4/KCa+2VhzxGd3rSoc4HecvLov92IMlDMkGjWOVol6b
d3wb0ZxPwvBUeqowuAK8IHm/VtfNNMQkJUbJdgrsIw7Kd0uUb+k03XZwvmirWWeukGcr+T+6zqy5
UWRNw7+ICPblVhJaLMmSV5XrhnCVXexLJju/fh5wn3afnpkbQiQJkmyUZH7vhlub0m68ooSD6YY7
XSZrp28hHCukRSXTPeKlO1xrp52wDN/C3oDnj0YeZbZ2dX5d3aR2ezIdcNGHBj64LSbrfKnK8B4H
h+KNQz1lZTCj4y4uzkb22prphgDVq4yaH1EHBD7fgtNIxBTEEnUb2two6CfupyzYURH/ETjNPZXb
S4BRPqsEdGiZ0HxSiI6ZmT81kf6WD7bJQi9iWoueyvVweTIbHoxF/LRQBUKVogzF42rPauyJUO0f
VZP8ZvX7jAq0OWCbT6byFGzQvfywqpOsgjemB/AxIqYoAYX6kwKQIzXCVtrRSn031/ewjCjrJaPB
lEGE5EMqp9KplHvWmrchp7Y7tc6WvOxiU1p2z5p+8Lb5hBXNZGbpvpDnolQACLiA76bKb9a9qxEt
hBkH7n6YFHSTOZaVhGSFgxvedXHPohHnBLB9ZV0lFrHFo7Ub61y7UzIQLIESASTCYaHmRiryDG03
jp44II+LV3Ikg2nQjPxRGWtM45203i27X23Y0Cf8Luss2DhIODDir3SeVQ1h405ekmUwpz8NP1wz
xoybAAvbGca18MZD6SBJR+T006aOrJnwTx2jVfZ8n+2kMVFtzYBKHyb2LG1ep0zWu44Zuux5hnWS
AmTcPJEv/N422azs4ukzKf3B1Dpv5wR/HDI712OmvcMj41lTQ3dLVDMk5zh7U1oMVUuDqb3da59B
4fKjYYadB8EvIzHbNSUid4NtgOkZmDirBd/JZlhyxV3cz1O2SDlGDhy+wPkdefrvroa+PTIIB21w
wIkZg3QqVo2n37wU029rW43KWcxvF88IjGFDn+pxvvfcV/zzsD0sSJaYinU3JqdJtR/z6lIlZrdK
sv6pCEGfM9c9yMqkpOlcUh01ueN+yMHCxD8U19HKHpIZOvCUnLLhII+mGvbrWhr8IjxS4FGV3ZGP
UWxEKAYw/GbD5LrnZ20cis4kUMdi9bY3wsjEbAJmh2rjSKA5FZ6oqeHg0BhKP7Gqi0y6H0M+By0O
SbcLjPxPH0/1ucFpI6S8rVqslI3Q4wE7GuADhuF7kfojHp2zF/7RawNMVpKH5rLgrGK3YHhMnvL+
NTBi3IVc1mhRaIQrJNarocHLYSiHteslrJ0dq1+Bqe6SWNVuqcdojXcsq1tKLENOPpQWH82W6ovd
mfessZ9tNb/VuZv5ijRjiBbhDzxGkLC7+g41k7qG6MEwOJMOHWKHqBxSpGrXc9nT73TE6jr/Y31G
WyeFYEgrTXcEmXKWfjTAwraqa79PKPnznlJl0AGuYKGCxB3EvW8G1nAKuUtukbnr1LY1FE3ds5Zh
CKgaWL50ZQWtioKVVX2kicD7pej32UidWcss76CbhyZv2tUYAkzVE8Unx0nfW4p8PG1KZVVAeqiz
MjqESTdPoPU3C4nLimpliN3JIK9qngOs6Navcoaegp+CCstaSxXmrs2ppmYJTVbehUgDWyYjD4HN
XVmUFDtbFd1Jd9+hr1vDUal8r7BwSR+BPew5saYVVPziqe3By7hhcEZIdzLCpYLp3WqQafsgyEzf
1MQbzYb8R+ry59AS66ylbjPgqKH1lDWZS1WHpBM4fvBEiIQZrEUbq+emV7c5c8rV6KCcjicSy031
4lWmsTPVVmxxiDxMInFWdlr4kU5gyxTycAhDsz721NtTF4J7kg6vdgHJVG1eQM34/xcT1B8qskFc
J3dZSVmddSs+tYlN9Eq3xYsBFwlRxKfGAT8VkqJ9ZQwKolj8IDMv96fG4GHc1z+w6PELa55/lkjj
pu5gpYykWVy+FvZk7B29hM1sluOdWc+YkIROQ/wGHD4nlcxrM/LE0W74ZsRtofQmAuyaQiA/NJZZ
tvWaZzJfO1oRrLFcKeByonqtkjWRbQUGUPNP8pINvEU68hM2MmmtTdOc8xTEyTKTW2Pztw20xt4n
cQqBiZ89Mp9XafONhcVboieiEhPaDGtAMrbb3SzPglic5iesPodjWD6olFC4o4pVwH/Fj9Iau+9a
stzjvbVq3BI00oE6M8tywHp8263KdRJ2e5OFO/HCORGrrVnsAIsNPGK2XncuI8Jb0Mq+q7bZPOZ6
4HfJeDN6VJed073UAVpPaEByVxBEwxDdXIZ4opPyxyQliLJO+Ksy7HbjuO1dCIZK4dDTMUYJR8rm
dvWBfzN/ojG5dmqrED7tooDpXGI3CoQJooJPq1Oh0wkbaUnYLLiTrQC7NX5IqP6rszk2DDdDoR8w
KiknphUW95xZaR9DaL2r+p9umD6wniHcAqNwS1yn2lZxxgmoQwfvmG9xtqnbWzVDQQFkiHtNjciE
uofSd/c9GLNNik8SdX4dKW+eNF2/1SSBa3FankH+HD+bXNLxTDAdYK+1qjHTYZ2DuJcZK+vaHcY+
5hpPjHTDY/uQGMF4Zwcq2AZLH7OAkuOE5bBV8IKHh/zUKJm6le4Vjwsmhur42g3afqpVqsKDfGk6
EBG7b9Z6WNTrofc0JorZxKcPz1HdvGU2EJnxR+/iq8tqn0UwT8WuG6AasRxoBwDoyFOYs+8luvFL
SB6JUhJmTbjTpq+VD1l2b0ZIrlcWnNMWbqXZfvQuBf0qoQQPu/K5oShA3puH729hU/wwXrqA5WGC
e4OPQOddmdVrkTMeB4fogjxJHhSzwj3fGrnlpqpclVBRNlrHms+ZPfHrqvhUjf5X06nMWOx+rzH2
7GbT7b7MfsHdIL0S91PwXlbGuiMf+UYJd1WUUH6xsl2EBS5kw02qJPtcJdBZBsZV1F5yV9bc24bY
hPyRV2PlQQ8EBNeEZ/lR0/f3lesbsGc37mCSttG+j2N54QmbMAs2VmaFfE6WBTyQajsms2C3Yd1B
aBsE+an6SBBZsVRInnTVC9aRoPQalVbMKwonWVi2l8JGmav8ptbe/1TCPeirirWTed/VwGzTUPx2
nNmbxWRpJGuIdR3/FU2ddqE31Zd43lhU33KYtHdLk50JooyoPFSpzbet5wiaYNjn0B/h5OqMpQSr
u4qHi7/sxk0lGIeDSntO2jjhPlBvNfYSG03XnXVo7F3btjbm5N3CODJRuVHTLuu892XAQibv0UEk
KzmU4iCG+rlzqmmnJ0bsdzK7H6CMgR2DzhkyEzt+PAQbu22Kj/AAVgsSxxSOMRaVPjYVVId9Q9bt
fVe5j1nBH7SYslVeafK+8ZqKDO+ty0PfrfBkaYA3cB27yGCkyE+ZsYmGX32r4SLuAMsnrfZq2DAL
q/pnJXByQdHFVCj3PelcchCxTTWZ9ZpJqx8gHeyAWPHMmYM2+s9EjpvA7hriC+9S2Q5bjL9hLgb3
3hSeQ5u1CsuybapX0bpXUuoxWn+nkT/AJGf4ZMjFPMpxr5ohH0SbUoaxw9dsBP80eS6FOEhLZfwz
kB+cBIZ2H1tGt2mKPNwqGckIQnP/OBYczbx5HZouWJnYIK+dUV079cj4bEwf5uDupUFMdvLHsblB
pzz7LQa0tarTMPdTCDEqxvDYG9WLTCFTNNxcev2MjuPoSRg+YRD5QSxx8Wj1leOZv2fFCRNx3Elq
TzfWge6cdJjXGfiL34X2wYPyc4dQ8UWbY8bDSgFtL/kDOOZHnSG2REdUUnzdDoGLqU2SPXs2OLXu
kFGEF8idXY6XzgA9sMzgLbrCQGFUWQf95Lc61P1Onsc2zXbQMg5jF1yIC0H6Qi0i1QaoOg7XDMfx
lhfWp5yGs2m2F2ap2BZHxzSgB3enAiGo3qZmy909z87AUS52EplMZ+ucyomxF1Zz0AZy0PPhSRkn
7dzCBdLhAW/LeJ9LpriNZ3zqqdGuCru+KWUzUedKeRjwd9NRZgpIT9KNjg1YGjW3d91smpNGWGwS
ueNWaRpvU0/l2jMj7pb4IcOZYR0y1pdyh63SAc4kj/JU1dH3Vz8zmzixYDBInFY+Q6t9T830VyOj
ibtf3/WC/4sZE15I3vrWnuqfoUERMklmOX0CgmaQ8aSXbrg2sSijwgBia/Fn7mS3hfjECHuXNMkL
//9H55espLcJqRdQpqXoX3vqSulZVlnh51APj7XufFZZc3PH+gkUIljriYJPvkNwloejlAhYDpja
zN4BR1VIDbZNKNlEHrirNp8ES34V1NkJjCNGab+0oHfXooAnNqNZRYM8n5VatiF259ANNuYPd6Mx
7hx+QUVY7nIG7sBWfhht/Adzs4LKsxh2pQqtDfl7JD8Lp76RM0U1uigvwtxqAU9OxnTclb19bna4
Hxe/9NSFmz74rRtDqVPNilwGdKfVHD+jjBDsAu3D0T8BNF0/mrzzACVtU2hYI0C9joUKp9eL7gZr
0lZJHJ2rUiG10shPNmq1tBD5rhkt1Yc2ZzG76NdtYe+0fghxG6sEESziUefCOKzx80/NO8miNETR
SbpjhPDaEw0j/G6sks+oFLPpVHMwCoXvTSqnaVPFYXrLImzOQBv7V22KvCOVjfVQkz3uWrHmD07x
HFXyarQEQWBTzceIN30O19WlWo7e2zrbKUshAVy+jkeV4CojPeGp9wD9G9O/oQKxGgAxBsKdYE7t
RKNUfl9dmknVjkXebftCCTciZVJW1fuy0Ji3UhOOi5j/3lD4bjSd45wBKIhE4atVcxe6BLeHKrEL
MI40T6l9L1OQK3c/skH6squZAjThVdGY9PdF+REC6ImEMEovVOKNMurvdiMuptrscy8b/UZjvps1
qU09yEAslOHIEvTXJjR+VeYxNBg1yQl0gMP+eHAcStNC5t55n2SkvFP8MoX7CoKyG4iBQ9NyNFiU
RiHTiCHULwhWLlGvXuK+he2hHaowy7ca5QE7t6+D7s1UHqajlSBIcYTrWkn9Vg/xMwxLpqP4UFlN
h1CjsO+LyXgKjOTRZEzZuk67S+W08yrtLuBJjlh03ZYAZERT+klCNZLEziSWK10MxgYaJXtuyGSn
ghdT51TN0XLHZbQbO23rNA2zEoqNHpkFq0rJTuYgP4Kk+0hrsIpkWmniMRNty48GyV9Q/tAj+yMe
rM+2K/Hr1zeGmlU7zO/By0aMFQSrdjv6RUkWwL4qJMUz5WKU03NkOa+JM+xV3TiIiKmq0ugn7HeQ
e5hwdFoeiFbttqvTH81UfKFWPDCwhug8c2sJnrBq/0sW2Aamv0zDJIctPVDUfbAdKnFZU96mwNvI
cTJ3UaO9eOSwCuG9Re3MiI+jk9JDpIBoRwpEPpysnNzTUqfAnbsvKi5ubVBeMDzqYF51T6KjFtOE
iGFLxz4jHCPQLqgec4QMK28aT0XrbeLJIkWJLiAmJwOfFGBWd2u58tGw8ndZk1WmqA5e+xDS1O7Z
MykvGx6yAst96huNCZu1YcgFgcYjARqu+ZIS0IncBHsxy5DvhdpuFFiqgtTQIdYvtuaQGYpvYELN
va2C/fzIAxe4TUVqrcyoQJuO1CcQ1oMw6ntLDu4arJFlN6F1K0UY16y1a7+A09O7MB+H5qi3oMEh
cIpUfuPkQNQjtdVVL3GQhJeqO/xre/DyLNNYlzoHSvCMjbFW8Vybdq3WvuYqJTBckWZF+k5B2F17
NpMSJoo9apUZBsRPKsZ2Qg1HigPMfoP6p3C1bSvNU+s4+KFUJEOmjNkYWjglBc22OfeV2Zy1Mm7P
FCAmYL1e2UMf6Ve1Ug2HvDarx8RU0keW1fPrpaGs0T/iU8Rj0w7wggyiUFtLS613fx2mozJ0PrGG
4rI0QQcAh7DMt++LJH2YMI67g29NdfVIHUY8Qhd7qlTMO5Ymg3jXe+Gp+68Oc6+MANMtnzbafF+I
Qjoq/V5XDks/yNbDwyCIr5+vumzQluwjBJXA1nyypa2262YNw87CxuU/bVnsrjVMfS5LD7y7Rtgu
CQVtK+0v5tD9tWFt9+CaRX/3r3aTuQFWOj2A1n/6a8LGxcI8gZPq99/NGdFq9yEMo+WiS3tWjkRP
RdaVtci20kVwTcj0fBYBxKmy6pu7Zdf2ynTOgJv8eEjaZ0+G2VEX1BKLsG95cjTuAxkI6wz5TbMu
nOHcqwy+y6mj9Op1CFnvsOwmmZfsEDaYm68Lh0F/IquQotn8tjLDdS7Vvroub+V61Q3UxTwv79TH
RDZOgRtSkKB734p8z3JaWS+7McrTc+/pL7lQ+ByqejGEVj8t19E4k1KGFKflQlYBqU8UXrBdjjaJ
tR7h9KKqycqHZWNlQm5TyU8Lq6woWrd2iddFn9fr5TCM5vKBN4z3kgxmRvG5Tx5PEawrQK3v66T1
OLAeKHYUKfRt0xjxhRJ7tC37IbsCwc/Mgap6wKLO2ZRh3D2mWGpualwVnkYp7HWA+uaZuZdch72d
vTZU3/jdWf0tmvCzczLL+VEMVrHKlLb8acrqk1BZ5JKyuLldkv8eqgLZYGJ8FBNE9swt/zQDM4oc
TAWEo1x3asXAManXYGBGs5InqlVQcnNcaEw7gX5ANDHTnY7eU7mLwEI+ASKORjOJj0w6Dw4M/19x
n7y5RSTfVdYEzN5q700Hu12lSTZu4yokGsXTxANh8vhqZg5D0By4vLSFaYWkclKY/HRCPCwHtFBz
GCSCyl92lwMypjiUhJnCdIdLffWrwsG3oZhtlt1mvkDp6K7fDS6Oen+/B1nPJfRpcDSrF2W0nqSj
bhVDw4V47rNc3wMT3A3C6r4+6nKgqIN2V9RgWkuX5fqDosLz7yLw/lLAZ0ORvp+6lLhIINALaUH5
vhVWQiRoFZ35mSl+owzJEyYG8VpqVvMzz5R73ar6EIz4YXKD6I/IrXcI3t6tt3WXCOQG2WzvZFRV
PHFUitI4Onrvblm8dvz+cx1c3Oh+9EH3wyqxcoksH/UA/6ApnR4Kp7LfBlsv12HYT4+eFpdbz86x
28nr7g52v7sjtTm4EGtabwyRqq8wChMMk6KrUNPHYtL1e6PKMVow7B5oAiywTSNxz40DUBSW6X3K
0mln4LVwTlMz27UCl5SsAODK0348p5bR7IwCVkFhAv63ppaftXbUdzjbhGfN0+0dPxTnlKYIAUoG
XH5ldwWkk12FtH9vWEn0wGyEKZ3m2L/D7A5fCfujYR2+qptwfFy6xtakUJX5T9ehq//V1UDm/KiS
8b3rGovRt02fYE8lJ7LPdn2Atyluy5QzljYKnrtOVH3k98SFbiqpgvoF/UOu1yQrJ8Hk6/HUPywb
4mWdtYGdxHbZ1eZ+WocSNzQqa1cxtBHcnVDLxtUnPOixGL7OixKKyq4eyDtA8I+JND+Mqqj0w/W/
NpWH7Q06JVaD7r4kRQWOZY8YGF3Cg4Gr8AbSzuAvbX3pBg/M7uHo47gJJkS/pc3pjU0/Ys+07PVR
kN9jUbZf9pYLoU/z9gnpedCZucaysUwrILiZ39B3G3xOCZRr64f2737gHxsda7vL0lR5boGlm9yX
kgj1Icuajar3sCsooDRbJTH53xEHGfmoEdFjKlNKLUuvLw6PBYgAcyO1yXT9tV8LiQEfddyvnssu
xvmUmubN9yWWA6UVNhcbSB3PaRcbmL6+aMGo7pfCfaFkfAhuzP+nMbRsda9olPiXE5eOy2Y5gA4V
OHg+eZoq6OOpZx/CeQEqImncd9R/LmEuoLXgGviTqmENyGOVV73CqMKa0OOULYCj4RSfhV56D3GI
8MYT1NOX9tzxnrD7UJ+8eborBLIYJWrpX5THssIVyhpJmw7GQvhLexuxIurb6gaK42BONBCvmgBd
5haRs1rUK8fa4W5aLS+bkeTSYuiwMreU49Ikk5Sjy/7Xy6X1+3jnIVzLcuXPv9qX3X+1WbqrHXKR
+r1LDZXcq/EY6eNfG1WtH+KW7zqZ8MXzyLF+aAniA7VKq5+Adh+WWdnvilO8NprWHEzbMHeulkS+
lxu4fuAB/2qWGvAZCo9CdxlPQw1fJpnFNxIvCTVmwISVofi1MR5dXLaCMTE2sMIZ/4rhfhQi/xwr
TD3bWv8RWrUKg7R0WbH3yl1/2+tah62oCnS/Unsj3Ad5wdK6Qdrl6vl75Wlv5JMrjxhml8dCx2Yw
diYICUO7FXmV3ToVEG1UMm2rIOH6aQdrLpD77a2TYXWnCZltVQRih7IN81d3HA8UI4t3rTdKVE9B
cMyjLnkMzPDP8naT7vIfFEN5ccq8uw9CUIZhPmH+HDAowbQSuIGFHZo77CR/JViSnpeNUQztWZgt
9FrLxeJAYZUuIEieDT02h9XSBy3n/BKaNho48/jX7t+XWLrnVXXL86zcf186M6AFm0rX+K1AGjAM
0wHfFu9+2StSBGhOh+39sptIWCzQUw+9W987AILNoaYCAjtMjdelUORt7MBVk8IUb84Ebh0PWf1e
ZvkNmkf/m4jmc8t89LPubCRZRUiCfTmtSheZwEphIT+Xo70QfUs+wJBxQ3OW2+foxBt0yrO5XOkI
HOZ0rVrFREvvlt3vA2mm5OQgw7PsKHdf4lelI0bcwJD65NqR8LZ1BcW3H+z6EBnt3bK3bJYu1txv
2RWzusjsQ+pljfMQD6pyKFx0XTkqdVbpHSYKOuKrTTwfXvpIJVDXWUZNVFoWfXis/mZJr9x9naJr
2VrqoXX56sz/6V4jWcKSlvOAYIiL/P0eX+f3QS65s3iPGkrBcaiafrtu4GE/hmlePAbzkiNWJVyd
v9vcum02KSUwqDtYwqFc0a9Sdd2T0BN5QstyY01sPavIqvAbs69V7WApm8And7gRT8tBC1f7DTyQ
aq9W8ASbzqh2hQPfNWuM8CUOSsevOswR9GRAR4W8k/CcDqnbkNvPUwbLxitD5XMLvhZ8Fh1TUkM2
1nPOtXwIsulpsIxoUyUZAiKYAk9UM/2Ba10Ny7CeJhlQOHV0VpiI7FibY+pumE2yWo46Bkjn2DjB
CXgeg9E4zu6r2pb3Dow1IHQZ/xJOfieLxHqVRuWgqQixA5ny+FYpFBDmDs5/nwmWWlNUd6Nf8EW+
zrQZsdbVWOtXsCUq7o7InvsMhRIGnvFDEgT4RmlNCUSSObt+tPVjwjMCOkzegmgn5YnxrdmNuerc
m/x9fCdNjYcyI/4uVhXneZgti/DjXQlhuru6DaZxlc8ZDK0zamegzozCJa5bc1MBg/9czZuvfo00
S7ItlL/OWI4040hCcm8GRBAibgfj9mEkto+20UZPlY1nRYzRm7/sLhs6mI7dPjKzn1VAGA99d1ja
6KCZlAOpgPSHwGtNkmm78GgXmTz3UZ/7aZ41r3qc/F7+1ZrxJ7b66CPhXqWYPhJ0MZ/jYlV0NOdz
MoeagkzM+nUyZvigDz7N4uucwsu0le7mf50jbHgpaVYckVR5R60ZvSOQJ/hWrwNIiKQItynPBkka
NoeK5dC/XzIJNjZKG2+zQeQtIQUmOj5SdVc13x6XZ3LUxxAThpWlumyLueF702QxAcCwXp8nhLR+
O5C4XseDcSoLPfVjK1FuiOQvPXfhhxV3V7PujRu6hQJYvP5fXYO8vSxTVzMarpUX/9X1X1c1J5WM
9VKklBHfdVkYL2ogq+ew+8dO3L1rna1/HdG8fxz59zmVV/W7WgaQUCbRkSxeqwPPWBT/AKKq6S8v
Uw1DgHjeVF6Cw6R7UfHtOsp0Xq8tLws8aBUyVf+7ddnHGV7eTQYla29U7gorPCIZMXcZUPEdqLxy
t7QjfKd4ujRq+eDiizz3BvTzitXSq7W11tovHeqldXm5bIRrgZU5bbKqcM74q/9yZNTCn60no+PI
OH8N+Wnss4HCnJaL4hoUWnFdXjELfW0AU+++24cg1PauAXC/nPrffWGb/tW3wbt3hcdBi+2wG56X
jYXRJ/dRbvqOyPEuaVq038vL7z71CNzx7z7LYVu1MGvpCJaJoRmGzwrm78eiaFTq0/NLXYHxtbxa
NnXIswt6UrT6but0dxTn7/3UntJtkuNjtpyMxBGnpn9dh3IlIE1d2wxXLhjZP67BxMlZF+Ogwq+p
0Gph19d58RUjg+IaqlFxFdnooBEPjI036vk/D+ybDgO/79bKMJwNSKuxWU5cNlgrF9d6L+eeS0Pd
ww+zmXLs0GnkJM3cJuDGM2EIYrXsImUqd7WB09Kyq5tIRhW0mqdlN7bjDQ9I/bnydP2a5ubz0tzH
eLc2JhlyyViMt1oD6mUJ4RyWo4qlXkjSnB4Iyjaf6mL6urSXme2xT9oKPyVOAvEYfXyFWI/OH0vL
cBMsLcW478lVuukByST/+9Oa86dlGhZtQZKG2/enXS6Z8mnzGoNmgUp/tzih5zwutk0ZwouezdK/
3NFnP/XvXVFHKNE8KDTL0eXANGSM7Mt+phZvmZYV+2VvzMWRoRKJT6b5XsJcF1lgHF/xdhs2NfVs
f6idESpTlK8DjAruS6ZCRCcFFvCDxD5r6f11omNEcKeFO+d6xFdLqeMrfLOQpUX/kJJ/ccJA/tgq
g3tTdd5+9AZUR553FV36Us/NhYfORqbA6U2burehMZI1hfj4tBxt7IRMjDF9DTXY041JxM7QK+5N
IhrbFjIZtstZut5TjmyT5N5TMu91Sk7LW7pKp55wegUBnN8qSBKAXFkou2V3TMe3idxZPKzq6rkO
A395S68BG9Mmkq/bLtNfTVRjaeyem8wA8VBVxMUEWZ1JynbOvbDAXhLNDuCFmk/jmJnYDf19eFDg
MHyfMk3TyCCKxb7Fo9WwUJ1E3VMYtd0TQUuUDjPIoUHILpY3BMj04/t3D60NXvrEyM5Lf1JP6p3R
IbRcduV8wRnFna+1nNPL3FrjKeLtPMPaNe0oL0OB3p4JAFR7qfBrVTHJbA07/Ige2qgrP8hwyuEJ
hnPWgInadmpchP598mLZ9S/PUIqPNNChv9jih6Fbwm9wJjxRjbTP1aQJMpA852eiiM3SVbjgfHqv
uo9TRjbcqMY8SSzZP06V162W97MRKWadLd6DCqqiIgYmY0pqHWtElX4Z2+4N4sB56dok+lvnqmgQ
dVvjQ1HRWb5DGfRi7bCO+s93SFlDfX2HMmdOtXwHiWroJS7EL+i73TYQqbnN1HTaQw7INzrGHi/L
bifTYqNHqv5iNvVfRycvNP6xq6a62AMa5VvUzuAkhpK8quSkb9RRlfeQ4fuD0NJ6j20yPqJKnG0c
fPN+jGN3gwJt/nHrY50p02cjGCYwIU8QlHP25AXyvqaeWbYYLvRG8d7nItrhl5Vjf5f11YnKHJFR
86t/7baYPBMzbDZr1gH0FqIfUUcQAx00uX2faYYfDEp8AjZy1xl1V39pF64OFwihc3EyrNIvm57I
iLDlDMOLCX7xBvfrAv3BcExStbQ5Xs9x1JNpwgWd90QSwuIp5fh1sJOR5kvZ4UgwH1i6LEe9Ti+P
AAi46CcAVDiBbTMZWmeT+ubZnjfLbpT19nEiXHLZW9qXHloOfgTo4+BMXSRI3+dz+5KMo8jKtxGp
N+vFgB2l60uF0f9THEKYrDV4FosRujPVL7bnpk/A6dFXe5U561bT65+4baA27z5wG+cZBv3lIazM
YB9iHbRzo6x4SntAjkZRuw+jV9cYQLfvKq5NG2wctXusU0lAa7N4OwilfpWq9hLKtMdSh6CssfBu
VkKGSqI56amtRE8GiDHi2j+GV9YYiLGL8AFZeX8y9MZ+sOaNqcNbtMqHMYnt2VGsPUPBPKL/g2sp
zVQe9IlpxXf/tq7jrdqwZFvaltO6CBb+GLf5btldDqix/MS23rr77ubApHLqMr8g3rQfMhHUF7dT
1t8dcJZhapaMv78vUxuO2DUTor7lpOVA28bDJs2iAMkFF1ratKYYCLuO88Oy25WBvS3iCjaESjaO
F1o3lyXdsfcgASy79ThGPk416n7ZddLypQHuuiKmCp5QqG/rprVu1RgiYPMetSExz0AXWPCH6h9o
WOoukRVLmqVt2cRxUZ/QXCFbpq86lcY2mGR1aLriDS4w0nMv0Dea6iaP/VhYV1P/1VJbQDhDXMUB
GzMkr/PBUpbpo2rG6kYFHfKXtq8DQfVmjLp2XPawUrSuXvFr6b60xJamHpi0/vM6SVaqsCIaxZdO
1yEkbeq3EA3V1zVYXEDXFtMb4hd3LT2Q6QToX5sHoBi/16fvvSD42lvGqgGXi+9j3X/t/X3eMsj9
3XM5D8ypf9J7sOp5APy759f7zcdmw53/4zxvCGE/hv0h7Mf0jLIxPVtp8NjmY7fHjiU9f7cvr77a
xABg1sNsoPt3cyEZ6VfLfj11v7MQYj75DOcgt8rz8mrZ1GLEU0XPWgLE/nMg0NR4+Me+6cT7Ug3z
u6Qnh/LrMt9X6Gpl9LVk9u6br79slmsxKej+h7MzW47cyLLtr5TpuVENwB0OoK1VDzFPnMkc+AKj
SCbm0TF//V2gVFXKVJl0rV8yOTMYAbgfP2fvtVc//e2///G/r+P/hO/lbZlNYVn8DbfibQlPS//8
k7J++lv164ePbz//5KJu9JUvPVuYJiZSx1J8/vXlPi5Cvtr6r8JsoyAZK//VTGxHPY/BiF9hOXr1
m6ZuzScHXffThAGNtz8Oa/TF/PHGVilOcaQXX4OlZI6WMjpfCmpsZo8+rb9T+lFrF3bfs8Egr/34
ko9/vLz21kWD3rdeGfHgU6gQEpDtwiSV183siF//yWfrWrK0npgN81xDS5LXqPKrvWGF3erfX/fx
CWZuBGiWMcjkKqYp6hSHuvCGK6fIx6uPt8S/3lq+AnJKQRmH7jTiaHIV2NaxjbvyroqR0gZy+t17
fmEencifdn/+zDv+j8+8K4VS0vMd4bm28Lzvn/nYmdDxhbH71hDjeqXsvLweOjO7Jt1ieRv3tma+
sXyk3joTyWTINkbQIcs/v304aXywgbUOrgyGm5tcmg7Am1Hf+bHbgFDgY2OgHOSkZh/h6vvn+1XX
vNZZ05E+E32qkevfxEzDP5n2pyxtuyeBaeo+Rcv98VGva5MrK8Bi+PFuZjFUGYUBPH/5HgfvwTbM
dIN5v3M+obXI1rNbZOePzxZl+rufP1a/+/mGMI9D12C0DCxST4OgBdah+yu6z3/+RPviD0+0skyu
c1d6FpYvKb9/ojuv8ChYw+KdjsgAL4bn7+MZDnOfJ9UBZYGxD1rex3P8708PJVhUXRSnX78u0h1O
YTiip0jOzYW2Dn7YlAsuV1NHaObywd5b9MMfbwaBXN507d++qnLUe19Td9Vh5R9hVolt77XzS9uu
Jk0/fCYgZmfmdnfscuk9OoF1+/H5nFMOHXO7wskZqOsGvPFa9978Euj0caTH/Mga8MMPzJAf3Ju+
QGi4HjO4pbMz3vauG126obr6eA9I4HT728f7W3KeIfD1VRGsegH5EZmL2ATy31/Ct7ay+PVbbUM2
m5n65FAmqDwi0CEg7OPx3gzqx2m0LALeenpJXrv8LaHxxXW3U+eYX03o/wfEQurXd9UUXxd4WB+E
R0hQXDo5gal893/6qcu3NwIWwsel8d/fLX/6Yzl8LaupicOo/eHdf+zfy+uX/F3/7/Jd//qqf3z/
Lt/02w/dvLQv372zLdq4ne6692a6f9dd1v5z9V2+8v/3k397//gpj1P1/vNPL2Cv6I6SqRq/tj/9
9qlltWa58Lh4/7W+L7/ht08vf8LPP32O9WtZQCr9D9/1/qLbn38yPPV3D2e4Yzmka7ieb7LgD+8f
n/Ltv3seU07flwKvnHL4VAG5LPr5J+n+3fSEzQ3EZ2zXFTwMjclm+ZT9d+kL1/QdJW3T83mE/3wG
ftt/fn3G//N+ZH1/s7Ia+o7rCNNmbVzwiOKH/ci2zIiSJ1Jn4G4NrsB2vMHv4lhFc3DqESxY2UfX
TkGrzGIYXITVuC7MaRu7wmTwPlz97un7D9ujZX63dvz6cLhHTS5LGqTK4u/+/faY8qRUdpU7yKls
bzNVUUVQ0Gs/udWNWbzQMwJo43GSMXrG0P6Qnf7893+/R/z266Xi2QWg5Hn28vB+tzv70FsYHrmS
SNHgK8qB7sEZg4NqUYcOJtqQQbX5pq9wozl9vP/z3/2x9f+7NPj45VwqXCuOA8vgD+tmE5El0KXM
1dJ8cF7KYEr3yDEYCUG+S5rYfjSS8Dznq7R055ORJG/0vE7kVOfnREsEERqlWMiOvwaYPf/Fom45
f3xhuFaZ/HkYxX33x7plAHU8mXgSz1mgObfo+ivapWpX14HFcTfGMaYxJYYy3IBb8zZGnO+zLsw2
qNgfMoAxeMFIEuPg+OdPmlx27R+eNO4GNB2OsjzlLffr71+xsUQO5o6xPEd9IPdhHdCiaivwg4H/
zUzT8AlQ5F7YSHqSWQ4bnfXOKUMMQ4egxdx+0Im0D4J8YIwmTJ5pvO8ME3wpoSDJjWmdfJ+AibFr
HuigQ1xwwREoAgnIGR7fVNSou678SgKhe/BTifcPhWUUh+Wzav0nI7HlPa6KW26y9Mq3MIG0iXWn
zGSXhXZ16nyWuTD4pgvZ3AVw5bDYeuIYJe5XQ9lLQ8y//PmzZX1ffS6XmDK5rZTpoWxxpf1DDZRY
BHZnYSDPcVliNw800XiOtQz1QNxjgkakNdZMrknyxdnbvJYopdf/1wdiWaw8Fnc6N9QPNxpaMTOL
pknCW26HU2dGV6QkiPu5G/eV3T5Mc7qHXKDPMsBUisIY5ub4+OdPxh+vHGVa0kNj7ZqOZzr291dO
3FYNKtlOnunFfjPsg3QLjLsQxEHL3coY0rVd/dXy9sfVlt+pbGt5HejK2D9crWafSLe1F2qF6RzG
Bt2uoe2HMvRuyyAntcQ353PuJNd2a2WrdHavTJmtmoU6gjr+L24de1nav791lCkW6S2CCF6IHwti
D89OPxvw0cu0BWc1UH4hBoD+uDYRUN6b3vTquMjc88IFGBkP/W7uiytrLElpnnEeiKjCfdLicdGT
45wGwNpbX2X3AgTssZwS7JtNGhy9lmzNRk87+r1rx+oXS3zf/cW5yv7jyq1MyT5mLountH+8sjlQ
ANhQqTwPckJnMVfBDdnTMOHGKN+PiYkBxPculYHxFVOpPGba6bbBpJ5FWdX3ROeuhsocwNalBRJ2
QA9iICizJMPx2A3ijAXNuM5ofQc4Rhg2MHI0u3TC6hC6u8zF+92qlG56xRQmQfjyF8uv+x9eKjyx
vsQW4NBI++F2STMfRGiKhwCUUH0YjQortMnDHYquPCOS7yiyt39+e1jL9f/j5aGU8BzLpQyxf7w/
xgrlZuPW4PMdf0SwHk63VdwQZssk0Xfor5M0He2jTHjnj388ey3VGwLs/C825R/2HjZ6KU3fxL9F
hUII6Y+PpIrakkRIxn9tAF4BRvIDaJ0M8024xJvF494eEnPHqEmtqH/Fla2ZvIZABA6erUHXZ0jT
wyZ8KPBf/sWm7Xy/oi6PzfWoxigVuaWlWGq43+8/VTrjBLSAPtV+vjANGW4v6oy0zx02Cp+shC7J
1zy2K9MFy2a13aaCQXKz7CvhkNlbu3bNVdgL4zw4+FTUGC9EEbGz0GWmgeMDZ+YyLgrHPYyDt/Wp
ykh304usgW9MJkeu7Ck4j0w7L2ONIdZPauvaixW96NbziR0I7kzge1Xo+Uj2HYCpVbjThCZAfTEJ
GljqvjTKY2ZUMHkajIWUR7h259jeJEm5RX/hH2RYmbfDIbbK8vzn1xkv4fdXmkPp67KHc+P6phCK
6u/757AgKVdyQJPEeqJi0Y56Iit1xs+mjJ0q8hsxBgObdsdA0WjpjfLY16UifJAKDdpiQF/1lCTs
I7WJyyfGOLsC2zSdcjEhy8C/lbWTfYrbIcFaLJ9zmR/nBO5wRIYkoKlRnKZEiZPvqrtxMON9lqYx
eiW4jRaJuSlOhlPh6WQ/oFatyX5e52Fv82K7mrMpdgT6hcl6xoQNm5SGyenX8AG5JBh8vD8mmdho
iI0rswG2sq5cjwb63KzFXEVHGCY9LiZBVHMkwCXFjX8axkPQkVRYDPMuyIh4tYewgJ+NzYrygEto
gF6KIWc9T96BdSO+U60w9rVIyHwpPmdV2h8Zk94T0nLPuhYdlrKoyXqSSMftlEX6IbKxwfTMM7Z+
bYzrSuGUTx2X9Otc3rasoTdkpZUbqK/RVpnVcKT+39dJpC85gt1V5YTuNiWqCjuz9i9tCIez9IF1
asceT1iPYSPMxJS4SMM3Zm5w3NfWOqntL64JTyGGb7wW/fii2YQfsuw5KZIvgnH9bMVbCyjKxu3j
8aLlUK7nwfxM3kR47CznpWu7bFvpBHbR4ogrrYDJrpsVwOKhFrR5L067EhgcTmZ82E5/TSiRusIX
jXOs7M9FoyGi++7DEM4+uMtgV0PB2fsc9U/TPD1hqBsuuLsPtmNGRzNX7wU9wJ2O/Hqb0RFfCVpe
O2l1ycaNMIb1PbgNs4sPItPRc1pMNxIgCiFW/T0tqA3qDQr5FrVM2qeXICvg1DuIOWr0SZTx0aNk
dHEH1IjQ2pDCI88bItFVe4y9OsO3ln3DyRHeI4D6FpgonAYnzbd9lIG+RX6w0U420+b+lFZkP5Ss
NUgco2v019PKnj3vy1CB3UqKqzoBlBREstpTqJLeGbigOjN0LJiwmseOxESfNl9nBGvhoWn28ojB
cjQSrqnWAkjJdq5Mgui5rI9wUZt1C1xu61XXdj1jo8uc+cC1JjZl01HPWLw2gpHKKrIBY5JSAS82
BMnxcYU3hbkl44srlS7f1qqDb37c6DMMjzcf99DK9+fydvDKa1Yye1MxldmHBK/g5TKnE2xEa6P1
Lwa3xlMgvibFcO+nsX0BhAu9hZP0vooAcg5FD2Exg8w/1Q+a/ORQDsFtq1om+RqcTpITlKzeY9pU
Wydvmh2sK2vtp31J63pmBufCCk6SCMNqQmZSUr9IMSI40H510GFGJyhZsWD41z3jrlv+wHLVkWl0
DOzgRfrBdG7z8puBPPkqRLUKu1h4a5NXFQN0Fz+GDHXGIj5pCwanDB4IqueqgJT51mIM6qP70tbm
qvIovCWGvhviTTazyvMTQ3qxVvU3f7AMqJD6RWeL99AlmKGbfwmRkZ6KbtJbJxWQBOLmS2weM2B2
n3XZPMdWQKYx7AMMJoD6g1BuJlSeVwG0nWFwxcnR/MIRldq6rVkC55oGQNplkOGbCUMer5aJBXTl
m5G5LlwjuaDF/EQbGQ0CTKN1k+k1C0H5mlNSrBb+BsDe6raCVHjsvfRCAF9whdkPM/VcPJhjFOzw
wh17Y36OHDhQSQ3DxDLc7FgjBA/q/rmBrtDleu8X2l1zNmpCjMPDmqdUXWLPOhD/d5X49F4Fk34c
wTvVAsKRTpNw25V62+iWY2hpW4+FewhbN3zsLNGvnCx/amQyXmC0BZ9qKd9D0knxnUwpx2geSV90
4i6rMHKCZfA/4fmjNxywIiVuhnA2wiXMZl0cYqxpKGuxNAb155EKDYRK2Byarhsvee8/RkCVuN96
0mIteWNEUCNkTrgBXuWVgMbyGF5Gs6e6lqaGhUH2a+lDhAtrXAlJuEMiZ6yIajlqXRvHvrUIGGMK
i0D3Emj618Z81fTesPs4nBWcjHc23pNV0jSQWC0vLvdNV7jQdOaMevFh1sADx1HWR5/V6Q4kYlsW
45b5qXMGJnuL3J+nzC76xfMNMCzRjzTHXGKfvHJbp/5zkKvyngwf+NPQr7dqGOCQ2KP43Eur32Gp
pxHO4iTmlB3C1u/zpMMNcMT+WCBpXBmchuAG1d22KMGsgNWKIjltS5ydXCT2XWiAllcOZwmfWDRu
3dTZuqqV26rIHl1jzGgNX6Ye94Zf1t0GfkY4nbu54rRYjbfagyslq3Ad6cC5VLbx5DeWXAVGP9LE
D539SJT3hhkpe37jkkzfsaaoBjAYgTan0XTFjT2k0EpdSOr14H+p9fSlz+LmMOay25OB89WoKbPD
Sc7rwMrV1kQkuylqMzikM2COajlceHLQb1NihyyQsXlOyeqCPULXqEaPmGt0qZ7hiEsduXetqgmq
1Bbm6rYadxilLj2a3zvqcJAT+Ce3fuDssgolWqYlMA+rKU+QUSp3LE5GxPlFTFvHnMUOkiCc4gJ2
745e/HaIUnUcppHTpWgJUTIgyM+WuRuBOxgjniu7HcdL3yTkPyYolxUTUeqgktO/pH+DUgdzlmec
nHGsznFvIyqe++HEOmwWHIl9Zhecx/tho0rs4JavbpoSWjNaLDDSMmqPE7OBs91ntKibt9oW03MM
yDJrEcoyjr8aNaHjadJd6wAhU2ClPi5r/zqpCUZI4KTgfRZgMVtaXja9VDZ/O9m1I87fFHwbdXLq
HUCYj7jY4U172m42hi/tVSLyYJeTcnaFyMayUToYjGGW35jUUbdHqBqTrv01Qyd0SQLfXNPJk5vZ
ThyQ+T3QybyxL2AmRd6SU1JMDgC8ggTkTqUI/dtuL5T2ud8hyTSZsWNntLbDjHO79b5FZT8ctSef
+0K9VRUSXe7pbREkLREO5i+pQbvdJnFrMxj9bZ+3zg4gAde/7e+qRjTboJkvpLtcFwqzeijbr7bh
H+EaQXfA8GRhtnOsZ+Hb3F02jPdgTPbWGLN3SNrreGBkn3/pyjQ69CnUUROeOAKH+zEfx12ADBsH
YvSs1Hlpho2RiPYukT+cUr6NBRDp3s5/wQP+2dHp0TXVTsWjv6nKPKSIc3bwPkNGf/ph5JbdkvgQ
r4fqWXtVukcWMW+nvAdlPrZHUKfw7mSxaSaANUFkXcm6gcGT6CvD9vBpF7uis3CHP/YDpKBmFJ88
/p8sXrahnZ6dMVW7OBqPnlOHKxwZE691+WLm0wvx5odusl7xSFtIySMze+inIdxgUca5XUmgF58Q
5ILAS31/HTta4NZ9s1FEr3UKAwoMNFZeEOYjL0YpNSW2zyQU8Rmc89G5nvqoBKTVVhTGqbMWlSYE
KiFDqKnnNckXEg9+cdebNTAOhp6WQDsqDGvjVTisJwiDc7KKmjjdRm59qUeCi9IEWZoeoJEXWU31
q/DzdiXZNFJvhri8LhNEw22/cwm24aloH7pqTldZDUV14/txsDElhCNtLRQ/zFth22e7fh4Plpqo
e/uKs0cIzceplqxcfZhscm17CGdGD6CxWnIvGMEHKwxEcmUlbbOuRwxeMeBKDn1lGw/UslkEGBl2
h5pv6vTaEOnXLjWf8yj3dlKBAW6hUgmnuDHcZt8FJphjnwWdk9qGGhH8vI67jSetFfzWd068B1lE
7baRQbHpG/mJjeGWWvRNzqpkTWLnDt1qQ905bGBH3XlGDGxVy51onBr5N1AAtLVbUeBNIi9tR4UO
Ry895iUqjQ66CB17Eonq98nhiCHKdM+y+bkJBrJDaSU5IqesDCEel6H9wGi82aCW91ezW55lgpk2
F+kDp4rTvCRJuhUJRjxQxp9IbuB8H4hLjjeJFjCWNWiDrCMTJUjf0BC9D6PDniFMd6enZD+N7mMc
1Gg664iNIAm2OHLFRoXhxbREvROtTSSOh8yJM/5dXqXXsTfcVxTBrB+t5Ezpv/YGS2W/qPQZ+4Q7
f1wpz3gda7URvfMgBolNHWjI0Ig3PJIkxnQ0znOCk5o67je1vRv9FFSCIpOnZBxIJA/XWktAidX9
IorbOYuIoPDJf0vdbWio9TATs4hjstzk6IlWZflLZkxgRxj+HlL7Le0HoBclRuwMDqAL9IGUdH2B
ybIaWutrb+MJRixwCSkE12nWHwoXvpx0KpeVdow+z/u21tcewHE4OH64zqS+Q24JnzqoCCr18a0H
/BXaJNivBwJk8OPmfpfKqrnOVcZp3b0renyiCtbByrSyk6O+Oo21UH/L8QbdSJDYMJcSxpVJT2Dl
4PIcc+l6PP/ptd2HiP8tjuOSZtVW5vLkLUTA3volBsvu65UcxxdU92z1KAvBKLK7dMJfkbTRaup8
h+hfs5HoscE+o9K4RwLRkPsq0JNMERzcUF2Sht0V/j7heO5nYTHkrUlyYLhqAxF3Vf/SOF8IFnkz
/JTypD0tW5hNUNEm1PKsRUwURdwI0lCsS9x08zoyCbAxuvQkh4gw7fBTYVbfrJDluQPBmAw+x2HH
W7dedh2yywV2Hq3xCt4aLVIXkaVwVOPkgIsSf7Dp36NU3mSLJJQW6PAQ+qVF7tuEpdSnSyTmutk6
3gIWM9IEkVJ2AI+Ukmc5+evAl890PE1YLxAFGRdg1ezJ9bBCwFiElpm7ziiMTQaxbF2jWyBOLbb3
8LHeAVRYV0qVF/hWyYmYudLe+O7O7Bu1ss1SbT18rtf8nOT6461sLJLrKMxvxRTNx39/XLdEvBgz
qYlSlTEnKtNbWTb3xce7H/9wKKlwfiw4yooU7XUnE1S+GqgVone4YEKkkKFKorvqYCC4mo81Hx+b
IH5HBdDncmzCa/xMh9DU5smto/D64x/nX28p7DDrMZzAaYbekxjUF5mJ/tDh0iO8CYH5MQqNCzMf
3nWHGj6GwyUEpdK3mBPUsb2t4gwa0q6sumpFElN+IGMMImQyAWp2e2A3RgqSKDefORXj9SHDZudX
BZRNXkJCsuK8etNFkpORQSifDnrc2Qe/4PzjljLdVQaBu/isQcqDupk0+7ep3BN/Ul/oXYe4YE1r
+2pBoyJSS0DBY2jpKF43rjLeUNbinYwIMQ7pjzlsMyTWPyRJeNNlkbmXZQRXxLqhKROu8ajWa5/o
qdWKKW26ixMb2Es/PepavEyxVqSeJd+6hdmqZM0NtPQYlzwAoybN2KFLvaYlSiMdCfZRyzm696z+
om0R3eK3SC24RAOkxTGmIyq06i/LSjlArGHnRjsmikScjZAgHC/U6IBSToPlrPM1TQ/vPFYk43jk
2kGuLm4Q2c7XYHDKPZsU2XmCmydIYuPe6ayDtAe4QlFtHzGoOOcsn98mUWI+LOcr126ji+fVxgFl
IHXBFPg3wCYLRzcgElz/0FBawN603AfLYTPB2tHjpU3zs3byG+04bNZhNhySfMoPaUrWtAk8de8W
PhUNPDUR1eGJ5NnkCPaSzEyP6Il2JgpER/G+sfvyFhAJ0VpuuXZzn1gydOeuPXwmTpNMUQwdF2Qw
D6qub5w4SS9lAy+whh4zVJDLPZuHTFgBkcBAUfaqvi1M7W4Jf7PunOg+zbyaYLE4/Nzr/NqrLKxn
FdCrkaabit1NVTv4l2xwntwtX4m2zg7YreYVdiZj7U4Zlmv3KXFblvdhnK/4XeC4yx3EXtgQXdw8
ZMkxs2V5Rlr82izGagkhDDqBV9EKZHe1nfHZ791PmPyhbjVWfuZPj/ZVbvfbcQxP5SBOFKoAWD2p
OKFIdR6LYudyuE1JiLoaplt7Fi534xDiQAh8VHmKaCVtBWsmgqBbnGa6ryjv27Crz2VYErOVQ3bG
x3sAOGtcvLp48Kd05xtlvfPUAtNos/xS5vRPQJ5swVGHn+FLvBieHcN08+6nQTYXBBdPcGxRXI42
+Et6dKdqJlQDvue9JcSR47a3KWuADh+HT8gMIZJRdUWnKLztNE7TvAhYqEVY73P6h1eV2ZtXmUyw
15lZuWIeiz1UmxjyPj748TVD4fRX3kOBsdGQSt9F0oweBqRou5gZ8GKgySlO4elOBHbcgS8CupUQ
UFwiRao3HQSpSwl+DVGUmFYovYue8HMmASiv6I4U4d71Hq3KaE4A8K/FTNpXWQBjwffcHoZBPfqE
ZxxqlJYbtyQll7bovhpqf+EI0ExJLOZayPSPVcLxOQvshRbjLtfxfTRbX8zxSzIEHYioWK8lrC5t
wkNH97TAeEYDARwJ56Kg9GTBMjmHIgEHPMTdyKNlkbNzsjQDKjsvPgwJ/va8jN5iAcCQCFb8cVeM
8+EIxhBZc+lvuubG50C2GsYpI4MnjV6FQlY+G8YEQIYcq0j5pFEa9knanTqa4aeq78D9Lf9wH92D
HHlFYL5El481yy6tltmjR98N9Ow/3irHpYdfJcQKg3yjd9qG5dnk0I9rISBU3VUTdbnDs5J5tDQB
6Q+nHh8b1dhptnR87vtlKMe5H1qR05XGpvdQvA1kA6qQAEUSahMOGPRPPHFRBfeGydJshsa4QxqH
KTNy4cFl2VE3HELsST1Mg3rVoeuswaAt66v1ONSjs++t6m5ogISPLNfb0Rlv4iSkJ9WvokDzNIs+
AUiB6gkKKJlIYuD03yWnSGhqPEEaWdS957Ucjy4MYoM8NRbzWW1U7hxTXP3kW5XfnCY1zqz+B7pw
RN90con83McVR75JiWEPw5VIl8p/qmY3vosB8Hqg+DpZq1M58YhHxyB5ESfliiPZCjEaaA4Fk7TK
fexRRkKVVSTlKi8DcVhIDgSfAELg9FfFsGKjeoQt2mRXNJrSLZAxikNaESsz9T+J3rDPQ2Y8YHZd
OiDYQkNF8grNfS9sQ+ZkPpkxNKj8rHkmxmM6AjDbD1bGEtVzcSdTgMlEYr906tWsQRN22ULfgnE/
DWmNqIU22GRPJ46dK3wY862wjiRZ6T1d/n2o5H3FSAtCSgdKoUNY0pUrp439bQelnTaIiva5wRzD
qQAQUZOY2PvXljvT2DTE19iyzb2BcbWVTX7MRmvD8BaqZwXVtQ29dZRXakteF6056CUcnRpFGUp/
0Q057wB9fTNpEuWZSwu3Xlo+Y95uo+rFTaGkQoeayZ4+EH96a4VVu0c5Qzhs4V3HOUDm0o4IYTA6
whIGgurxkBDPmWwrIjO3NENALcX5JprN8tyrjr/Ni6jqCvabSr3XMu92rp/eCc7ZHHwS3JflZ8XG
sIP4xoUuD4ETfM19k3hpi+gcmgMhBrx5Ad0taQ0wgGAAEkXCuZofxjAFw8zGqcq7ntTDnVX9ommG
H5Q/HMqIAOhc3YeyzzatHbw1ynh3QrDYfYBXnMLvOUbPszJ8imuZMUqrXc5BceSezLqSOxaIp8jK
H0zbC7ehCr4OOQE5Se/hfWzoEgwaXUPKsr9vAFZv2tw9ZCbM90J8CsIQ3jGBJJWYqnWhvBDvUmxt
Sj9mVeC0GsXwtdOAYaogNsGoocIXY7adObdrLexrTNqf2kgw8Uib+6TpXuex5VIEOE+1UDN2suOh
OoPugY8277yEpkjcbWfzy9zEtPDjuubHE8xbQdyafcKJjVJt3DBPzxzg1Ti8+tXS4mAivRlAnCQN
YEeyLyjTFy6MuWcizI6XjYizrOli0aJYqD5P+NwyYMfZJ0eReBJTWUH6oGj2qwWiQELlJs3U3WzI
58kkXQkhtX1C5A7hW5ZbYKrNmr7zsJkCwIVKLJe38c1JJnPTEJayVZN09jSnaXlYZxjcYs/wlTV+
qt+QiHF7ePrNDLS9GdtxWLUJREkghrt0wUaTF4LXjQIcxJE+kk5WD/OTkZd3/uztiWdvD7odzFNd
9fW2khPSWvOcLIUkzS9CcuOYGSldbQZxI4E/oZU8jBzhzwMB12jnNhOlN/lvCTWpIv0EZU2yYVl1
1oaq5cmJG64gnBVu2LZPYDOdGxX1CxE5vLM1gVfOkJIl6DFYBR4A2iFjTQiMKtnbBvPkwaSIz+XU
Q3KnpQHTetflR4SWeLHqfeE7T4XnvSggswdvcg912ro3VdmtfPr0ZIA3CQxrDha5zfHJ0tlNPPfn
vBPjQ87IEG5t+zgTP3uOZOFdgMJSX8nNIPxgP3fS31cuhVIF2oKWk+AcbHM6AoXAtVhvS60Y50+E
VjM34PrrrKcsGMathhVepNXJ6GX44Mzxe2eQz8mhuSDKe7x2YCjtJ5t0KLPKX3Hmc8RItD4IwyNU
JrKB5grzkx2SM9qS/GMXqT5UMVmXKQkTuRhvCwquUwRzRkr/c7kMOwI7fBZj+TkfGmvFcC08UJW+
2iV/Tdl3/drLc0ZG86zJ1XQL7GYt5jNl3ZphZcKGwIFLBdgeYuDGVr8lci7eFT4B4MA7SKOt/LVP
q4n0Paw+2OTaVc8venTC4q10u1cJcWpPeA62WOVdsAweyF/Ijo0H5LgEAJuRU74HnjFsgZRwjuzp
PCMBxwMWVeEByohJYC0Q8KID3ophUdOz6qw9uphfmEcTRZ7Udx5r8V54oFYmVVdrUzfoDyHArBI1
XYPiIs6OzPltQ/cydiomXKO8C618rwQnUag3iBeajROzunWS4mcKcqotWdvb0CeRp5qsfRf79x0M
wlMQ4t4IR09tEaaudZ0DcRigsk7EGrl1uO0NcgqhtjCWZB5uRbm98kM23SCa3J2I7a9BzysXIY7I
4KmiM0iPBM0lZAgxFKWhmzptdpx7rvYAXf3Y0IWkhqYjuNGJPgS1EZ3EtiSdjoC9VTKC1qk6ECEm
pUjJ5GZtokvd9jP5YPViIusMJY5OEVo722y6dT8jj/JnVZ39KDmnLkihvvnSuDngumU2KE2ou06Q
fJtiEjqrQfwyOql56Lz5JMmZoO8ShptWT3vSQLJLsxC5wZgTHh9H4dEwUuMhqElEhoYZA4SkHZ3f
KLAa6+J9CfQJx0peynZUGyQqclUY6D+JToGruSt4lW7I1d6AumbzRj2zllFzMDqMQyN8/G00+IBi
AIdqbLGRqrhCo5ayELQA+QEt+gpSEJHmkAyC21eUXndMUg5UBsei0GYkbqBTWtMb54DgRvEORvqh
CV25tZvUP3k0jG8RUT2aqNJWZWxfZ4M0dl5LBZeAS9xbpP6oL/aYE2dFrXIB3cpPTL5yyvbYXX1z
FzTOt9orrG3iIRm0QEHHpNs1UbxsG2TrVf5wYgO97jOAyBxLwaz3zEctfbGbpllnAIHOUVddetVc
9XXQ7kQ5nWVf4oYBy0mch+XSOQCa3aIlJ1Vn7Deqh8rqhjpi85os0kTqJ3fiViFa6akyu2oXBQP9
clOfZx3ZmxJdxsbpnfm645lDT9OepMuvrnQPccP35k0whQzV4g7mWHUI7fYg/Bp3Tm1YaxoSpF1U
nF2ThshJl4Sx/8fdeSxHrmxZ9ovwDMohpqEDoajJ5ARGZuaF1sqBr+8FMF9l3tvd9aymNYGFQCgE
hPs5e6/Njo3salbNYyekgzIS+x1rWbEdY3u8G4TKoJP81K3TVWdUC+02N6c7xcqbrcEsbK3DzAZF
2uZrtzGza11q474nmWFV67bctHHLFBSnhJf0L/HaalQdopIS4+9Rm50tUZCEvU3AZWXsdJOy+yjp
5JQ9PRMn6x8w6ASPmaufkprtVhFY50GaWJeyw0Tev0ZsvrUagBgtJ1JIAvc0SPdZTPGn1oUHxoUd
l974z8XyWP/3J5bHyE2ouCIYkmyaRNmaJc1o4PteFOiFBz4sTBHbcHN5cFlAdI/XgBsAQNd5vS+Q
aPoAS7xYj2tPmTQi4Jb7vx8EjV17FdeulJE2N5c1G5/9LGxpsme2zfx74Gyx8pMZOD+/W5ZPJ7/g
MpkQnzrX6/hOkLv+fVOFcXXEe8AFJC+934uqHyEM/75vj4xDIyv+rsRh5VX8PG8S6kM9jNXOFIXY
K3qzX577vYJa+RbT1tJZN7Rkvr6tFkwN5OL5Jy6LcL5ld9joqyhmWG+1XqZLFvNmHzj80ywZCUT0
C4+26mOVkLcg5ntugnbPAmO6PLc8NDiENzaB+UjkHPQaAeGSgMTiGFFhbSnCT9m+MMbo0Pu0Wass
+LAm8WN5eTL/M6Xp1Hstf2rIRLF1yeBYcZE8LCq7/63OGyFcBL7/f+PNmpL9X0WdRx9/Om++XvXL
eKNp5r9wz6Axd+GDCGGiqf1lvIFS9i+seSpZnJZm6sJGGv5v443+L1Vz6LBrqo6wU1dRcP8y3hj6
v8QsIrId1UHy6bja/8R48w/BsoDKYmmMAx0Lp4xhco74u+ixJWe4rBCLoPEz3K2GHL9spXnuQaXu
A2THz4Upc1LWI0QfkeBUXQtYfG1U7iO/I+evyJ4yNf0eZNTgpRvufCO/Rla4oUwQ49y/ZaqreDgr
3yOuQXtm0v1RuuYBEdPzAJf4hntb3tzWsf6DrFzMGvbfuuHlhyHXxbSEqp9JwuKA/cNDY+aAmF1I
E9dAN7I9qOy13prfJ7MWB+a3OVFxdrjRsi7e5zWSs65rnHM9SO2KeOtnG04MDmR/K6xSXhiX5Qe4
DEyRdCptNZnN6lB3d1zvCX42h+SgSUJxajj6F9/xf/TJEB3QgD4w8tOeCHCr1zj5+60fl/2J2K52
b6n5X20RDqfacrBz0IdV8gq7MoUZOm0Dg5IW5rskJXUeUxEPKzU4tOFw51PG3VCXN547CbHRtc3w
FG4FwPljPjrKI3xdg+Ei4yCkxtF/2KbW3/XfX9vUsi0a09i11P/Ll2RGduhY7kgY4ATasu8YQbi9
2RE9YwdPfaCuRQk8ZCH4GBHjmryM39ti+OGYQbOPuIqeMMXAb07UW993xqFF0rDNrR6hBDy5GZQW
E/L9QNzfig2tP7uuUzHfEW+EfPSUuCwm+FzcThSxtoHpUK0cgLnnkTo8JQUiw9CaJ10h+kamrgho
w5IYjtlVa0qIt5UAu8ZBp1F2cNJbDxFU7eY2RaWRkjvqg/ZkMLrI3enOCa3sZQzEprezYdOKMrxQ
fqYN2Hl2ST4ffa0WFKd4gLkyHWLQfS96e4WzUp0NI31kHjt4vxdghyQ0fICpf5xs7r525j9d3Nrf
3Qbz/4EjE0W6blscwxj1/n7w2pA0B6VMm2suPpNgKk5OUjMZ6mNGdSHs5NjXKQaawrrI3mSYicfT
mnWfOrEbFUHjei4YBZnqOWppe4cK/eyNW1Xqy3//PWfx+Z+Hoq3ZtubYaEM4x7CYd6s/DkWhYscv
wcdfVV1pPHjgF2ZnYivCIdp0o+X+h49bTBb//DwXD4ZtYt1zsQ38/fNK9n/ajWFx3TSKFt4U7WfV
4opQFB18MIqs69gSgQZW1n2sOKBWsyACzktxctUWDaSpPtgP9CWDl9ZQsyM0TU5n9mdcdQiIIuWF
gUSP2tsv94WvMtJ2iecrJjCGpW6D7lV96z/4df7h1hcqW09XsT4QAkB/kavJ338QHXpmFnkGftU0
3tFMhCc7XJI+tZrTFQXkwErUrY0Bd9v0pXJmwJieamJVd9RrH6JIDza9Gm5bjRcZI2fDptTulgW9
jp9aDk7KiDgER21KNoM6EbNKu55xC/jHrubMrvHr8CUNu6GjsuhXaNwd0taijNzLCbo0bSbSRJra
Tq/M48gen2L71aWOvg5Db9T88KrFHWEnhJfgV2/XS6ZS35fNLigHZ+WLRF6Ugepk6yJZ0tBua3Zp
rJWm+6tt1PCq1Eg/CGYwN10UaTTNyD8qEQweAittGODlVFXMNr/+9/ut+Ls3a9nu9nx5NCxXN2dm
wt+3u2p1IhcC0PpIG9yXOtJQMdw7on4bQoUTbx+TbFc7A0Se8UeiOfFPg/mrHhfDR5XY4PoT07qF
SqweoYv2+1a3/Yd4VOiBzetCc8RQP/7ouuRqJsZR6lb8HhcO3ENnDG8JxjQYZRmgcpFyJsot88PU
/BkP8UBEh9ikSIG3Yz/Za70a7+IyG85gsbuNQG93DHLtcdChCI16ZR7CyaHyWan5AWIYxUNT4hIk
QUxR8N3LuU5jAj68BoKyhV9/6xNZ3lKjrF9M+37BfzmNaC+q9h/MPTqOTTbh345VwzQ4I1g4XTWT
q8psVfvj3ID6Ebpn2BoX9NjRutJS7eQ6nXZSG6lWxLdr+3SynMPyxLKQDuT7NYFk2qmm5UKZ/L9e
o/nK93Iq6z8e+mMVYSPBWi1v/vvd+oYCcm+P5ebrfZen/TTmI/5Yc7Ig+OSRY27YUwwipfiWCvCq
o6IT0rR8od9rf33k8gVD3IQ7/EQvX48Zyzf4/eGjm/BnQABUj8B6Nv/P3/R77V/vq/3IAgeRwfId
5q2w3Pr98cvdr++03Pz60K7MbjGllbrv9qJ11FMxv35ZwTdrBzfafH95ZlmMy+Zfbpocskl1DbnG
77We4ozfBGfF8E90ENyD2ESoyi49fYVV79ICjJVy5ql2eFcZx74w0f5rIotmN7bPozL81ReEN3WJ
cY7N6S9VttamH6OnNgk/Usl8PEzkZ5mpYhN3xMQMtpOspTx1rlo++519jRudTnBjkdQJ9F+n1rYr
BOaDTt1GtRbsuzwDIE8TpcNYsINGg1bRN+hGIVEq2zpHJcgwAULYFXFQAXjgflC4nAckE0WpTpgK
UYl0raP11PoKOlxzFVDHgIFbF0xs5eOQcxrtQHlB5aVtrsY/GZ3RRlAmep8RWkV73Qy69do4+tWK
flQxaaCJHV+imXUaOO0usbCu9fqtw5O1TeKBZKQ2L9eZ1dL67JR9xmGwyV2HIq5RPMDu5YJk4Xh0
+nczfXcgk28Evf1VhJZDGI1JsRtQBCDyVV+4mG4cKEyZBVlfoceZJCWGysraNlFI/9rU3iYIQSvH
8BLDvgaUTE5Kq2agicetI9zuUFv1tgHOcEb9SPm/SN4SaKdhAwhIS+WPWJSPOpP/TWHpD3FQX6gL
OoDBsocpMNnADc4Ol9ZU2ntK7j/5+ORpKsFLphWTd/13W8oNEGgKoVrabtHvGDfDfE/acs0U3dgj
K1IQuVFCICJHUiLZO4GlnQqVMyONj3SMSPA9KJV1qkOLZCC3OyWdAkk3BG8VO9QuE0pEPS7RKZbf
oyp9yOxcuegYzpBPGgdUy7tAU9TjaFfNRpHsYLmDFttvz1lHMRyO71GG5LShro7Q+R+0WHB5D5FT
inFvEaV27KoYylWSs6VbGuiQm/QV8QIBUdMxoxvijfTEftYq+uwTIZErcuczIpzWlAe6rT0BJWQa
T657rx8RgOurbFDG9aTLv+wh8VL5Ygrs9EW3QyrUb0klfSDVqz47wvYKFXFNMVRzW6Lbxnr/aUDn
SBUywJXooeU6v+oT7ZxXyWOPmy4uG6DNtMy0AbGmmR58RTsR4PAiKWDchpL84HAWmDX9XV1ZxKsy
06Pf9kjDSCd4ybK2QV3ivNG7LZrqHku4NlzswN31lRl4rk8BMM6fYPvtVSeCNVbMAZeqSd5NlFar
UeZke1GHAG+W/pjM3iEMuB222Njw8ATrMrcFo+7+2mXwrs1BPQfEteLBSvfqaF0FVVq0llgZnJDC
cUL69qCNuzy2P3sluHHCouPbJC9zS4WZXTke6J55I0x5XCeqlwW6wLRCDAFBgfcmwgQOrRhpykdm
wa8xGGzsqF3vmK23noqWzbGC8do/2XF6M2gBq5wQV+NAkOw0UeAkv2mgzB1fu8ZE3YsAcRWL5qnq
mQ9qaOkUmyxUaXMoy7w8TLPinwiZZwZbgOzd58EK4l2eFrTAGgzkevWNfajCe+E4ByPJqpXISkKb
hgklZSW+KQ7bT4oeBS2GhJ2JYQVjTaoSsAzau6i3dkrSN37xR50R6orLdn7oVT1a60oFXMB1fg5N
RaqsaHLoB/aJ6dCnSLN1MW9pQk+nrekoLwryBroEqHNoGTAVw3k3te7anPZIfS6STg1xo8Q8j2RK
xgXNWnUxyYOyRHIkNlNsxvepQ5ihPjZ3jRpTDjWPHcz02fZT7y0L5iNJJMnKb113N/WkTLck1XZt
8p70CNLYkA1BbZjgXkMU3zLpUCDbaE5rSdav27XXUdxh7dGPknbfKi7JeRometShdd9OpJ4YI5PG
NnNP9VjSxnIJM1NxAcISJe1Y61Y2yvtTfxt6Rz9l5dp2W/EYqemeVA8K5+DxkN5C8dfr7DH3yT73
WzLLmRcdCPvI95oAv9uf9Y6I1CQ3nvDfnm2ff3hqwyNmT2eNVivZNNH0iG8WRws5M2u90OSuNz44
wHqgE9FzwolzPdaNvqLBvA8ZVU9JlK/LwdQ2MgnoncezGDzfjDVqvTrmbm2XLxDVH1aEbH2DOYq4
j7iq3I21tWJYb3UlryGnzjIjrcrX6YPbtFcLUnm7TDj0ndNkNyRornHt4DZvMKUqcgQS5mCQi9zj
QA7MpjOMR01JQwo4aG1wqYSbsWif6L8pjGxAY2ZKZe/c1j21fkllM6/uCH17jPvpUBThRe39n12e
/NS6JgQZJgmOmjJoi/JNRTxNr0fluDMHgtrLUNCbgeaPLXNjDqgTAlSnrchfaf1ykmYnX/WkAMDF
XTWhqI5hdm7cescJJioN8/sQuYdx9LU3XSj91lXN4dQHrnLNmwKd1bzGsljuJpAKb6oVypOPe227
vGx+vcaG+e4EfHY/TcpDi7T1UPYgzYMkiJ+iVv1reY+GOBeMtt0ruPJwZ2aq7g2urdxQTOTraX6P
3LnvUah9EsQZbQqhhVcS1ptz2tF9N9xa+dZn9XZ5L3vC+IgIz7nXFVkcmYpl+y4jzjsOcxSDRF3a
Sln/0DPtZEEDelNMNOfI6YozZZfhoqghnUa1y94VK9gtq7Lp01WXBJRHwn5k9jYkx3Ca6vvaZNf9
erf+gqsw/a7byrBOMeXDqXFazwmBiWqUWp790n0T8+fCC7j0vh2+jZ3abKUahOeha8WFcKJmU5ru
+E4s+HbQrOqHJINgNXZV98iQ5ySZNQPswoWN3VS7VztEUctqqvlqYID4xNU4JzPn9W0MpIaVr61o
TNfRCzFFL8uaYjKvMUlsr11AJFlkS8IblCa4hkTqYtrQ3F55z7MCeZuofzgBIBnVMuJHutTKnhwO
/WC3lnJPSxI10/xbzJBDRs2bT1m4JhYhJ7x1duF6FkrhXa/WLTN4B98Wq2ppdcflqnrFsmhsOQ6G
U5VU9VXYQ7wpVL3+KApiYedVcemASCsK8VAmfnqwChO5eRfhDjDwgyyruIx2ndBBuycid+1oJAu7
hpWcFCUl5s8pxIvvho/LqqhZHwbkoC9FpTrbGpr9KWO/QxxMynxmdeZHi6jma0M6Cm42MikeNH9q
Dk4QlgdtaNUHv+j7rw8e4FaUneOuuoD3EA2mjk4b6fKrlXltRzmi6s6K74P5qkyp/gFThOxcZP7n
Ii3aK0FVJK3NK+QEtBvmHPEMCUBRav/cK0pIyAhcR380cqD3zC8H7TOz0EiYGKAvozkYl77Qws3y
DtmaLKL0u2qB50pBml18y25AXlrZhmhK+5Nm/9dXqTFhd63tXhzIVxet7JpNhvRtYzdGevb7w7IW
Qz4SY/msayEVA58mK6hu7HyMysPyfSyfZlk+Ruo1Sc327Db04Aaa9R896p6vL4SDasaf+tex1OKz
WtnuJm+F827zZy1rUIfA4QyH8MbJU5zCUUeFSUjPeyObr18t3CFbM+nUbinT6RMGEOR1nPG+heyV
y3s0dRCt2UDhXeCIDEoKp6Z5cv/NigpWZdNCJEZc4/rNXRIYjjelmNtHMw2/5WO3W36LD+1ipeP4
iGIFBJpRTV4f5e6WnWl8iyVxj/P7tIrQVuhtk3sx1pUXcM0l3FSJ3whnPy7vEwL9o+lYy/tGJ1Nn
RJS1IylKf2V4QMIO/yJZFN2KJrR7P6FHOiL8ljvobetOt4uXQgvWQk7yI3ISdyNQ6JwqUegPolK/
o9KXHxw8+Eh8LPlOyGhfDSlp2PMLVB0jpGqL51Q3/INqMbHxQ31415rT8kJdYMRsqWt4XM/TraFi
XLCc/Hl5siyckAJqaV0HqDtXWWKpWN6VyL2HYVC7p7hurKMgbGtbJNH4QYtQ51z40co623VqWBxd
uo3POgW+5eurVjvgI8hm1qovb1oaidXyhn0v31thJ49dYxheVDjxdnk8p4OeIub5Vo4kfU15jAhV
Cv1lss3D8hXpkwWbIRi1c4y65E4EWIeWV1qJMwumUyIAYyIx+pFz9dcTJHUC/wzfHNlq+1whyhTu
ZvKmEv63vGUvw3HjTCCbaF369+2siHEtJmmK07h3Za6BRW4qjbCSyDhP7UAC9PzbJWQGyjzTSwFp
91Br0t7F0p2+lYTFkjWGY3Ye/1imn2xlWUOXiM3ssXOUb1/fao7hQZEy3NRImBdHoS+wPNGE0zUJ
7Py5RwVxbN2EOa7sko8WsvP8z3doMbeg/PEfphj5CkJgzpFePHxtHXJn1qQCNZzLffsqwgYT0bxb
1Fr3PFAYfbS1IfWkgZpl+RGpctK50L87QdXtDCNnl5GF9ezUEdNTfqSi0VpfdrEOw9ht2e1Gh6mh
Hu9VPfwu4QM9BGSbe3gsiblhSND6jo13DtwqJIbyWMfWO5b/8pAZoroUISpoLTf6PaIx+0JkO+1w
e5w4E/ZcVbsHVxXFMUaBuhpAK3uaqe0HlbSs2oUHwcjPucXt9DASRHIp3GZLCr27z5nBcon5tMZE
uSOLiGjpAfVW3wzEb0trxMiuvNtOSXsGjxszO6d4Lhz3GMWDXGV+ZXiydw51zhxwobLbBrPqwOx0
XDk03ia9f1RS850yxiGNHfHS6XPung5HtbNafRfaHKONKOU27OnLT21SnfzKRsE3L4JMj1ErY8ni
T8s924lskkTmm1KIzOt6HZQctG4HAZD3+/F/rresvCwMLfv1WtmZiE1poy8vW95gWWPqaz5jufn7
QU7j7rqwhYmuNUa0j8qLxPceGaGJlqlXGsoFsB0uvFexlnBqtn2Sv+Q2jmD0c9o6VNppXzjtSxS+
ZXS4GBBnWM6svvSaziy9al4kHe6cqCTdYSS1ydP8ZvCGNmLjqspGOAg9HTbRLrU+bBRBR8XVWjBr
gEwnsyhn4UrHRUDGW6e/2SYK7WWFfkxaKHYtvfd5sdxKTirFqYMh9UfwCtAfwsZr1Z+FAgZ6FUYl
UoJ5MQIkmASmC7ox+s4dkMFCGoY13b9FDcptBMWJTsR2YzfD1hTVLbONsx3UzX7ZPBxlzVZPBqTS
SQ15BxTXKq765+XHUR0tPUTHmVrOJcdi8lrzk3SY4qQwU9mBxHrW+pL3btonNQ4lXlNe0M5S8kpT
1QmbPG4vrSBwfH5seZaUR4IrjXITdiMiPEmR3iajIs/tDQMF1LrGevliIRgX0FPM4si14hdPJJnz
p+0Zjj01CQ8bjXIXZn6/LfT+asZABDqmlkB2thqWIc9xusYrR6PxioALb5GrmPOsDg1KEiYbqlfi
a//4endRI81YPjeLNHcdSyRIIT4DzY8P+C+Sw6R1OVI0lPHo+6HN0rWGGkfJIY5SZSUmW1lbaATX
fVvfd6Bf9mpIIzXuUsBMjX22lLEmlpnQk1nPTUOkdJXdVA8vkRnt7KIijzBwXY/JotmKyAtVlBn4
pmuv7iVFyB4xhnAkkeZzb68sC86/sT5utdCwPEX634em+RHbfrZ2unqm4hhXs89LsEnWLZ2qYKPL
4aWfj0jQYZnXKNWvWzWdM0r8ypDv2tAkFY7Yk0NeGy9T5FoXPz1bTmff4SEJT7idGB/GpXPseJNL
M/Q9MbRkSdeVwjw9FuY2tqN4E2lRt/ft+tB0WClWvo67q0/GPdQznHi91l2VaIqPwdS/EPIwnVoS
G055Q0Qv4MBkE42BdREWPPLYQDE+dqQ+0IS0dz4aea/vNMPzZbtyR5jRhAIxNebSsCb3xtijJshv
Tid2sG/8UwC5TJ11vSqYiRl+khRuvCXJuwAakE4PSk6Vkc8pvbqjZpuAY/fImbSpr+CVTgdNO5RZ
qkM3ci9jW9qQUJC+JIt8p6uKdN8Y0DKYInvLIsPt6zYqSZaFfnbmE1gYc7r7vUgULV8PBXhc1Va+
B0n0rLpOu2YA5ntK0b1YIeF7iaTZQEHEVqvGUxUOebt/F06i7Uap34WGXnl2I5iCO/EhNJjobCtG
/hzX2PfBHrCBdA2Vv4H9fsY9/V4AM+xXU40dCVHxpx9m7goPTI6Mz/n6/sMsTpJ9aqzARJAeNmuA
lgUlp86L7Bf8sfJIMnvrtW18g8sDm2FWCy0PQcH4dat3gcb4tniZFA7AVOJTWQUah2E0L/TRULaq
Ld+ChJ441RoA3pHKkRhg3+x8vH+4CzC2LPs5CaA1Z0PFHXtPKMa6DSbwzU4ynkQmz0lc4DnTfQZH
QEm8KnW7r8VyV0XDkqJQ4BmV8rlVDMURgxO6pnmRGXiDfZzWXEJCHzUVizLo021GWsEKSZaxhgtw
LXqVBGbO8qHPV1gWjmr/uuX/1y3eDDhZRS8f3+LgtZY2eMstc2Z2/b673FJLe5PFFtq+yiq8ZQG6
iutKlT0HJqCHUANktCyyivOYP4vNfj/mQFJYYbYy18qsMMOyysUAe/cqdOxyxenguQuIcPUnrFDO
/NJkFnmFuJ7WIqvkWjFtibaVmaRWlifNJX5tJTMkh3TdKI0CQjvp6kAZmhaoDvqgeDH7iUKNqd77
LYEYmV8WJ1wk4aodOV8Ecw9WaaGIpvXcKGVbLQuL0fqqUDFSLBuiA0tAEX92tM97xfJzkppjyGe6
riqH3HC6nYySD7UT8Qn026YateHQzeep5bTVcXRuCmqGNEL8O8pruDcmtMJBOEhPmKb0ELr4dAMG
kqwmV0VNnAXHpGnWTJE4aWc2h5qeq9mv+y4+zAAM6BFqHmwuqmprMzPWWeViharzbQrtxqNWwM7e
6QbBfHaQI+XsntJZrTbOx8pyOlhu/eOxwGJHdFuCIHT2i64t3G2J2uAST1mMcrtG/Vok+ZleIc5s
zSlWSkhA1KQGuCcztaW7y2RML8ynJMeHo0qCUqSl7zqmuR/0YDJymbEfuAmGxYwYguNQKeBKUHd3
kgSZqQ54nAhOy56Ss4GKx0OLuItkWL27mX6JaLE+ZaKWJ6cnT4HUj5lsSIy9e83RGBSG0nuxS0MQ
XfbE1YjILSvQmv0YBeNtqEoINa2Sb3wHnPkKfVe1bTDHrVAlhNRidXHWRLEn0im8y4YkQ5irZ+0m
zAJKyvE8XbHFFcXLcK9T4d1Kp1I3fToM95DxmEZpsGRCdIX6pID2r3OqxJZx52NmXOsurZs6Clc2
xZc3iKotEZ/z2TqW5DTPaDENndhKw+C6s/Q0OdtlMNGdcfRNnwXuU9rHP2rVLy/LPWrxDAELTipp
jB+icYX5KnNzTcK49t6ZirU1TA31hU6uIcCg7fK4XfZ0EXRMapaR1C81oLKiiMWDOxTf6jHAvZAY
1JSq1jroIwIYfRJPJea2V5M+/7GMtHTTBXnzWmiT2Mggpyk0P+sk6ozjxCRQuvmO5J7RXKVaqBzV
gmszCvL61bZ8j+G8+1mZGv+HgUY9AwChEqRAKQch9SAf2mtixc1tWRhNGe10hrDHuCKxiHGi9tEq
NeKBTDwFnd8xMWDgATttvOtotzP3eKlaxXkxxiY6EPNxoZGC96kI9btgvjUSf7ENI1kcEJRz6Ig2
YThnjvdhWitruMTjGnRcsUH71bKp0YfLNB5Xfawicysn37MnzkApGUtHYpz0Q5OnP7Oa6MAuL8sX
t0/obUQNxTZzUja6gegMynG/Y9zQrsAMRZ998AicjEAijBfSibxGJsA7rKB6Qi6aHknlrdcouKgn
q9emUQRfAhNArFmQ6M1mQvYn20uYpnOMeeqv0jjhUki8yj3OoQ5wZOH/NJI22zYNUqKt1nTHoa7K
l5oGRxcUKXnjMaIvaVwtN3+gM6U/ASpsn4iHS+0YS8PYxsdads0t51dYNi6n1mjz83Kkk9MEQBR7
70ira+Q1/Gtc6nKAH+kcLVtflnuajWhPUSs6NzYhFUYQrg1y3m4HyE/mqy1TYjaL7HNwqbP5fRwg
Y5ffKlmOZ9qi1L6FYR9tR+j3Yl5M/XQWMXX0TDUTZiw257+KncyN0/YO7RPCZ0xxWl0Pm8i3xntD
TOWxD+m2+UYCrw2xSI7f9qT7jD39PjfedIqVq1CqaxvryqeDq0Xxyf6p8+4buisyhBvAmj4I9Se4
4nfCqpz3YC4lUKosSTuoutnobe3KRKi0Psbxu5OCSABy+Q0OKIqoNMQK6+DDKdWi2Snm2D62GRTD
rpqi7zKIgM3Y1k8lrmSyU3oMHwzPHK8o2y0nsvAbAshgB40184ZOde+7MWZeJF+XuJZKqBENRC4E
+pxeJfzq193lWTqcNEkFQ8Wi8atHS3JylqP5ZhoNuEc/QLIy361q+dbXGoo7ffirATx1JZweQo+b
3kbEACfsUQxwTSrAwsqSG1VLYKh1QK80GqmbUN5Vre9uRvseiQfYQ59GAF2SESKDYz8AqJrbMEW1
Mo1peMr3QgTmX2rbfxY0k1/zfOw3iHeyWxowSopckm+yOqKPMybx2xDVO7SJ8bMZyW8qOPQVx4fz
oTfOPTlW1c/BKmjNzAyyqThQ/IFx3eBhFuXMyilSSqQk1KySMWi8EcjEkz/hO48ZEUAVmPRNMLMO
DdkTT5Nq39IomI7m1LQXc7I3mhWXL2Ti2VlsPveWNTxmHPO5Yba3SIHXqYyOdmQngiUgwKjVJKht
ugYOzWha4lT27WNB+KtWQRSKjek9xRJl4LxmXtO00UOjkA1fdxiwgqnsX3nNW1ITv9yC5LzVtIqx
2ODlgXJBCQSWBMeo6bxOhXRWGAAJM7HeDDr8QBtlBd3BqLCvgoff4c7rKJiGB4NS0oEyU7QW1mAe
8j5X5+trsVVa6GtL3vkSVk5XmAljr8u1mfjtlqhS+7EeTXfVFLnlpRjewe4VttcSr3akejTtCdK9
xIkafgvJmFlNqfIZanic+1gydw1GZTNyRv7eyB+mHOjBDkZ5MRSzIKSm165N3L1IRcdOXGTiHHfN
e11rcAeCsvT8ub5pObX4cL7Jogz2TSuwRGt6enLbTHvIuXiuOJumjHwJOp0m+yMuNdgN+GgtCx/t
hBntCBEbNlQcx/tmojDnFFV77IXhrOLaZXYGd2VPW4SLmBqMZ6Qy1BWiwt7T/SouZudOoGngiiHS
3tIvLh9miBdenUJf//oHIXxvjEB/wgknN1AWQTXCTkONrOzFEKZHp5i3impgK4iMo5qk5an06eNq
WjNDgCTmeqlctRZ24HxPWHBzuKY0lwaUT2FNOcHVfroRdmT8SEBn1kIzccibzjYgTJZphP0xIIkl
GI2h2NrOw+ratjQyqmp6biTCC/iA5je3f87DeDxbgLsRVDbKhSyXDAR+M0uJVIL2pn8v6mJvK91P
Ohl3Q+wjLFQMhhbRJE9KMZ7TUCNBTxntk4J8bhXmsXsbk869cVSOiL81bA9otn5KkarrmLSWA22q
+DHNjnMSj1ePkEwCVXkE1cle2DRUSC19uhZ5grmNqVgjsfdNfhvuAFJOOx2ox2qZTDdZ1578VD8O
Q+M+ppqCAIaUyS5D9iAtt7lyirILBzMV06py/oXon5RL5TPAqoZtPDxn6thdKF4416YFfYmZV7zU
0Coyd5xW0tfKI03jcjNVcKOinNe2ooLOi7s4UYfXiPkUqKs5LGnIt9KvStBtsviIwirfmPFA8Eoz
MkLLaCDwa9KLWQ79qqW+4ClE/EK4z79T4b2RCqzfD0ng7BLKY5uywcXbYaaHHABIrLUaDx9i8wLN
HVsPDrJsPkz6Ji+wElfyPhnFJ2ZNa57CD/dI7LOTydB+prBFm6DAVtnX8y/3nwMDx9bM/vruzyNK
RR4IVdBJUzRBKd8bRmWDeun7T4cLi9W54ZZ6UYo8SIvu8ObSv/f/D3dnshw5kmXZX+kfQAlmBbY2
wmbj7PQNhB7ujnlWxfT1dWCR1ZkZKZUpve0NgkbSGTAYoMN7956rbTCfqzctTLdFVyVMdSEVpbmK
1viRgc+UWXp2OuvFFnRZ3ESbb+YSdAjgJQ0ifwx3Ob0PWvjdVzHQBFJt8ZsaDV01QxTnwWO1ZLrJ
c+MB5AKSUQWO1w/r0mLAnl0nP+Ean1bKisRBA6kRdJ6BGXdQyMVmbZgJTBqtwI7tTS2q/IMoLUos
1OtLSYgPxVz/B1l3O6KJipdapLdWdPrG7l2fNCYitWviNk9TlUTk2kfu3qjop5qKXpbbfxbAPmje
FjkBl8a+8yVzWBJ9A4I8cMIhqm9tUxl1dyHOapvrOE5WjdWXd/iCas0p0H8y2Arxth/5XpGcJfqG
6KlOswVgMeRbCljGc9Gk+jMPcDuuMkln1AZ+M4EmeUjFizJut1rSEUM79+Dn/HiBBuj9nvkDWZQy
25PVyPZUJ8zyJC8eIgT4e1Yc4QoIQL7VCcteZ/zk1Hpje2KvfNVcNFmhHN5GQAtNpoCcTFO5KW24
j3Mag73Pl9mt+4xlk95H5TQnPQM+G5vZ1ctyyQxnxxcqX4SS5Hp8zvJ8bxcSzHkS4u4qtHsYzcZq
7HmUoYe4HyD1idlW7zLaJXlSXKVn5VcNh+FBOjFBq3yryEA0zoW5Nut8utZm9holunjtdeJJwQp8
9EnrPiXNRz/uR0onz2lSUQB2MQr2YCy3tZ1tvYo6iTACGS8+uHre9FZb7iMoQevCweyb1t8tl45v
WjnfHVc1zynBjquuKNwfemPAl4uil2wS5tqS2Gii5HuKHXzXOG4ZyEiOHxJdUlqO/roo7Bzfqd29
ZA43LO2PwPOjziU7M6L0V1gwfMPyhauxRCDI+IQSZhVNP+BJst21vo8RKJF0DMMAluR4TJIMxinr
nKqFv8Vapv2SyIp7nehRuCvmScXjjPGDK5FOavzAeEK8LHoKGkxi/GDNgpAybJ8VaVJmHWVwFfg0
h7L1t2Du2sChgLHUDiLosRzIHefvAsXf+JEkQlKK18cho7Q7maSiJ8X4MRSIoQjtTOErxXhbXB8L
joYROVb5pSPKbgsnEmYXuL4gl7F+zELASwXIkO9Uqu7SCr9pjhawF+9ZWjEUpIrtq6dgm5XfzYnh
LlURtHXXw0NHOwdBCnzNkkBrMu79lE92yl7lTKPGZyfQN9qKWcq4hrVWULG32asnxSvgNTgtVGvT
COm2ZEPjZxrQF9UNa69u6xPMJDYqkY6GfACDAX6VQcEwLlPHNrPKRcPaREvBqswO9yT7tnHInxRx
z5e098+RSxizqfDwzwUNZw1RixBEM8u6KY46hW+/40HLYI/bBJRdhEePiiKm/+x1kA3y6HtnCUjC
cMyOOcsRNKJV+D6PYG3e2eSXuFvy8obAZNtDgTrHewOG5y2Km+zNiZNNb+jDpTGXbmDRGbc2ssUB
p+83o41hdnXyRNRVc7CUW76J0jiWBLjQkMELjssU5qKXJj/G6SjB1wP1eSUBdng1wU1iPP5JC0te
NCfqntgBgxcN/RCDK/mWRQHnn0m6uYiBxqsOyBxtlqIFoeOLhcicBFkFLY3BIw+k9FsWGBzcLqM4
Zo0nnEHF2cnaNGANZJzGcaR8Vjm0hwfdeY2lvEWlXXz5pmch/kKQQjpDbQEg7FVWfZI/SANHOL8s
2uxu6QMSJId2NxCGQLRgeiTn0bhQptIvBa2WC3I8eRxa7SzBR5aUpT5FvzCOZJyAhwo/JDXhgA4e
5T6279Sc70mLjamxitdQmuoJtMHKKUq69KxDC73Vv5TmobfT6Bkr+Bmrka7pgXQvSkZNYb3rnoWB
e9Io/2eO+Q6TlSFuEvnLUBiU6iFdJHP+JmpkOr1KZravXb2jqW3vqOu1QPoImu29l0LUF5hiW4pW
znGsKJJN7RQkDiMdtLuQ1ZtODIRJVec29nrEnqD7cLvKvj2+FcdYm8uqrwMAKtQMmTXzRAdIifdg
LeuBqiYyy/NkOn/YlLTWhAd/FM08HkPVDPfEjsY7fJpo52MBpHOjEBHRTU4dD93/qOfv7PiuWJUa
rPQqC+jHQCZCeBnQfbeofCxURLO5CSQQ0jOhdmHXepbUM3A0am9Cyd3cOTbhf4QdWUvitasS6Ptm
/eySyLIrtWpDrp1DaSunKTJRnCwpqgYwYf093kZzo+XVG+xqHr65uDc4U7bwJBhjPeMNlm8TRFHG
gsEgmhFZdkBXbGFqJOG2CucI6BYgscch8Vv/mJVzUTBO1V9Fobmnx0HrJGIIfIGUXHzypaVOGaFq
XhD7G08CnG6gJziRwcuB1mzZhyKASFi1j54NEp7eQSuf0uXQgKLSbBRIAoSnpKu6MYxTPOjZp1Ei
bZwmmBXuNBtHyWqFUreVouLUUjQ3KlpZRVoG9KKNLdg2Z92OtXlLWrAUuP1k0GuUDadBG/Yd5NFt
SyUVA0/pHcsh9nZG0rwoV3gnStoe8W0x4PN0hkgE4n0Fhrs6J1o5v3Tpq72Mu5GRePsHGgNpCBv5
Tppr0jR+AmwPbzZURkIlIEI4OWIN1+uKAJU6cJhFBVN+dWERXab+IQad1G1IeDBD/c3qlbyEGdKr
rDG1g2ZEz9OsietYKfd1kjzvCUaxP/fVfTzNMCUZxWY0cLL97jf9/Dm67EGd0AItvbxEIHJ2qxmN
OCWClV6V8dEcDfsGi6dBXjrb69Kpv1mdtO7D8HMYDHWfIXRu+go1kKIEe2EvCVVGVNipppzdqd9s
PNQljh2HH6k9Qh4ddP1gJurOg0Yn39T7TajQi7ptKPbGcqvGFSwoPBHHoW+6bQgxYQXcxz6Nj8N4
perTHCWtVcJDkPME6G2Pbmbq12JI5KYdyvfCHABslp716TZzUMyW+9S4GAeq6lBVlvvTjiJ0xSod
n2Hnn1kd+MGQgIFPqyx9ox3oX5NFTk4Q8tEh/mXtgcl7JtEMpTY1vcyKj8XCHE7DFewOtJBWrfbl
NNLjN8ufSROx5Um6a54O8HGjuD8YFFSOuN1Xlm36z+im07WRxXbweInYq/8zzWL2jDN5HWjW+tZa
Zx7PiqXpF9TM1ZZKqbvGnK9fqgfWbjAZ0VOmRMOKwEOrz0Izk2dTdN1LxRJZi8zP0tX1t8TlUkTk
B/z51eN7Wu9BfCisvZAa8klMVy9W7l8oo/Sf80SJq556hE2AVktoTQvjliHDQIOEGVXRQoym7xRG
YeW240vSACXq8wwDgItgWQ1FC9qCAPU0n4lH6XrnzfYQa06VK7/xlmiMJWlFjoj31kYR2DJV7WNn
pr6oy7uasZ/QZmHbLkN3Xjvx6P1YXLJmKlBox1F+yHU0T3qJeIdqXPhqd2inzdg9ijgfr5aO2SxO
usU5AGQGk217BO8JRGKXWzbk8bwvN8DNwy/pkCCiavdbnzpiV0n35yCo/BoqR/lCQNi2gd/yTAkZ
nMxcZp8IFz8impMkW/EnBnbjB7IXQL34WvTE+IncnjhyBKiJQ42SVkHejPHL40BOCvab2RdHcyia
zSz8eTPUIjk/DomiwdHE1tejghujszQ0ICu1Ur9MhshDE90lo1eQaaMKyFsAzIecZhtCTOXm0LYV
nTbk1QYuyITkuHqGa4MSiyx3As22UFphFiPcYYNnU9iWQu71VKP+ZGvO3qX3FTiUfddZSxuviX22
QHQmA+8HHjT/SVLgWne5V+xpB3RbhjRrXTkUlMksc5bycGMP5p9BYv+/ghJMy1hMq/87KeH6a/g/
nxBC/5GT8Ld/9DdQgjD+y3MMk3BS2wCI4AlIBH8DJQj/v4Sr27rL+GLwH5Mf/Q8owQGUQDVd112B
MdYVhDp1f0so1Uko9S3HNyzdc5Zkp/8XUILxF6OiDaLeskkKtBbbtef+NR3K6N2m1/WoOnCXYx7X
c/kcEmaRKshhqpg3M5rd9YQMeclSdNwsCgih9zb/cNHuf/oi/8nx/ReqweMsQD5Qjva4Fv8Sltd3
ujY3nlEeSqaUXe2EL71fXJh6jaszAweZivbSAgXsMc7QNNS29Il+swAnIQ2uC74LFIf//pTMv0AB
llOCsGCaAr+1SVzpX2KzWopwovb08mBOdc8GHIuNrtBy5bn4WchUv+c8sk3Vyb1lRT9sB9+ccqDG
UfKBdYu8txRiq8qBcAO8tvwBJhUGB7LnmUiRYbDuqC32w6KSPLp16GwqpC3a0AWDyZimRePbv39H
f0lAdZZ35OiCu42oNtzjj7DPf/CkNhojb9W15UH3qT1aAo2HF2O9gQgJNhN6BX7AZI9SxAyM2t5n
hVqBwiOKoj57Y/lKkda8lab3wazu/wfH7F9D6B7nxo1u2a61PCTL/f6PflnZybQdPIGTKBqewwH4
HhGWh0p3p32E4nTV+cQITBa5qLhojrlDi5hVwCHHGkEvK5tvhXaL9Ok/nte/3JiuwUPIWdlLfBoh
av98XqmusWhE/RfY2aGR+CAtXcW0+tmd1UZ5lg6B17H0t7NRwqyLhvcaS8QGFtNIV2I2LkUf/4cb
86/ubZshhEA8zwTiwmdJRN4/n9LUGTjZw7EPrNQYEEaH2sldSJOmp138PKGWH14yIN9PzZCnr+US
UM2mAKq5m+yobY5wm2q4KEhIIaYC2OxpAh4nC9JGNesfLcoqQSf/gggCsRKlD3rg9qtLmPXZ7fWj
rexdaaQtSZU39JxYC7XKWc21OW+SUdtOHl7ZPpx+VAoopaf5466rqrPdCUAidXeAlE+5S5ogixbx
Q2qAvutIh2+1XUVVjdXfxpum3wlZZls9xrY60hvfCLukM6NGuhNsQxBjzHBgy4G+lem9/vunxLT/
9TkRjoHn3uC5JxjRtP9ygcvC9+iESRWYAxpkynxXKwpPTen7JzO1WjrfEaztxuvvYzheae7PTNFl
eccIc9fUGK/QMSBAZKY/+X37qy1Au08NF2hSP4e44r1PTUj64Ax5MBR/1E2a7BNwRlxfE0A1Obou
FovPUJK/GHv+Oh+hMFWhKY6Dad8zz3z1J5adcSd0hDEcHl9lfhQhCVL3HunE2oon/LELJuJxyGP/
aoQeSiUy3bbKRb3Zlc98jOqaE1kTPBo9PXCZpzi8jSuhiCwqjL2ezcbrDLIl69r45qc16F1UNbC+
2EUQWOGaVb52ZJHuF70BbilCgpyqa3ZxVJUHALQH256zi/Tr7GI6PyZlEiU3GtHFhIy+m2dkMkxw
G4AE6Y6HO1ljWMmCeOps+ibRJj1DJ5EoBTl72eS4LCAhFyYLyyL9mKAosMQWCJSMeWL3S9Ue8bmp
TdOVQIu752Ac7OvW2xhL1O8QN+3h0UjL9ZEwrKo2Dkzs6QancL8a7Kk6GZ6aVi4LzDNAQBSmC/MF
St+5y4G7gI0Msi78Kvv+zUPrf3x8Ri6qmzXrOwNufQfVzdI/HdZZqK/Y3Y4DJYJUVgcsMVfkbeVW
kGB5ZlY9+I1InoT0ThijrXNsZMkTcUrJk45ABnVTc7UI/tlrWmO8kDMVMjJ75dodqXGYbnR2at4j
RarpOmjcLSbUTiJY6NaLlFp9ZDdPvpukh8pq6XTU8nuygIG6kYjkyVfdmoI+2xwHdovAEInDAHar
RtCD1+NfdGmFne3l0E26FYRDfCUpF7u/wY4+rgyGWW98ToeSpCTHSG4jBf9d2ts1fjIdT5/b5jT7
rfleUaW6hxDfkiRNDs2kvsa2QRRSaOO9ByzjZ9lpVtJCADtaz7beaLcEzfnjlWXrryXFgKNrVHS7
pnLl1h3d73w+4DAXi81c3BxIQAdkZjGmIV4SnuX9+YPM4X3InjjPx/cQeC0WR8BPhVnN58cvW76e
bByvtLd+kXi7QqDhraMuemqXAzh7tKhkP60eL6eGwbS14vFit+7+8S1bL5GxD8axswo2LL4X700z
o65dxosHz9YhI9na8+Ogp84xzqcZIzW/EXu6CjAWhYhyLoI28v1xkEDZaFxPfzxeFa03X3l7m5GF
I6KwnjBJXJAvj8OIb4cM3XIH1p8wIiVHcj9SHSQQgV5tTpbdPDb13c8XSvboy5eoFFsm2Pms1eUx
JZ7jHWWkQMrfDeRu9xujit7rEkhv7IgpQCcnV5WLsVuqGvyi32lYhInvIpUAZdPShvOafp2wp0qQ
mkqqI4UO88PGhW04HbaxqhAHwyYnRzW22DTAlvNK+Xfcx7kwMftb5DStaJNP73SNTrZLuT4GB+kS
PFGWUU+wqgHrzl9gCX5OIjqgf56LrUbejqOG/AA2BG3YIB1yHZyzatm5U+Js95mdG9tIzLCRCddd
+RRj93BGZgDK+ohiKDMOep38NhnaSIcYbEYucKQ5KrdNa3ru2tjPEPux6pebgoR66nDFd2kpjJMM
vgG1pFXZKu9aaTLeaCGofL1n71SnKCYn8y2V7rRi6Grublw+LeymELP/doh8gtAWGahPz2uT5/T9
Qo/6WZxAwlquZo4y6TCX4Mcc0zrUGfEOSfrhKCXvOhyJtFl6+Mv4NOee9TpxL7fdN0/X6idmqmuB
puOE1aKk7Ty+CHdI9so5jSwi9tT30Ln5tguxfKGRDuP3ZUO9s6leKCJP1xC5DhWp7xt79n24+5jE
7HQOEA02FB7idc8f+Izy+YUIHvv8iMUtyyX+kLR5fYTZqfuJBrpwHRugDfwY4jqf3x2HIx6zSNxF
PdNq00OxXTapyHVE4OSYczWDxA6WwvsSpezK9gAK8tbgMRdesxkJeEe4WIIT0IwfZCMi7PLVtkZ3
uR6WQOa0p8g3InU6jxbm/9gbzmx+LaOcr4YihLRKtY+ZLrhPPscAwSbwkjwLrKS+zgpCNRsywo2b
kqBRcKvzMO3iDGZktUgVxvBVt7CvZLrzkkXTBiawvuJ21N6xOxKqN1Z7X/ViMzkRMK3mqXVS4xh2
CYbWeqz53xNtoEuPibWfT7QB8bNiNWciMPKbXnju0SdSNIG1ALp/OFDudo41wsttHTGzTnXln+Nl
HUBW+Sid9gg11DlSZKFbFQFz/0On9bbRhzoNLFVfyPCsrrr/Kx6s/hiG1jcWNQDmnfYXJRjIJ3hM
D5r0b4ayxNGZ5hYkGXiqiMJVoIQ1PgOlN06YVJiOPYnXA8bDXseNdsfaWKweYJ6q8+pP8GjvsN8c
QmYJ9aNjD94qx+UJ0sk62Cpqj5gfYGzUe6/LcakkPdjbxr02/ZZiSbTCyQylippnmbl3I6VtqhGC
htfggCh2WklEBBuBXmTlibBFP8jJa5KuSa38SxURTK1DoV45E/ZoqRL94hfZfo7oBsT+a98TwAOv
KTlYcmT29+w4wOv/2SzhdDIjoIh3NmmtvNmk6yIHT4rTSN1p46cqRDbQrxvVW4FvNbe87Ukk7AiR
0OoDpf8+6MdfrVNWl6GChTSH7e969qzVEDGBwwxZF3NzMNIGkiw0iyCvMOMxqZVbmw+PkBei0NwI
IXicCbHpOoZCFY4fZr94VSfeQpYUiJi1SjuYMPAff0OGYbkuS6PZcwfRdLJQ484pcbtmJOkfUWga
0A6NUPjXjCv+bsjdc0FbJqRhd857YjTn1slQQQnaiLW5kbgAUvdXbifznQAxMxHiYErf27cksOT2
5B1VrUw8Px4NSGoVq36JVvP7/FUNG6U1SF7qtjmRKyYQT722ygAL3RKcqaoPlFwknyT+q6kQ6yUz
5PsBQgOnY60YN9DsuF76pib9d0u7lrgnkT7jh+DkJuurJ5p0TTGr3hnkIOOPAp6Qyr4+kSVlveZo
OjZSZUxNMqXtJYzXnlp+oMUj7fnlpVL9eGZm4RL33imWzFGks40vqigOmeZv+2ZwL14JibB2HUjf
kxtCYkrNjTCz4psRh3fw4v0vSxDt1ukXr63HtWmj122L0j2BVnFOfqfUVu/N48g27vGdhEiPk2fC
Y2hmK9umeQId5PGT+vGvVH1qyRBZ2YWI13lJ1nGrcB8onXRI8kWGkysmIALYW7d2a/JSC3/6iKt2
w1Dru8QpvrdsyIABJNH58dXjgG6CbEOdZGEnqjSI7LqtnXw0AQTa2cfHr3RJdhzpMe7H2f8tpElX
U5+gnKTW0SXn5M8DilB8t8CHN0mPc1iw/Zq6cpXikEWFioXzU8fgvNP0q8GWDjf6fcxd907/cjVU
Yf2s56YTNFRwVlo/1c+P7ykHCExEdMu+qy2NpTRqvnmK22fyEteelM398QrCmXF0PVIzHi+jAGa1
3HEbl3TWioSGiFOTDtBaT0iTrKcpw0WX5W2yjudJrVqqLYeGZCtMWsZ4JQzorEgXeYn4fzBtPAsD
kEo1NUVg25wOcrbmjCzszYBscTakd/DsQWxsnXYcVADjWVJOfY5JeLM7ThCSh72rBp0dmEmF2MDf
jSyFxwe2hFmLgO1GdfYYf9eO70Da17Sb0WEDmGZdPw5zNRMNt7wWGBlWwq5piABlStkgnRAoesgU
ckD9FNGOthY9Wwoa7WyN3qmOR9JNWNipYZwJSeFQQZEjkO//vgaUhhQtGska4zozZU7EKhuEvbgG
GvwGt2/jkKWr+qPgITqxLseIQ4u4KGp8z2ObgtOL2v3YNVeTvt3OTJxvmk7KRy6gc7BuOIylm24B
gIFGjwq4IPk3fF0/wlaPTkRoBDjVXf5acu4xXPDBRk/6kF79Obm2KOixb76ywgtSjFdjwqlOhs3f
LgyGSCzwNOuImxy0FSTU7w1ceVrR6YdGhIeBOG+dpsmrW7L1aq2DxRoNPzbRPxK5ZFv4f0BU+BKz
CAavf9PKeGGbfxY6IRMuERrr6DWuEZr2sFf25agtFhXiZAYybo2O3ChbEjTvf8TLDJPb8PbRPuhk
YdRNYJIaRZvBbON7Vroh6HpWuCZJkEYZQRUZqOXnExgwezoMott0DSafTv+q1DPr/HBLOGFHk5JV
jdEK45AC3187sEKIqs5Qx2l4XF2eqcZI0KKAR9U99cvWhNq5TvZFX7Be6cL7MGmWHErcMSErdI8W
6IFS2xqZwgb5Ai7XZbh8HAoHiEjsAmzyf3Uz7xO5Jnok92B4Uqdj6zy5CWZS2WYLpaVeaSVUZs/W
d0NPiHxGA2FD2g5NZe1ZWyJsq6YX8KnyH6OvWMQv5Z3CWzeZ966bPpGcLmKEpiOhlI4quTIIWKGl
Zy1x3TRze7ZDVWH8JsFjVQ8kUc4a87ZmsBDAtPuVfVppXdxrvaAh1YzFbqkgl+B3fjJw3BiG4lVt
mf7N0yJnVdKYCyxyvAdntEkadMydMfrOe+RaV79xDlUiEfFByTqWOSxa3Y+tN9evv5HwnQNRYQtM
EjipZf6Qns2mO3VNLZ4ysay+StK4y6r+4CO5aHn43jYY2JK2+XIVkQE5HcN9NzhkefSIk5OYcDta
Hs9s2rOTLQwgXblFwUxYeI5yH+yTifiCYMJdJ7X3nuGnTNi1pxNNmrpm+vLCut1AWiS/ow3jQOaa
v5/1Zx8Me01KdCfq+ikhHxFbDLyjzEWKIwSbchdBlTHBwwmLc5/XdNTUm25I/QyWs95wC3fshRou
Iroz+6E7A4qycfK2WRua3h98R34vKRytBg8fqkkHj3GP8cvRb1ZuiHtMgbrU3LuXHnp70r9qnUbh
HAn7lOb+FKR6+b1hLbXPeu9Jn90Lyt0E+RopjIgEyJHofYdebi+3+SusdxFoCRlVVKmbW9UkL4KU
C23GIsmn1iNroJ4EgF1ssRNuvbQqaL7N7omembY6iBGvkdELQIDLvBFp8G8nxzqwUMAmHw2brOPs
kSM+eS7JnFVaEvM3vWO3HTYEsQ24LAkC8uK2Ws8JlipjyJ4MDcNlOUbV0UAujA1knZj057ouRHDO
PY0Murn1VXfNNIyv8OvXSUbuwwoJB9keeRMMXWOuQ4LNV9QmBpnhOKjmYRPVo3U0VMW8WYgKs+H8
5jkebXtK1/P68SUu+MWXHFqg0urvnsLyMeqvVenvtGywC0YhdAh/2jtr9pQ1iSJ588ObYZIs2oKZ
NSBRnaaDOfKhNTD71Rgn8cFdLNe1OVZHrJR4wJaXjwN9+YQ0wP/tx2GN2e/vvz0Iv9tNQ/zimfCe
6mHd9O6nyLBIdHZuultEXYQvlVnQN4UftMsvLMbLGYgEs8mEXaclEigG7P44IDHGIPozZg9uERDB
Yu0cwoA65FrB0uumaro1KumfyrA+Z7S6j2WxpH7UxddUoJfTrM7jtlfacTZvXeErdpqatxVZS3qG
Gw+7KErn57ApSlrtc4GCJ3oS+xY9xEsi+rcWLdD+7+biESXr2LbmCZ7rxtqTuSBekLimK8gGH/pY
YA8Jp+p1FiQMR8BI++FAuE92HCxvusZTQj6CIKwhQ4AQ+bnBpcnJDYh18uu1mg9OUcmYysNshxoV
bVkssRIEmHsWpCsfAP3IwAW97OhX808+bHz6veYcbOKfsBUQR53U0zdzkP51iGdrn/tuzUZxnSYz
s3HbVewAJxstBezHOKeyovKoujnozj2yG06NKvc+d/JG00uf34KPZo2xQdzJ1vTm7JtLhjaxRhQb
wgQGWke/DEFoebUwwb/XPln1gjXCIZdR/+RrqOhpP8g/8DLtxUyW5yztF8jg1Z5HoAxC4rdBb4Sn
kijmL4hHuMM9uHVjESMYhRu8bAK2NYvxr6imxqOAHUI1+uyj+MkNE/GriJEFEH1sMsbccryi5zKC
/tbqU9DYnfuDMEB8EjCxVkKnkA5B5NlH93ToFUVeNtRiU0UA0kxtsFDAollXoT/v55KhY7Jyi7mF
FDWfwiQR3MAymnFPiaM7dnigVjJW7jVqIrJs8wr3gau0s2jJdpzwjG/Y7P+2mi5gQ+keXPRAiNTL
Wwbh85Vi26KEZ4pHgH5y2MFh6YtfWoljY3klGtpxoPvEVdLjxbw6ozy2ldzaU/kas0dYp4pdcNQW
yRpVR7W3ofe64ZRivqu0pxEND3KDS9pWzEOa+0cLEuLgfC9HKa8KA+E4aqDqdPNUWzUXBnDsYUhH
bdfCfLgMbXHx0jI5Y2YlRU4fT3QnqwNjJhDSVD2ZhfuV2SyJ7bzYVEtOU6p3GORiJikDU0rjqmfV
MRl3mH6gvs4/u6boA2LMUXlSXF3Rtyp3rk4DtyUcKW1hiYgx6S6Wlw2bdEBko81gUrKpDZSaPuNY
skQfWuP6KEv5jrWnbeQ+G/pXY9n1rqwqpjDpfYOJB3Khjq1jnsComEjoVKbJPTZCfYAi+k7YTIlt
cXjh05oOCA7ZA2X9vCtNoMvCm0hPEsrcZ5E+7wxuMIaInKgtfz1nVIe7it+PrfbDlwIBI22kZtIV
0ml5pszpnEfjU6ji9kgXBR4N7tKNUF0ieChsprR26Ma9M31O/nD1Sx8ORCa3Dpf3OCXlt3z2gK+R
3p6aqXstp+EjQjt3V014FgtoHBRKtkaeyAAwuTe/JowwM13SlKLuBmGGW4uODQi4ZDcvIAOZqOfZ
RXToOT8ba9yWjpnC28HUaqX2tO2sctmpgxhoNI/1cbFVgyWgCjrRZhzkH/owAUOAlrTpEFsHfVC1
2J+JjVIX2Hv4XyIqadp8gZbp7K2ptTZ6jUvmUTlY5NWbUDYxkqQyaMVQHvoMOU/iNUYwZVwO27av
SeGJz/aN1NzCCSXmsr49Tn32Eo1mciUNk0QVaWzcxsZAO/kO6IK6usAMNnx2kb5puoGGuTOe2HjG
FPQGpfT93C1ePVXXH4z2rMKRJM5WWn6X82FKkqOy7OTqavSaWSSh3YYSpJOFy0pI0Hm6o7PMFjO+
Rgy0xh81o/vgUAwY2/ni2aER4OjKdgabkMUkyX0xc/1Y2LqnmBSgk6ogUY5+s2/MNlwbiytJ2NOG
gYd/VEtng7Pa7+mopOZpDGFTWzk+wTzVjqV6TkZPfesn/ZuC7gnabi73scFHbOeAc+p2jg+RiiGP
0Z+fClpjRuoSMy36mqQqvb+6JLLUNQu/VNrnOarFwR8xtRtpjEfDbKC4mP42r0OLqL4u4ibUsieP
P7FJvBFVk5WGoDz2ipjpfhRBwv7/hCQIcKY/uaeKNWMoKRxlvUnMoBc1F6Q86jjGVE0XgW4Su+96
YauAseqdVgXSq7LCjj0uSwujpeFrIjPcZCZ3n+nVBSAL9GqjHJItswMiZBVlFE5CY98z9R7txJyP
qPv7vZ0Qa8eC4mwth4QUUaJ/1In4cWdX6wQXKNpSx8Sl2Yzx+HWAHrgPAX5ttOZEJbU4RVZJjOeg
/c5DwvY6Fdavlg2URsuyveN96s7kvHZa677OFP3lgPpK7+VF5EZ7dlQYiAEjsjGT6cMVIQOKfSIE
XbzdDQbe3pNYSCmcnYocNxWSMQ9bG8yCxmjKE742NogFzPWUJV+sI9TPcSCMGzNKfrlpk+9gfthH
V8+9gy/fiwjOQ0J60NoVGVBJl4mdcqvJl5BU5mOS1fU2pGSxckk5PnKC47F8QCT8ztiNZJQHWHQn
G4xX1B9S6kLt0IRtAAquIa/JGSHfjObKIVFkO5thBLAW6fA1RgW8Q6tGS6KUb6aVDPiiQzzNQ0mL
KS+t4YJkH+CAOmaduLUNKcBohTFgL8NOzhOMDiULxIiutGKt3kivvIqlTU0cRPff3J3XbuTYtmV/
pdHvLNDsTQPce4EOhjeSUjalF0JSKum959f3IDNPKSuP6/PaQIHFcBQzgmbvteYc80Jaqe7LYG9H
XOGjDFEPItn4OpjXrFD5iHMm3RlI6H2fQM7WnW7dVQnPednFzLv6TAD4zmYYS4jHABBkipMDHAhm
CvD5M1w9u9IxHrIq4TYpVHWDlS/izu2bl74Zon2fqpcYZIdTY5Ry+hiNGyyqPdc9yFKOZlKMTbFK
5tNrYGFtVO3UuWu18JI1lfrsGVO2DnoTrOek3UDibDGBtAUalBgEUFhmO1HlyrFQkxdcieAVe+dU
ZBKfhSngiGQJDJLiaKmGf1812ikky/bky1ZfB5GFgtmw38dAVLvRI/ddCfRTQN/oGVbkejIbc1Ux
JL3SCt+7kK4Ou5bYAUEB5dgx1EPzqr3FfUmqYEr3gEFohvWBsa1S0dvUqezsOkOXkANq5z7KnN2s
Cu8Zu56HhHpCl+pHTavK61LNrynRb+JYL14Rnn9Iv32XpAbvPace7wvK05QW7iFuEtrbUFxajofl
yPDUYicYcmyKJkHfnabeAaE457kfcsTX8YOoStW1KWfs6kxUXzJmpmOA01M1xsYtKZXRh3rpgoa8
L+4bK5rx1dmPtHsa4MSwZ/RzOuZuWypbTPtod7ptWN92cSoOZU6lIhrwNXRVPjwSvPih1JisoiRR
d4wz9QcSw8ESTkSnLhdhItpsrnOM6eTQvPfIUi5pVZOe2ZW4XzI6m1WkK7tWseRlqq3HIAfVmqmO
uECieYzLL9jd/DsT38+9g6Yf1yPE/CBykAnM7CLRF4VKWYDV5bGBrOnH2jTCOFkektOKzCoMHe51
UMibMHIOhoBw6eJzLKFtsciy/kmr4mQ9IMFAAF8cW6ugc68m6t9WSR4ADQPaa56VLQs5T8WQbuek
W7KmEt1AYnRDAZxTnlRC28iOtqSYTLnEgrT7Yz0LcfT7lRGBSFSSgzcTy7Je+7mAjI5VxixPWlNC
zTfabyADyk00QfxEcjFlx2YmlixrWpyTcOCYT5E1B351MzLkx+owr4YzR6S0uBoFtUzX9JULUicg
jU3zYnn4uZCk5W3IeqZEMvOGlg0sG/yxqT+fqwiInojf3KdMwCY3gXSwkZCflrfFy3PLBuIljmzZ
hd82GBeIsxAzPpbUSI+52fNDfIaK5fOTfqBM1JpxsWWdQdhwkuEj7pjk07uDoTWvfT70AoWBqt8w
VvrL88vX/9tznw8/P2/Q5sEu/eeW4T/DyLOzlqE9P2Dw+SsujxXw/4Cma//IwU9uJrZz4p8qcUz6
wAQgJFMEGQ7Y7h42HvPS5Q2KeCMfuDgM1lDUJ2dBN83btaaMo2P5EyBQMzrDQJ2WNS2w4fJFzfvn
U8vz9vy2Za12bJApFrDIPze3PP9jm9jTU5h06OeWvDUqeM0xmuPXlrVlsbxA1LxCmFArIHjcOTQ/
D00RUMHtzGTjKJxWyUwIYly00okFPiw/c7Acbp8/K1Dmbj6pljMJQEx5XBbdvCbMEVDfFAYb4HHD
sSyy4ahTnqeox8PPxfJcGkzMDBWq5jFoZsJUSBlc/iHEl6cAQlmMWJg2flxhQJ0AbjpRh9QJvUAi
aSCjc6lWs64pgHQSk+hikiQwhpT7HJUEgNTaGY5EsWXfE0VRYe42dzAyBm7R5jYty29pGDxoWXZr
xJRgyXAdaeWvKJ0rq8nXkB2MeB+xB9qSKb4Wa4SSoi6gdfiAsfgaQqG91cf4m+0w36ER/mBiZjfS
Zu4sck4rWf5kj8ahA0TmkmDv74B2XgSH2woV2CX2STimCvqol/K60SP/7At/G0xzsTn0zh64GwBE
IWLclTXWb9Ti6JXTGF0hAIsLj1+GDaIimEl546aBw5COpaC6ias+gY+OT9E8ICe/eALAu9Fehrm9
2jbpqjaja/BnJzHWEOHNU9eU9EjbcS3r9kkk1Q0VM2jcD5rqwycf7fdCPjVmarp540Drit+5Wq9p
AvLv8cNdpJDkHJXjOzSWlSJSfm4as/ZImJdfyAe9t14VdafOsSSD1bzbDX2W0bGUla7RL/DqeHJT
0CYiIGCCoawSzvGHEiAn/iiCqD11s7DhfC98KaFWMPVItJWmD4ccsUVE56ZLmVt6mM9ABbj+yFA+
w3VqFVbhOmsjwStEN4eCjG3r0Ju7g2gw2aBHmZi6aQ1SB/suScyVZvDN1czEjp7eHRQfmhN9hWBb
gKPZZI72nJs73WGaZaQM8YvK29ad9yVsrmCeEd2axq5woJ7bjGvWAAc75rRJbUdrhl80Ak2ag4a2
8xDbrIaybOlYUZXU9fDiVMbd2OgOJMGmddFG3FKiwlZOKaYYQxTFIfMqrMAulg1gfXLSyVvOSAo2
vmvNupmok0Y1DW4G+Af8L3Klafrem0iAqo1gN3VE4Zit+sYEouaU1bVqzbGNO5QghjV1+dWw9Zri
aWyMjJp0+BYW/bhCE71GIeltJmlB9sdBPVryG9zctQQVGCvQUhu+47aCBOzpKd6GLPV21SD2ApGX
q6Lc2apKGQMAbIYHMLL6diDaZsMoWd9lUMPXVZl3+8jH6yuCRtwPY4EqSc1OEwG2K4KL5f2UafUX
uurbaZ42LE/5MfzMttdu1WxUuAtJZ1OTMK3DPr6kUwOqJoJMFEFpo+CtWwdfDta90gYlHXRP3dJX
RNApvfsBdfHBYZK4ysuME9QILYoHUkPuI3Sy5BlxiiL7IkxsXgG06ByGCkofjxEPLv2tg8YPXQt6
JYM2GpUJLLgw6aKrroDXUPvd/bJohuMw1OpdhGHMY0tRaXwrbcNhjuX195YgLTwiOkKJpo8kDNuj
HvbhTTibJvt0axSezrUqcfaWNc2nCZkYPinsgTDOmKABgsruVE6SHkHTgm2xbo3GsG4HLSSjfepu
1Fa/K7PqPVBTh5dGatXgk69x3uI/VrX+YGuxwVUD31OVawO5gVWxSR3oU6I2rkgz2XV51pwQfr8y
3om3EWVE6n4DTsEMw40VPaZFZDP67yvicwaOgv4eoUez0ru+X2m2w9CpYFiIr6k0bXGR+iguGb5k
AgImsM/KaHImR9Klip1Q9rfc0A+0s9DEl7KbA3RNf9hQrqpXufIEJsa8GI19HtBd7aepBMyZAirG
KVHgo4QIjRgv2KAP/xgT0KYwpu4ayvOB16QPZn8aJzAWMjC5rsRPqTb2Z88Zi0ukaLeL6qasqEoS
vXP0p2rfmfz5f60s1mbHwC+ZUMK2UV1ZhsTNoZmq/rvVYur0yAkto9gTqRXv+46mN7E4ygrN4ION
aPFuSOtqXU3jVs7ijsFswn+zC/rfuT3YBy6oqiY1OIWq8Zuc3fGCpo0Q9O9xWru21+rXls8VQOlx
QnMje050xucIAootUMbgCqOn60D0d5Ui79waTy/KOD84zWJTtdPS68727xuaywemq+rVrAJdqlH/
+otb8v5+++JsS1VxT6DDF6je/6p4x82QGFE+8MU5jblJpGYf/M670gzQYYgXxE52dr4eOu3QmWOw
Y9oUP0/GXhPxW9iPZ68WzuuwKYhdeTN19TGnmEPxR34gUJEgfSuGwFRjbupckmsDsPf4b/YfH8/v
PzzZkrgIbAdTnlwE578YL0aMo1A/zZxL3RxOJrDnhvhVuTJVNNlG9YAqIwNCWZOIlFhfOzPk8iAu
UePAA4LXt0HbD77jTcZRtZ9M+6szV0DKqHjmzLuJhqLYDUXeu3UayF0TiSvRAANe/hH/vzq3cKYT
ufbPjVv/J3l9e01ff/Vt/fjIT9uWLf6wHc4Q07F1oWucuH/atmz7DzrBhLvh5DE1lp/5tga2Lfjw
lmOrhjCJ8sFU9NO2Zah/6LowHGc+ijFw/Gf5tn9n22IzmGXYDVWfY3TnffjVLxNphc4lWij7Jm2c
rQ7YxiX38aSEPY5Zn4Jpke3rEh+sT2UYvNGcHtUBk/nlO7v5B76t368n827QiZ2NbQbBqUtk5S9H
9oTuk6Q+IFplQVeNy65Nukr7BvrlmwNNyS8JkgrrQtm0McwN9EGMhGaKzL/Zjd9PMHbD4bKGodZw
MDjJ39L2sN5FNKxmZn8FT8hLRLIZNVJ2CMA1OguAUf41Nr0bzquvycjMB2CVW2g0+KYsUxjAdt1V
H6Kj+ze7JcRvEaFL8h9JxFLFbaUZljp/f798P0Ncy1KzKqqaHSL2VMUOK6LyWssD+5ySrbwaBjGs
8yBQjtWkIyDCZkMxQhdoeyh8r7rOBCpsCnPntf6xmxWi2pBUZzQE8YworvVs2ksnvelzXZwBBP9c
JIVVrQPZE1c02uMm63OJ4jYYrrlrQu5QxieargUlcWQJRNrmF7Bh1B9y9QPRn3kUX6R/W1Kacp0B
/YzZZIBNeuXga9l3x7NBlRnEVpRgisAm7K2SfGAtqTcglBANV3FzUdP6W4c0RSISdPlnZxc1mu7s
nPGyMr57AFGMOspRuW4s/+h1fbOD/5Cv47GDroy8BWgSEGimG8a2VMorK/rmjPEN0KfgRO2B6loJ
o9QoE3wfDDk8v4u2dtvieHFOqsLgjwbUOeGCvNXQea6ktUeM2J8Rs8BSDDKYQ8SVx6Mttjr3fA9m
WDDj6dmtOP0+lmp6UAogJkbgfDTzDzIXZvvwKZXY0YYGEePkk/1kRv46nubJSC2Ojm0wPWzsXd9p
3q4cw48sVXxCFUwGVOV3ugs3dLJuSgPpk/AYcHfll+guQxvQW2lFnSOrXLjD6woX6HVcjxgWQtog
HXR8X46uNIrGtaru7KdiVyuBsjLbCVWtEFuj0m8Qp+6tLEbH5Mg7DVjUzOGh2xpEO7+rSBGFYifT
/sHWEUyQLgmBc6CBWgzlm6mpCB1utMl6QTuvYL5kOqDg53cGuAaFNjDoNdQvzdBcWXHyoYlRkFBF
X7VKieisjQGFRo9EMbOeteIu1FJIkASaXEfqmz9rXWO5tgDpqAGJn6k6qDsj7j+GPHYldUymrQ65
EikT5YjC29ayqfh62XBpR61GV9saN4KsezJbAo4K7u2UmuCMpOb76GuSmThTt3zsvyemLtwYQtcq
gS6CtoBJSt2W6U5LUBoaoW+tI1EQ0OvRZCBJao2xXXIJ0Ku9kxjHHKUtGVyixdPCAsmWZA46r6pz
Z/RzkTYBCW9RiJBrfgG049sYJtNmKaoUQ3Bt+rXcftZZ6BHoCS4SyjDLommzhxkX9ctbludhhkIF
nhefn12e+3y4rFUkgzDXlrTFQK5nOpQ4tx/EE3pyc7M8R3hGdlzWhD5ZtK6TJz3IiLf8UUAMRV6f
Pt+o9RRR8sqCrTHXF5dF7mgBeVbzYw4ZClV8pbACZsj48sEfT/5YLu8KibJbTb0hfnyo+nNLy6uT
2dpGv1o++suejCqMRG/UcKaA7RelRmbN/MHPfbN9hZi6H39neXZcdn7ZPDwUdmxZLZfd5RKSuRGi
QGESKicRzNF45PBSODwVX3ujr02CtODkwTk8EvNR4hwACdfN4z6mdH0P3WUk0KuC4HcMBmZvAnpH
e42XMXqEbXjOQMBlfdZ9scrpURgk+CLgLJKczpqkYuEVCKyTsU33xlQT/GUMKuoTamqaPwMjqmrv
qf6tQI67kSGz2w45NPrBFQ3Ba4LDnf1YNqCLbQAtWfuCTWRjtfAqzboS68BJspX0C7BptrgKstE7
Z9kLI/zLUNjxuolG8qxQpGCaKT6aDjw5NizQ1yEhkDpzu1BG2FpU7c7J1HCHtP0Ksj/eB2CJohun
ezI5d55Sv9fWuJlCoW+qrB+AeeUxl+fyS0b0D2JFsA1FIGDj4xVeAY+Sa9UaUTSMBdKLKUFarR08
yuxcDhCt1AGRx0QgtKuYFKIqHJH9hCn5kMF0jXHso+T8fS7bazNoGQ0rxrRtvsUW4BszRDdTmVm0
1oOh3bTNfNNyMFdjV9hUtr+1EWZvy1U+qM0WIcccHByOqHqGhxF9MAmEOshSxRYrbnBIy+SNNfl4
qkcPo5yU27D9VvXph5imN6K0HqRSwcbt0CPqirOHfT2L7MPiOktIEAW+gfeCGdNJfGe855CnN1Lq
L1FwBWOCcrJ7rQck8xbKeNewiEoiySimx01rCccUXJ+53sIFQMZQgPC1dPDalImkw5R25IqmPm23
dl0nNzY0FmphhO7Rmvke5t0xLQmurcpvml3029FHb0j3aAi+ho4Of8yKgoNVwpu3CODsQ+PJbLEm
hjomRonOLSmHPc6CO7wf1a4T6c7QQnOFF/hNT8sPc4BsXYQl9OlJAFJ1EsCXxUkzaT9C13IRL19N
KEbRENUrSQd51Q+oX1SIKMTVtSu9NLa1ZRwIEt2PUkeHNO4YYuzVSaU8APvPxHaD2JrxppgJNHqO
b1FH4tQNG38McEM0hM3kjGYOWCwmfJBk1/rQiT28Wk3/wiR8WgufFgZyEKh1VMMDEKKA6WIrxVMi
zxOw8picH8jxoFry6t6UMPVvbSE3JBXdph51O6XSXysITkaQpRulsANwOcFXKv6uqSI6UDEYbpzi
mrnZwC+RnwwyeNPBc2OnhNmkkAVFWuoN6VCce9NtZxq3Y9p97T3Ddi17GPDuRtCC/RmNcsPID+eN
X7sTwg0Fqx7Wj+G20kS6NUtQoRDhvjs2lDQfHUJudNwtU9ptTNzsVH0ZSlrOgVO8k2xKdo9Vgghr
bTqQIXexOLzrHd1H5NYZa0A01sU0iushwg3H7Yc23gC9zaf6MxzUtDnqqX1jW+VNbWohTHwQNWP8
jNL4ogrrsYq5NDkpxyG2LRvxOfanGwxXfNGj/cWr6g1ZGve53QHsDxHeVn4yzCbuW8ujXotqDOuK
324GS3ITrsZ6LXN9X1jdU6R2kqk/3a+5Ft8FmDJRfTb4hCE1hmfTTI+WvybyN9wHw3g2G8SB6BnO
GVqvYepaUt1v9SnQCQzEf+57xUthxEgNhPYYNSize2HcW1iqQo1f0SOtUU3uR5wt9qC+joNLdMGD
EpjHWJB8x5A2iPI7HyDyirY6UmH7W9anT3mB5UEN985pbHE9ovAM4Mg6yZWVJGj3IfykV0lpGqBI
QVAtryzP/XhZS0zGUibpxnlxX3KT2Sed/nV5l1fMFq52aObo0fpKYRCz01UOmwZfFf8YTdlSkcyu
6Prg0R2gaQbpeKUXctPocOGSkmjU2JzVbpOZoFUuOBv1yV9bNNpXaumh3YmRmdjqd2vf5eV4Rt1q
Ac3NbivhHdKitiiL6UjINEZ6OQbarUWbA5kqbt6JWxqN4+GiKfe4f/gXzntCF3namMgsuapafH0w
EDeOQaexmjrgNJCl1PC730zZ9TAnnwx4CVai6177oOpcPYboJXOyxeGpepfWGo0LlIN44v85UIFG
b1K0IfoHsY+BqyjDi1IgxJiRw5rhYYge7EOq5jd1GJrET1EQxLKEPb69stM43KhG8V1BVRhbxnCc
Gv8aFpLBTa+hIEnSiOUlyeVNRfnMR3JI9uZBz7v22MvqInoNKu2gfpGJrh6stE7PxZiuAxvEgObP
TvH5RyzSNNr6SUBjXM+BStQaTaKy89xCdoexsoieCOlhDOapFaVzaMqivYrrPrvC2U96bgxCOcAf
OZZvYe4fDeE12HHIOXYGpKxtPyLDsAUtVxqaafw9MNlHGoNG3c29KI6seJIzVy2+aACfGILLpzLj
ui9rda/hUsgb69mW/CpwSgvmfmN3pVeUiGJ1z31ppDOZXSex5kGmryrQ0BnhFFNJHhoK/lIbxzXk
2PIEIeCQ0WTB3s/C0fsPhOJIf1UOdHN6RANOxsI+6n0mQw0jF2HFo4s6urkCv/fm+EO/Dz07RliZ
r1O64QdPn77Z+XAjnTcTX7KR98dl0c1rSm6Nmrus1i3hwe7ykuG3NjcpZnRBibZo7vDOa1Fg5qDf
/ny8PCngSALvnF8PlteZyP98/z98kpLeOiZ7ZIUjtHcXrbJZjz9Vy+GcTPJPHy5vrv6UOH9+dvnY
58Nl7XNTthi5ViVEhy5bXjbA9VsqOIyWKBVFRXqwrH0u/ulzWM/Jg/lHnyu58IcU29eewC/yuSlL
j5B3fD7+zHD5sa3PPxXSoPr5ThGcCLJCwGGsGtWKfuzeL68Dx3O0zbLR2MYS8cvfW7bXtu1LZY/6
hqFSo7r53BWOS8mFelkljwENiv6QTCqjAi+6DpQsYeBpJE+mTHdQ3LTrXqmxqMRj7epM8Q6RD7Uz
i+FlZ5btrcuW3N/YTzEsgAsbLH9VTRzVhJmtApNwykrk6WVsLUwoTVpvSSNJLjZl8i0JRjCt5oed
ryWXUAlSZq1y2PY4u89abTxGqhR4rZhKJ9IDcJj0slibZrsPs0o7UCg3zlYCKU2t7izEV4GI9i1K
qHMUhMm5mNNUVIN7mBaY7tTX3cGu1OuIxGV4dXKsziO7t/JVPUCSsreaKQcue3xgIj6du0yZzsua
XZG7o+QOd9r5BW1eII0+1rOivi7Dn28D4zuhtxspB2swazNjVxbsySSfw9TMLkB4YSOOzAnqWC3x
0XhgziZto+IDrQykmXhZ/DO9Dp807vRQR74EUlJqq6AX5jq5Egpx8cxUjthRjRMSy4QbG98RG2Q6
z+0FrP2Zq+lwln56X+rS4rrMOypf6c+xQitnjH19UycmdSCrSJmmJ1QYhvDR0qviMtl2wtgNfYQj
svfAwc3jtXSknRrWWEBuyaTKk9I1e/SAGcGhJsoYDIw7cwhfvXLIt00UfoVEF+58O8cBk9jIdOe1
ZWFQID+juZhcPcmYL8lwS+1HQf967qZYz0l24K2oSwgaa1MylmbzJo4C8yQNbZ/B+l2PmvXuMJ0/
W7KqjngPN8r8qJ2PFOYX1CmF2XGn+ttzgUVpZUAE3/W3Rcaol4AdAdCNty9rULNhXkgwWa2mjwwc
m3Pbt+YevaJxdvrG2MVR9DSR6lisiZbDVnO25peW182+MM52s6/mNKoAyxI1237jq/l0kAUzyjFv
yNJEW2pJBbcWJ8lZh/V8XtYS37aZgIUZ4vjiEqZnqwnrfdhK8q0NqRAvlJRPU6tjx+6xDZZ0cZcE
myW3xrCa58rYOcgEt8uzPhijtYkPy8XKFZ2tOetmeefnAgBmZLb3FDrjbTuSJWh0qUMYC3ficP7e
g1Q0OD35Dpv5oF8WWot/cwIGw721YCJI8NI0Z9YtCyX0u5wREI9/rCoK0kdm7RnC0ulxeQGVZnTK
oxYS8C9vXFaXrS2vLw8tFWmEERvajz/z+cLnX12e+3wIs9/A18+Q9/O5zz9aGDVik/bJiJARrKog
hFHy564XvskUQDizivRv+/f5Fz93r1z2HIFnTjfflO7ySs/B5QjQ85/vW9Z+273fHi5v+W03Pr+C
rgnfk7a8gKpMd76A/z9ABFFkEd/FrXW2+6ClX9c0a5GG2Q1qNLk3CuMrHTPlKqr0DOsu5UlG6Vi/
7EBenICcdYuEAJCZJ0Md3tVKgesSO5wNlWzXmUw0XKq6fqb4eOPLydwzqg/GZrr2oydwROTDB8YG
hs+7zjh3A2YVRkTDTFfkNmp6zk7hU48tVIPEcFkHL3a2CwFEr+wJ3m4/O18RIqu7tCE7z9S1nWjt
Zy8bVQC3yVeCyErUyhwpvTHghLAtnRYaMkSrZjgosR9tFe3Gx6eKnS17IX3AfuqC14JoA8ieGupX
gk3w+CsVhqWO6yzpYvgumTy5k92hyYQEGSjclqd+6s8CRiQIPOO9FfU7GidxmCsdSCQRRTVDhPi1
e649+yZFkrNVhOsHcX2KtCfmafKUjMlm4rfccD1HyZMjYVTsPj+VAHeQIjh3HhoCN49GrkSpTQNg
QDE8+ifG/d7KN4vt5NVMnRzxJgsH8abaH9Cdxbd6Hksq6EFKt7CK4UXnErBsfT1UPJXlTU81eHA1
UYe7qcW7oNfqW1/WL4066xpGJhaTINWp+DpF0r9L63hH4xIVVNVc+p7bfy6im67USY6shmuFHms3
UtDhVEbotp8GQLx2CG2yMasvKs3JKg6LTdspuD0Srz/JCf1eeK2QqbCLVIKlYI+cB5uEWswiAQXo
trhqXiJ8puceL+B944THhvIltAV4BG3mAfvOSFkMyLxFo0rEpGiZLuWpgBJS4xHuCnmrRf42q1Bo
dTmSY6XXLp7q7aIixYCSoepKvMA+lWH/oWf+uGMBj2xMxj3KGMCYGbo0KHzTzkt1BRtfW6866SsH
BiT5Bk3hJmZKvFFJS3Mjsmm2gejKFTUy5UsxBlet3UMGzaATdADBXdkW+j4fo+8isONr7DoO8It2
rrQZFPn6HVbiduvANthCXZebNunfmPUhpDWJ2bKlfihT+xBrZvOjLfcf9Wrv85T//mv+zDt+SQJ7
guZ//usvjy7he5XX+ffmX75r95FfvaYf9e9v+suW6/9ZXvY/8vVr8/qXBxsA6c34pf2oxtuPmuHc
shc/3/n/+uL/+li2cj8WH//9v19R5GXrsG6q8L35SwfXkTTY/kXTt4pfM+Jg/v4zf+v6On/QPRTg
Bx3Ien/p+jriD1MzHSq90DKlLR1ECD9hnYb5h1RnnqLmgNFciJx/dn0NOJ6U3Bx7bpKiLbP/E1in
Dhfhr1ICTWNzXB2lpWlSCjp/f20oon2jN4hx6gBJ2nYN7kZrP60RssvHRFjhodVDf9Ob4p2CqlW7
JoDTA8w8crNLJHTo0ffUMO5sM32unSQg68JGOpkzPYBW9wBy9JKnPSyVqR02OBNMkoCTNbSiVh2H
TaSn3TryIFx0rfXkjxGuPCUCNluvkRnax4aollFa04UZdzRslZROTKKNcqvr4DJCjDBFrL3RPfSw
rp3VLOzcgI4QABhE0WADsHbl1ndA/+ZdTem618Vab6PgmuH7nlxzb02EZuEWDg2oaFAlOC+dkoIY
qOeZAHLH4EZkjg5DmOtS+nKoiuChKFA22qU9ruGyc6pP4iq18+kmCiMN4/Gkrusvgdk3Z5D09Kis
FIB2Hjv7PMEfRrMwzCPCWaTihr1TuLkeDdcyv3bIVmTQ2kYbR0Uco8OOBPrhDa7f5h+ZtD486Bq7
ssq/OiOgyhRY2qmfECBNEoRahnI9IXPoSuvq/pAThup41IsrAoi41ph6BLk5Gh/7VL9LFexCWRo8
OVMZbQiBEJBQ0d2ZRlNtp/67lwzXTeXdEDrHVEqN1Z3oaA2GHTTpKk33cRuKEyPBlSxV59pySK6a
6oK7mg5QTGhPHjnl3P9Vqkuxt/X8cFuZZrn1ZLdNSyXfCqdTd3kvL0hutnbp7yLHPnY50yL0kLOs
gLExNxx/p8XojtUMRjtNutH1pXNfyEyuygouF5oESn9Qi6Y+e8nV+Ba1/sEiwqKysUXiQ2bAoVjW
qm4o+04AHg8j6UK6Xx6dKEbLagZwbWbDurJ3ysJ/qKMd7dS17mfvUdm4xHbcMinLbEJw2owuYySH
l4DBqZsA+ehTshtTlXko8VmjWWj7BgGNynAGJWAXbxpH+6aU4QN56HRP7qvEzo9WkvLv0qxXMUTP
wh6hBWDbJkoxf7W6BEdpD4fes8lLDRUFRIivX0jOiam2ed5JJawVrTjR1yQEWlBsUHqKZ7UIPyad
qrVOZxv0m9j2eI4b4aZJggJwajo4GXDr+9R/7fDvHGIQNSgjGeePXyND3+P/3I16syZ6ivFH7VOT
xd5pKB9yCtTbepDvXYgSitibfZTV36jV4qxPxoAvVP9S96hbg87YPOaRjXeTvV61NkgGlfzvoTVv
qtggQdiFZIKPyyIUs4yjUyd6+vRRnq+94D0muXBFCBbXDzrRpW68iEhGoD7hqOWE72k44SysCetK
0oUrGT332S0yf8Lqp87cEdXwGLTROjPxow6c0IGePBaqeGb05wZVcwJ6QyOH7ou66Ulr4N+U95TI
Qvs24oxrbPssQ/3Kq6xopcsOSpIz17e7Fm1vX+302FgrtnLoEuuLgP8jfCBwZRvtB0H06FBrRGZW
4Qod5DvSxGg1psQe0HfYjEl47ytBt4Y0cPGdKF+lpCGsiWuF8dHFLcix/jvdKQABCfDZVgWkSmKd
UkVHWxEvdRKgkquqg/dcmkMf4OVHPRG1ZNuEFBoGRhtaI797yF9WejJ4J/8WiALaA69U7oR+tHTr
W5IxcE2jSMCxSjh1mtTNfRFsYNzEroNUOfUSfBtVsxkcH8g6BgLuARzmCA5XsOSlG07Wc4+mbRgY
V3NS9ofCh+xDq+IS2fj/Utxja4MD1OiGi69DpxoLJ3SZ8SNMgem4SifImSY+Y65lIaCKcHjpaSiu
gXrSB7feRHipZPUtlkDj/JhahFVk67xO0m0VMErnV0PPmWzTNrqmbJ9sxxhYHrXwap1iDdzbszCh
VskMzUgMnkOm+hiLWzUo4RnKJh7q2NvHCW215Fs+WADYegT2vn2jUwgj4E5V106sQypJLDCNbUcI
g2Of2t6/1ZtcoUWidNQfdFeVAD+Vy6gy4jRw5bgh0wS/0Ewk9NhGR7NOdgNpsCOVjtSrL2BjyKyD
Ar+2UQVvByNSds04bsiAhbRZBBhfA4A0WDz8bVOmjx7xUtzMBuqNdYiauMdRhXuY7g5kKZgloICr
ZKszsnwdtETfD1nOLVa11Y3TZNfdUDyHoWXPFYKroczLzVAPX5lvqIeh/ao0WQ3OSJ3hwQpDyGxy
cWTYrtSwyoYxwTS+OHEx4KJMfW3mXeykRwG4JhFy5dDDH+IdESc0lSom44khH22wjqVJDaHsyM+K
ZOqvNUnQcuQh76Qfi48Z+ivApV2fxP66n3X3uh+/ojt5iPKKubi9p8xqr1v0E1T9N52BU5H52x7K
mqC5gwDZ7PY2WUkrMZTXWTclG+kcfQP7o5j7VDgN/NYMj55t7CvyGvZxgasNgfN60JzHzgweQsfe
+mQZh6azw65JPmPR/V/uzqO7bSbd1v/lztELOQzuhCQYlSzLtqwJluWAnFFIv/48VfJnut1fn3N6
eO8ECyBIiiIRqt5372ffdFnKRxUxvyylcpyyTkflni5rxF11hKXtws/g2ynGcGo/MqWqd67M1mkQ
Qm8aEjK2mNZILjPPVb6A5AQ/M/AZNS4kmEBS7ZiODOC1obt16bQVebS8W0r3JW5Jhenm6bSmRnBx
IJPMFO4l0wC2CydyDTfQaERCpqp7ky7lcNM7aJR0BHe4fXZT2gK92AEZu1SRx+yysX8EFuxGY9mj
A+g/AKAlCrzmmkvzC0BRvQMzq4NZS+7NdSxujUsvsRWlM+PWkPLVVLgnn1GTD1F3l4qA/irRS8On
EtXqtnNqOrITtFxsBtFM3J+BriXUvOXBuRcYQ3e50b7g9yfwlURTY9JI5uZitsu6Zt0MqHRykaf0
qerdFImOa4v92sm4uULHFK3V/XYpmgPTbne3PgNxeFlqu7zRmfDWjN4uRbn0e6Zu8cXJgxcoeM2+
NWlacGt8yjQt2Hryrg0zvj35uh6cMznvisj19uI+2lll/0yDWT8kNhBUg5gqET/RTU/2evndbMH2
ZYuDUKE/RVPxxSaSeNc33ElROOlcj7hY9WmfHT19Be4VvDPNYN46BSPB1F4+LanV7rx+mDcV4iwa
aD0Sax12NGcYjc7BPGWdxuEhjIgQP/QTZkJqXtCSXg4YKMyGBHRFHZ18bwV7sa6MmQKuXYwCxWb0
T7PFr54v8CaAwiSbsbR2wZiKm6Zf0x15meWuw8a+i6PgKAKwmqUFPh6a5pciJ2CG1LE91IE77ktz
6NXWQgSqO3BEcoBS3vxk2ht3FU8jwq9t1E/6beExLc28/QgAkp64+YwXo4HkCGdRBuWqMVeO+3qZ
fL7qjLiOOTr3WtbsSCMznEIc4U7eNJaXnSaXW+CiA7lYE6mrT8jkMWjnZ46VwrbPsfM0oRYBep5o
AFvDwkdq9ce1aI5YBB6TFL8uTHOYOf26A6C56frhJAzrEwzaBTEA5IesiojCs1yGEjDXtLH1dhMG
/GMxOAf4adiz+TG35UzOGfDa4uRCGsjXZ4IlObMzGCrm3I23kL9ejLJ9FSTk7roqfk1XEZojjVAj
o2I0A9vGejrTx40DIoAcDyj0+MPoY29DCnYdegjgNstEbctuEzlssxluMtSM7PnzWE/W3fQDytKX
JXH3bW3dliYSjpRknk0irGe4ykeR43OwswF9T0p5fKaw1Kb+ua2DLejyvsuafT9h+DeNiW63EPoO
5Muj186UH8qOTCYPc2g/P+VjA8G8aZExDXYVdrNvMetog22nU2zBdf7Y11zeHS17jzsT4O2AvgSN
e7vHVvYl1fX7isGKvBvGuRdsU5Vz79LcqU7eN9+LQ0cH6kf9hfOkox076Se3GC91+W1NAm3jjI23
cX3/wsxVhxx7wrBK2hJsxrTuvzJWemGkV814+uvaFiEiX4LwdKKQFtGHw0yP3IwNctbjaDO4NZhX
zXE3JsHsuCPqPYd1VKIh0Jm27DyoATFK9swQ7q2IiM+dpujr6k71fuGeI7zKCit0e9u+J2fG13ZG
VNQba58no7enL1xul4TEH2AC97YNA2Elz6dzKLXltXbJOQFPnWXeJ7Smt3E2fPIT2j35mL2UPca4
TGtuLRosm7J1x43jVCPiv+lCDGwg05pvtSQQJ2xnHB7+hHuejGqrW6EfWT8Kq3iPJxlNiHHrJwVT
xGB0pRAzLHL9Pu73OvnWBzvqbwilYRrTWdQpTfc00n7AoHfSchRVfmt9jCF9bVox1QcXU/SGe+jK
LAyU/sU17+HmcCvUzbNVzS5VV2h6FE13saN9RXqlDwxlq360ae+UTVhzIO/tKNp1Wg8kVHvNJoP2
u+MS71xzhwOhn26Z7BihgJu8Nwkvs8OByfywJGe/qO1N32IqZFDL/VzCvBIGYts8znc+SJhNW+UW
s1U/23I7/YFlReLj95lBNFidg8Gkk/IZDdgnQ4+G9zj0sFmhlsiaY0GMyTaLP3gVv1yeRtCbmLJX
C3OT9hEo7IhtbVy58EcuIK1lY+rNFyM3k62b5sHe7RllZdj7M1vY26LOnwJvvIHq0x1rYT9pQUJj
qwOUn2xsoT9lmbXpZ1BZrejqfWIkBBCm6HPKFU2y336EfQ2/chmaME6dV613PgAI5mc3nwOnRGSe
ddz3GEZBZncSo6K2nKU7SorLvs0JtCrQiuRIIySMFD8QItrcmLZj/Xno0YzXqT7uzellSpP6UnMp
SCvfP2SJ+R7dDylAdvOEpGrUzTRMsawwRHjQSXffQVninpfvZkLsQ5IqEyq8X6s4+ZQRP3aDZeR2
hQm54X45Gz8CrXuJAeeC8tvb3dqiBJqw2/ZTSLIlcDJD0PVyF+LDOYdp5HEPyQ1M+7SHUR/T5uIW
FfcPVf4yDUtxY049pXrwjJ4+fRPVD3MKgl1NIRvwj9hG9Hu2zjQBj9Xa7eza4Psi8hOwy+0rFzhL
GWfjpq/vAEhHoOinTQJO6pybFsBRQ9towr/V0zlk9qaFZFFxhvr+YwHzTipRt+XArNJvdaani5iO
i3B3NYCewXZWrqnUqHrYQ56vP5lT6xFivX4qiWXS8mhbZlxc6si4zcvBPA6MeNwMX+I4adxHY5oG
nd/cYTnMuaEyb7KK6tZwNPsw+EhHu1n/2IzBh87iTHOHj27rr3v6oV+nGoSiS17SYrcYZxg5CNAq
NBHm0CFOr2zKp1HnEpUGVC1GwblZZu/npJ3wYlGW2WZF/L5AR8tcbLkdWkpDQ7NMHE66SQh2+kwc
Wf9oJDgrsmr6sjqHqc+ak2dZz641b2/x7bxP1+RpJfCEX5QLWIozalBGdcFv/baqtrPyWy7IZdCw
Kx9bbQ0b+jVntTBc/+ByzoGi4SHa7Nj6jQqlvB09mNSnl9LTT1FSBWezQLcdCf1+THWU1KU49aWN
GFM6xJ3FRyOsVqfCl8BLRl0yubjLxVFNJn3M/fsintF2uf34LpkAJrfTj8oC0JUYbhfGZvLQe+ZH
0XdEV/ljRfIIQ4dxXCSLy/k6aQ9u4ojXqWhOLdgzkAROdaG77KKddEmFLSbpMgC2VwoQpVpLsAjt
i69Ij05ApyhYOADGfMMJ+aar0CiR/Rpmfi9PV2RxOU2S97qX2Btdnx6syLvVJuTdzGfFjvzZE4Ax
ikBGypROPxJetzxGWj0zOEG0QJoRIrmvXIqQ3lnure2XZ5K8Xtxpuqvpbu9qTd92eXxnepcutT+A
ioMtnQp9U6MPKhsObQDdYRKY61bXX1KDS3spRoK2C7/fLL75WGAg2g1e85nbw8XQh3ObZbCnMloM
pKPcRE3FiE7L7UPXGMHOK/y7fHA/I496boLysW2anmrQ+FUAMYJ9cEnrUt/ariEOpIzQoxwL0rgL
CXZucAq7u5yDVn8QAfkrC2l/Hmlw1GcJU6+MZtO0/Z0nUxuconq/aiFDsnejo+WHehg0yqzjc4lB
w7MiME1lCRiPbkaRStSJte9IAc+Vwx8waHSIi5xcUevOtsybZdHavYO57zwF1rCZBW1FXcEkfi0s
SZmw5FNM+Ri4+x7XwFxtyZyuz9NcjlDstK+Ki4gm7b7nUEKIVZhnfCgf+tJ/TUeqJm1f9Lu1gOKl
Tg4ARPXZxnfERUbyIIR7xsJhnYcz/fEGEgPabhlGZc3tsyWRHdMa0GNkDNkgiViXXW/j4lCfXJtx
qqcA3aiVGCuFED7qQF8I7hNpj4c0tjBK5C+1vb7rMob8vgP2US3KPEaudN02+KH0zE1O6iOqxVLN
KD7fzmfzaFNOP9XMjAYrI9c43nUSHZIFOULgcXa9fUe6TtwD/YbORTGH2WZ7GvxP6mS0PCpaJk1K
W/7v6i0RkP/17vJvW4TgntADl+LS8kcKrSqRYvAfO54AgKO+B7VdJQEsBHN5dCzxGowm+caUT6ae
X9cR3SFK2hRWhEDFPq+2VM9YiMMmPhGTsXg628FwmtJ8OGiSPaE+qbqKqM26s+BhynlTJ69q6qN3
VvHccrfiFiP6c2AKxIUjXnDHHo5VVIe+x+U3ERPDRmJhhz6y97OTIZeeyzIGki+NC1qAjIOknUc6
FdV5JLMUAtkIm3zgmlAGQXME5klZyqFLX87awUIfP8E41y+6jI80OqCz45xMYdDl01mP4RwMHe6G
UoFUMP7COJF/B1kkc5kCpZowEDV4mtefHY38O603j65mu/qW4uLSkEXRvF2S88QEalT1d8OifkI0
8KgDGY1KyVqEIvBN3KY21RGnp9qPFSpluFSQGKisUGD29eL4dqqo80UuTHfhgtl40CQlvUU0AAw3
mbzYB7wYPHDv7Zo0Exz5VkQ2cAUmQ1gM9NLQzutTs7QJMwznexmj+igL544OZLCHmQq5WC4sFHyh
M3DKe17BZtP6HPPW7G2zoKNuFIE08QquNiRyApa0CE6vENsXEQazLL0gX2+gsDPrUSejWjTyeFZr
SQqEhdDuHSL6vKAFD0EnbiHjqMUqD42vwhXcZRVUNZZ4VeF+0KtsOKnfwSz86ucvQjXHN7Wv2ugw
FXTT13ZCLctUb73p7QEZepx1RIGtHwCceTsnLe8Xzbdudblo02QvNHMB3Z981B2mdDSdf+4zOu3g
ZC5CxLl2bohJh5Gt6aHfMGECz0PQkE+lq0CKqp6A8aG/mC4CbLnPKKeb3o1+TPbANaPVwE+RKaLn
Iw73KR7J2kFQcMAm1hFuVZUYoK0joRn9sacaasBK4gIVOclt61CDcGYRhBNiipu5hphYjO+pLVDB
7RgkmfJD65Aod422jjjmdPM2kc4CDXflVrPX12AR3B4tcTPA8B376piv5S35KJQvKqO6jZYftTAS
5Ds9NSQKbihnlvyUkhHtx66+zwZmz9NEwgxJDKZxyyXTvB074QGHo6Fg58VNkpOmKloN1cBY7Mnp
BhDpa59bvFO9AASu1eXFjyof1VMXQdOeHTQA8DiNuXyhOY4mWC+eRbtOIQIUdFiT/zXtyocyr6k6
9GN2EC1jbP0m9UGBJW56A1iyueBK5MsE8LZzjT5jeoIrh0wi4O84X8vLdeHNkBfB8Bq7CkXU6Ll7
srHeUbjVkbMvbXHB0r+txTowBolH2FXc6hDx7JzFNM9+r5kMhVizMzPUSFE6IiEvL9bqF28Lz6fI
GTgMzoT3nbzpFPtkGaZBDXtgiaF3Ae6AMs8azAfzbe26I+kbggKiytzCUiqwpPEUHUrDhn4/uM5f
b6DeRT3ZNtKPPfX1fatr7pnkJfds1hnwcLUaeIZ2XOxkh25gOnf6Vj16XXRT7b29qOqknM4BPGKM
FkO02TtXw6CjqJF3Eurk5zjS/fNM+NAeNtuxi5YdoE6uNhycU4v3auyGV4orNm9g5NtyOgRTlFya
hTMmaKyQWwG/C5fH2CKJgxvnqeGqOkktWKnZmGCKyd16cT5djAV9TzbNu75kMAl+/2SbXNcIQ6v3
DlcBYsaNr06ic3r3n9Kh+E51ZVu7w7NVt5xe/rAXdf+UgkejTBt8mnI/2hK+u+F7PFJuFXfgc74V
DciR2SuSrTWBMYi7EF4fcYHUMM9WXrwYMul7oo5BJW10Sf/CyPF11vG6WHxlRdd/DTx63v4QBrP1
lAXP9kJhPHVsMqPt5QO3bBOBCOnNy0Slq0Ybit9o47sZlRPylYbSIxbWPrRJ+pToBSiswXeQ9Pjh
XJefij7bR5ZJ5dES3GStMyA+Z9P3gC0Gh3JblT34fXKOikR22JKnsXxJS9ITYqjdi1YDbyvva1PT
d00Z4W2RJ3sd6riZuQ42J6OaqQ61DBbWZGtk2Lw6r2ruCMMFR+9y1kfjmXiK4SLLsnLUbyGlJ0mO
5pd3dNvswQKJhnWIW+laDK/cGaa9b94X2nymj/8w1/NhypLnlqSOTVA8DTROObA4Y0DjTdVT50EX
itI83q41RwBXykMQzOCI4pm8OcS/K282Ul1EmM53BLq0b2oqxnhBulDv7YvHRREyjWOCBV6b5a7M
TRr7T/2QdjvgeQ8ocWWSehR2THC3Zos9VF8hh0TR58GgTAnDBtXxafYxopXpF1JCN16ZEOLS3hU1
3RztQTObc0SfxA2KdwRdDBISNETVnWsEGyP1TskcfBu96g7nMi2FMf2CcCOUJrOGCB2XDDYfY1De
W2FQV1hgCMLVgg7mS7wpiZ+cBHJlagb+eDAo+ZEztLEDJPq2eUMhELmgr99O0XgQE8NPSw/pQtxQ
PrfN+a74oZnjMe35VZ3u69wAN63Iu5/iS2/GHzvXeG+4NxF0nc66y0s05tT/3s8TxTUayKd2DrLL
ormwTgBkbNaR3CPOdoNs8r8WwsJZtPhcS8skeyEnuNoAsa9wxKwIlM3yk+lEpLois6TSnyR01pMN
RgFCrKq45RwH5Or32TvRHgOf0Rv01+6sV5z2bhdMcnDGdt97hDzWjLonQmTw9Yl5m1FhFJPdMofj
yjvFufU5YdixKYaFKyVjNUvOM6lV8GMOVEvPnVyYyURZqoGcrJk9+T2xdydAA6SW2Z5hKXdnI2Ae
m7qVT0GB4ZpaeJ73ri/Xbt8MlI43qRzMLb4F/L2fX91Vz7ZFySTGkzMOlGJHP/KWgwyKQE5Qk3YT
Mf5WOwmu7MvijYdnyOkK/m5GaKSYDduSUvO2bDOkJymG0oxzpUrMZdPaOI88oEWb3AADqrk6P7xE
pqFyQLQGqJFLcLAd8dyb1MHIK5pmvaKj607YQFiUTHnO+oslx9vDqr33K/6TSpO3PPWkrqRhkCAq
S6R5oZf2BCZr2NTV6pxJ1lcXGhK81/vxJ3Ma+HfKtGO06Mj/WCHaBF8N4nlUGQQNWuIyxwz2TFFS
ipcjVLTwLXeNmvnMdbsynJM+xcMhGCa6vdc/DxO5O9PYo9Mt4+g5AMrc9rduG7kbxYhTj6k1tdDM
+qbm1Gd8FMxnhirecfYIOyvWzxZRK8xcq4/OSDQG9wKDEhxFprryaNLV2GArIZ71Ht+NNcpmIcNf
V4C7pRQozrFnrZsldWgCuQZ3I7mIV07YWJsPFbXhs1o4CQEEkZYdB/Uf9quMW2PIQyUgIw8w1ihj
GVm6h635oYDnZ4RzgTsYz2W3azqd67QYNQ4AxtrMvZhupG4c9j1XVFZ5sJAcvWkI3isJ2n8k1vt/
SGMH+dwinPffi+xkJPbt9zn9Wv8us/v5sp86OyRsgFJs17ECS3dp8sDN+BmKbejBP3TH8uwAQJHt
mS67/tLZefJFuu3xqp9iul86O+MfhIdQEbO4MugmWrz/RGfnB8E/y+z0AB+rgcoPQzCiP8f+I/yZ
879Y8UYRggmvnskM106rEeshL+abTBll1CGfKKeNG/QUkT0oSRq6oSTt27BNnK92iZzUcm7qiQtG
j8rsbQEPewYu59uhVi4vJZYvJmUQlYOK6gd/hdXKD0ZEJnJVREgm1Jpa5F7UbrU8iKgMMbmq5Uys
sdqHthTTXoEq1cJQcEu12gRedUpLvFt/gSYDWRb05EKtqYUoLSDXhiZv8OAWVznBVnTSGpEkl8AJ
UOmwQiUB1QBLVRn1f4EGrptqLWCUn0TLelRX6Fhepi05zbsuHGEDvradC66Sn1cudflK5eakORqU
3f5GPUQu9ryl2pGS1iCrNaO6VLvayAxjrOvHAgLNPhotKh+2rOm8rXrCJF5vfnSUq0xd9hR2VC3U
JgJAKo1M0TuYkBPqowpbDyHFJDZo2Xzx4EnhEPQ3Dn2YtRm/UQh+0ASRJC7IGKwt5S2lz/sOdNue
uc3BZyq/8TQMvkTUDIcCfgBd2wN+H0x9fvkk6GBs8BTdTUbugO9sQ73J4gd6I+3QXdYq/5nyImBS
EwxjfIlyvPeWlgLLs0e6EzkXL2Z8IRX9gtsk7c++Pik0pvptMrfFhDWgYACvZn9Uv1+8ruk+722/
Gx7sGiQoQmNuZ/DWIjqhYKtr3f0+1BXclgjwnKZ3ZADINbC6P9euj1mYX7hr/NqjnnPdvL5OPQY0
kPZMy5SeVmJzvD7vf3ibP3ert6X8DI1Drb7tz3ELc2u6/k18M3y46/b17/3nj3UNRR2qDqhM5Heh
FmXHXei6eX0MMeB60JxgX3t79ej1a3n7Cq7bf+xWm3OVyfZMP6Bf4W8xKGoOhJ+cC3m6pPL8Uovq
12aOb4yz8de22t1VGfRM9Rq15+1J11cS/ndYBiLpqGC14Br+9W3/eOz658kZ5u/9sVttXp9z/TTV
gJxGA2KyU09RO/7uedf3g68Z7Ls8QE7z16e6vvT62PV/uz6W9+Y9YtWFI1x+J6brfaiRCuwTCWYm
9oXrYl93aJ4B2Jw7UxNM7P9YNX3KVQzu7zNhGHv62r0e6kZsbF0thsgo3+P6bn9sqvfKPVnTVXuw
FDASU09fosxGMAFNWP69v3udeuztxeo56oO8vcN1+/rqPx6ry9k85ZQ94Fol47mJXuxwKiklDi5j
2TQoZiSUcjst3Bk8zB+rDvRzjjA54v1zV4NYxEoPg6y9vpVcF6jg2zSlh9HLa76qynbqlvDbk2JV
nVX7VGX2+lS1KVybDKHcucskcruQi2s1/S1OydA6sV+X/p3aoZ6n1tBQMFa9bqsXXzevbzNJ6LDa
THQnAECEQGyV3w4pU+NZramFU5NXRZewkjmVf+0YemeX5jBUVC2YKzTDvF+Lv3tsyLlHdvGGhMyf
1Uu1poqZag0vPMekqnDGxnxs7NGAG4VvnjkNUCEgtP7eqFImPbzBb09+W1WPauqwHlZ/nxGWfkQ6
MZ3VQoywAsuGGfLVqqwcyVerstph5DTagLl+0rt5POn4Zc9qYdIgBhCTmX7ooCed5Vdl9VQUmp4C
T6y3Uzj7ZJfahiUVY1ycUL2K82RzU7gu1GNJ7bzqFd1jlR4xyxwJFSZRMcw/VKi3egk+yuW4Wa1R
hKS8VTenRfjOeZILYx4WVGYYDXTIr9toBN4S2+tjF6FjWCSrWP3m6vdd5I9cRCtGcfUgPT9WHcmH
LghHjlNeb5lIHZBqEJ4hZzPqm1BfTIR02TYq7xABKTkHIoDfLdcSp/u5triiDnNBtbIEEEn1RFaz
zZXS6EaVs1XPyUxqmiQ2Im9/IWXInGFgzPY6veeLQvNjkRzVyWK+49AhoQuRxcwBAajkCVB9GiP1
BplYcIaLo4Wpr6G+9iUEuVo3/qxNoeqm2Gr09tZTkaM81QV6e/DabVG7mffQP2lMSA9WPTOLUttq
13Xx9qB6E/VgUWguKtbh9u0tV0aGuyCiaYki771vgJ2dtWGl3ymnxtduxZy2YFondInl0TVQqKtO
n1pcG3+9Ba2WORwjMfXK63MGTZetOfWev/qE1+d0bmuj0dbJ4pCNL7VYFVlfrXKU0QO7Nh7+3A94
g5YtJtbdH89RT/xfPKae8vZX1EuidPoWB1QX1dZ1cf1Xx3lyNhQPg636p/5oiP6xqf7RnE7E+o60
Jn7SXwtD3oSum0Ce6jPyKZLthkia+SD/qVsLRi7uZtcnqjXqoNzXrq+57n5727SwquMfD3pwN6RL
+p/+rHrOv33MZQy/JZZr7+roV82OI10taOLzVn+uqm1wYT+f9Ofu3pGpBf9+/29v+udTf9t+W/3t
vWeTlhYSTShH8k//y3711DWt61NvfPvtb/z96t//peuHzhfjaQmabP/bJ1Cr16f89hZqz5/b6sHf
Xv62/7ePg9jZ7pl30SI1f1sUvzbLOkPgqJHmKB+6Pn59gWdDNWvW4uX6UGQP5tl0ihLVsFxVe0RB
aKFaq0k6OpfpQcVqqIUq/alYjRzpFuZYWQpUD6rdxdCgM7s+U63B/zF2S0H4dXbdTQcA5aLa/9vb
mbLIaE4NeR5qVe1/+0tqO+vWp7UJij3UL1AV15ertd/e8/qR1Lur3fzcj3DrBnios4Yy3vyozpXr
GaE2bYJGq+PbeeGOWaOH12fpZeMROMQohNsphcixYzqcqBHQJCfJ14VfDck2qIS+xWtncysKDLIX
UF68LWjkUUhS2+WaOyhI5K7geyec9EyKJneZQh64thyezXLMdt0s532WnVFcVYdF9tZ7H+e0IysI
i6WF9Ce+L8L+Bv8cXV2LPLaOd47xPi4ppNZifPYo9V7SniTHwbBfyEUJcB5wDuP5fsHoHQxWGf4B
7btO6de0S7DTcJvRRJWhwjN36GUY4CYIMVyLm7k7eNu8paBOPtUB4MQHCJ2IMOcLfdu9rjMI44Ax
urLAD47TWkPm2uUYxrltq7mrKkWotRJzRti6Nk6gaTTeKMz/39bZTNzx/32d7bX70udf/qnK9vai
n1W2wPmHZRDr5kBncIGdyPf7VWWzqbJ5tAs83/As6Uv9q8pmy9KcZfq6awWu7dsWu3qgo8n//T+U
wf4y7/6EA+P7xVKMmffvYMGm92dZDf4aRnMoyEQwuQ4f7Z/dq4UlNH2JEtIiR3uYSfQmLutW/fSq
7KTWrov//DF1UL1l6fz3b9PZibav41pAV0R8TNdOlr3q1qWZql5JJ18yGvETNOWpi4p3UYE6qwjo
DnjmdGhpIeaMMJ+S6WPt1+apWicPgwwvh7/+GYXkifcCkoYAn5Sh7hNtNA+VbcMM2f4iBKQOQiJn
Byif5YqRILh5s1rjesBm+hSBqWsE6uWuXOieWuRvJtuyb8WD09DY72o/3k5dTURFNd4W2fjRr7pT
UXTubZB1NLxAM56bCXW61Wn7JMJn2NR6aHSg5vUl1jEMk67rfpkmbL92NEc76WVvkLWcHdCNJBxq
n0sX5wtkaeNEzWuzCOubgeO+RLtT8Xc2Albe3p5xojIguA00n7z22h7QHXjiXq+jcT+khEm6zCrs
JaOPYjDF6vdeBt4VS2eLnLL6aGbxsXcdcbK1EYVFYu/iqXqf6whRudSLXZTjL3OGTeIjA4bd9jHm
hwo9n55WhN3KmvzjXI35zgC4t2kczdmD57yr0F9sAtweVToXh2rBCTkF+9GnBWRT1SVHIgYD438M
YkZutesjZu+eKtdlTBCgvNP14XZJ9Rk3ZPHQJS11ymG/lhVDcyv4NGbG+9Wtnb1tN4feK9+tjY+j
oO23NtW5La00WQAk2S3ouOhqzIDmXLv1M+tktaRWUNfGpdku4TRzHKRcjFGFAXqaGnpXxPlNVk03
Uyckmk4omnn0wIlXbzEaY8rE0VcZGCD1m76YfWTU9JzyJqCT325zNHxzU4W4fL+MQDDDqkmA8DCl
BSYX7Qz9az2OSK+dL5pHDjhoy2aH5WqzdHl7448kilI8HTZG3kFhIddnSOvmvikDd1f5dDl9I2lR
Otv361y559IRF89C+1oO1kmkNCnHya/D2K0/VrXXHDEXEwo8Qj0gL/PkllaI7JyBSou7cHUe54W+
ekw7lWmtjSQA+ZOF1Lhpu5IcPkza0PniragpdJeunsG+T+5KoB4bohmPhotKkI+a7IzWey268jVp
BXGo6N1H23vMEBXoukZmo3MSVeOGrrNQ4rG/VPSewYSkTjiaCwY859Qv67dsnKPQGt7ZdJ9J4CBC
IC/8d/ioUGsVL3mSUw6aX9di/JzMbXd0cnhjWFS/+HQuyaoHwGhZH/Bzwtae+K2QRTvYh+gZv86g
kOX1deNzt+VHs7feWN0G7TRLjTPJC8iQNKaRh2qOGpDp6Q9iQx+5PIZrEGeHmiZoiOV8q7kuMXIJ
pKEptIX1ZFZYlPMqoqRKlVKqB98WHqjp0v6UlovYZan5kHXuu3zQAuz6Sbt1+hW9rvD1M7HjWaSl
D6B+uFUjdSCo4sKEVIB6tM9IGDBuZXOO6cYn7FjcZlb+NJTiK8jhva2tey4AiDgetVqQJYSRh07M
paXLsaaf6P8irRoATGYtWdxLX2ASK7pdSq/OFHvHYroENHkBoTTBdbG+0eS3b61yvpvTiEPDbI+C
5KKYUFAEPOkGo5h39KhHbb38w6LhrsBiQXhm4NzGnv/qtfp00znH2c+zox71Hs1t/7FOQVHFBaZ7
hOahI1a4MNY9ynVMSyPUDTAFqIkdOpj22i/v0nGq7qPW2aJcb3TMMLjvP2N6P5cNjhTwSMsGkjmD
WHKcsapNm9In8Mdfofqu35vSObqjIABp9qrQtO2XBpN4L267Jcxa0lmJ08SFtVAJTErnATWFMDoS
Tjp8Z+ZEj7zPSQ2zuvTRYFzU0sre+qJzCADRXoXtEwHZGCaGXGoxRZSSz4GHGvl18ADxLxq1+EyI
IsmrZJ5sPBu3MmEqJGCV6xY6A6VInKprMuwsYRNAmkV7eWrNq5huiMSEYpl9M0vk48RhdiseDcOt
0EzV2vd2Gp+5IPFoNu4DYdzUSf2tqad7bgYAwegnZwkXXWKI3wXIq8O4vgngD++66UdqMsKtyu57
4iInHaKJW+XwY4kWce4Ru2RD3xwJgN7VBqzXwR1+ZPMwbzWSAgffs29Sp3muHCPMPRRUg5YKYG0w
vimxzrjS/B8r1HGa8Q7m4TE+9QPJQSXcCJxZknrOt1s4BFppLuE+DnaiOalvE9t4nWbzsVuWmwGR
wykBw38zRvshjvsNHO6PxmAb2EStERMzkOEsXR7QuH1o9UoDHhpw7kAvAnRk7smPXzduU2Isi/AE
UMjxSTuJpp2VO3NYDzNGvfJ7kFYkjLcaYweT8O4Vzy764bDy589EneqHqLNgnkU06Xnv2BM/UIF7
gKnTm3pwocH1KV7Ujz6+K0BLD569tmRBF3FI/vAPp5jxSlnGpoEbjCe/42tyvEfe8tAK8I3JpGcP
qV5xdJrxTT612s0oMM40ATaaMgmOdo7zlNhmnozdu22Xiz88Tg2jDIgMu5FWIVr9oEDpjliwFQ6s
1Xq8E9AY4MCDbB6DUDLNtpPbPJdwCLZjRh7AKNNe9fYwMKTbrhJJGwzxcex79NflSO5OipavI0HK
Br7E6KLztwbujrw3QIu0/QhcwXqCuXlJSdHepzllO2yYJh94SyLbA+NI1J8zATVBlRBKxeU4BA9y
HPz5SzRE88av8S/hTf4en5lAece+ynG+rNpnMyPVce49cWGs4JIrZzfc7LHFIOwZdu1s1wQZtq8G
cfWnDiJbpLn5DWWqS93794RxTdvVAnYmYuAirmbshKSt2GRaLnE5kPpU0lbBh4GCBw9e3iMqI3xC
X1CKkZ7J/dtJMsIE2+9CcMGwrNrHJec5O65ly6ZcjOSupV64GdsW/7SlZYfBK2vaig2uzApVjatz
AM3odEar/A5kNb+ZU1RQw1Gf0m8Vv2S7mgvjq3I6eZRG91MRDFQRo+Vm8jpr7wMMx1lochpp/8Xd
eSxHrmRp+l16PSgDHHrRm0AoBoNkUqTcwFJCa42nn889sjJ42bd6rGx2xQXMIQIM4XD3c84vxG5p
INROKzNrHbm7NM0E3E7WKdOKK93SNQRqpdiicppvewv0lj3rj1oH+A4GZb8HoISMdBo/4SmanW2t
FvuK6G5jOcMdfYA1SH7TrIjINqjdbupy/OF22Y8VC4CudZ/DGOPm2kLSLkNOsolXZBdk7rdNKbou
zO87217ea6Ccj8q9tw3NFx/jCFSjUBUFvmaH4w8LmWOtjwuy0SssvZxNix8Ac9hEjq66BXH3XfSR
/eC7CY4LZn9wau2lKLz60U6DJLRvvMYA71625T7yvbsGq6dtajCRY908bk0PWZYVxdJz5857J9Ub
yAhuu82bREPNCzfhfCoe4P9Du3fB5S4Tglvtypo+WrXxRZvth6pt77M8jo6GaaGFDV2OLHsg9BD+
Wgxhpkcc/T6tHAv8HKG6q8UGnuvFGOg1yNW4agbAo6xsTCfGI6KsfQblpD7raTTux6z5qftZc9ul
ZnOrWpS4H0wb3WmhIaFYuZMJLHJaWC3YZhBV00cNqZgDuvdnyx7s+9jlwbaT/riky3AzMW3iVJqX
6HSNGi4B6f1cZOYNTg0s2124o0SOUrg71gMNQ9zFwEU5HWt7P+GkmJKkODJRnNvO7W/zcEmOXbg+
LukYHucsdPEWc0+z2wMmn5uV/LX7lI8oRviJld2EyJh+KDzzXWpYwWwsyH+KKN6J1AWAILW2dPN2
qOcU3J93VzCQDEZ17qpVfzdD5jWNJT4PpvO5T5Af0KFJHrO5emm61bst6ubZ9mupFeOil/LU6d4K
qHDF3mktmr2HO93OB9l3SECdBKkeuvvJW1MQ6fCLIN8hgmOFe1TUkerQjY89qqes3DbtWEz3kygr
yLjnKJzgg3ssToEd/o/y0ptjXpZ/TyJWHCHp4BPMKaZFKH/oWWuSnqCO6uSXiorxrK7xyHRQ6j7p
eZkVm+v+iCfVjSNk/CB0YA84PO7KMvqV6ivh2iozQmpTFdEik+/iNmrMr0lvDoGjZGa1BuyZ7xdk
75Sq62W/b75GNUUKVTy6VIuwfp6BbcRQ2MGfqROX0hKMeqTOh+NgzfF4y0BuH+00I9NVTJSeJWyj
UPg61RyLyKPu2n1UfAtLVquvG1UnUbuLpj02FgjoAQOGYIhAXCKgQ21S3k5tdAZ2AhD3cD10+Qdt
A+wcpaOtKrGpu6FhS45KNa8HfSs5VkLHwFOWNFU1krVWuASq2frRiqXNuahynoZYJqQA/v6zqcgu
TZbMUFK1B1U+IfCAodcj+X+YyR+owpY/hJLxj3MtGFJDD4wm6on4deKNRla/qtAeNlg5DNvYIA+m
Npr8hM75IqSLwfBdC5Run0m8nS9/KtWaCxOlGdT2TGZtKthUDVRFSrVq3YZqa83up4ERfKdIP46k
LFWglKrj4lEVCH39qEpmWCrjd4zVDHlaWUITJPso1IkV+SAUTCTesm9skrqyZUm8pg12fJBAzU5u
VCtX6GcBgV5eGurbvi9iuEvm786nWgmoY0lyKhfwyXkWqN4WsdYxduqDK6FhWDwYk7tSEkx+YlWi
G3wbeze85DF5NpyDYtFcqTS11IKeAEZMelQeFLtmXd1q6xOGwlfBw0GmT1WNRfHNMHP9XX8qrRpp
C3P4YXu4RfhL/9go8GgqUUmpMiu+NBWYNIYjnPlIh6gKrK/8R1QxW+2rjdpdNbjmdlv65XkoCMMV
OUpfhzNBHDJaElqlETLs4rD49FbNWn2W+WmojOzUqGrZb36QrIypqlGKPbMqieJ4312oSS1V/fbo
WehFhuLJRuc83yg1VpVEzmUmOeNBwTwoNWCS09fVRqWsVWtR0J/rvjqoq4OknqFLLcTIf16Haoi+
7tR+P4ii/aSa11evnYnKsP5zrmV5vrHod5cmjCjpvDWwNpEH01GSKOFVBq+uHDsAALPcqJa6cJyZ
h8neoBym0yVEOuxq2ymOak/ZfKuWb7afmqFHoV1e1Wak2lBJ0tEDXeGP1FqZbNNqhDDJcpZKNtfY
svVml2T/wXcYVSaPIHVzvb1pdto2k9JK6rtVX6vvwQxTu2qjaA/X3TeXxNVqH8eSER0FwfpEmolu
iDGxjgtyi1YqCU/CbAuMf8zgORsNdBhF7lNgPtcegDWrJo7yd4mbOnt/flctyNJf/J/V4KTwep5q
ksZttmvDnNBXj5r6NWFj0/muTYUE81oi6SQekeuTgyRTONvKL61jBu1B+TebzojDiKZ/ZOqDSvjn
7avdRGI2VEtt4rr5vE4DQq+yQq7JiuXIkEUl8M9+iGjzwRvwVpMF7EZuVAuN4N08iuRImrjdChvZ
cHVcbewO64aaHNR2ihYivIXcnxxfkIuP26NqzppJJdL1+kChcZVjkvK3VruzcltSYN0+/wqcarwZ
JWxBbUxmfcYmBWMwtHuBVtebTih3nWhoTqpP2uTf9sZkvXvVv1UTuUukkyYHPSrZyWszzg65YcDG
ZO/S0VXP1nvj3oBUuH/V+dU11//RGJS9yqIGByj/bxJLqmk5s4JNLLRl1BtUL+mc2lnh7bvSWnha
t6lCh6QKNSXrUrFsvdlN5Akzq9zgPxqw7DrS5fRf45WDKq/arz/+gla+vOYPWFn8A+0pD+tG0wH8
7KHJ+aeMAlgZS08qKLYAzCxxzL/BypaB8ic6M7ySEcTDo/FPGQW9UN83hO85rm2bLojnf6eswtt4
A1b2XM9zkRJyPWFS6wH7/BeTQb2Iaz3UVuIUqQLsyp40yb6Mf9/v1uWYGq3TRYJmJtVWV/2Pc3OI
NAkZE/jo8i7X+6ldtUHPmAHBi5AAmfx3fTZgzdRN+SNiLv3+FQix6zp8pCR694oSVBC+C7DwAt1r
FX7xivu7Qgavx95iGq84QNWaNbT422H6TL4DKZ8/YMI3/3Wy5MB3Pa1ab665vLNOcyH6+xgdX6/B
ifojxQnC0Ly/wV9xPHQSnE3lB2KH5WR6MGWS5qKOqo3rdH/Zz5BvOakzaDaSsLMjWTf6fSgfqfUb
L+r09cLrza5XqmPg09vTq3/wd6ffHIvKytt3mYO4Itg1GCw31zupFnW7O1dvYFZKDM6MlB9xr2yq
Da53v1tqV8whpy0y1ZfTA0j/zep3ZDjl93/9FdUX/Ga3VMBS5PfWLXUnhDDV+NbKEZQ5GY8QOfwh
BYgclxoTVSes5EDZyiFTXaiOqdbldapLCzngGoy8qp8u6pg6XcgRWg7Vag/OogdFlIH81WtVUzDi
O3LoV3vXzq92LzeVbxBzrJlZRAHiQL8xs1yxcYmceIb8aylZI3jKkRUtJAZOxQsl+FjIQOxachpb
5ISm1s6umuVUs2fmq6ImujHioiQ5WiLW9ifXD8VzgBc3tUgoDcnRJbxUJ9UiVLX0LET3utUPKlTA
Wvuf6gPXfbOtzB12Dp+VUoDaqPBBtVQ0gdIF6DepK4CQwsd1qb3dBW4ZIasilw4X7v4l7PLU4oJV
hoqrVLD1ChR6aZrJ42wTn3YLWufZNeS6RF+eXDRPDUhFu3jnRL69b2z9Tn2cV6A2Ty2R8qKY0Byl
aFAKVxQP1MaoWqTOkbwEpnPXt+9CktwKuT5SAC6F8VKB3BXPpWQW1C60uzvImd5esdhR9JCkfYX+
U8C/ogDN8DcQVfXf9AEUzmzBqZfksMWH4YGSSbRBbhyVxwnju4vQQpRIzQUbeaBtnSGPm2fCPXlr
42K3VWvgHTt45urdWIbCE6f00EqQl1VvSv0mFmaMQ4hMgTqkfqHrbxXuISvw8CmQJPXTDzX8vv0r
zKSCVCpwZacLeE1hRATMGgvu4Qd/bqL9ZK14h6C5oFIK6pxqWYagxpHnZEn1FrIAsewlmpsl/kdl
FJpY63YGwZZ3xV6aRA3wVGU6QQV65Zo+435eX/RENEXcUAGdklBQLa8Df+S30VnF+iqWy/oIJLPK
DqgALwKCtnGkd6WEsCpY6/IH4Hrd9VbomRAgf6lDwxB99hDg2MXVQJdQmg8eSr97M1rvFMxXHYqj
XhzQHSWT5X2sLTxSrh/Wu6RT/nz4mcrSRswahoV/PuHlYyrqnsqd1L0hcGY7X4Ui1Kd8E93irrWf
vTY8JChmB7o1JoH65Orjuiq+vUS56kDVIFjmTuKohCKGGducQaRoDl/7q+odVdb55BPRXjQVkvoK
mPZZmxexaSBSw5irNgQm9w3uLWDayA+kMmlw3UTQTgLXhlSsfpXKayaY6+M7FT1fczqv4mqVirEN
wDzVOqKUrVas10Ba94qabtOMeyT2EFgeTfLyoq+3ruzzKg+GKywVGUoIAeIKv3NjmEF8case4N2A
B4faOHmGnlClG4jwocxvrmAGVMpC5TNUy/UiOiksm/mGfLQxIcLllp6DnxERNn5gM90BnUiYL2zG
mdy6FN8gzDSYv1U2RnXwy77V9Ahx+DGPd2RsHUUxUj+/sqxSm3XxWGQ1aDLilShFQlYpOnMBv8rc
xAUMW0Gz7quEGQ8wlurcqnXd7cm77yod3wIPhTh3WY2T2kSR8dEeEVxbJalLl0On2riKu/XnmNqt
cJ1DelOeUdeol1x31TEzjeKDWJxbtWcxYcMQl7e5NNXRV/e5NEEKB07PuOcso7Zvu+as8HoKhifQ
o77Ru8dKOON2GFzEFA0UmilaRkFl+yCo0eneCklwy+VSEo62zDWVlH4sefDSVOcZVB6ovOEqKoEn
KhGhMHd4E/EuVfOauKj/pDA0XfLWrikLdaHaHR9NCbm7vlIdVbu/sySosW5qIi6WJpIwpeKo651w
bmo2IrFL6KvywVOnqwtR5k8opg6qeExFZpmyq73u/+3pQiZKL1eqF+XqiVGX/l14dzmtzlxvd4kL
1T5+KNWhH+pLbKgOvXqXlwsv93CbFtOR0BMoYTHpV9h8ME1PTP1qPxQW8tghGizqmNoM8ux1d/VI
BKiLVev6WrU7rE18yu2N2rEi/BQvTd12gJmrizVLTreqeTl6vc/1XzEj6kEEdYUE/D//n3rJ3138
6o7X02/eonrxq/vLu6pjc8JI4SVHMnE1Tn5k5tQGjc6/3zUlDBxmtw2bmEuEBLg3MmN73Vg2JpGh
vfxQhxAzBDnty6XZ9ZI3u+rEvzxWVXGGKHCmb9R1plovvLnX5b/87fkBHeWgkaD7yzv+80HVe1fH
OoXYV83rNep0q/KWl4Pyo16vsSUxYEREQBIFUEQG08s3qDbqy5sUs8CVJAMtc56pccha3jBSr5VM
hmIc7+IIbcBLPkgGHK+yYtdM0eVgWxoY0jaNYGL6kzpTF2HyCjlW3dKWTbWvzlwOqn19AVhgwLyY
JAUDk8gpqCddI5Bt/VOfA57SNbvfNW1SbTxJ5KBWQbmkkfQO6rX2ZpTjtqXYHwY8EFcSQkZJDQHn
oTNe8SxZMiM2qLXkKtfSIo7p8l4rhXgNHccZyUPxJQ9FteKmsC8tKxldnLo8dPJJYyoNgAs/P5Xk
Fl/SXBbFeNFuDSEh22rFR4EY/0SV6VdaCpGcxNVBR+u0YBQdbjqu8SSkNFiuR7MeJLF30iUJZ5Ql
2VluBknRSeDqKMtxlV672JCDZ0OX0zi0eqmfermZJOena/HfiuACKbb+NeOmWuqYwwphC7Ec4XdJ
LdJWSEaVpBsJSTyCj2JTN0k/ra3n7Qo1HXtyJlYbNMDHmwoaE0MwQ4RcZ9lSx0B9MaqlNupErmhR
kiClNBUuG0mfojy4Dy+MKjlGp4qfpVQlLk2Fd8aR5H6x0GyjuAtoGdEQMNkJnzdql+Pbiw05WquX
qTOqBWAC3FB5qloS8teNtOB6tatOqGNJY2A06s/2tpTFxNDHQdBJcWT2TaSi1bHrCdWa5Vflzz7q
GzInq35f1bpu0KL+/ZurY2oXgVnWI9f9S2sdHuN1GfbZJVqQN1QnVIdRr5PCHL2k76k0ssotszZE
Pk1C31+lmmPFAOzk7NsobPz1UmxqLdQjFj94dVEOyzBJ+h1IovDgY0PQHWcpVuZJiTIfhRqcqIya
qNdJOtTNxjiYXOo9Ixz8s9rg5iK9NTwkwOeOSUGW1tRmQBCYRYTlbUcd5rEaeS7M8esYVhj6vKtB
U2E55S2nnOImyMvppLQ5KHRPp+vusFoUba/7qqWuUVer3TpE1u0/OseKuoPh/m9JVikKcfrZdj+X
v8DVLy/7nWd1zX/4Ojxd30Lo/7eN0u88q2v/w7Y57glL0H9IgF6zrORkXTKfNt3CNSWi/DdY3fT+
4XM3Hb6nQMxBN5x/J8tqCFeC0yssuqry5sd//xeJVd3WKdkY0sbJtQzvjSaEaNqyYOnYHjtEgNt4
0e5AOyIr6s9xkLbIEHZRYm3K1mTOKOIXDTX9rZYUxakrelSBw+Yl8vunIWp0dL7T7FwiIY6vUN9v
gDyBzfM6H1nRKt13M5gXb3C+WNiR34aJft9Ws703ltU8hbZzY+gosza+Ux/MT+lUtLd+h1AqLmko
6RZgBI1+LPYUXQuUJBdijMRcnpuvoZF+a70qfewsvByszr0vC2zuqjb7IKoGdSPNb27zbgy3XYfX
UY6K/z6ekNod8vod5Bacgcf8Be22OwpS3QHXn+4GpCWIAv0Dyu7aLs7wFMHd+xf+qlsE5IeGOqCo
Z8r6mnXqrQ7DexIXh2guEKr1w5ehtL5rU/qlMf3qUOne+K5JSYzgHXPT56OHWstmpdZ2cjNkCRFb
ToO7ljxvJcz0Lm3RvO90fE08sCHgTKpiv6DoetNa5Uu6Gu6+QWl+Z6NfHFrNugVVWxzaaHq/DG1x
LKcDyL3yICbuXDv5hJAflmNLsoxBVeknApVPUU1lt2v9F4wIxSZ2X6oGo0pgIuciphTdoC9dxgko
oxbfE1I/DTqeQV2t/Q4YzIttuB0IXynVP9ikhQR7LRTQWPokUwHfwZHttu2I9WIeoVfedOKLlWBm
r5tlgGb5sZ+YB4amTzdd3w+In3aISU+IuM7Yr9bcPA+z29wECOMP5QFHkGrqq6dKT/jeitEMunbs
d2MEJAIfRHCLvGJyXG0H/BdUcoparJ9yrJirDteC7h3K80dd8HW0PsijDmsWcNbRdm0/6Bp6W018
s/S8TwVjwyviuA7rhzJmVrFx/QCjgeDg4rbPPUDMKQnvjNV1zl7Wn6fJwLJkERPKGohQmgbGBhng
F5GB6gQ4e1hGvt6xeI97xJPfts4+XWoMQTJY0sy/YCr63TrxaNR0OrKjZ7KLCd4r6B82WJPYpype
P4iZrtZa+YE+PO+hw+LsgHTWiidZkYJRXZsbOaOms4/WGkbre2CVS0kR3XKRQhbg/bZYpgfOZGoP
+H59KteHyvLcW9Bf0sMpB1K64jAByHiajW6T+eBPmimhz4/TN8f5VKfG+DxoH21jpQg/WivCRRo/
qqMd0jb1znPPl5St8aehS7WTOeGT2C6Rc2OZUPgKUYF6ENWHxs32oJ4BlyRTeZwrfgKnKe2bymif
KeX0Zy/U8fzo4Y6jX/YoQM0UrYHBUtE/Vu0gDqEIx81socnoFv16l+e4DsWOvm2x8QR5qm181KmN
JEMQOKwwgm2QwK7pPKDzxxEkrjAQxS/qs4Q3xCPmM7k5Y7BABX8Hah1DCf8I/HLreOILrkaPKPKD
4Wjz52VaozNvxQ2id4DOhqD2yu7Zw4vUxZEmYObNWeliXePxk251+GpOFYJN93Q6i81lYC3tfYar
zyF0UTGfp5ccg/ZNMo+IxeZxF6ATz7CIzE5ljOUBDMUjWLdqM0t5grHIUQ+OnQBz9R9VlKWBFTUv
WRfiZm3nfbCizQ7lbNI3/AoDziAZHO1y1oCkB6NmDEfrFxbCyR6rkXuqgOtxmQ3EwWDS2MAuzkvf
YVznYo3queNznuPsgijhCpLUwtW+8j5o+MftVs9YHzOpM6/9zPTsPYQFb2to441ZIBaKV7W+g3se
NdVPryqPdVjat4JYw4uTbxpsvw1uKcc+q8WN07EmxObzW9vBEMdneBoTcwuueaRDI01uI3getKhj
Vz3SRFYc8pzO+KPYg7cHrEQN0C12jrwI8S8s2sryGK0Apz2UuQ84EW+90lm29pRauxSQ7qb8IkzR
4V46gB9ciAdzLKC9oQTrb8KUMOkKZbXTbspQ+pBSlkZ0sBnuMsO/94omQlM0TLcEDOF+KF0EA5MJ
LkvVdfjhRD8xZjgOgxxUkx9RPN5FdSN9lvVxC1J313mA/0pUkLaTA7K1m5F1Hy0sOCME2y2tJMtW
RfeZjvqXU9r23km8X4mr4T5bCfLTpfO5q3Xn3Bid2OcFaNfZDHXYBM3BtIpu1xZmhudTbmDUQJQx
mKiaFkigvBMYunUlbJKorR8z16of3BEnqjKPDnFXYKEliFb81X2cB9y3Jk6evQg5NqPNHlu0HDcp
s4pWac0BXmT4OPbLvW+mza3tJtm+TLwfoBROkSaATfbxDDZb/FpFihZ4wYcoBU5GImm6u6Yj6bVm
DE09jyeyPSUdLjF3jTfcdtX8WY981E1WW3aDYxFjvz6j3FOMZRZYct4avHLvp929tcwYWodctzSM
de5J03CwiSvnPnaGFHINss5h/I3ZHmF7eTvUuJ/n9uuoI9M4Zmu0ISuOH6/eYPHczkbgVsmTv/bZ
KRruBupXOLdYfOAkft81bbwvIISA0yFcVg8jNrfoF/fQQrEfmnGy3dpetKsRHjxa4wzKVGbuZ+Nz
LiIfbwz/3g3nZe+3HwRF1mDydRg/EZZnLUMNYB5gdfg8rMl8PwCig/ATfkcnTMdngioyOG5EDqYO
PWHLPfp8n+j0pqi+j8lTr3l4WQ/P7uwesJNG8W1K+gBq5NdVeC9MQ+O27CWZzcN/ahhgiHkWhbUe
51cJ2EfbsZwEZFrjFxOzZRgLeiULiU1nuC9S47h0KBolPULIRtF+Ns2ejsFom4X1uTOyZY/MEvnY
xfhWhNnHCljyOWRZKKcyMy77k6BQoNUskGyIKduZ2dw18nyLltmhNJ3wZMQWHJ8eW0Fo5bjIAoRP
P3eJDtIzxa4bBuAL7o335oLUMcLIfDC+3ADrKvzRKg1J19r6WGtjupm0ygaQZtvoZD60a9/eVYYN
hFGgRxsHHYMcaxNNDp2llLUfdoj2Y3jnWHiExYsuse9JkDpY6dRkp86QSvhBh2kOdKcxd5bnTzdM
iu0mBz/90HYi3FAf9J8Wr//urdazU4fjO8NOSQin3lNRPlf9AphYJN1tZiTT7QT2zx8QRWNuLpgb
sVPA9cvMev/Y6jki7P0+0VOfypSbvKsx70NWe2VEjQLPauutcMLppfVMH/Ck+SMNy/U5q84LMeDz
QM2ti8YXtZnq9P0CqOweO+vxxYK2FjDhjkcMhfKdo4sV2HaoH+o2pfqK/5vtcKfeqstHTWOirywI
hg6WyZOZ8EU0pXkT1r29WZDMurHs8IUpsboHfKzvoxFuXGzP7oseCfcms9w88FJMjkq8NW5MSNmQ
RdbPzmz7JJsW0kvDZDyxVt74RWG/6PZivyD2tdeBFzxeDvlgGMpJL2+XBQR/3FsvWcTD0VGVO1Zx
iWfp1AiY4NpCrXMQ+yHu5/eGxuNr5GG6tws+Qjxb3+2FFGE88eMK5P/r5nuHthUOS6K8K/WalG/t
JPd+IU4tnsSju56z7pSsEz6Wc5YEk55BfcBccMS+qNSxw6rWncbvtjk3Xuw9GQbeIpYzvs9zDLwr
s10Cszb2s7AeFzd7cIcpDAClwERtKdRGBmRPiEfBOvUvJiURgK7dB2dOXJLOWCr7eLkNoc+Cv4bd
VCYf8mhpj5aYSApqTXxkikv204Sea1IZHye93VgYVRxyQQQQDtUnJ8N4SsNOi9SNOFLBa1fQdhGA
snRoDrDcy0Iy4w3/xvDL98hyz4cMQ52ojo/24BwKKhkbg+XCsWzFcE/A8Vji3VwYLpOeP+LSxmQH
gwTEuTfu0npwwUh41j61KB2Bb38p5jLfTwn8rrWHg28X0R7Q5kJ21/iWM1BsKR/js2ji6p071u3A
c9NDCsKvasWPE4Vvj28EthMesemnZMBxpK2wBGNgRZ010bXNDGBhmYd+C4Uu2+jz+CP90jlr8cha
xN2MdGYva8+2+eLYfnfruna67eUKZdTqcyvcl7Lwm4dmBT4b299YnPcURiG8OvNwyvzpW5fV5iPD
zW3bOBhBCKwNHQ9fR9+I2jPR1AxRkHWPMI+jJpBJhQKBROuvIgYOPzs8Ak6TPeupOAh7Aa2I0Jjn
I/Mbmd5P2+HZ0Ikmi26GYtKgzKphqFVMj3OiF8dZ8OjC8E1i0oPWp8iGFBglHSLRTrXtcYo1Iuwc
W1ZxW7tMn+3Y+OTV/CJFljm7EfKU6UVkmMborlxxFwnH/DmsxrPWhl88B85NMnfPYxm2W/CEPyLm
XZjaXtCjsBCAgf7kNQSoWY3U5zrDy+niOMONzf2y1CNR7CwG6fOwIvIbvXO0ftj6OeADr8+cIHGI
InQsG8+ChQSfLoI0BXT1nKzUSybNvek8fFUi8wkguJwGBawRj7VslPzCB3BP7nM8NEmIbVRebev4
h+tO9qHPK2hJnpiPqWONR5d3jHAfU3eIfRyU21LfBHNOmEZeamdXrrub/KkIgKG/zyJPWh+2N/OK
Z1CSTf5tO6ecglIkmCRextU7hLoJ7Qp98WM4Ftup9utbP6rPjlH0D1NlfQZjBloiFveIqLpHpCQe
kF3Ubrqux2d9gKzlLO7Wkiyw3neLh2l1Hhp47HSU6ivLg++ZK3BvIX7wAbzO1Xp01/pWd7uXKMPT
mSVcu50sKOl5hmtLZBs88pb2ARVduCo8XJjlMlwkAnxUWRRMc63DqqUxdmlmMEh2udhqUZcFZZ1k
ByMrhp0DSCZIMfe6W4W4Q10JglL7zXGH/taKhzuz8U7gcFg2CCe+L8Uw7VgdNjd+wviAWr13M0xw
W0gtkVEMWVJ72AxXglVe1t85WnMXMx/d0CMx+43xmtdcc+tiqo17oAchG0IsfC6e0cF/j/ABcFxb
+1mm9bdVm7MbBmAnEDyx23iU5hp9IoIhpRRd+PoLvjRY76SbcB3KY9E0SEvaMENq3pwOArzqHDhX
eDc5BDLWioZUtOqfRWn4p9mvqo09mQL7NKbyCK37nRVa5m1pde8iMRhB0+afq+QAqb8KtLaq9k60
Fd4Tvm7O0dIRFc/xXkaQcoYnGoN3rkITc+yu32DZtMegBTLAuKsb3AIWvB4xlgxYhRk6/uxRjODP
FuIsDDpq+27e+YeVYjjrFAAvVYeTU5Mbj/fAfA4Erh+YuX6NcGA3fuY/NiZAqRTQL0UFXIWjgRTV
RJ5qxnOvq3xz1yNRD2vAei7aEFCPxZIcf1YstuePeazrh6GfD4ZBBq3tSxYM609L4JaaOMkXqrK3
pVb6B5YjX8e+6gLbZGJ/TKvwiz1mMONKeDeIGGGGjVcXPELr+0gcPqSYX5pO3QV6/M0yAP8LlLhw
5WSJ5lVzvjO7ZL/2LA0J/XZQbIr9ODxAkHju2+rWyef0aCgqGRLHu8Kw361zz9OeWVEQN+mHpJPm
UywNyDVn4cnOCpDX7pfV1dvP2UNpQeMOqxadf0fqDGjf4560VBd9gUOGHQHr/EOpVVtjqqOdb67v
3HIks23CDR6JXh3hEBxE6Yr3FozBlHQWgpv+rpxxNCOi7AJjZdFkkiGfZk3bRXn6bUUOQZLSIhYz
6W3p9DhUQmGR+TXSaHX4sthQApcEMXsZxaXNgIS+eR8ymR3WCHq5jbssPusHFUp4XchdWTHGzfu+
1ef9XLmYXETzKV4fJ0HaBqq4FnS5x9iHsBq+GJsohWjNaqI9WCA9arnur9OVXtSEt4Rn9j7seXzR
pjBlDk1fWxNzeB4ZtO6PeLAmG8yRJzQFkBB3Cme8gYj/LdVGwvtJP1kxMXIpKpxTihs3f9YM+xM8
wSrQXULissnJhWHOKVOVy9jGwQwA/7gWzrPfZ4D/J9gDUd4Yx8hqXhbPjW6HtHgXLtB985jyU9VJ
5YQ6fMgJnO7GaikPURh9n/IBVf8uf7aGJb+Fd/rYO9N5GGMBRS4agp7Ae0eWZAXcTdLFz+LlCWb7
xwHdAnLky33e1bcdLPXbykHrY6lA1wzGcArDWpLH0Y616hlLMbwH6SNdCvEkWpCawDPr9j+68EAy
Xmoz/2t0993XpPz5uubw+xW/aw4OUGwTBrFjChvxaALZP9huFwC3p3sG+jg8R2C/gX3/s+rg/sOy
PVeAutaFZ77Gdkv1HJvVle7qeGpaQPP+raoD+PG/1Bw810Uhmxv5xDSO4bwRzOkJbrV+1vBlWTY2
EdkGfg8m8Iyg4rtxar8ML9oNSdp0Y6O9v3n1Rf2dXg8f8M0/9wwHqocBtFw3gGr9FVdelTaCODoJ
MXPGaDZhZXubT/cFk0l/IHOH64Pn/DSm/99/K+Hu378+JWXU/fd/Gf9nsEJ7ZO1MKvLTgOdo8QBU
bTegKCE2YXdr13un+H/8SwmQf13ZAUD/lw8qf4VX/zFz/Db0Rv4j6vnD+miweOp2mKotGPqmH/73
b9WCG/D238FL8pD7EUKnjmSIN99rl2toP48IikT9FJ5ixz24lvkw9z4s8dJr7hLUEnArwWDO8fFW
gvmd3vkFkVDsskCoRHbnFuW6SxFF2NNzGdYW1NyoNVTB2hb21vBM5Dk6HUlVV/8YuqOxgRem7xek
LIbU+jE2PuEEuRNzckscvUFmtWbRH3DK3oRZE+7idHoItUZgZj3dYUYHpH7tUoQuu3LrNN5+5I/i
y00M6u7GqgRFrQpWsz5v5nmJsO+w8ftzinsIzwyLyOuXVvsx8zs0xJL5vcnyHU8N9xn1wvD5bkjw
SxHSGHxa9V3o6tE2qnDNjjvj6KCAtcz0PPMrQCeG33J5b0vjxpLFo5Xbp84Z3QD86h3Z4EDY9qmM
ITeL/rtZ+fciXHGALc2fdjHcJXXzxRTj+2mpKXB1d/jqfKQq4ZLe55tdU5LXOD1hmg26lqrXxumI
C4AegJL+NiR4azqLiUbTiHgRguHvpS9WUNftFz0iPEagJSjJ2eCUh1JThdaBI11KzOrYZN+NUvw0
NV43UczYiCwhHudWWK2jH+EV4DzXx8qoDvWUL7uWsHnH13bUmuVTqcF9oorV96uzHerAKIh/y8SA
JVVh/2VVX9xIalYgFT4sP7N1fh875taO8MFu5/dMuGArwvow4vC5ydz1p2kW76P6B4p7X4euybfo
0DaUgUCGMEcvWVrs3Kn+EhKMadgriZIAF17Ye7sufuoTgjQ9PoTyPoU5v9cX+2Gp3jkNy7ess4xN
h51dbXtbPJewy4mfIpvhitl9u5LiBfBd7SzRndcEcIaLIyQrrLrZFKQaCCtN4uOOb82rBblg/RcO
VfOGBFZF9F9ZPzXqvwejJ91d6BLU9y4UTP5umvzqMj5BgZXcJtb6c2ZCwIU2i6FU3n5KTVRR0qr7
4VfgCbTYnXdDlmFiwdXaav5kKUEYgrhDKFbmZCJaw8AIuPF4I43lhMGKrUegj9EuJbC9w3v5CGAq
Y6nDe3a78tE32idrpZvA/jpXqR9RToD/aOqQuHINg8D8//J0Xs1xImsY/kVUkcPtwMBkaRRt3VCS
ZQNNbjK//jxoq87F2dq1j+UJTXd/bwT01zUznFrWT0teGDX2FXVSapDFmCUo3JIsGf7A2EY/X7QH
vLm08afruY/8LMSSPXt8zIcx6TJqFGIF07YPtHQCStfBWdDkbsu30ol+iNv6jyYQXM5ucU8WQX5Z
QhpPb7pPOQlmTI28u1iB+atXGtahtMqdY+fHbd3MS/WC9PC26BbN30X/obV24nfKuK/rxvLNLRGA
KpxlN+qA9zMkTWUNf+keHHZLquLRLwFn1rOjUzM+YE5AB8NwnsvHjHjgqBu6q9v0r0q1IU0DH9/P
ylO37CvqRHd20nzoG9RTZG0ZCRHDKsXJ3tqeuNpRWTCR2qYhOAyui4VntjV1yAt6jwa9gS5Ixp3b
rzydeQK1o6h/S61/1unCzXW6zk2eVG37h2ER6tMN7PGmlKFnT6+jw2fcWfLD2ThrxxvukiTZneCu
y7hAD6qSLv74FpMcuR+syWH+Lhv6IGbTZ//0taRYQZ/K47ac3BrGb9HZzJI+C5wmey2MN9nqZqi6
WEqt0r5b5JsIaPsxhYJa6uWtb8gUilUe8TSGlKzY8n++T7xEC6gy1Ft/HaxtgijSYVfGvKmtfdLm
LxGJ+ZeyYkquFr6RwmXzn6eg0uMnKHp+my/VXPW/8qd71fMOq2E/gbDAV2ev/UwhK3E398zM7nKc
okFWr4qeSzArkmG8TP78+XntQ8up34nYeEVD8yq9sguU+EG1Wc4o36H7xPxKZUGYONkzKk+SlbbF
OJl/9ZrXOUzbHiPLD5lZr20FG81U7Unjby2WVxrvWESZdlRn4058/11TyzsY1T+Il2C0uIbr23Ns
8o2uMx9Xp5A4N5I7hXB88a22TPyt38dUSnKcu+ug8lGUM9/OIC5dysc6b5s70vxdQ5kDHyt6bSsn
myWZ6ATNOH9AhOerLKjdWgn6ZarV/8IusXeK7IUa8nGI2rV/W/LDPLJ/Kh5vLXEFQg1lOXae/Ng+
kqXliEEfS0k7T1OZF4ufj+vPG9QUJK8tc8HPgrea/qPtBJ2lToPiad/xd/qLxjma1VbkdP1vTuSE
QK10LwVfuBcvMaVZ5d0xuytH+0dqJL9kTpt35piR7az5ZeEYHxwcF16GiIp85KDXjf0gi69VQyMo
tl3NimnHI8wccFOuLVB9L6kmz/bxBHszTfndndC21Q31qn2DoQa4/C4WoqBqT2p7V9qRlloX5Pc8
QikIL8LNO02xCwP59GjW6Q1BxxWOWtltadvFdvKlfXE1BKFqTH4AVOkzZ/SZrzAmP4QkfsI+fHd6
bWYHjYqlM3OKuvJ7UII+qaJScgKkpUrnJEAXSVs2KecEtaRWs1dWl6Y1ntiTm1VkxfXLq0ergbAz
dc8uq0RNU+oBViTq3JaYWo6znF7WpNyrwNG9TndxYaMEcWf3l2zRKwy6t3V/o9B3RiZ3UBnY6oyi
oK7YqxY/ikP1u7OoZC7NRyF0whj6+ZLzv7qnbmSJ+0Ojj/r7RA6Fa5VRMXKticVwnkQ/nGnkYJVa
4ViV+mVVwD2QBCAmz8zWn6zftsNSbuuJv2rWP6at1qgG1UrBIWq5DsfRpuxsSryHVc6o9FKFPdb8
xJoJ5YRgxB+JQ6DzgS4S1+BNpZXLx1nYZUiiIDhfjUQdR4GfF8WXUudbgd3KWYEPe5eSwcmmLXXw
G3IHa7jheSX8rdN5RcA6uH8qw/foWCaf6j7Y8Ze5EOVAmtyH0oPtpcrCp7HQZub4mNSAf0tsDmx8
T8roHqXXQ7br1s7tGhLklJnQRy5wvJUmKCnPpO5idQ+KKS/62j4Yk01R9Jq/kS8rQ9DWLUpO7BsC
A6xRPbh43UNbI0StQko8O1CzdkfiE0E+ZH6tVnYY3enP6jQoOqFk3ZEpe7TAyfvxxe0Hc+fqSsDp
ULOIVChR1T0tBme6NCeC9rpvdrvpbI/zJdmiNvqZfBR3Gl4EZaV+ZsWfdcsB9N+LyMieGRfrYC4P
urJecIZ+aKWXBaTQJaiBi4nnI+VuUAM8GZmnw3gnocBPT3pO72d9c6AZXD2sTV/4nkobNZ1jO130
MqoZQomHN18WI3syUqcMHBBnAj/oaJc9CQeGF1eBRp8eEhhDRvPs3kwA4CozTpKzV7RxfcxESh+Z
cwR++YpJYaU3stShtwJtnWm846GKU625ZqI4sgFzKSCMKHR7asrSpFHhS+qnaovtxebyp+PR3NfN
d1ayIJCB/EEvRpvc6iy0zqjU3MTIqbjxBmLpYXybgPyz71WlsQgOhFjDtGbfXlGGbFtuq3jE1xm8
+J8VxUaROW7G8xJfs9oWgTeHMVZaHzU8jM8FoMve6UMFQASyd+CTAAayAeVSyiV9uuKzy6zEj4X1
nRR82aCIYm9V1ZVoxoKARFZaN5MwUBMgthDSszey7CvvkZ/MZcYEIvDheWBmnoXFg+GWm42b04YD
MbxbW5u65KTjpNc6g2I69TUjnmtIELmA+ee+V7ROlE/WZ1mSvtbWxxXK97HMFrYBAuesJCaqvaKv
obO5XU39v1lyEE9z/sVUNPraJq4CUuUuXMpIMQZgrybhRCdcimUMXWMQkYSMOqxU/c3S9dbvERkH
ZO7hBatviAsU39jgrSyGDmjS/KlRYWg2tVleD2nkae2ACZpriw5VGI6C/YgeSy/N2RXLUQS1ZVzM
LP9KSdrgbDsOjl7S9KuP/myaN2JNvwcGVt/ZlCLS0vu9y7glTee7TPR/lbnmEIVcbZtaZBAdfK+2
Cfg72+3RtoDkO1UIX82H98Ien5xNcEYaG59LnB4TF8E7qqz+jm4yGB1t2qeOuFH/8s+SZHBaDZR+
vYhXQy3SUNGn6cgd9WbBqemF3W092XWo6SP5V1wtei1UVAJU5zkXe+6U9i5uOs0XHTj+CjaK7KEI
mBRCe4FHSpyfHP2RxAj3V59rBCyaynPWOE96MxLkoJRdBCps7yYnCU2okjFB4tXKjkvs0nRRLA7e
aGVXw4qf42uBEOWpy2vp0zqTBtV4EsL0TbUGx80JIQWMZeYg5Y04zIqCpvXLWbe0UioXJm8090hA
W3h2wW4zIlN599yp/5wLj7TQpT9yswJonO2YyLPUDoTnsIVP1oWLcBmNM8+1N3lwLgkTOZBBOpD3
RQN25ecGjSK9qr9YuvmguPOXKYsFngK6oUhuAoroWElu24U9RWUzf6EP8NgUec60DhvCFKOEQICa
ooXrWe498nwMtYFjJt4RTJ6JzpQdLu2ZKa7r/9OzmWiqDlR3BCsVplT4rt42bbI8aTpHfCTDyYHU
GadtpRWmGmiWGhktEgtUMBPJjDupeYgS2S194lu4UKKaGTAAr/C9Ydq6S8hXlZJlDgJxqFyQctsB
e+jAG6p8r4w1e42gWHWTiXhufq6n5toXALyevUQ6jW1O1mxBlasM1DRs5lkN7Mr4XWnNHtVcftp0
Y4SwfUxin2d/IBNONHXypVvtZ20qzAXIwHLNPLVqfCEFB4nXHClj64CRlHd1bf/my3I0OYJ9T9L+
lQp1S3Fj/YIXHuyu+k3YckpMmHZc6uZeZ8png7WFlFiGr1JtOU6I3iMyakcDtb3rbO+pT5GePGg1
rUaGlN/qRAxY1RRgBVQ8R07WhmvukJ85AJmTbD9YTLJxX6f+phcTBvyjWkFjLSadmPw1zxWRregk
l0Mc70fXNQN7MFBDOe5ZVrTwWm8/AszVttIttOimb+K3bGF9EmOwLyvSchVyzoZsDc1m+Ft2zdNY
ps9OFb9VAhu4XSCCdVMayZOCTdVRzoZqKUGZmvJIW+M7igk9KCq7DmOXll5Ay3bCIgFvDOfvrudm
NRC/OlXEp3uZpXHvMrhfm1hLqdYiEqgJBhSIR5MC3LKw6W+xzIu3WuuhTsRViUFSBF8bt1rjsVEK
XmWC1sScS8SV6Jbp2XMCJy/DsmipHAc/mRFWxDN0Sd6NpE03OM07k50ZNGm/kJgNk1+R98jFHnMx
m2DcKPDa42NPQDHoEJv4oNpvNpck2nuoipRoRh1zsM+Gqx6zRzyH42FBjLErxfDPTu02EJFT1QB0
DR8XzdzckRz4lGJ1UcIWImI4Iv6v1aj8imdcq3FQlHl1sKFefdDn12ZB97jNd7nVSuRd7zoIhm8L
urwqtjfqSeFzsVZAdCI6b26Dw+OYLkV6KQTXn8VUTrWqPxVT98upejUwl1Wgl1xuuSM9NpSB3hia
z9FrrGFqmRiXtMqftuRO6jYDaxMX5nCKAbkJOzufx+vco32vsrTd5UCCtDIvU7ho9XxQDIlrhf+q
i8Z4H4RzGdppgtGSVWSaa32u0fva0Dw7Q22U42iJJydRyiNJiHejNaAuuQTF21afkx24ZSYqs+h4
5gQ3VicmYnQB+TWSpPRbJbEOBr6PAEH8V9rJl6lrHnQndQLUip7vLcu5ILcsxDBg8jh714nWWGje
4ojU+KFoa+sMGR+gEp2ipuR0LRciJcYUwKk9s+Ew2G9nNd0SBfq0xBcpU5NHZRAKYJR1S+xgv3HU
NJjW9r1eywj9N3fNlJ19XhnhNSLAfd12uck58aNn1EE5oSEtVR4kunouEqtjPa/LwzxN77FAvm7r
KmLbJT01HqLf2jHkEXnxti+K13F78XQqxuTxgbrKOokoGe4xc9GoIE2g1tZ6j+uVOKY59qUtv5tS
+Q297gZdPlNzm3MqFKiPpu0D1C0EFdBxXCjdsPGEn+SLGUzoa6PKEdIf2Xu1NLbCrvLeXGurrTf5
TKu86/aWm4cl/L2YzVOxyLNtlfdUATXsPE7Maa65seSBAGnjk6nCH7k5q2anLXnFQIl616Tr3E/F
Ei7jgMhuW1/9gBcI4p987xJt1sTKoZy1Y3z7Y8cmcJ2lk9UOfktzMQaLNMhlwmj026ZI+JIETNxz
NEt5rHH1nHo08JQgCZ4VrfhHqvtIpKYgfNriWh4Pfb/vNNY8i3s+g/h+W0MLKFjwyqRiXgvU36OQ
oT3Pl6rSSoTIev6IIfmrwmqZ5GRJqM2nJ9VxNyWyQD1ba6fkw1b+6TSURE7BBpz8pFbVqRdZYuOb
R0gFmNk506NiWdIrPRiHH4kdb4Vb1jDdM6O60KM+0RqM/qf18u9qZn9f0JhH1Wu9zvvSaWJ/tNA8
tQ5GjXbmxpajPpgHujF/BPVE0V8sLwWes1h/LhnI1kagkiSnvPxQxhnp236PAnC/xggNHYnkWNog
QV69bUDJBEpr7n5+Mvrylx9lLmkQQa7nf6ZpJhVvKe/Z8rl2nohAUVBGEJCc4nj4UV8rHgoUDNFK
tyJyGmhg050NBFzBxuupfZh0t+FKTJZ5OdWvU28qu0RCB8Qap4Q2bHdr3Q6lZj9MCgB0rx4LwpjL
sXxRvmngPK9o6YgmXh1/Sa17u2Rh3xjT9qWRI5GGbdMcB7P9bK3jQjkJGCkjeWfFX9QqhrFwb1yu
QjSs+9XbwhgxauwS2303ZgMCHwOqs0DM9tpFsYGx2w4pD8/7xLtwSY7KJVFhwmM7BRtFpbyv5fjt
6UDKmVbc7Dz1rTzh4i66ZV8/zfbFsBcFiJ/Cmd4quSI6nHm9jMPG7i5JE9PyPmgvCik2utslAepu
PkjShVUrvSdVerRkrYEMbJR1brzHudgRnf/p6gukzaDcuaF+NjoBtMPyLhL3Ak9w7zQ2uwmpXUbw
96rLzzlfSGlu6oNNFs9OzvUnwOB7RuH9qpgvU16EWT9dFTjHXW7gskga0QSs+E8UZc8or3+bkl/I
lc1aRNM5najctTCt2ErzVDRpgWkbfQxSlz1aeUJstF/95lRpMu9SshZQA9Z/DEWli0Kyn0l6TP3l
jQSeD1LO+VhMfQ+ryZSYE+3s1OzkxCj6bUtAbYWC7ufckRkzcOH4BfOVGpucIq3A7FNORKjO6XX0
4r3GWFvADwVlQQKMZT6Rres9G3G/SzKGQIXdpYpblRg1l9ifhju3Bc1ik43vj72eBfK48Ej6XhxT
wKFKF3NqSRKLENO9xsPsOPOHLuKAQfuhA1/aE0pk+o09PzJIIiCxDlVcgjXp9jXHg3RdOud9texf
qj3iKUG16KdpTWx/dUPUMXJGI2QYBZO7mgxcOrHO2JuxKd1E2j9DXpGAIphI2HpVhKmSfcl8mW+d
xbafKYiiy0TwGpj91gVRWO+QmxR79TNN8O7dykH0lmQWAfL+5qjrdDDYce/dJ/q4y7/T6H1VrvGo
6Dzmltf+nkd2i14y7bg41Wb+PsS4u8LDL2YlGEi4GK0g04Xro+OHTRQLmPI22PbGwYoRjms8VoWh
GVhN7m7R8xUKNkhC108urk1EZ1xLHM15GbXkSbZIGZVxSoOFht7twoJpG6/8NBZnS7l3lZCB0jqP
s6jqywTjcLfV42gQEzxpWdhJ1T5Zc/aOkjMh4rvownwxQqVW03MNV7dTpf1qtZN5KMxHYIEskrEd
n0vuLuSG7tq20XG15E+jM7Y32x2OdV/IaO3oWTC1SLircs1r4yVd5m/SPeGGAP3PXPbkGQWRjzvD
C2j1ogKdaX6YV04T1PmEu/JF6LHNTsVnhpwF5dEoX6T1WipZcjRMKzko760MFg0/G87mU9yAX7Xb
PfXnLEwUfoDQn1AAUDE927cEC0fgDvnNUACAS0DVfWFdW8PFRmhVqHAa58UyDXKv56133vPCLCY5
Bdmi76p8eT8bPYoF6omn+N5bDR4l7CU/S1fBFGPe1MJSd/mm6ClSYL9J+VdoKJ3p67mopfuo0pSF
rHK8ZWsStiV6JmeKB7xj4wdJs9j/VACF7TlnXvlnSL53HUthRmhz0Tb/BkKc3ZgfS9ILuedNbaBl
T1GlshroZHnxttdYb9etNl+DfhOXksHNjQgcsRV1HdRVDSe2AISiSbJpLdsh3DjMWc2PbDjNUtGg
RzJWlDEu6kvN0k+68D69CZo0i819U7hUoeXcAIRDJ4KqDdtGJJDUbzKqYozvg/lsACyeUDID0OHI
2jRbGRV6gP+Maqq791ZO5bUboL7lxMiu/BPjtJw0cnPxaK+B7Tg8gwYOsgVtk60zb+jrpBx65Hle
y/jE7MXNcXP2zOq/TKNk3ks95zQ6J623v9cu9U5GR1chqgAjSJ1+vv3829CNWsBC3Wpo5yz04qxA
clyhBOUqkKkcEX0yTgfTMHXCtTlDGgLLA2VpXsmSyo9ajtbyris8s6IvLepVOqq656U+LS67NXEx
ehaf4SuLkzYqPMkpMIXuqdpDoxrJsZ6wa4I1BKnAoxFzPh6kMj9arkrUqldmD71a/C1MTpnZlgOQ
Ak6LWC9+tcIgC8CLjML8XefpfF+RnFOl9JiCzKCwF9+V6kCT6i6sjWYE5rBp8RT6Dnj5flN+LBPi
qHEquDU61yoN1nXwdqSXiptHuQQB9yMtHFn7jnQONIphSjmpGaq0VBO/yAlPNu2kOFuS2a5JPEpc
GVo5tC9kzHTg+ka/H9omi5za/jNBwFt6wTPbZLWPRYW2IFH8dur2cdoOtNV6MBqpcuDRpZMaYtxD
g9Gaki3/hn48i57EN3QRjyNzBD6d7jd+/Ajo/ztusqvSV1pQGCrQW4oWtvTgNbJkZTpM4vekV5QP
Zwwdg55nseIjHQei2ru/Hrx8oCAzNMF7m96RlAQAtZhi5IIMtRqYIrPD3rE+9ExfT2qOAN/LGPcr
oHMtay9NlUIilWN3bJv8Vja4AiqdGHkr78LagMDS4vFTmarqZfNHcrUsInCt12pp6A5GiqpzY/WJ
+TN81YP/zAwVERt1GgBjNyfHhIo3b4m43Wwo+DxezMZM9whoq8aMX3XGs2Y0rZ0Spy+aKeOAgw8V
e7WYx5j/0cZ8gx0/xZRGgq0J75RULkHyqIiaUvss+gEED01lNLEag4LFG8Y5SuvaGWVUKpCfZpVf
jHz5p0OIBMO4rLhovDwy8+pXlUJ2evoMOATLH6ZzOMb2dCZsic7ZOo5sq+d2pOvRLBQW37p28ER1
AWM7Qu8qg4raBD9xk2zaCQ11twNQStnxc6PSZWLTGnTkYoPRDq7Pddb2yTH36dDa0VB7jxMCP8LI
MFmQIXWoFIPCJDE+5MQynzANuz6I654GccAU5qGktTBsFs5D4yQaY4eXdqeff9Sc4idDq1J9j9Lg
//+qb/W8Gu0KKviwaYdt1d3++6Pwh/zWz/+37eVq/Pr5CZn6ImLaHBArMFmQwNATHraTfI/g8fxY
UfZZaIj4VU0a67hW1xcsavKhmIwEki0xIiabcive9VCgrN7d4wnYnBzLbk4b76ARTK4QzT6L5MFL
pfL5ZK+13HWdF9/osc/QHnxVvfM3vy+JohEbQmkXnTcPTTed89RbMfHY2UltBta1RXsXRr9GHb0H
VW/IMcEptiR6dq8y2GNElDkCmL+WxT5WqqaDsC2H3+fve9Y40FdXeY4nzEKFd6E86VhZfU2lWvOb
pqYeJGH6LUrNxzM/XlWbtOPJNUvUAVnKvca4JpIAv6XgOzSy9XVupiGE1698Y8jyM5kjET75JCib
kuGltEYKIiguyxram2tmPZ0rUymqMPOMs8zinJt1/lTSsEiOTf066wgztvz4Fd0XezOmEK0c3vs6
JhK8eV7yLRhP7x9tiRB5sic0J508g0lh8V7HcY/d3TopusIWo+UmhkBH+JY6bxMWSm+z93On/ge0
yCXdKt69ugzwR4WTFZOxvTVRDyClLd5Y+hnLn/Bt5Hl4fbOnyqhv4+Q4uxTkcK8lnXeCxT+2tPDt
J70Oe+kx+kxJIMoSyh1plWtTyJVSoI2Ne3JDMhe627Byg0q6/maoehmtq4epfhZe1EGrgT5Ywysq
HTxL64IrRm+OAIDZQ6p6B3qgeibSE+aDv0vl5u8IKhBia6cxTeZj1aH9yFLY5rZaZn+xwPKqsR/3
Nr60MK9Y7Ki1cEeU7XnoUqivJk/2dmwjplZ4/vOm+V5Twwkb7EgNPqNAbFmExK49mmKTIY0pGXEm
0QlFKe3TottlkHXTPwT5VB3RRuzB3Tlr/U8Y1ps1LX+GtEVWlJkXy7HOcG8BwBBgpIasH2TpHVle
itC/emERW9guSR/qZSEPfboZ3x5dKovuQ6YydicAlqomAkNdq6CrYzuwNQr5qtKGwC7LfQG7dcLG
ZvGojM41RugdWU4BaMZAfpB96Z4FcNEx7RTvNI6xd2yNLiWzjLfB8i+PiWcb51qtO2YQrIZ0Gqy4
m3TjKuIGH7AxWrc6hmEX6bVrzfiGHkrfS12oj44WV/uqpRd4he1B4SKpX6q75EkDhwwszRqfQGCH
YFIs5Qm/JQYiLnBuUs7446DWpdJnL62pmPgKWvWFGiNC202nfEWyI/3WqbkApzYkJ0T5UYsZqEye
MIooYvk2Mcb4pcjlG0Z/VjjZTG9JzN10VofqrW8hkZrZppTJdXOQAnhhVSKABr4Ub932Q/VFpm9g
oYjmtDx5ixf4pZ5L6utcISIohOe+sjEByOPSfUVeVfsaIUSPce7ts6XWQbiRR7kSReLPf4p01W9W
TDninP0aChs1+gS3HnsK1GKrPKYCG2Vmd9MtTszx1vcZRSBVY1yGFB5z+/W+xftNhdMIT+VY107r
z1I4B22w3bc+d19JcdhkZF/FvJlO841eULR8X7rJb7H29LWmEvo46ZzAnk2NT0nMYY2NDJcgfjMC
N4aAdheNUMTsD3zlEmZSWsDUtrnHDQhspWrLVedeAjCSG/u8Lz+VZb2oqlY/CltM0drcJkJqoqLN
nceVV6wI+1Il4uSJtngqLbZjGGBaFGKP/Wys0EXx+uNcOud8wqSmdTCCZoNSwqysTbCj9H6dSgBw
ZS+z1EYX4IxXyxxhT6bYpS+9N4JKDk99Is44JNao7SbYGit/lFl2GOQkTvOm+YpXNvlxhE+ejeIS
1+7k9+spbh17D7DPzY7rFIdA/1GpmIgg2bp9uchvNxYAbvlN33btpGjwlpaDDIaqZD6SuBXjba6F
JfEn5KBs7mwi1dhdaBfk401bWD8bHwNCLIRgGG11alXc1PD2qCgpIsS/sveKUWVVuevFsGz7Krhs
MjR5NG8tw1kzJzJegIAfnFpcYL7OnZQrNZpuHTZuph/ZEOYDy8/ihT0o49wiYt168zLAc2dJ+LN0
DpgOPaJWkVqHwbaZ6ecqUBfuIek6MjkIiEVTvHa21j4my0yfAaAY2/YaGXWLpdBAO5q9reu4PiXA
CBenRdtSGWp87dKJihxsDYOnkmHGFaWqDRPuv2ArSSjfGjAfLzOYAG9yPRZpj6Vk1XSQuquravmt
c23SrwbzUuDwIbGAtk1ztAlKykhBKlRSwhJlm8v0B1hBhKqG8a6I5u9SyFeKLhxW1vJgN5Dls6UZ
V2Vlx007Qhw6dq1DkViAljVY7SDFhY4xQAGxOLvZmx4QWpDowBSi2uWJsz/eL3ZKvegyvtcz/Mii
eoufDRW+z9mczpTNGJHuPPTmUAcdrW67odHLk4LNil1/uMzIy47uMk6UHNXthZvZDcPvGA6sN6j1
3DfUtH5hrNNQG9nY5Lz51M+mBLsnZqQxhz107FaplRcny1HkflpQ4tXJb7Jgkb0DGUfL0D4uc8nR
IDWTRJnkl64zBqWGu4E/B+nIm6crVIp2hQir1i2iODfavRcjrurt5ISjlMOzkfcOj7E/ciEIymEC
Q61SI1jnGS42Vi/cbOiAdcaL4/ThNBfyPHf2w8/gyCe5kyURI2mLy44ABOACFASjFaFJtemDkLpP
iVuxH3g/YaE7V8tBjltUo73fQhXCVtVRhivJbS11XOzr5u81lnJf2iawTkznNip8LPoluvFRiDcj
iYtTvlZHDNT22bP7yyKs/mAK8WjVCyhJkdi+0ZrD0ckmZqE+KbRzUg/aeR3hB5vt8P/5tZ9/jNvv
xquHLM2SC2B1SUdsaTvGQdrdIbEc9YyMzVV8W4rQjNvyaMz407PtN37+Ta+g+SvP2hBxSk7dqytD
8z72kaXT6RWgVLCxM+9Qibr38deE3P0lCdoj+UiP1S/3Y/zjXTTowvRdU0KihgB2qUF9Y1ww7y0L
wdxPd3e5xp8UAffTvWsjjPnsNxussvidGabeTvtNN1cTUUB5oGt2b//hFx7qZ5s/ioxeY96od+Wb
fs+62/rbwZyf+4jsrMfK20ng61fngrfsqqihcniTJBsJQO7d+lBi2nyBIlS/KPG9CcM3nnMsUaFZ
B2uzU6M5aPOg+m5esGl77dVpHsY0sO/Jm1keuvZrbK5sCB0UI+cIVGZ11rr9QpaOjqE7JH5iuKKM
LnE/VwB2AZk4WcPEUITiEhcRUhj9qf2q1d1wKIur67woyh/eOuK80HjNyVOhFpXKle/2iLCEzvP0
E1/0fDORaUmfPoyozV/KZ27dZnVcKGhBrsjeccdDMhyrN/GmfCAlAErC9rCvo8HaG2/mV6GTh0JW
hb+mf/ur8eqdBEv1QMcoQQ8JZOJuPLcX9G0FnfIf42eJceqeBu4jb27xzT9zNL0382n8lb4Mb1oo
DR+p7VUBk153yzOnGhIi3IM7bY9cZLyZzq7xZYEKY1e9qnWAmkR5EbisxQ7j49gHcX9bH7opEBfK
E1M0lDgSpl1h+cSb0Hj0PB2wv9QhQe2K2MNunen75btZTtWlfNMerJdq8k37PugHwqXiq0l9ym4c
TlvyxbN6d170hfjbSCgkQ9MNHPyipIS0K7Bh4SuX8uxeAY4ZJF/EsZi3FZAwcSyH5B3Cbgyrv/La
/lbu86lAoR+Vx3Vvnl8RTu7TK1Ew7XvW+QhqQJP/dFx5P2UA9nfTvmfg/p0VtNgcHiRn3Ad2iHc2
4NI41s1ey6LJjFBiYIW3b94RcyismXNcMAcaR/HqUtLFJDufHEBmHtVgeGnD6sYcjpZgwbV5St+K
TVcd8I10UCxYri/6TpyS5/mVIKSbFWVH51VWjxZ1Zgn2z+Bdu+uP8ZG7ad7uqvctCu2vPJc+2yAR
LBu2GiYk0qAE/d0F9S95xqaavg+hGShP2W7r1MOxekjTEDVJeps/i5O8Oo9N9EkkW3cxomaPKrcN
3GB+zz8whDw7dzQu9S9SMMGiSfTMwyzZE3REF+m/gj7DiZSFHSLEm2o89gftDOgzfbCVGV/wfJug
HgV4BPqNFdS4GXwwKDUP1bP3ZeV++1G/Kj6USROZL/3ZnZA7HLSv7oNeRIhWcsSvOHsHHxUo4Ty+
+6s9us8a0YZ/yHgPZDQ8lM+bo+d/pJ3HcuPqlqXfpeeIgDc9BEESdJIoUnaCkEt47/H09SFvR3Qm
kyVFRQ3uiXOPIwn8du+1voUUd7JFNz4lvSucqRVFWG2fKAeJZ3Ulf9TP0ZtHm2pprLXjZNjVU4Gh
+8Q9cfqFTbJJ3HQvnpSjdQyiDWUwbzNRQL7hCXFZj8gLtut3QXWaNceNbDmHeW6DbX6rP/cr49Xb
Vzt/DaDoV01y+CJ6B3Q1tqAqdgbdkxmAUKjYWW0vd+nT7VrjPjkm1LpWnWAnD9Ttn0VlEd9GqkNM
IOm3tZuyAGGeQQ30yxcPKnrdli3RNj7RcY4jBpibHmmNsmhYgc54Fkr2GgaNjBzMLiykeY7G2TO1
PWXDk7eLx+ANbMwkLuoPbqzDshlJALNpxhJ5u6xd6S5AfbyGI6fvcOJXvGwGUyYt5q1p1j7Y5m1x
FLED4z9mywp3Qr82tAUCaOR1+hIS/oNaLFQY7NU9gshhuhNOMn3H++gBPbdAKdhO0nWtLqXD6GK8
U126sUAi3rsP/8Y8FJHTOeKy2Qun4c7aT7cCTVRODAdr72sH76s3F9EeuAsVYDqiZ3ZEibPbs3Y2
7owX/8SW8AI15FPY1y7zL+JST8GAhLF6EbjVY7VFDBSiFF2It9YSM8MieNF/+Ttk4j7NV1t+kSj0
w7hhqNIjdaUbC0D1mkauta19dAoEQzKZHctamqeK3Lpfor8UttHrjAi6lzbSbdm+Rfv0aTYEcwZH
rwxybsGtDZlM7vB/8uY2YSmb8x9ZD0nDVDd16fibdFxFv6zmkRw809F6tkz1AHuARi8h1L7mMLNU
1LVO+5JuiAGmpYSmwmCcb4QDLVhU1qOjIJahAeJOxyBbk06QLX2n6RfB0kCafVRGW141j9ZBgtuC
UdiBcQDSY6+vLaaJdCs8x8vG5egu34Vf/oE0b/NT7DY6a+rdKNloF2B/pWt0whyC1I/MbXb0OLFj
h+UDiK6xh1W8GHbIfINlfpO9WM+c0aV9KdjwfmkDCm/U+ZHjep/aTUxC+F1MNKQ3oWexm3dIGvy1
QCTJj2XBEY76ye+O+rCddolTr+FrYQBalwff7t6zJ/k8Pqe0Ud4p/QRbc5fdpOqyfgkei3FZfzDl
YIw1O+VduOfprqStFzg8MKO/5UHAnICJGp7jwLWsY9SDut/ItNEaypq8Jea0rTyJ4VY3l8NGi/dE
07rSekKk8dy4BPtYJrZ/W//EkR8PTr0g/5swP+PQ/WpEFwCLLFMLWmePNYLBRfcgvEw8aeAsXMZu
zV2o0G9aZuM94d7ZznMt7v52uQ9c9V21ju0twsR8GBfjqv7wNooAt23V3keaK/Sr+oGMcvyLwPOR
qKY8vB0GxXEpY+gu3P5Wa/d6sMaNIe+NXzljm+huzTYO9OS1I2nZinAaOW9AUHqsjj0y+fcMzeVS
wOlxJ5D5TW/JoQOJiVLNl0xMMHFr0yWot5puGWH1XQroKHMCEdQw3TW73SWNY2JFyrbyPf+8IdhQ
gqg+jfdDtwPFN2sr4ZDhmUzBs62UjEjdLXf2UD9yUojyB109NI1Tm2cukkJ74MBWfFX3jXVqItfj
GPoapRvpyAKF/EkOHygKZvf1bXib4anc9jAjTu1TXK5jGi8aaxTGIcfYmBxcig/RWBAC6z9qt4OC
T2XFrRhlgO76+U0ZbynOcZxDhRTe+G/mq3xgkUi+omP3alC7c7ul8prvy02wbXfNi3pfJOuRjjCa
0pOSB8AebDxQweQSplssSzhar026JoumI/mYrPDsNjMcLIAB6da3/nQi/vu1CHBu2Fz9QpOj+Zev
LbF7ZL/wdqXqF96y8RnvIjasRLdRySEcnAXfxPqsjNtKtsUtZdIzuauAzU50O70nQbCnw/Qr3+un
/DkyF55rnn2OX9vsEQ/qQmkWA968w5zqx8vCOqIvSiYrb4nBdiylRYUCZZE8cI5rsjeYFDml0cNA
Xe+J74k5FPMA29c2Rtcd2+Y9HTevIDPhKNylJ5wyg2pzHKd7HSEVfUfsSZw7AxljxI4wZ2qU3k58
Qrdyqrl1bAXF1ui135hujWCauuK00I7aAR199DiuPM6o7wx8YdslW86tGH4cCubZa1g61Ve7h9/C
lGF7QlWHIP8RTIaw9VzOLU56jHdK5WgrAk9X5iY8mPsCL5jJKXhhHIJbTg7+K3Mm2XX5tsACAyFP
tIuTPm2LaDX7bWHBmUsgpR7WGEabttVuDKh/O+rq1ClUIC9I+VcxM0JeFCfav6AlWLA4UUUOxpJs
F5vr5NGTnCn/fBFei+FVzI9d4pTPVJ3BqRIow+6zRqKAkJrj2VCdB7Vcm/dtsYQhkRxBloWcfUTb
+uRlsKvGHOO50GxkWzik5+GBIPvu1TIcokUDmyr756jZ2hlDC91JSXWmu4qW36p8El1eo3fvISnq
2e92AQc/mZiPlSm7wQMTNEc5vlK36dFfI7I1WT+3ySbZ52+dafu75OzfFFyhLM5KEOmiLwoB9+o7
/RkuohxYTUKAHWuPYtm3Y8Ti2/Auu+drS3fiq3hUzhQz+FjcUdwRXvD6dCiSkbPvcoeXS7TaK7U7
LgrJV+3tEJDMXfaz/8lqnApbFFXQcZ8w7L5Hvyo3oqW3IXjmw9ubmDVhkeJzEO38YN3jZaSuV+x7
IqAWmlMvg88UfCJ7VOc2NiqZ52obLdmjGC/tM6UC9uv2mdJHUy7ITefS4Pi36r3wkq7ED3FcFb4N
gli4i1kPEX7yyJs3UnHUj+oXu1ZfOuQJAXjtNwHo1qX34e3qJ7/aRYh5N/JecIxtis0tcOBQtOZG
XJUvFiEbAzOUh/0LCb2g2dYWHwhMPcnxhpW2to7VsXlAzPlkjmD7Haq+zHSuZfFq3AdvnKqjX6x+
hLvroZO8jxT4fPurK1BZrjg2oc9ml2+e2mOg7JNP7ZnReR++eevUtTyHwDVrZ9xI+As/6S0gurCm
x4AC5tJQkMLb6quwF10i5hUiS+3QYfXXd7ROnAAqMUKfZbSptwEW+DvpNC82s0iMO5yxke6K+RJr
0mFYU8/zb8YH6fm5lGjLO5R9aNriOWdjLF9BlciLYaXeMHB4ScFR3gVf2F/N+yS3w1/RuftgExBO
0ip7yc5jus7ZJ47eetgYJ9YoJoXxSddtr+zHbYRR+CUG3ZAsphP/seGl8Z122qgxoe6c0hbBhhOx
94VynOs62tvoC6ZOyslIXbL3BDAiF+I9q7xvD9gtDhEemHN+k78hR7f2c31ToOuz9O79U8B8sr2n
5Isx3D1zhB636DHFY3jLciSz5GA5A3u6qJ/qJ+2lfmJ5DO7FHUaCu3LVP3F3VQ/ZXloZu018JPD+
GfrVqkRQmq9YPFkstRfO1g/da+/SjXkqHhCoCc6IjnTbcZRejc9c2L3QrvfEnxJLWq9EWn40+x6t
LaPpvTqWAmWZRYwojIDPs/k8DjvL6W68j354imqAYGtNXOcqd0sbVb9rEKa+4Oo3O3y4xPXYGG3x
ZZ5Aw03Z74pf3kqT3UldpZwA2pVYuv6afzBfa7vxBqQnJ30Yx9uRL1utq3uyDdY8AXGvLGsagg94
jAM7ph6UPQ4aXqBNyEZJc+tmPj7jJXzPOJYFy2EpfpbmOq6XLOBPAgv5LFywC9c4FG/1M3YKmYun
dBQeQmJ+tAbob9eqawMRdG8lHlGsLbHF85/Fg97hQC0sp57IiDAqpjTifQxNr/5vjqMS9xOFhlAK
d3hlAzHehb//eowIK42bkqFixbtaIqg1qtjH8Tx5ThhhmALK+ywkSr0yGo3frdcCtEct4099M97i
OKTjF+EuIdNhgUoZhWjf3sViBD+PmHknKDqsziOToZ//ECG7WbR0NvB4TwoyuHqvSgPHpSH/f38g
qOrQqoUOQi9ItkOf0aJUOVAmFREC1pf1lddWt7eEFsYUci6KsOgTlmkhcFP5/Qd9ekgMwV/TXKCI
icC4WDZVyPEhMJ8QWRL2WnAwR/eIBZHCs4r3FCUHJdpx+hS16CzEdz4VC6hIxDrEEtbniig++VOO
oYlmEZc53Tx6/N5tCJwMLVPr5CV3LhLL2oWFu7v0xy+l8A5e48kcYf0W89hzpMs1U0XEf8yLaFUZ
VJYAkauf2B6HowHKaT1htaAyQ+PMKx7V+mlUUa/Ofx6aQ4lapP4UouhsJcWpGup74sJj1kh1AUjq
rdcLSqjj01gIyrpRRfCoOlB34y4efbcQ5BuFi6fVefeZpJ4Mj8uRIWt2rI/cWCrFlRPv6NHcWfaN
+Vi0E8BkHzWQN0wP/STf8jo4wOSqR52o+DSFLrCNrnVgMn2YsiZsLS/A0Re4nlLt62yoNy0uK9aZ
JNlUxGPZxuD24hjcVAKmE8wY49or23Un+uEiVOcuZm0czMQadl3GIdOCMK+UKeUgYVLXliV/jBSN
l4DzwaQhznB8ycM/+jS12i+1R/gokL4xB1CstITjQiu2WwzsN1EZcBuWzP8k1H4M/9f/yq+Ra2YU
/19AFxPxkqHpBKRYEh96AXTRh0TOOsGs3F6FD0HSMc5W9gvZCzfA+O0UFmSlRkT3ymzG1fjwf/4/
YejKx//Ld5k/3ZIU0dTpEKkXfBdj0IYGMl/linH/yxtUiNc+pYOIKoYwC5S8SqfaJeKV/v5zJSJl
//nZkqwYlkkarabK8xf7g2Mj1noxyINU0WlJSW/BKVbp69Do70YdL/wkoqZPqwM2vINuoeeknczN
Nlc2qtVvf/gq82+8fANkKMiKqloW3+jiDUixRryOwlfxRLAIUSmAhRC+gtxEFXkb3PoF/ckZCMPw
HeiedQ/anCZK+Fze+eMPw4Ekin++iyyhRVVMVZOty++ihZ4kC3lIr7zMMFRFbPAzViAZi7cAL5on
mOoPb0K5NgBlLB4GFhNRV/WLNxHTsZuKQqhcPaPcZ/Tpg6Fo6CQ5abVTg3iTx29IzWtRQAlOIb7h
RC0HjvbIAXCZJFsFkisSY/IAsNISQcdZX9X4l7wYPj7YNL+qHk00IMWIMrVJeb1FSwu8hBzBhQhx
2DI0m+P3L/XaO5UVxcAia87Uq4txPfpqwa7k164JYXapg4ex9bL/YfL8HqSXIweOqGhqIvwtw5D/
HsQDTuexseTK7SoNmK9whPG56w2K3w0zpqAEa/TZkZhLcAwWf9KbmyHSDvg/wKX2yVEPGFHw1O76
vaeae979ujDVL6uZmSXFa1JWh2kEoFHo5VqsvTuxDX7lVVqtvn9Y8j/0LNYgRdY1WbRMyZLUi7gQ
S1MHyZcVrgMWR1PfyKEV6GicaLWMKe90qsLUTQ1lM0B7EueysrkiAO/Rl3oEjjGEEX348i35y4yr
h3pmLig+tIKp9++81Kx+mCNX1w5FpXHH5mXI+u+//8faodSWnhshX5eRtWglqDYYrhbTjJ2S0u4h
pqU+e/pfB20XKdQufQRw1GRs+KfNT9/l2uxRWLhFFUU9wtCLIeAjLJEEE/5vrNE9Mcp4hOJKDTag
JlTK5drXmE9NR4vdp41B6uPn9+/u6vQFQiyrIpw3nYH49xi08Jv8ZwwOCIqcSpIpMnd4y6fxwWwj
+O1KbtfzzMOXFQMEmV9OJ58ik7rSjJMZsMlhYx++vBmIMiH2XzSR9NVAzIU3eCiSAnYP+O/SarD3
A2YNvHc4ETtslBRMo247U5aaGUP1/Q+Trj9ZUzfYjWXV/GddQoPKABLJsMl3WkuJXVdwBaJaWw2g
ZkiliTcTjOSEwnkE+eX7T7+2LzLCZuKZCHBvjmX/c3tSB09tVSj67jhzegRKEz0GNyZttJZ84yHS
SGCp+uaH33xt1VJFiEkqfB9Idhc4uXhos25M+sqFDpwgfK9edTN//f6X/fQZF78s1BoZnygDFpHf
YYLbqprpD4vv1THJZJAUi3lBk/tyTFoRrBa5YVKU0kqBzyyOrCLWwADT8oxs5RkTpIZLrWwP+GWO
mJpoxqMfTpJ94pW7sOoOZGLpjimTlDomdKkMKgbBGLyGhb8iyogbn8JIJsv4ISjYm8cZGOUb90Xo
vc/AMdNDpfH9g5Pmqfz3aq+IomYqJmuPhWT/Yk9RtaJVBGBBro843W7Yxm01SZcyIiiiX5lmRp08
4O6m5QDuxhdKuiYFR9/Cypzvv4p17ZsYpsVhVZMl43LRKYmSMsH1l26Z/RJ8mu2BTP3aaCT6uONx
qBpvpwCsCJT/EDf/28Pqv6cTVJMmwjqD3BTF/P2E/lh4LV9qpipOSneaAseQmZM1D3uRFzCswaDS
Y/jpPDSP+Itnzu8zNQPjvKaol6djiwCdaRxN3GGqCT8CZTZH2eeiih6/f6JXP0eVRYkXzGquzr/8
j1+mc4dTrMrIXZPazeTJawH0bFh6P5w1zX+PvZBg//ici8OWoCS6h3Akd0FSNIKlOmi+ueXrQN6R
BUi5Sl/xPgnzTV5HA+t28aJGG6OMzvx8ag1d260EkKyU4VJIwPpSUgJxFXESsqeAXM+Q6An+HuSD
HgVbqQK4aX1qRqo1YL8vxGwNP5RUDU1E0Qvdp7VMRBWefyJTypFlj2t+pGy0svZXU7fK0yDd9yod
OqkzcmDgKgL4nGCofPrAZy5sei6UeCZ75JH08ov2ozNF5AVx4HMhxi8GUOStNxyup7TafKI/rMR8
kQyUEmAfC8xNkJnzDTIk6YyPcWv6wUuf6iLCVeg62qAeYd7/EmHiObFHB9vQTGqYE4j3StOexZUc
TXdcmsu1R4UVJDPhHjp2myhGPGAOwWM4TWc/vP1+pEhXNiYOlIbGYiCiDNMuT0tJMgkK17TcjeD8
UlPpT12SHZVePpmV9U41gvibMT5i53my0uiutgIVSFOP1X+fh9p2zNQT5vVnTSqXUlA8TELyKukk
dshKU9l5Iq+JA6CwU+pOKPqPVadnvFyvXWBKXA+e+FkR6aUb8RFbG10qNXjMO1qnAkBQxXpP+v6k
NdbN1LQnOabk2nkrNcpoiKTWTVUGSxUbYaPyL0SkZCtD6wQ9Xs7omMrqHi/JUW66E5Y5v/qMxmyj
KNLn6EtrWOI38GAI567ktzaT1sVA6zHksXseXSwSYik1LctqQlyBZ2Exf09Z7WOnhj4d6NLn73+v
0/d1Xh9R3zp1B6FCRs7XJEDCycjSaAu2lfhWR0RfDKxpkvqsyNkGn8U2CbPDFMh3vqbe+jFsiKB6
EKb8gNsF5k4QPAR9/FIFxbRvApg8ni/cN1l9UFvj09J0qvlm9ZRjR7yLOwvvVnaHNS6/5w7KmJqz
1X4YIVc2CtmClkrxSUOVaVwsJl4KtVSuRtTRYMhyEjm3DeTShW5Rh0wrbRWm1meIgB1JRoWcReS1
x/VAE9RTeveH7zJv5xcLqCIbKrgJC5aHdXlFocrSdX2R5i44EOTp21gQwtmoli5N9HKtLnVbhPeA
zIv+bTCaDykXT3WFsiYITHWZdwXdRFPwN30z/LCJSf/eOhRuaKKuzzmJ/1Y+Kp8w7qDVCX3CMkC9
qzCRytJ4QVzu77yheiFLGzqhISdubcDZCoR+07ai98OmNsORLx8RfFv2M9PU+N/lXbEZY7P3RsD2
mfkAESBd4/9LBSDxgDAwddhDNIy7LEGcqOSbaqZpNHMalNpZyIqTCEej/qGluwQ7wYypv4P3Nx1y
T0D+hLFEVuOFbKGc9arGmXThjmwnfkvYyBDnYGup+bTyWt3GspH8zy8nCvcjBSSDRm1Dli/OYXXc
FADxidUSyvamkS1a79UbDCpyjKtz2WfnpB2R/igTsJj87fuR9+8JWp13U8kACW1YmnZxzoy7AneT
FGFHMWk34VdyhnE8U61bhXq57+X0fiJg+acz2r/vklM7uGvD4GCkiPrFLy7qPG/9rk3cPEbyiZaw
iOu3SW+BfkS3modOOsMjN7ylkXFERf35/W/+fQT8e7aposLPliVV0nXt8mDmh0mRqUmZuJPWqPQW
O0aHLiO9ExeUVm+jRD92mANob2v0pEmBknqqE2Wn2oNoPlWtcm7nv22G8e1Y4+UvBpOKSf42jvdK
ewDjt41yLPpG9dPb+neZ4Itz6eDQrml8/XlJ++P8U2rUrfU25Ytjug8U3MCT+RlhwgdBefz+IV0b
GApFP53HxElIu/ioAKmwZzZW7MYxXAMDh4dvrFOtPRCoO2EZ40bZWE/ff+a/B2Z+HsR0Bcj5vNhc
HrvUArCmYMYogfjPW8VbPkpnkAyOWEgPvx957JEsKBs/jMd/j5UqSawMifmwzgdfTAKtpojReEbs
Cm27HZPOVdX4NtTF/fc/T7r2TDWRcpdiQhaUL8u4HLuGMOS/7fqZdtQ77vA5E42CG1tl/lIKyj5W
5VUkaisTtoBas8pWCk6rdtyEiAKBVGlw4CbjSfB+GllXjks8A0nk/G7Kos6N8O+hNQjykEURtt8K
H9AUBidFG1gDvH0TNru2eyEgEpFPBCNK+mmoafNOezkf56XP0ICEsdNcfDYbSGNBOYpdSwMuoWL0
owICa4FYEdb1vN80MN1sDJrgGiCRZAoBsODtcdX5twEmeLvvPDLQm/DwG3hrShgBTSa1IuE9HtIY
Yg07gR/aTHsKZpJcOTjjEIUUbUaId3afqJjIh5kg8xs61hQqBnrcJPjEktnRdv7NMhBKc6n1wIt+
/+MA8SzYSUCfMJFTagUH1/evTa1tqw4kw0T8LLUBfxWYSrmAfQySI3ynrofybQDuJxC9BYiL5Ayp
fAPwvCrma8APA26epP88WNOaSzOSaamXA26KYLgGKgvd2AvkmaCXC7SlPm7TCjVaCRDF09ptnkEi
wTT1iTtnqRT13fdf4urkInKA9sWcs325ZqVqyeHBz8nBahCb5fxsMZbOptH8cGm7Um9kBFs6914W
dZ1a398jGLebkhGslri9QtMJbaLZguxgna5JQucIdYZ5gB6cd9Mo2jFoSdLwun1vTj99kWu7m87B
0pRNip88/b+/yBSJ2IhBs7pSDfei5Q/OUBHB8han47M2WznrOnmvSu1mNsKn5vv//IHzFFQ2dNUU
xcuKHNNA7+KA1WyMvc/5eVfoy0i/+WGxlv+9JFMEY2Wkz0D5Xr6ctUMdZ9KUs2LoMS0GC86/nRQJ
6izjGI8SlAfWrEhp3LDTLbtvGOWQ5+0OjYlcQRGPMTxwc3AniyPv3L4LVesphZkje4QNDMgDawmB
08/L8LXVhnQGlRu+daUsY+qVCcKvi1F2tluhb7ZCUbzxKAl5kfej+OOqf/U5yQqsO7AX5j+dm4SH
ZOhUv0iBvSUcFiRyXLy1lE1BQpooa5LwvU3eVcAvvQCuqudEqpfbMEMA8/3AMOYZcLkc8KJo8qqS
QjjJxT5ntTKAJ7+MXUzGuHQA/ZuAHyBQllArQ7RfmKTypr4LOE1wJDhaZr0WzRfDVM8p2pr8a/Cx
roRp59YclyI2SFDThOpO/KGzyJTpB+2gWXNKqXw2B4oZBYNBVIo3tYkfLaU5pUX+Zg3ivgBUTzIa
XqbqpTK1ZemTSYSN8o1SNSVI6zxJ5b0CrYmAyxk8/BXmNNsDM1WWuazv8RjfdwoImMKoduTMgrcQ
V3T4Hc8wAJ7qT1nINZdhL6I4HUSwlvI+YDjYsRbC2nn9/eeGni5/P+WipKIS5O+R+NOuql599wYV
VtY/vH2XR/vKq+eSQsrOVlbbDNiSGXfbnianM0+Iqu/RBwWjq0ltxQXmXedJR5Z0jqrsLfKrjzao
N5OongXiy7AMsWCXVXmCxXE3qVXPsZTk6yr4iN4lC+RIGyBK0Mc7HF5uDossnjlTBjlQ1LD0z47B
ZRZavegUdI/zWqwY/C0RAj54qQK3ToeTIPfvm5p+liH8sA1cO2BIoso1EoO3NV/j/l4VE6MdohCA
iCs0ki0N2b0/eFsxWkp++ZBX45tYoNXxkqOVjz/cceQrW5DEYjgfmmnWKpfnfVliVqvYt93Jkz7B
tT0D+380pGBZWtkpKl5bSXEVd/zSZ2OZhnAneBZzY0+E2ZvZNaesBKhnFnT9irlSta4HBBSyl62o
92CpsppTUCWb7+fqtdWVmpakc97nPPaP4KCDtjpUfp67fYSizcg2ZUt9J+1PVZxtpiLeir2xUgIc
Wqg0x4wvh47E7sX2lDSoI4wA60xwmxjTRzSoz6kpfk6w4CLzQUrHt7gWf7hTXX29kkRbkl4Md7rL
3VcVrCiszDp3sdPdlHpfIRp69BuS+sTw6HPYypJhOUb+ejS1H3OFrhys+ey58ixLmsVa/ffYYsnr
m1otGVuEpyxkRrM0qHtmzVojx1qITjjryQ8TP4tE/KROvYLYts5670aT2xPWfDtuTGTMwKcVMTt8
/yavFFAYefN1RuEMxs3tYtVNPYIVw5w3SY7nM7ix1Thpz5HGcukHhs39dC9m1JZ8TbvRfWurDv7j
D9/gyr2KNyNaiqlzwTIvj4GFoYakU1JdKsfuNL+fXrdcvwZi3jyrVncSxfgxT/X9EJs3IX4ydB55
pDxH9fTZGP5RyNTnDMi+oOKaNaQfZueV7ZjoOS5eisqe9E93voNvmU3UoVFCt9yr8y9NK89JzQAK
/fJIbvhPzeBrg0UhZkvWJFnmuncxWBgZXk5SZuZSHVhVPmp4eCY25FWn0INTFIz8xeGH6Ty/44ud
l369qCkKHWhVtuYV6o+LezH1QyV6FK9wLD9N6BgHvOFGc/Dz7KfCt3Htbf/5WRfjzRKiOFLVuVBm
wceqiZksIglSFzccKXwrhxwAm4msUVXWgVjeTEVO2G5j7szRYtLqDpb180z0TVVj5dPPq4pxI+bq
E6D6lE4+6STglpJpXUhtCIZH3NRCccYSG4DQVxqKtVAkdsauaKvzb/IxEs2U9iNsvuJLzci9VjgX
ah3YlWja1IG0IWlwmeXd7Uiku2wsrTpDSWdsTTzYlFzkIXebfFyLpbUrqo54YaAvwkgcb30j9OU5
BuBDtiLXZm5g3SHtxo3S4lIr219R1Jy7mm/pZzdDBsEk9aaTltApkS0ijX4HhIcGCJtkmOzi3dwQ
okyfTLVgvnjiM1E2LzHxlhXIMmFUxgUgbWtwOpGQHAUizarEj/abcElYO6xgVJK48dStjibIiPxy
lQ4opcX0rUCaRWWRZMOg2RF5mMBCzdhH9JIkn5wRCF5grSrEuZpEuW6ZwThBabWsI5/8xa7pYdMB
iurHiICINr5vUw6JikWGOfh8QoLzmbqPLBFWgnYTDEawhiyEZJwKtk0Iw7NXorOOLGWdEQtkCsUR
jB4eHUb9ZGZHUOeOUnAeM8RhU2dshRrUuBi/cEd2kBV/WdiDjLA+m56508zqqwvzo18RbF03aCk8
NE8qlvb8ozalJznBt5jF+WM0bGAZEgcE7pbGwZMBHMkrMHkDKbYCN9D4b8XeQSTUqgUcoATaqhE2
85AY9PJojcbO1EdMpHzJeR0Akr5G37pWYriHXrDvw/Y5N/zBydpx/f1yeXX+SIYhsTgoyFbmS/Uf
c1Uv67IZdRYkufacSmdFDvq7sSDxApWQOurLdiL8Of7prHjtkEL9g9srYgq0ShcfqwUjDBUyGN2G
9o8kWjdZnFLPz35Yia5uRxonTDqclJwB3/z981TEQQp0gsztR8tt+xZPFCT4FLcu1ZQcOR3QzeBo
VfIhJBanlH4+KVxb8dlUDZ1nTBX28uJokUebFr1GRwEPR1KiOG3Rv/eCvucv3yAU4NJn2p4/3bP4
L4MQxStIxL1YAUg2KT62BPI0TXUXk91O4XbnpTIdLA1YskcQTQ85006ljClYe66fZJ+539y3gb+F
K76zxg6YAmlTnVbhUMio5vsEhfgYiNO+dcZcPystGLiY5bId5x5hIizkClppMM5OJ3F8U7LJzSYC
dwJjIVnGTRqICPk/5TpGmNNhwCfXyzaU8L4sjpWZo2FXMQ2IzfQ2v80cMhj+ryF2zEh/5CoVpzrQ
hhF8VnSs4C1B7uUk8uoJPcKFuWMXsG4ocPQcyQ8p1HTRweSQSlZBBE6BKlSdGo0jR51PlQGMowRC
OPHCNZEfpBAgUG+S4gsjFWBSETY3gdaIreEg+SqRBo16Loa+XI1o/o2i8cE7WDi0JTgU9B6NTt/W
IibKpPLtdsBj20WPU1xA30hnkTiez9DjA2as4Pdz8Np+qStc0S30bgzVeY7+MQdDsdbSLO4y6If0
mOSHVE92Yy+uY4m4mv/VR11e0boC3nAO8tENDEiK2RxNT40dTOKib4QfftbVU7LOvQpdCnI0rnN/
/y6xlIu8VCt+V+zWAWl6frYMhnw1n9sjaXyRfOLFcLKDG/7hZ1479VCloSTFUYt72MWpR6+QFWQJ
y8tA2xcCeppieWmaGyOwdlLB++X/f/9gr3+iRiV/Djb9p9oAnBp1CxxDt4oqDGDVGarMm+SNT3lS
fTXsIVCdlt9/5O+l4/KcNetjqXWiVjYuxT9TXUD1J0HBjYYkWKiEHHZoHDFbWgSNipU9Nfqphs1E
FlyfnEzzXMZQHKuRM0JFILOG5z0umqPARlVjdsVnmjacSMNpbY1IGzQhhzpB8oiRarsY0RuFLnLA
1WmjF4a+mKqJ8N6iWRgm863HlUbWALXtXQdH12Gu7MIQvhTNW3KUvVOVYIxrYMKlluLmqfwwWOUd
idOj7VGJRdDsBE0ATdgSYkcmP4HabI/reHaflzXQJASAhITlC26f2QKO/0tkQp3QgON9/1SvjlrG
rEIriNY0GtS/R20/eGSlBVbq9mXxlYyPFrSR2Js24OtuZHVJhn2E33H6qZB5bQDBA6KQSUFX/edm
UHfCGBSynroQqr+iiddnTfXbmDRv6azBGKriCPfn/P2Pvbb703lC8S7Of/h9uv5j5RGtKkaQDPkw
ZgvJwdUsLHRa89Zf5do2MqXbJC/P8/nk+8+9tuL98bmX9+doUpMu18QUY/OwNhPGWGTWN70sPVV5
d/P9Z1lXKtSkEOuIxLiWsipclMqb3iTQg1AmV8mi+2HoeidEtu5TjZWrpCHGpfilEeZG92laj2KA
l92EmUHdUOJFe15tkHjuKv5nkkM/0vXhNvKVI6zKIfUAnCoJIj9B+vR1vFg18e+Jp71EaCSXsows
byB2r4YxGPwXd+exHDmWZdtfKcs5si80YNZVA9eC7k6tJjCSQULLC1yIr38LzMzqqqi0zh6/SQSd
7oQr4Ipz9t4rITjHnh7ajkiTKb1jbCS7l+SpTVTsWdNii8ZtInFrQ257+jaXOF4iwD5hu/PPaYkb
qdbYb+jEXy/YeVEwLlnra8U9mA2JJYS6c6BvQ2XDuGslND3AkEip1oXdv6jJ6oHAse3RW3uL3Osc
OCFJzj3hlzBNmIJbMibSZWiQIZyaw42VRYd53Vw35pPHiniQnBsgFdZhNDxZ4QQGq71Pyu4M7qFa
u6l2HFJ73RM/G2vRlzY149qO2gOM2fZsNxG0KMyvEHr/Yor5s4vGnwHUNB64Wn8WdWZZJdFdVtTV
K3ZXpfmkiKNohfVkV/aRhu9TC6LsL0Z6489OXh9NBm4Il1bxz+cT+8sQbiEDhJO5Z4PAe2S3gbHS
5bImCTee6VD63IKTsb9zggSkYR6chzhJdmGS3zUdbc3KoO2bQ+0wkq8iqJ7R2wO3UtMcLZEeyeIl
L6EjUJ3YrHWmsADrNmkQ//t18SdOAQuPBToPg+GGWuVP10WojRmayozMoyDfoJ/C4S6oeA+NfrZy
3hX8rWoRY+rTRvLXUy0Ctuf7CLPHkgp5iBFR89ut6hiF2+IOqh76LaxOgOjJVRrJbwfpkT0qcxM4
JuHxFYmXrQaAIhMzGlrAfY1VtPvf39R3femnOZHVvq3PiymP8s98xvzLiOY7o5e3hpntBiNZ1xTV
iVLz7tsSlEVjDBvdD6pVmRMdnhv6fUS+Anv4AntvCBukLdJtnLINILXSi7y/GIf+TIiBaJvW0bxK
cP+jMBsO9lQFisG28qKrLs7etKy+iUqM0baFEbmFcdKQ4y3t4Z7wx0s0tCeb1tdCBew8W+k+9ps8
Kj7blC+KlHpkbvnnCK3A7TlEV3hHoDWofSzt6y8+U/EnIyjaCKQCCNxo7Pzc1RRJEDqUjXL02Q0g
pRS/XzcybATiAPkZjQif7jCV8b6PDn5P9ECZpNPJF2Q39NEPMdbGhQYa3e2MxCAzmPmcXY3qTR/f
wonLZcze4UMW675oL6SjknsCWdGvqHEUDleLHSttlZCrCreTi20kddz24lsGKwIqi9LdZalvQdst
2Et55qE0IOSYEXXhufNFbkp0IECNkL6MAoVSc65p8IlP8fZJ1maE1tDX1qKuUJ5q5q1nx08FMqSF
2Vn6oq9YK3mad5X6H27PEOwk3Y/QFqvAZjVTqB1CtlXtvJJY+hkG4WEIyX4KE3sVmuXNPJ8o9wEM
5uu8KGwz80k2zb3edT8Men30zZ9UbOh0/zmwKdr7iDV/36u9X7U0yKMjqfVqFcb91ykQ5tlnNgit
JN1SLcSS3tQgU3z3Bhwy20cSARliFZlfVbubsjl3dBSvRTl+/MW58GenAoI0UyBaYVP7c1dtpJmQ
ydbMd0NSZsRCmgvifW/zUA5b9nN8PrF/oywNiOc8fuGzSXP9L5Qlf7JowSDooTO35xn95wIvuOu6
zucFml/y9fVZ9ei4RAwrv+azQU6688d6PeEjXcRkLf/VVfwnoz+lEno6lHFZIf5cfS/osXd9Hhe7
tAMiWRXJzirJMHMJul+ZNfaqEjPSlWff2VwDmzyICA+Vu6Aq4T5Hrbc1iuQcdLWxN8cZAah8Qgjh
cgl7r7ohOJGWuQKYdB97gENZW2xZ1bAmbJrfZrH/+jfdvPzHf3P7o6wAr4ZR+9PNf2w/y/Nb/in/
e/6rfz7qH/9+kz/6/aCrt/bt326sC+Qw40332Yy3n7LL2u+nw2M6P/L/euffPr+Pcj9Wn3//5e0H
nxwhwriVP9pffr9r/+Pvv8xu0H85U+cn+P3e+R38/Zc//uZv5dffQA90+XtMZf63Q//P33++yfbv
vwBf/5X+AIsfHDx0qvW5hdZ//naX+ytTh8dSwjSd2XXG11+UTRv9/RfT+9X3cWN6Pq0N1PgOd8my
+/0uj4YD7TbcTug2ueuPj+L6t8npt4/+z+23/9HB86mdC8uc7Ry26bCW+/c5bNSLFDEAuFPNZ9Sq
Fnn4ZU/HLgw3EI2xk1FfsThLPG8V6J82xmCp7jo6m2L6YQBSkAJz/kA8YZ4Q037dVzuB8qJ+1tn8
tfH1v3zMv7/4vxVdfl3GRSv//guraF7Nv86486tF1o89lI9nbjH8+6stbYeYSS/k1Q7ioEcAlKiX
XAsXfX1gPY8+0ZiKHBZyUGx3p+Xi1iU1qJrOI7S3WmvfjTkeE7P4lCOyJ+vWyma2qbfpTWc/Agbr
exJU5moUxFf/4pqfssJONuSLiJT06Uy+O9szQpGK6no+3OiQxj7/jkekTb+hUfYxP0alyBaJF5uf
Dr7BrveDpZjIIeapWpbUlXnl0ROefzU/ZD5kXenb+RV4Vb+ZD9Xb1UGisxHVx0zJ++NF1ZBm59c0
v8DvF1yDcRNIj9j9zo+JOVxYs8/tnVVAwqgsNXI5mgVUguX8c83PIEdIM6D+n6cbGQJ/9cRlfgzp
quvGJmKEP+Vui2J7SIhmPT805HcJNK6a1K/2YqXD3sDFULPkqZtuPf+1xQpU5MGrI0GDzceIy4Jq
CxAZsqRq/ra2sFZi5+dV9bl/mg9nJAjgJKgM4iu4mcZkcfJoXKXE1PC0fSu+DI8OXtotTetiy6NF
VY6/SAsOwHN8vy6evMYT8cdbnZ9PAs5ANsXyfFEzc853WWb0/f+ws8W7JNnOqLv19xvgOBZF6EAj
fY1jze99fvL5PViMtjX4vvnn+SMM5p+5T5b5woeqm94DUV2OZvFo4fo1mohct4wyJDP+NqfY2RER
EmJgdfhZYaM27gNidkXM6UDegR8Qz9uu55vzgyUmxVJ6u5H9uCC/iTD1pZUQhJuQZNQVx/n3wURk
iCJkaXpFQb+djytTtYGmsUw53HwIg5/91l0URHnPrwr5+fKPP/UM4u8Sa5EC0kQwuUC5tpjvq+fD
wnLmnXG0lK4mxKz2TmRqw9oVTjvfMw/ts43jv+imtk6dYKfqcaN8IEXAwhEU68A8TQxY0L+wf7XV
lRGGS8Gs+aYGOM50V5Ae3vuhRgCWWb2mkmx1nXiC0cQkmz1CE07YLDPPefaWlO2jHN1T3VC1Czsc
menSjYxTN8xwF6/TsYds+5aMQ+pj90AmDJJ7F1qM3CRNvJH31H8UFoiAqGCdEHLBaHp0nelYjcCn
pDGZwX17AyEZRpRcd0jQ49S8MIiFv218/n+d+igIW4y5//XHjPIfc9/95/Am/3Wy+/0vfp/tfPNX
W8wegu86rGXODs7fZzvaEb8yAxp0YOj/eFRL/2e2c36dxXy08Gcto9Bnrfzvs51h/0q0vo23GIc5
cyVz5B+v7f8w2+E/+WlNiYiC8iVzrmHxgkDw/FT/Fq2GEaQsxd5KGrVzmM1qJdkQhTk7CdchbcEM
kKBULDODuSw2XhUdtJrJXquRhxhZdWUGlAZt39vQsrs17fytkSHBTsIFPwGbU6h7tjU4hfzoprK9
ux7lHRUu+LjoRAISr4EvWA+p5pTLVBjyyjabt0IQHs+UWUN0HWLj4uhAy2L9oCfQ4bsq2KFn27id
fJpQKpODXFylFZ6voIawB/TBbgYPei3jegftHDK4eZ11nNiFnCBrpBtCLo5GR55ROE1wUj4S3w83
Torcu2+IlI2MhUHTbkVpaAHlhYxPd09gPFFCMQBeL522nd49AjlYTDrRiZi/trho7rGhk4jqMix0
KJgn4vVJxBmMrSAVouryjRfI19oDDNtYV52LxWUwov0sKNGXZu+qg94cSnh+hzirSbPrNV7APGQQ
G2CccnAOR5e0ue9b1lAbp++fdETU+0wIso4t/TyNfM4FtcRtmYYm78KSLG4ht0jNdAhPJwyGPp12
KewSJ745hddlrW2Lsp+uppE6ASW5YeXbtbgOQdWuvZyE8u+bXRnU16SypQKoq2mM0Tq2Y+veVdI4
AL2By5ar6KTK4CkMCu0i/LDadGFMULJGEN/3P403ahekQ3fKfM/9gaD+yW3pQ2fOdM5J2j5iIt9W
FgUEoGj1Wgv4lpOY5JGlObeAJjh1K9MuTdD0hh4dq8I1aR9BiW611LvqyXu/aggriLShOtpqcK/8
HlZCxnFWcaai66Fx43MM1SMfgUAt2qjrlg362W3WF9c+2KuTk47dnRzjaDuGlN0610aR1djWjS7O
ikxhS28ehFbyj3gNzSm4+75h2ER396W6dtEm6n3iPKjcI99Xi59F5mZwhYncSx2ZPE+VqFajsPH+
SPOZjv14H5jtowpK9Z70ZKsNk2XdKCfQib8qhnUUiH45IFg9jpzTZA5pnzWR6b03VGdV6xauHSqd
QoTFAfuhfW84bFSdpD07AmJD0Rh3g1aOPzwilEI206wjCqAImhO9lD2X+ExKTxGDYo10bjHMJa96
oGtEVZXeHeHo1Zo0oWgjUfCAPZkT95M2pHCmopspgHsSp5796k3hnjSL4F0xkQbacPGHtn+QQMpI
Nh60jSdN+QwEZ51BPsFvMyADJFJnO2h2sPJBaD1i+rA2+NEsqGN++Ijt1iO/LhSb73v93tjqHY6p
xHK9XVoBjnSl/gSUpryWFpP90Mh07wU2DEUp1Q8QEnoV3KYT9ZyZiJvlyj/LAb1IqDtQ7obYu4p0
g4VAIat7um+gTnnqTIKEqJNJoTxo5MFRxoNvWCerysI3kHj0bdDoX5e6GE9RGrVLI0dx6nGxHevK
dA+Dx3IhI2DorqSmfoe6dwdHFACvLNQmmX/fR2paUw/V19+PcGUDpkxJksGjfKncfLyBWjHc2Fbb
n4o4PvzPr/gu020o4mNMEXEhh6J6EpVJ2Bf+lfX3zXGcE0HQvRl5Hh4bwIRPtp5egjKVN/bUpQ/j
nJWQ9q9O7U2nvo6Ke1lk57iQ4eX71hAC0TGiLGRbTctuHLx7RqB4GeVjeDUCNX7KRYhm1rbvx6Hv
rhvbf7QFYA/hZLelbhCkWBaI3CS0DWe01yLJ8pPVDNlJQ0NRml2y8UKDTLhqMONjYNxbhtkfythz
N6Ub2HeV5TQY9oP6M/K3XZ2oK1W7xgpgJxThLC1ONKGaC98f5FWloq07BsUOF/BjaGnyToP9eeyY
Lld5EFcbt6riXeWweBEq/uHRRfEyoX0MG9wke4yE45MGDeTQ+ZlYft9clSqyVs1cFWik5T5nnFUZ
KKMntqPk+U22AlOWe889LaGl4PQiV7gy164Tls9Eb5lu8yymPsDuR+SXXrVfQOqcW1JKLlWfq0dH
M7WNiPV83yjQxDOhamGFWnBT6KT7+9LEGtGiJfZUbV03oyyWSnAJ14VHjJefw0ToGnKxaEw9uiVf
Ci34+DjExTkoK0KSJnYdUeiGB15y8uDaGTD3bHw22IFsdCuM73JRdjeeYsdkieiu7lnS2oFT7WhA
ZldG0l6ltaeurbTSuMyT7qmxCZ9nq3JwtI7cV9kQfuwWcl/VcfxgNDXbI5B+m+97yYOi+8CKIJ/2
YSg6lu9uM13bTnejh1N3/O13881CJeW6ysVjUE3tyZv/+f6pL3g9vbIj0uxTdRxcQx2/f0ozUlzS
qYJjFAXDmtYqiYoFw5OgT0ODkwC82DAqdhw53RY/r1nM9js3lV86AJmtr8DqZRjfiT0vmQadDJl7
EG50b4YU8CFw/nj0lbDIc+IDaaxfEOj0e+gtuygT3T4vYzh2CRM7G082Mm5wVZESB2UyORuHKm2u
c63NESw2AJ3CVN9ozqc+sSAidq3c5mJim0x74qhSIEBOLO76AFmSngT6bjJhKrlYwzdlWmGorl/g
FG6huxnrQaX9zu6bdwZhsv9rzb+EoyUXTtk91W6anJQ1vFm1v7S6qlu6NvNDl7LBqMa7mL73xlAB
LsO25WmxMbmW1R5M98Mdk/spqRlRU7QvEbiIZrihH8ZWqam/QCaym2oEpVSixWWrX2ttUAJcUD9A
VexBwshF7sIybTW0ILCy6p2XANaxLflMI4bU/85mIiXv1HUG4hjjKlhEUPEqv/oI5Rx+ERSPWmuj
eyP40jaLxRiSABn7j2ZtfOg5sZ+uOGsiGJad9eJV0bbXvZuurDM0Z/2n27ko10nBW8ax8xB28jF1
bQRtgbOtOxKjqvEzrchLsFHPYOR8giv2oeaOgz+FR5YartnDJx7Fqh0aCuJwiiciQe2N6IVaByp4
LX2N3L0fXYxMMm2J2GsquQ078ktFw4bZsIDKYJG3s1nQHocfRkq5V+T2DQnvbZ19xEnzPFn2asrU
thgbUgPjnOSm7FBjs15Mtv5UtuIOz99t2cE9BaNlueKrd+YGExQoc00/alWBhQ8M7RCq9hJM2qEZ
AcihlJpY/03qGgrw0msQSRmRdqtM7S3t5Y0IEUSmdMQ1ZzeSIJEyEgMFGu6J6giXpVZRSCFXC1Mf
VSqHLNVwWKQquy3c/t6Ip3w1eXq0MpN6xdVPHJDnfDh9TDqtwSXZJPvaoPxvUviGucOVbTpXdWqu
QgsRvQu6wGeuNw9xVV/qEPAvW/0r1k8pOmgk4QEEPn04G0Xv42HDTdeoJWR2Y+GLoN5GvnuRtFZN
UBeFWwSwD/lpXnbHggEmD5/tLijOma9eXPhp5VR8FK2otlIb7wXX46oFxcTHaO5yY7rqcVUs7JoL
kfb+ko2Yuyz88VpHxcPLB9/eepD3Kr6eJurg2eXHXFCfLjwsG6NZgXNqCKUZRqpcngPHMxSPojTP
qXBxY/tmvK7t5GWqsUdKMAut9CD9xAk8bmNgIaceZW6+yPk46MZfYKufzS6AaeWlhGVFn7XFNWJq
9YeqiKCXHYBC58HN/VcMbO+J94MZ4DpoGl5qFdtzVGghvS8vH98tx7gyWtQXosgb/OGkXkqitseM
SpI2vinTexx161M5/ecIT9OqPqW0xDIv8ytrRnGDw54xTR9APW/aHsVYaVdveumUV0TnMH0RbiuY
i1RcQYfgXGYeoN497MooAlivnvVePYWdfSsd5+xV/k1mjNdlaeYkgA0vwutOJQhIq9aOLI0gHjTR
j0g3ydniBMytMVjQ8NmoLkEJUzmXJgVpQGB6SO6VRqnRzValJ68pH3FRNgUnyWTPnXVuaf21pifX
SWW92iIm4kEtAbaTkk2Ta4PG9iqU1q4m7YceL8ZNarFNfk0JqNp2BBhMIenDTZ5fQqdjyIo2TZNG
JJxDf6thOFfeq5UCDa+n6bPzenjEaX2UzlnLkzUQRMpQKvYW0+SkO7OPLzIz2i2RCNceIAnERK+B
T+Nec4H6KL1eZlJuiiE+dbUC5tASx+HEiOesWuzG2l5LrXwrC6fbW+6gE5qo2Wf2+xsrrBrWG6XB
aon9sU5GGvvqITpZyayCldG12wT3cdl8paM0F50iq9vMNgGBYx/hbXLndead4xfE6NNzh/9NVVJW
2koL+oOyJQTLwZR72+eUKvxu2E1GcbHq9kmPrOyqbwwY3fGYbtJ+PTSrmq3cztd6SHuJuNWy+9gk
ZtiwKwskbESUqrqw87NW4choEqphXNV+fCAyxN+gOaNKqxJ7qw0e1C7LeYzauKQ7WFxmACulMFyu
IgDGxrd21HinMBf3aLLDdSWyi6b1xqq2vUvfezCTRL5xEj9h0dL4qwoN48pj6CckeHh1Grfbs0/c
21EUrCePnkxjpy9xUgIizNnFF5hM9JY2TZVhoce8RMitaSUsiMdNplN9l0TktY23Htn436U5aa1T
4LzRZuoJqWbse7U1w6LtbE27lvRABruetDYIiOhy3JsIATbbWo/Srnfr5NwVNuYjfkWmyyYjK7wh
07D1LtIubsaAAd7NxEl2miIyAiGzT0OO6dXL/fbgNcQnF9CkHiTRSJryIbn78bOdZRkZNv2pL8RX
NJoZUxldrioFjKXXFhvr0N/IzqoOjaPgZmZRhrXzn7e/f2n6zlNqTO76+/d9XlQHR47/+bjvuxMo
C+zGiBKdjwczkTdKMeKnQ37fKQJWhBZOuu9Dfv+qr+mn1YS8TjAJl4EZFkfhjhIMFhQocJDStPd9
U56TkUJS0X9GOYvZdhTPFDxOxJhqgrKwBvZUUjpvmz29PoluRlGidZ5pOL+n1fTpJuNnbaIf7cZg
JX1zb/b955SSLlOW0T2T2DGPloTQDcsW7/SCfo5YTJbxCZiFPWW0air9VI7wktWPCV/kJsuYBRDo
XNUVdey4AHzUmWLpzsIY6VUI8cu2PaTzP2pMf/9pygKPkLfaRfXmdoiYBb1d7vz+J2rbfDP19kOd
DtpaGfFbHmXOQbT0Q3urZrvqouPvhuVgtD7QBX/uHYUCcm0uD7XRYc/1vE4evm9X7PEPVbdL2+ym
tOGEyCSvKViVIJioJo1+FB1SJyvWJtDHxWTkT5k1RZvJNYtDPaEgK6LkdUL1sUCHaByFMvXf/jH+
+ZND/Y+lVMhFjFX96Ckj3Y89dCwjucN/TiygedZc+we2R9sUd60RPmZ9eJRpDrpCP/l284FC+MGN
h10E4MIYzrmz6lMioUyxpvl1sHRSd5PpZOp9uXAs44rMs7Vl09TpBO0PtY2Hmv0MZnU2PZwbbFII
kTKOQQlzQFbGOieyYOnGN6oy1WHs1q3jrltfe62JH8IAUpzjwf9RjdAGZLCYlwi2zXIWfLPrZzed
bh/dojm09Q2m6FNV1Gdo9hsfW4outNc26FfU/lji16gvFa6N6FWfxMmsqZrLKVTU6AKqKU1LsUFc
e4VfryKCEIxgB4nx7A8GNU1SQ6dsM0nrqDaeQ38p1aorSyTbfICs1AF3GD3jYgTJJQ2BbA0JQS5N
0W8VG2rK8Slv0+UMLursvuwoXJYg+mbsd3Y/jlBoLSN40jVFulLC/mI4+MbFcml+iax9DzzSWJsk
sFdxlV0byR7Vgk4Xp/pKq3HpZ9rBGz0JXKY7YA+Fel2w+Rn88lwx8KPEpkLilXsDsjrmaVXt0T2v
Bw8uQ9td1XnwUFaOWAniKBJAqES4XWBYe9vGehmD4E7LABoyNR3K5Lqz4bS0sgLzYRPqSRX7MHXt
Ni8I1UxlgkkEBk9HehFZWciMIiqsUXxfWVvsPLiya3YBLDg49SWNv+ZuYrmPG6U1lo0TmgtpkeBn
M3hbChCcVr8Qc3vvTWt8Qg3p8vLDKt1Da6U11MvkIylzeO4pK9Z07FdGf7JSaAcoMiDVc3IWYUPy
WbVrHdSteWUF6HaiH8iFu3NssXo0kcWkTGOZ5z8lqU07qevukxjeudNN1Ij65xp1ftJmn70jn3Rr
3KIr+GgJNIDim5YbGwvq0gj6fT7dZUZjrHzRQbKBImML7cFzU39lReUhGjsD25d9FPE2y+Lb3BWX
kI5cQYNf0VLc67jjLIlf9alzceVExIN38LYy6zYpxpJ0Cv3c44FaZjUwJU/ZX40GoVLHQ10nl5L2
Jiv0UxbIGcM2mtRQzjJTn/UUv4TJtanXT1kJ4q6o8pzVpGNueocRjYCtjeqjK2K7w5euKj90J92b
UrsarO4ShI8eF6KpWIV4xEpUXnCj+wM8JJYiji7vaimeLBDF9lDchUa+klnPHJ0epxogfePe5Umz
t9ryLa3HdEFHT1+UJl6pNu1eIsuPttVkvQcJmkrXI+wxt8v7KErv8qn6ihgojKn+qlCxiWDuSjHm
uPrVIHEAlMX7FA/vYG5fdT3/Irvv1HYVZkH3dZz9tZPPHpM0MQujQFVS+1d6mW96nWElJXIS+5Lx
0lhDsiMn9R4b0V1W4/Kx1lxdD6XobzLPe62AuILwUYpCvg9UmaoZFnOULQ9d3nqbEPhHMS9V6Sd/
tVoL7on+mxmYDw1TQBfqF8sng10AW9HHYlNO7mZEybdIpvDE1Leh2naT0ZfU7A+DKawiyY0z+MXU
zx2rN2cszuVEEMkQ3iRqunUsFmUTleI5/dKuV06fXluzYjaOtcvQ5gdpoxv0rVOs09uMTfeuBp4L
d2dvmz3ZZlDZIIi+9MK/jSKib73YWLusDUWIRqCvDcxYGW+3zMCBiDShHjKygs7WTsiCZyqHm/kj
7vKKXHgfFhojAsH5G6ONPjT2ZasRbc264C1EQIF1asoSQMYIaEwm/oMx6Kfe4QbxDetmahg988ne
21l+7cUfStrjyYpBUdq29pzF2YsZe/PWyl954JObEBhI/9AXpc6fxZfvC6nNOPWrLxYfD1DEy3U4
ZKukFezRvOvaqclnGdHKppphLF2hs/9oNHqfw5Pr8KaMgDW7NrFZdNBNKlRyhs6+yEmvaI9xLDL8
4Y5THrJx9tLtwtsm3gPA5XoaXce9/p65HoM80nlyL7nuZb8ey4qr0uADbBIq2PN2uxyx8pShfuVU
goJg6p/59vcKGx4kasohKDXw45J+36W8wdCzSWto8iWxtw3KtgcbRdtg11R39IcgosCh+i/WuI9d
dmd3qtzEBDoiZigBFfKWCIgbaTNHzCuxp626gRiYxh4PQWMxKKTpl90Tn1gDQ0+H8TaseP6sU92m
6iwmVMN4zz2nRgBxSEY7ONld99BjR8nl7Nas/WzXyjhF03LEhUlGjcNG2++zRd6NNiVX1qWS4pPw
FpHSabpNy2l2CUUZuWfM6EjADP1l0t/yPnkk6yha5CngPH8eIWv5og3qzTGRo3h9tHZypV95GevQ
zAONx6mC6r60W8bRdjUEzK1qwJ5rGOBmpskGkyzdZe3qS9peG6fTMVXYIBVhTutoLVhNkIUIIaqN
9G0chdeuhgEkHtu59Jp6hzZC4ZK5+iKJowdCtgZGrGbTkDI1gQk2+/ajqwkIH6xp5JoLQZf5N9Kg
Stqad209PFWmf1YhvYys1p6p2NqCkP4hKotdrlGidKKYeZYJLY7H95jQhRhV7pJt3tfkTMWiUexZ
6fMtwSMT+ukyEfR+sqa+7u+D+J2yvcslBHgBilFhGi9yrqYwbfwYPLG2cpcvLkrT9YSzLNTd24Uj
W7WJjPIxAv1btrwAFQl3oRqqypPf4bYrwysNp2Xnc4rr5dzdVGG9QgO9rS2FG1L3P1jePIQTu1w5
aQDbJsWaZPxCNPeRN9amjV3Wrn5soHJ32EAGG0FI4Flvu0fdZ//UycsAezcNjm5IPWks+4sGTRi/
JY1giTA9a9IHdwJ2GK1YLHXW2XVqcAzCoEpLKtwVJiG2D2EQPYoK4Evdh/6aDhuiEvmGtwaWBgBS
N1CnYrDileVNfHARMqAJbojHt2T37NPpQR08OavgB2Qo1ckNGfP8kg1aGo17l5QvNNlbPQr3bT5Q
xFKfHkkQ9FWeUj0xFr2eP5BIDKe8htSiomRjO9W+SMW0Rix7Hkv5WWi1vdGkubGo8+vVo97Sl3Zi
oBLEq75X8I1zhZtYbLVqG9nJxclTg5WJ99lJj/o/fb2CcrWmzSNAbtGC7te8tHyDTXGWseDPSwus
thUBUoXhPzkDn3gTqjespzE6nLWvw8duzY70OMDvYC1u2NDeR0H/ZqQz16P11mbhtch8zJcmd+Fg
tF1ILknzKjPqW3rcEQI8WOla7ySTE6xXGoV2gOwj8hj5TC09aRVAzCGyKKon65RuypoUWGA2UVmR
uujTxGkclqCZt6smyRrdHla50uTGcX70lmAH48Kl6ky5CvDawD7T9ZWSyY+altmyL5J7UkLahUEl
YNkUkIvx9jU8M4aMdqVoc60GTb7aQRSDVmdhLAJj7btEZunN9BhqWsDYYxCb7hGxTIj/uOpghHQu
v7Jz49rrIvL1hkNI52VFYYzfDret3U1rQiqAxZdH5ctd1fio4xyvXep6sxpzguArQ1OYpabbUaL+
H3UQzFWNI9TwUCf1sZhFBSwm7afANW+sIcyWQUyV0NO9le8WLyWgEb977JIORl/pj7tMBfBXm61e
uPXGMjrWtvcuCTXAWQSZWFN2ZnjYxLT1nXOQcSXTeTJ3iQuxSgstsQlMlPvdwCRTOQ2colT/JJwQ
gyaWugjQBFJ1hmzoLnm2T8fxKuplD/B4ytaZ5exR1y0YDZs9a2l8SzR7kj46aSbdhjgb9nHq06PL
xB6I9bSbPJYhcECWaAaXgy+DrdalKzsx400hWSJYzbBBm1cywbTNMnHYkE9Sey4bFz4NRIcKUGpd
HkVYDUsRUlAxG08nVDYxDipTLdCHibGo9CWhh+O7gXjilAm1onuWrUR+G4fDtKw194QwfaBJy4UR
inWJhv2qCOK7oOtZeHi8sjGiake8KpIubRdHoCToTgLi7G7Zx246Ify1ntCpBfGSHVRRbqf4IA14
vQWNBTSSGOu97LZXof9EaiI1nLKytR9U59Y49baZMpb6yDRj+fISGEi/iQeKtzzfW4Rvk7xjom3c
nHa8VZUbUxXvIgHGK/HKTpHLGKuZ7XqkImKFsIILA0SauMWot1f/j7DzWm4U2ML1E1FFbOBWgLLl
HG8oz3iGDE1qwtOfT55Te3ZN7VPnxmXLEkrQvdb6k1tXoTOMxMfZSP5yQb0ZE7oR8CiGbe5P+D/1
3hlx0p3S3IsM9ijR9CbmQ6RroE04TuCRiWv8qLWkP41Su20LnIhc99lbSC+I47K41cjlJgJb8pZI
WUzSA23JVd1rgx8wDoEacShaM4BytAa5Xt0tI76XboajPCiRjg1T1RVAHTikE4ui2B3aLHAVGt2x
oGPq3DVai/TR8moraJN63JWZ1O+9OAFK1Kxn3N0eVDqMtB0pLaeynqGdbVd77eFA2vpBGbIJOn+K
Vmb+VxYtCdX1eleS64tmc8d5d2MV2gVSAcwPwpBMHLMOCz0c5J2sPTqr9knUzjOhW5N+KrWXycZ3
oaHdmxJHYKXK1qP/siY1UxSULwXWxtdZEIjD+KnTfAkJQwh6wz3qA9RcBd/kas1Urh70TltowIPW
9KqQs0ZzbWGZIskfcdZ9vsh71JTmJiWqIywq4ratRnjMkbxL6ttq2+tUe2ZNbHWHFkkr3BPiA0hQ
VsFobXzPYA/tFonrACxQBhU3upbiYCvoRIYOW0HonSY0fTqKOrA7YjQQiF6uzkjTGLBdiL1bVWZQ
AS5rQStUHw4mk2y225MCpAtkr36IxtY2Do4moaXeWNsxo6mxHepxxc7dHBMKkkqiyh9viMiMVTh1
RCgh1KDnpf4tRrXzURhSHUaoUmmpGMq3Vm2GYJZ1SE/nB36BT5dRsGI7I2N1xeCb4CL25zheLlZd
uuzZ1WmWBhzJsdUDqCZ72+1/J0bOmKv4TUKWF0q+EU8JKxJtdhyhxLAPbN3U/rFk061PvJNp5FG8
uNwrU89Dkz9iH4h/4JQf43V6Xng3pho+luxzcAYZlfBQolQnMVy49dZGahwhw+BUV9P1a8ofEEiI
XQX/xzDGu9gnKJlvjXa/eizseYD9nJY7haNDMDTFl5mC8uiieYpjiLBG8T4Cv0P6ZCHyW5xi83RP
Ja27K0KXRIF3N81vgKoX3NBZynl+prYYCIyYPM03/eLF23hhXDepSg9qkmCvUiOxWCYrp3nCkfkr
FjUVLbU/9a33pMQuVZbYNphukGJ28f2BFNIs3UOsgUbMEDeYsJDZeUX/VZDXQfNJBVzqbns/tvYJ
SxGilAc4uK4WH7GbfByIEQZVASgkAbJM41eAqW7LsILvZsCYuzHzsOhlF1RsnjYTjSCbqw/kR0PU
XLclL51Z90kCZR8PRhw0ZKX6SGPHdGb6SSlIEscw5BdQHBbNFsQrvMI3ijldvfjlMTGso5hBtifA
LiaaJMEoTjgOzcqQ9/auOwm3ZdJh+49o2hzIF/0X1C6aqBL/DVMsw26xLPIle0FKnKntmoxi0zBe
Vl37wi3HPpIwcOh0v3jwzt6TMRMD2ieoXZpcMO9MHoX1S5R5f9fk630ytoiXM7If0/mC8QqXCB1X
X3Tw7RwyIgTu5Hp7E6+VIoYWFxTPknqQwafftGIgkahvXh2MD99E7zx0lvOjcYq3pDLinZ0v+pZV
TbkPDgPWneUX+QlqVAuSQ8HZ1INzIyoWyAK3P8ZMXai7qiFkzzvM8rXoVzxLpGhIumt/NL1qj5W0
gjEe7wZJfizMAWvbjAx8ZKd1UTfIMEmcXTpAkVx6mURtS0CqVl7iRSsOhlqWW8PNz2UydMc46/SD
WPVbBgdMs/N118HLblmMdaxa9oONVDLLJj0amNAHOElUQTL1FNhTjxt9Hn+lFRDb3MooF/5OE3G5
i8GXQh0H/rGdp5DhyG524oumJexZFqcBBqiXZRGPBjZmD3bZHPyps3dzYjxmYFH7WUecuAzxEbUC
XlhVfVQA+0csrG4014xDfTaeDSaEjq3WbUHmVlDUKHxNy/vMJWPHpbPL7YIXT+JgZdQYiq5lWCPD
Hgeud0ks5HWa7evZi7H2aYiX8Gdf2v4uZaWphVahEGVCFqfDDnEtcvjShrNWlAQa1n5/gAeis5R8
lFAqgmqqtS3YexfIDBiI3xb2MP2ub6uCrhvu9Vh+Kqc1bo2RBJjqR6w7xUuJl1xWWj+cUqC0rEje
QGDNVDoqWn87ptNDyakAo3boQu27+9VwDxRfQze84sPtR5nAG/aaFVg2JnID9mVddl8iqShMfben
D5S302CyU+Lo18g1Um1yYJ2im6rT1ynXWH0tqH2VT5LnteP8Ij+rvmDp8S4b9uWKcXWm4fJd9qSo
cVLv8f056jCTDlZLbT01uP53EUYiRCkm64dFMzy7wK4yLyK9AcXIhrfY7LLIL4b33uyQSzDCC6iQ
f00dCc0FEU9Q7Ic+9DOGdm1NgTxOSxG57rbSOF/Xaewh3fasXB0v1qzJ3s4yFBZ1DgzhniSLjdtg
g6ta/VWnug9dpZ70pBs27XVMbDeZDMdmeKoyfyDuRSzMnBwrdNKRSFYWJ5UXOIY5tR7mffpcm04V
mI0Nd9a00J6uWr3VU1Y+uCREV1vLZzdUv4dilhCl3Lum0+2d8EklLMEdAogrL0VGCTit9cuIWzpD
9nENS7e5KGw1Qt9c5wBZypOu1Lpvw8oIiYvjljbusSQCojqkmD7xRpER+tVccZU71fH7N+YpkDX/
/7eZdO8INf9zx+V6hL+HkZRCgWjToT4Zed0G33f8vo9sBUS777+Z43uE7/7nGeNC8q/vv7Ml5V/f
D/ivX/8e/89/HBYb0zv8P1/Fnxf55xnZ7/o1+u9bEpvoYLe1x/IkOovz4/pmvp/9zwv5fjYzFU21
//vEUisoIb7v2hZi7f58fn8O/n3r36N8/6a7CKUjxUl68NVHIuzx6FV9c6ir2TwMxkxMs5fJ4/dv
MdyHP7/9vc1b1wxW13/uk0OyYqr2n3t+/5ZcV+q/t/Vkhs8IRfbft/85wvd//zz473P9fdw/h3G0
K63n6sBiCOboUTYaBnVDcvv3hbSmBgLxfaz/+rXpOVejv0eruzrZmrPzXFQTrbkqsLz1Rv2Wq7A+
fv/Il7UGf+DHP7f9/fP7NyyTzy4qou0/t38//vu274P8/XOlCqX3qRHGXJ/s7z/+Ptnf277vUjLI
YgJ/vfc/x/q+7Z/DfP/pDy3BpL2TBlfzrb/H+/N2v//+PlQ9ynwN/jnMnzv9r8N+P6ZY/aPfj3In
GjEcsUkj7trGfen7TzfOgNGuP/75U58Hkln++fdE5M7q4Xt2nbjo3f990Pcjv3/8c5veYHdmzbYT
/H2Gf57m72P/ear/dT909bymv8eCX9geu+P6ffP3A2w5gQH+c9D/+v8/T/L957//1vxK7pccBd7/
+gj+1+v6n4f5vuPf1/p9n+/bUhhk0YTEcMxGO4DnC40QKT90iWkA+jAqqxvukmHKtn+Wi8l60Uib
jNeb1JTP36tBwwjvmOZNc7Ctwk3ZwZk+EMhVFKj2Jlo2YWnXTayIuOA+B1QHO9Df7rRAQzo519+Y
1nU2LbaQkSIHdMd7vpgFozPdq570uNP3fprvilk9tWPGyFFjpOnWNTBiD/tvFMkWl4Fb3EFunJWN
Ix6pmftqwdRNfdlxHBYpfAIrx/ikAYdlBthe6bpLqHstjDRTJ0ocGzS/nJ8M6RfbtIUUgbcf5KLO
2eAAlEVmRZWUFDdV0+LZn+kN6hmZngUsqJvkisM0Vg8KUl0qAy4AILYT+qKGEEApDIpOtHsxxPey
HQ+zvuAeNq36PVJdJKATr0zQrs7uK6UJrc1A1vzUU+iYHvlP2XCtxMDAFbHrI59p2NCr0Ond4tIq
AjAfLYq1ASyXeQyiFoj+67Nll4dayhtYujLIevu9ndpj0+BLSAGVRQ57OxXKOU1ApPKUsRsdOy4M
9WFJxzNTCXqMnDGgpuMekKCo0y1QAASJ2XZq+eycwdrHXpo+JWCIqzSnQIu9PpQ05r233BZq/t27
fDCe8t/B1IFHlX9OliIPMsxn4jpHNCvlvAM7O5sK07fSyulbuvS1Vb/zmAJS16kI5tXxdjGZxhoC
/8EE/tY6b5dhw7iZbMbpuCXZEbXxC7XkvO1bvQnKof9ys7sqAbSHF8hjBaPknaWR3GFqCayWSaMy
L9fAjYuPXvlpBHyPPYXGgECOabf1VmPa2UO59eBoRKbNG0/gNe4L737O/G7v9bzoeYXzmSAFOOo1
X7TEp9f1AzBIi3wtTwc24FoaTDr7VPs9EH8QdjPGlStRWWK4KdP1FxA2ZXIPPNDaH4PmxpfGHH+2
lTkHJpdfAA0QH7cFqlyaYmZn67lNP4VlcdFPV8/Cjd33OB9A37LsQtutBf4dYlgARSqwRZgvr3FW
QObHHR/OGmZVFVZSHs8lYJKF9YBJxDir5diNDjw6bYubQXy/GMNmbb0fskRNmejJ56K07eBpWjAZ
1GWGdcM8IT2lqE8dP/3SrszXZk6Za8/rm98uOuyTvaH9cv0a8klmZQccp1CB5vr9OsReYC1lGKfq
aTE89Gn+ecRSdNNoTF4LhfhTK34SVDhu15bCmMGj3GreS3qtoJ28ilFJ1WNoq5pZiNacsWb2gmmY
GIobxm0yM52oQF9H/dNpbcqexVXR2D32RfsMmb4MUMdHwpfvxqAuYGjX6LNhWw7qpdFj5KJ9zmQ8
1smxLhT9hjHrGz9pYuhTwB25m+4dW9Opk40HkdsvWs5QFNlaWdIj9VWrh3Uuj6S6JJFujHvDgnBZ
lstr4qvPOGlxus2ar3x9W81igqaW/tSzFOzefPba9FmhPjjV2WBsp5NvbHWh/M9hHr2QcdW8QMbL
EetvRGz+rkv41Lp4zyfnAi/zVZX+2Ta5W2VMN0RMVJthtfNIQWkZZH+O4Ycwmlp2RUocV7bW6X75
IdROxSVa1fHDQL0dYlhyZ+daOI1oBkkpwV6JCBbTBghrVQ1JamTAihU5Pos2Xi0j7Lj8U/EhYRsL
EQaZxUHOSLCQabXBQI+Y6tTsLnof8kItucXpIb6HjTJEU+znwRVCFnMVWvXIQoCJExy8tykZy9Dw
yysznnFE31evksi3wBmWsJyLLEzIuQ9FpzOQwfdFh2Uf9Vr5InLzXuF1s+lflQD1bTOyCnoIEZn5
1WgFxgvmz761mHJ0sNx1bKlHt0IxM1KuVXERZAZEGq8E1UqX5M2ApTBX8DqnpXkk6f7S9gtBy8tZ
jgw6ewZW5sQLTs2t3yO90wezu8ZPMNfU5S24FeJ4YYeWm9C3JvOhMdgUyI4uhNzCF2E8OogkyI1D
B6ru9i7iobK5VAWDLcs9tK347DMZNbN9l2JQFNp6uU8NtyW4YxjCcYrhf3jTcQBZT0Rthy27LklY
Obz2SRWh0MBuIPehMHZqHCkt7afXAvDFat5ZmQUyMMFRcsUO1PvJNtadO1T2rrEx0F6nmyKtn+tZ
39pGCRE9hR6ytOV7hmF1ozVvvt7kRxUkqbdxZPsAB/ipcsqXZR3K0O76p7RbfzazeDUbeDWMhivR
bkUy36xe6BYMXI0eKisOcDeNhEbT9CCpDaCMsPsDlgNYd4ndlGmoS2CqvYPaf/hJ+STkeJ6Fs8n1
CYIr0WN2+V7MnBP50G/NkdrAUud0hUS0oHPTO4ZahTTvMq0LrY7rs4BOW+7pumEflmB92SSg2Dek
7ibOxzLMH0kPJuiWUEK9hjFBBuJbFT8nN3u22vldteuvHJBWJdZuVdlhtKsn8FUQOb15kKhKx0wD
HS8Mfljpo71CSGnWTEWFYY1hheDV9pPP3usPyYgsh+lmVHsV1I/B/dXb/RoO7LB4kEFhqDEkYKfl
WrIJAav1OoyvGqGhvi8SnS4JYkSEKGo3C//wXvXYCbbAms0MTI9IDdfuxcbuMWNv1sxTW470yzGE
dqzU91cedSvjeiPd4jQ4P3VsWgp9eht5UQddvmbENGxIXX/xu6ubGd7hXSyxX3X56JOLgRtB45i7
IZ/2cxNv+33PCJlgQAwUmKAEGZKrzQRM+JEuAIOjKy+Zd2UvDH2k94sIZ/9cNM1jOVqwGcwakQpX
7+TFv8pyPjbF5AT13L3CCjmb/nA3emXgjtO9HJIPzEGBQXzGUPlUvrt4i8MPaRRxygy1LJvZ8Mq5
UeBlcrWgeG07Y6KimSNMfIhAHXf2uODXhjK5qS5oA2DbIAZCM8PlMr6KgbHcWnoEeybNbZkzIEHl
w6dpw+e0quSpEeUveRWuVEOJ15E/PmcM4vddCqoCocdFtYDGAN55nagT1K10A4fxAxlMyJJrbkXV
bt1e3VidfzM0sgjbGC59maH5Alq3NHgFSKgrvOGoFlyNwCeHIT+Zg7PLx+i6KAjImKzC0XSxd0bD
zpwFZLV6hE8tOecgM8Gh3jh9lz0MKhpiMTyxwVFJ3vtf+jyOZ2MZgn5onL0XD0+avdDN+eMHnF9M
YjWc1abxo+v9baI8UI1s4b9Q5kqGNB2oSNk0bQhtnouHIqyFE9gmwGdgfRBSSbrAScw7eGv56lLU
S3bwUUl44NTGy8TlielPnWdnGz2WSqbb2c85XdrswWD5CfuRay2OC2DC9pxkzW+3zxiPG8DlhfUc
994FwskPY4aVsnY9pTcioTjztsC9N2PSngTFYsKQTfnJhRJkk3fOjZkRPSLqF4xvZOAkBvxoc/7J
VAqwxVPzxfPZasQSFt74mRClnrviXktyxuOihbrdcnVMOAEyu3VUBdokymJjYyAZiNLe5kn2W219
ezg5jdFtwN21jTFPz7gnRobpzBRWGnurSx8sxjtkqIC9WnFnMRsHc/3BSKzG0prWpl1BMddU7eDl
WiRehoZXP8Mg+kGn3AZO0UJ7NUD8XU4a7bcZm59ZUxywkYNdhqm4tC+V1O3ATyETlxWF6OokEO4K
L/AR5eSrc9ON/lOljb+AdrAOP2dzHEF5DxeU0hukRhF+wXe5sm1IJO373OXHsV4fVovhjJIfrY3T
x+xDGtOb9FnaUEZnGT97EwTaVk+oOxHlw5VFAO7B5dCxEICcAryy7hW+bFntfOYjDrNqWgI7ITzG
tpYnU0e8lHMFpnzCuHkQk+povxwIJWGJMwg9YmoImCDzxzofwX2eS5ertKqmNqoMPid7si/JXN0s
SJmvTRIppUt/0xfOq4bHgI2MDLqqwnTjpBlboc/AAI72aDf2Vtm0YyxSDcJADx3o8uJdtbtTTBBh
wcKmWScr7d9Vav0whbZsY1M96kscLYORB0tS4mnYURESZZcj6Vr8iMIk4QopKKiIl8qg9DWF9dsC
rtiIefwFqP29bm6y1sGextTvM9j1eLa7YeGD3Ws+ZwlZiZ8kX/7KwJeQCjYHy5z2ajHJeDGNh9bx
oU4ZPqRiC+lc0ZAz7JjYoziYP5v2fvYKgHFzCQxIka6hPOqAXAaGD4UHcsdbbrSHLh5OGgTFtoH0
15fyOS/rm1QXR9W14UoOGKk0OHAhHm43orxK/vIQr5f1wijgTdpfC5QkWa15CGCFTqwf7916enf7
6WdW4bEGqC1M4wN+pxNKa8IHfm03JIQi68PSLug5eaT9qAr3fgQM3Sx5daNQLGlglNjj+e+5A/8E
/tNTPDyMtg4QSuu+qTtCknQ3xiusvinxBbMNkM8iGSKxzgg1dPdW0nUojCXCFFTAt6dnU2nPuk+4
G/kFDyjcVIi1wX0V+wDheXyg1Xrz/AePWTskkwoTGnDkYBhyCmwKTOGiS8rNJsTC9whtbKO6cTfg
qq9JVM/lc4sClOSamFCfPuhkakVzbtCJKQhv6A3qSDOxmPGOfYLo0ujR+SXZGvkj2lOSDqZWf9PK
8uh1o0k63bJr5njbqBLRS+uOUKqGn+nVQNOxDtQXaMIpMCYMV6kq6b6mW704UEk7B1zXglRlPgwZ
JXgaEVHva+g+/DeM5OHgefnX4qZveAhHy4IgWVOjFeS+CekKD2Y7KyMCtEtsSDa1wkSpR9WCXzNF
3/hW1CDsMWgndkp8a77o4ML4E2pHAwmnu+duuFVfFlE8zzO7t9NAaJUTJYcSQ0BslNwAAtSQhPyj
3XzJ2MVRPZWXISGnlgwmRK/zSRbmD4wg9nGajzRt8JHb4Wc2Lc8FLLYtEe4+3kLXTURz6Q19LqVp
6i81+SQlatUlS+B6Xj3fseuNtCbGuzzGKUvJTY7ILixjZiFZ9kWk0Fl34TTRgjm09Y7crFm/T2fs
Vz3q7E3XmF+ThaijfDbArncQ3z5c2CzuOjM/8atDYUli1Exn6zblV14i9Z3UtG3N9LImEFVbfgT9
Fb/X19su9ffu3cxuyqV4Qan8mZnx1nTUbyxZLrGPzitjjTLcLqqU++Ib82npNJgcLV18Y3W3qrPh
lYH+uaBXhU/C+XUUnsrlXDo6zqdZPW4zCIwCsBkjtOmFaxQ2iCEhuUyEGxLXi2Gnv6nWMQmLPD0Y
pf6MBlULM9C/F9uEOzK18f2Qfvnza+tZr/BnntxqpNrEdQU/zjbo4zjbQOqAkQSX0qVboODl2oSz
27S7thNb610XJvoP62WuRo0PtHto+PAYClr3Wlks4WBbbwrfDyOZVLjC1eKb8ZMzEoKnZBV748p7
s8mxohTeUAEIziy+DhPOWTtaFXM4VI/KvPPT5F7+YuHFbZOXbZ3nVN2XNp2a6Ex4OzjXw2V5S7ve
3Cxmc3HK6WmGp7Bd0uwud9WZYC4Nt8ryYgPDhjSB5wmZ97xYj8YnVOpPF+Vyr3NiFs6Lm4pHU9Qh
+vyb1F93xYAEpVyOPanUEIhCSCP73tLfxsH5oblQQnhfB0RVW9S4DGNy9n93zayNbirCmi5FK256
FgDfzvCVGoz3+Nq8EtJ8XnFbb43mXJhiZXDX/5TtfOUKvJRjC5chha41YaiDydw1sYSzhSpmrBt/
v+qoqRwQ5CYeftS2upfpSDIV5ppWNz66pX2CZNGTf4SIJYFq74FY8sI0LbSr/BcFgAEoYw4bO29+
plW6z53i2KEt1gvnK/U65lRdJ0O7NJLtnO3MRV4KUcxB15YHqWb0JLqM2sb5LIz+2Jkgsb6TRXmB
/jYfrB9pXN93mRPxEk5jeuvihtCv07nWcL8pBNQN4nLjyXqIsdU34/j3WmtP5lWzhmLnSSs+FBwH
ZzUDLdHxbJ1MuJ2VDK3B+OmOw8H0s0cccZJDUxdfQ3z9sNPyYzHUKzGELGEWSmNihQk9mS5LMd00
efaIhOKTEuITgzCC0Bq1deTyMcoEF3WdjZys9SJI18YOVqzkN9Tm10nlvJtZMkNrYTSrZ+YR1jrT
hPTDRxJ0xVTPVZmcYEE/VN5kb1xde1+T6ay3/jH16xuTJRxTlN1AkgbAtQmrZoiyKXvLys4OfreO
/OlY5Y9YypgCHg98DQdC3OTRtqCOiRF/iPa01lMUI3sVTPTKwpAnq6weIUNuahcOSQ37ZZmQMKVG
/JrnsGKdEeeXdXJP2WpbwNSQ6Qly25FhMgV6MKxzvnHdrNiuiXsqm/pT2O0H1PFbVcVelHGecoW8
onZwI20M/bq5yUYv2Zm4zrrTmESuVgcEs1y0uD7WpP/uWseKnBGnH7Y8LXKwBja5umBRqr2jYJhf
+dSzh8Tu+qak5T/MLsMbbJroyqnoOIvrG6t8wUEmTMvmrkuHt1TBfb2eguvSmpua8mibCE4UZvkX
5H47JuJvsTtcmNzeEqSj0yWYE6uTETm5PJV29Tik5ns1C5tGL6WsnfAJ9dcotQc2xjp7hL3APqwz
lGF4LPd0Y4/DUr3JIf9J9/s0ecNwcNGDkO4RhzgIvDny3Mn4nfJgPKQpJUrMoP6sEbeOqyssnMUp
sGIy9+QTM9bLF4uSoU3O1aKdG1dqF3rN17litruO7raTmHzCtMCVeICIg6CGybhdFvu6u6kbDYCA
A+Bhpf2k790so3qys9jbz6t2kXTlh6QqGGJ6yVFlE02j1m2tpdcCmUO6l4uzW/rKOGolXOZ2bROQ
CJdGzUux98MAfVn89uBoHnT8xfdIgbKqB23p4dTgzLH7/vPPbXG1z7kugW9Ct8wKuMDSZK8aHNr4
CtPW1AuTen7z7OwG4GfcChdNVesT0+NWBYoD90MwRzYQUG9ca9T2vJ/talCojnbMpM+oAlqbl7Xs
+p2iQu8m9jDVMYDMhkc5N5/jgAUUmcOoPQiRtw2Fn2/823UXzF5KoKGWufHatwq6JCyCHm2KNi4D
EiZKezEZv1ADc9FQYVdx/MPKbWxzBCN0XJVsH4l8qkPB6gTLkke+5nQt2VIN0qa3d2P3Z+qbiF+w
CVxYhOMxPlhrdtZtJlaDb776xWWEioBG+Ka9Pl12RWAsYbQQRD8m33vxbBwxvBrr2xWa+pKfV108
VPJW5tgwwKx5rBMU7giZDp20GWm6t2gYN53rfXWz47IZ4uTllPf5FTrwtYqx4dydbD2ZUEFYXBF+
vUQjdowjXoZhm7SYMC5Q1iC6cVlbh1rZv3zdoXvDPwWeeFukTEIFyVWGK3vOLAu7xwXhHRZSt12u
3uaqpxyac2SNVvV7ytb+ZigGzPKNAHNTyRzMZ4NdMGFBVRX5qf6W4XToJ79hQeUnvbtqEWg4ZebV
LI/5YzW9xBayFOXRo6UJ9NgG6fc8NLCEG5gZfk7v7ELLw0Nml2e68VoQZ+kVAyZ1BSMW3KCcnZGd
7JHpi1D2hR77SejVa195ZaR1CAyUgQVFouEV5pm77EqFy2Fk8iXisu7qe5vJIUMqeJqMPRH+riVY
CZJmqbXHldjo2SmKHcwgHmWeLLCwre6JzxVBYjUxqowV4IpKeFR/9Xgbrp7dmoXDUl16QSGEEcWr
ejJKUhZ1q0VZjNPPxmJg5civIm/vOr+e9uVyVReVaEZM+zBUwwh1B2CqXxk+uW7xOTLkY7dpNMSm
TMzKJj0k18RTpzHfHYH+lWllsuPe3Z1ewVmaTOhtV+gp/miZsCBc0qhdhzPCAUSDCCqTEjc9ipH7
GJsXTOYYdo665u/URWlXC5pqlJFfOx01P7CHUJN3GFsmftk6TuBlnDC+lRR4cHTYiQNbzl0x3rcV
IFDvEBDoTM2JufxN4uCrMDK3mUvoyBNjTWopecgVEhq6qV3a2tgOjJl+MwC7oyhlEXNNF41NdlPb
+q0vbWtn62O7VUtzWNscgUZB9I1JxPmasDkkid2fJubthYekIS/mF1GjA9WHZ1Azvv96xWyOiWyc
9fmxbBir07dWCF/FqcOXtdatLpjaOjsPLvhp2zG0l9asnTrOYjzAMAscoHvSQLz5Pln2zrX+bAbn
tKqDU7CSllnzUovV2qM5y1nCmuVo91dMqNO1zWhU6LbcoqOuLZ0NDsgqslNOC22yzRN4YzVwodFm
CeelKpGNuUZNMpUd1CYuEc6EdbvNJdpL73pJ3pYzT1EsXMJW2TkBgYEWLLr2jL72dRB8trExCFz2
Cjg0XPZhNb90gnfcOjylWSAwmxPBsgYkIzz16viOARW8OnsMJU9Jc68zQuGMAujmW4nSosflEUuE
KOa5DblsMQtHV3Gtslywnkh4MMHzhNR7GncsXSstMke73gEWk8pWb31omGlKGMDYfurCHh4q0mlU
vrxix3CWylW4JuQNfEqkFfUCRLRiIDBnK3fSftuVxifgJD+kRZqH643HBAyVwaFv+h0GFozNhfwi
3YaPaMnv1FWpS84c2aXK26NTUlHSSrkZ4KCGZtvuMZjtas5kJ0Y1xYWEM4u8sZeB5WauzYNrouyk
rHA452xpfM2J86mbv9W8fo11e+/LPHKc9m7thX4kGZE5dPwJd49H26ZA0P0U4ywVzkS6RyUVj9Am
dZnAmAX6qTxVZH5p735ne1AVumuaVgGlwNbcqFy9n2lhg+kAewUwY6k1VmqRhYqVvnZnNqyV1bwU
Idv2Ibfi5SiQ4mwyWh+7Hilmk2bealLblTJ7HLRS33benWlrFIb68qJmDKp6nanw3D0PCkRETOju
krrHBoi0QjGXK68+uUn74b0UQGTWb1NldzjGk6CNcTrMDUJKTNqBEb3aJvWxt833HenNt0mDKqGx
gA2oVaYePm+j3jGPgNMd3xRjoTb2+DV5DPRlzgheJdrTwFCgMUsf0+BaMPywnglkYNpaDlUEF+RT
o3XvUnfBOSyzSQnK7zVbYkLj4G7jkje5aXzm14ai58M1juG/rH/p1vRjUDoVi5j2BmvPrqgbvD7J
QYD/ymMRl2genbHpdg+8o5yzCl1RJ51yl1rYeK5tWGj5vtLxFupi667t/fzYwEsOrBZ/JLSAi/RP
nEd1YLRobdJhmi4SaZbdQWSZsc5Kx89laW7ZYXOqYNLXZJPhiVrDA5HbJW/6M8oypv5+jpn3Kr/+
D3fnsR23km3bX7mj2g/1EAjYRnWY3tJJpKQOBiVR8D5gv/5NgKpDlareOeN2q8EcacEEEiZi77Xm
ihu0ICqMHw0dcnZYUXoNCwtCX0XhBANde5vbqyjTvlFr779owZ7uKzJ2zbx2DW22aci/kUIiro7J
1KhurtXszImFTogUVLtbsocaYNJwODXPOS5P4VP51llUHsrEZm0b9wPggmGfIRAnS4a0ZyyNW1fz
IAvW3bguK87DfkmedBtBLY7056YMiY02DGcVyL1L9uzanLznIAqBytTUtIsm6ze1z0Qm6yfGQjf1
UFSHamg+dE457QwMSBuiia9DAjKakxwO6zqtdhw8uIhdLErKxfsr6MQxhOMca6OyZ+aVFBtZN+21
K92HNGeD5hN+1VLUV+WpkuxxkJR8HgG8pmhvVH18W/sjRX7KjDgKv/atgEnq0JaPW/Ek7cpB3fGl
rHJ/Fw4YrAvQZbVzm9ERW2NhR06Mct4vtW1Hi1WkWrMugJbFmLZ8u8MaXhyTuh22WVYBD/OvQMku
gc1chWkZOtgSXqyWUI8R6KG9EvpyNBB9DogB7eadkPV91SaUYWxIHCP9T5PrUpAqZgJ4M/3uLvZx
jUeW7NYqz4KtloJ/q4T7w7E6vIfqaVAozUyyV1bOiMK2GTk/y+m7Obj7WkJnjX84NjvolKXfqgGS
hu4oxn4aqv98DE69LD/WCWIKxc5lNB+GpDl5NQoffJobdOYfRQLXwPHMb2ZX45OXArQc4Q0r33CA
XZc3Kf2XTRfYBw/Jz7GMh49iwsIXlBrd9oIN4Jjf4Qbs2lAjIhWi7+C78bqP0w8QIuibOjj5kZGj
wRtvO0n3wDL9z+EdChTOKiu/nzatodZaV18Aj6U7ZBmHsQNM39AgdqhFJGJAquOwTGxQz1luvdbT
cCGx9pZR6jr0wxOG5PyGvVNDENTA+canlcyjM/oot3YcYulOGgybndxXljoIiEkEKj5q4yQuLVog
o7S4DER7uBQWg3f5aiQSnDGsCK1QxEdOCRcDtptRwQBH9FS74UnRS6Pm9mKYSp3Rf3K2d8etppS3
buAoe2bI3hLdpwVcvoBzfVHvGlMc7A6gdwIgGUh4+SW1IZL7A3YlQ3sNrPYlMZOvCqIye7+x6yt+
FzPqV/igkq09NeBqKULGcbbRtJgOmsTPZxDACU49XFNhoGNrsZk7NMsInzjDHmMVf+T3f3C+1vgl
1wH1Asq0FP0bT8d3yLTKCl6HZnhoDOe1TNWzOzaPdCGgkMbw5jVH0XfGXVb5TAdMMat36KNqeK5t
kjVWeui5N202VUz5dbrOji9PZSW+Cr8Hs5SjE5u7WbkKEL6kLrCwvDx0g33q6uMox53DEZSj3ss4
cfu29km20Y/awIkNy3rYFYCaex/3fP2aO82zVwZUo/Pilgxc4XPl5Jyewq/bZ2Z3GQBK4J3taZ5s
WjdCUqeb5TZgoFqVTrqxZpsLJ5/vjvFKQ9PdhJN3GZCkrXNhfkuz4B6zcHiEIXQkYWgxlF9KAGEM
3LOzDSgwyatsp0ZL3yCbsxhdQGzM7Z3oh+DcqLLaBk31gA9so1sFh39iHmsmpYGqNIzyoAcyr1Kc
4TGSxa8hxDVMC+ogc431Bqdo2lRxGN4yCbODDVFRWCAIIKSysRqafL4ORmIzOPmHsKzvZCvXA1AH
vka07vHRrl2q5auamp8NMPemol2+ikYYeo5MzjHZuAGsW1KRSzpWA02MIYspVqW7SmkASspbNekC
anO3xTUBXi1hUFY2+yIH9dFSE45yyDtqyDduOM0Jr/rKD6t8o5fqGLjxwQ90hOoojgQAxg38mueI
yWI64HfpGoYAKoADx6AfAMT3gIZeFQNWgJYfrbXReLFVdWvqap956bhRgvFuqnCHMK7WyH8vYG33
dyqQX0vzFEjOmkPUO7TDfnhoHArTgljZea/OqF4ofpmV+0QHZTfkAb2S5CSZlIYBw4ghMG6deLgl
G+g26lvUHuJQBmm2FZQH7My+GwzMcJSn6l1Z6Ue4MqDNauO5GeDdVBRMrQzMiurIU8rtaz7JR1/G
DybnlK3rtLuEEEevFEefK7npxqu2oEFmg0yKY6qRWODIub8xqkGukVHyyA0Y7JToYhp4xrrKDgRc
7MZObB2lGJVQbPTyAQmAlp7Nof7ux933hFw0P55uRPWQVm3LQTNihSk+obv/Hg3Wa9sVGx/SudRJ
u9G1gX7ZCMiwYtZuh18pydKwx0BG8Uy7lcX0IbScp9gZ9rohD5gyq7WmjHPUazNeFo1OywXRIqXj
5vwDLfWm0ksuGE296jxza1VcYfX+K5L1uzT5asoZcJAcKOreYwkz+P2K58n31jXoA6xO4qNX1KiR
vM9hi7SdTudZA5Nwg9CuRTg7nK3MfcRrRYE7cz/qdXdu/eIt4fy/NazAkLr807CC62v38v1fonl+
fuRnWoEQ5t91KW3HFqZj2rpHaOw/0woMgnB+hvGYxt8JH5BL9CnuN0CVf8QTSIuXSCvjdVgKriX+
V/EEwjJ/S3AmN8FBZ2IQBQq/jgv+nAj17eUhygPycMT/CZU5dHldykvILCzuahLZa3g3lIy6myBs
aY9rNHzjTIeA/dK2U0zCeWid64pG5mTUH31I6lDfgmFra/4O1z1AqJhDpC4InxM4LOqKKZmBxEMT
w4sIIWn4PQkYbYP2GUPSpOMm6bRpD1kEls/gfKwzf9x4sU88pMjv/KagmOQea3qDl46YNKOwwG7U
ILnyKYpR503HRoaMt2L1KNuhOlMJ+eDKQICv9dWWyR2hIH1HajvNHF1psyLZKpBHD82TCuoPlmyf
arRez9LrtzIfrh4xAgev7ZGXdT2eey0ujsS434Z46W5GfOAbpCffHM0LqOxTHODEJ4Bum0ewxtmd
5qI1EwzNPS46p9ZGVQGum1kTh1iS1Ws06DConG0sppOHbo1uZ/m5KJq7CPY5QnMyv9CeYnvujy6O
qpuopidKP/I+6T/Pqv4bdolmg8YEafQkHiCOULeaP2EHzJxdXFYrw+Xy6VikSNghiS5Ow1BPDfSY
KRZCE0zurCkqaWtkzUZuRR/tRAZcuACP7Tflj7YVx7rQqWODIKPdnW8nvG8IY77DCwfbNNO8Qmmf
euJfrtD/bMHlsLFue06YmzyZUZjUN/JxWJtej+qn/zxYWbXXyOkN4shhOkZEaTs46xg4zLoGtXgT
5WlzmHxOYYmO5hzTDdqohLM7OrCwBxyJd9BbFTpKElPhnk02hnK7Y9dm8S5yggoiM2qheEKP12ni
rqz75CLHeka+eBebQh7jn0Ru0sCzmD0f/bsg1qJLihR5PW+bYoqZCPvrkriWm4lO1TaFmL3B3NXS
Qs6Tcu0YaXrHFehEMp46O4+ukQT7gEwepEA/LLjjF5qAX/PIJKNNB0lvxJ5NgTjsmYboz9TDGJHS
YmLz+KcJsPqhRHk6kygQMXTyKptm1WdBzYWxWsOmks9JiaM6oOgGh/M0UJpOHU+eYkksTu6bE0Ya
ooWR2Xz07J4CDHXsq6cIP/Az/WqEQ7MLGyPjwjN0l5pfsY9a7JqRwYVCS4Y1HKd0r8v0YPcWzZCG
+gTfmkkkPe2gT63N2GE9BQz/jGG1ObtFgeRDfpBp2H6u2iUN86Ouax3m4tTae9HQrKfhRPYsdHyh
lXgLagcJILLtUfTTkz07EdEwaS+apN3Qo2tPda/ZlIJzCL55hOTaITGlfq2jtscHoDlbN8qeDToV
l8xwC/wGaOQdBxRq6ofy6maIjk0j28+nK9x5maw3QTBpn/VUXBTo3NcK3NrZ0f0zFH/8kDGlPlps
4amha8QoJSzWuqZojmmuvgv94jNAVv+Edm3Y9EMDyA8x+RGfq7yxR5S+kzakBFYlzd52Iv8QlWZK
04vuDs06dxXUTbe2FDRSq2lwzXcFMU92aKz9Go2I1hHTrgtL7BgQEaOU9QHSBf9JKTP+0GaAACvX
XqE1MVfEx7vHQtd2DanFd6ynGiVbwmBEEVEDR1iTnbF02283aRxfcss/NNQcCLNosBJTIhe9Uree
HF5xJVqPSRCZ6yxWJFCP3alFLmxZqjxWuv1l1AAGusAFOPdTMzR9JuwMFN/YmQswU84UzTZs4FG9
P17u5ZLJErMV0Jpvr9OWYsb9B2rz/eHbO5cPIXdjSctLv9xdXhose9w2g7hbFrG8ZXn+tyUiLi2O
MkFL/2LMhsJ2th+CmVtUFTgI3+5qs7cwnB2Fy73lTcvN+2eSxYS4vOzCOJ4znf65uPfPvD+3fHp5
wcEGQEPJ8lejk2IfXJ78z99AW77X8oa3f7cs5Ze7bx9b/svbXenFJw53amB/fPlfFv3+xZaX315Z
nvzl8W/rubw81H6xGpwaxPUfy31/X1N3j6MVUBp+347Lx95W8H3V3z+y3Pv97cuTv6zd//+bvX3y
l8Uvm8AJGjX98g3LsjPWuM+weS9GzWX5y425ODqX5f/yJZaXlieXe6VnHsrUqnecAj8HFuT/99e0
wQQD5eP7UhI5faLyiX/iW5eYmRUQ92AGFUftthpKevqiOFLYLI5xmTb0v3KX3WV59v0lVRspsdPa
8bfnl4fW/OFlCe+vvi2lCWqW9csSmb3dxCWU2qECmg1BgBJjfYw6t2RuMt/VSGv6+XiMUHGGNNch
eP7xZO4n3SEpnt8+srywfM4PR7Ed9P4WtIDHeUDDvkgyQyFgSkyc+sNkDaDzVCV6eRybtDou96iN
43SBNMU0Ip2jBaEdTFcy5Ia5DV1jGOH8QC+AU0FpXA1lGByRBW0apIJpwtHBGDg/wAtbERzz6jSv
nMmhKuTjl1SDAEk3E7LugtcdC/wny43dBsXbvd8evr9v+Ri/BrXGLl+VDtTggUSiAVjXwQQSH+nD
1zwknaOuG7IovCnE9CP7mQzziNjGX0c23cXS4NxhR+WsieVfLg+rQa2Y8OdIMnaSIc7RJdPqqCPo
PHpO3KwI16EjGQT9cblp5nsuOVDkY2RdQLuYKgL9ft6cdkd9vrc8LNUkdh1oWGJLwtNy0xcJBn1U
k6sC2QVcYNTYpyal2c7QzUW248L6nW+cSd4Yve8gHsVhPPxxgyfhRymsflMWJdQjjKjRzh7su7pv
IsKMkN6M2ozHLYG3pr62x1uDXWTKD6bpOdMq1yy453aRoPRg6KhkPJPKQYs4TiOP5CBRGu8hzODw
rI5xbdCg7CmX2131WZT2pWZEwuWM7RYPDxmMk0NYAiXcyITJv11Ro+pD2z/oSEso5B09IjGOwjw5
kGIZG7sM/SzO5HFgcDPf6yle11IW+3B+NBhIfFKhF5ucecsxC1qDK5b28x4sRgZZhXVZEMbLb8Ce
Xak9LBLKXqlAVTtvf2e+6ZUrDlX64E4chLoDidvROhCNfir3etX0u+U7ELlMFZl0KXCY893lcTrl
DA0Y5rWzn9qYfwyr8jEQCq/GCR2RAPHu/F/MsctNsBj/ZWZee3Jzto5lMrfW5v3bGt1oWunG2O3j
kICRed973wGXe789NyrMUuEQoAubz4aeQ69RC7Y07dmvZQe6CpgUoZ3vj5G7RhvmZ9DtovnkYs/r
/bY688ZOly0+33hlHyMs7JHizvvUsnrLDpdNcxfn7XeYX3H9gxk6+mGxBC8rvNx7v1meUwBBN70r
P/kC+gicf2gM8zpTvJj5k388OdSgvjrVVOvlqFt2oeXe+82yDZaHXE0YroIBsDyuznK+CSou68vN
+8Mx1T/3QYDHctTvVNRDySRVGCTBcleaA0ph1zJXY9RWR6NGQRAve/V889vDojG3mQz8naqsmpNZ
/+vNqIUMd+bnAsOtduwWR7eXIMaT3nhV+lhvcgn4bLkJw6bcDD6/V1NV/t6kBRs07Y8ySkwUFuxP
y/bDkPHz3vLc+0OV5qDVanHwLdPetZa97WbqljZJAzWUU5/s1jZQ7VPFinsDNntgiWY3cs1bVsjk
kMbDQIy23pG80jAJRL1ppGuDwh5HVj0cDQ3Dg1mv0RDeUqQ010bn2MdohJo6jUaLjVpPT4OMcW7E
H/peRRsQNelG1GBDly/bJm4wrfz5hO4a9n5Zn7ejQIPgniPdTekdr/sqCE4tDjjErNp+2TuUJAV2
CDEmupz/337p+d77zuBUMj6aj/kAQr6mirke5rmRmb4MopBHr87BkM83GpNBrVLJysJpdlTLVc3r
o2NarlDoeHQ1Kncf6eGWCMSntvS0LQYh6qgpgYtVFwKjM4R1jlpULBMwrJOis7hzmvK+SrR6ZU4O
TYsoBQBmmQjIqe6hUMd8q7mcQTqnQCyDy3Mf6tFelM1BxkbLhKBH4z+fLCBoF0cT2A6Kyfmx8JH5
ewmXWs9u/WOek/9uCtBbnsswmggSLvvzVdUx0OikrfYkY2rgRndNqaJvnMa7c+OaY6muP/Q2Rj8K
y29LBwE2z9V8d738n34qgMjp5yx31oFTV7jbw5VQipEOTFuoeQGRHFznyVkvj6EoNHzn4lwKXZ9W
y3PLq2C5EIs2oC9bzjXTFHyEg+dvCagrTo35dTK18Wg0gThl6BEjFjfkSQ+vsPtoaY1B+RBaDpHa
5PhQ+N4sXyx342bXJsa58IrbmrrARp8c/BI/QrxZp5CKqGiCceP2tPuC3th2LoCqwcMWOZ8pl5sc
JBIoef3VbDgWXSJv6KQ/un4V7etjPAcLpPPNcq+dUwR8TABHmCX2weluHXeINzGcStJr8F/mNWLX
tzdw9B4S+8XBHLDFAmfddLq/7lTk7nUfdO+ybiHyiJU+4OGv5kSHZr7psHccO4os67TlNDNOz8VY
Q9FUqGiiCXOxQ2i8YydPKrTTzZj4iC+daLzEKnfXEr67q7g6LFsnG+fzrhkBWp/Qy6M3hbTAZDM7
LvdcF4Ef1+R/PglzPztqzXjKQJ3ulueN+Sy73Hu/Wd5mv392ebwsNYlyEOGCH3Be5i/vW+4SvZFs
LNv+8fbZ5bks7g9RrmMFsb4legYJN00ruvq4ZczR1BAZxY95Bn3Sm0TyMNY+hL/+Ia49bSMNyIO1
M5fQcOAA8saxQ6vXGr2vQZ89TeVobKa0B6A74H8opw5t4FTZSP5KEnLyXQbwkpIFcs2wBdE/Oxoq
SSZxUA8nCJ31N39oMFyW3pcCGSxqOmpKfgeB3WyQRlFIrTeangzHvpu0h8kIv4l4N7jS/NJIFBQq
6EnQhJBwIZ1RrPIkGl+cOjpPQ2F/NKh97SkxtVvRWd2XRDstr/cy7Te26CFh+rX/iJcdr/OEnyBs
QnQCvnOtghKHQ9OiIKTk8hIaxUNu+Po5SPHFlU1kHdRs91xebCC6Dm3y0nhJum0nGzVW4OQf6TZe
l6Wy1djVI8u8eBHkX4u6MO00/h2O/c9hjGK2pytypHlLttOIl1PHFHlX0P4hzmH6XInB2ea51eLz
8yZyj0NICazkqHrawk0kz2VTiTtmP3MLcj7T2Oj96FMgntRr/x4pvDhBvh6prrEqEzWFybOTT5lG
f8UZlNiJtA0/WfQWlm+FZXdYhzOPr3dS995KkKu+bZ2AdlekInnXBaM453IM3hY5OuYee7fxNOax
2hdj4W2TRvWfM9xXyyfDwo03qpESGruTPLbd8GV5Xk/RORGcO9wacGYvk61I05u3jAiLK7mE1Ucq
g8UBjQY9Jc0OXqz+7Qc2K3anqG4AiPY6oNAEEPz8ub60yIu0XHUNx9K+Iv0O335AUnc+GnrYMC1M
UiJg2uQorHh4+wF1+vah0X+ZbFehOpD+3tAd6yMC0POyVBCmNP3mXaydlVvLbrdsS7PSv1GNNh5M
fYxOoTvnGcxfIxcMLw2neMJpvhIZ0IuxKs1D6BTefRxQYCXEmsyu1jzSYDaeycestkyUg2MQEz0X
DNh1l3e0QX4AohB/0iKTTKWxro5AU5P7hnY0x2BWfIsGc0d/bPzURrm3CWU1MX6jOioKe+9JdrRl
OUS6bgczDT8z2jI2cSBd5BR+cwcQmdLmvByLZKK417rPqUUlTHMssJUyD+/qGnbv8o4gK9ZkRvqf
G88pN0mZ9ScmBuKWMjHkiHl9auhxDVrYL8Fo8HP7Bhd6N6tudTrNb8uwIcBmynK/4LLxEHeJ+Iyb
wr8C2sC2Pn8PiNg33TQ1L24DvyxOTYWOO9Kvlo9KevkvA+cAL3Zf0gIWSz5o8gwKsbw6DQK+ZRFe
B1tApuflDXpJyJKj6uiiEBZcuET4b+8C2F3Go/O1a7F4erbTXBJXTeyCOO36rkm/pT+/UEEI3GD2
8iLNvrik/K91UvfiK3XNt+9T6fSMNS28+lrtn6NItWBCzfRrRvTXvEpigl1Iz1Vdy67WacMBXvCn
1HjpzOflDc2IeLvWK/OqxFiezQYhLDQ8nX4hPw/Ya7T3AO8YklOK7JX+4ARhybVtarD45t3D5Gp4
55FKIBYBJW635kslkaymEcuo2D9POd8RoWCkPWkqeHhbmhc+lm5hPflaqmHHtpMTXivzys7ksa+7
/ovLj7W8NZHQCrI2qh6swuz2ReKne1nguyhsGhrLW3KExTnF2RfT6fHnJFV9NYTZnxKrkRujK6tn
Pa3ulrdy9HxoSZF5orSSbBWHBEp5N7ztCw+ShZ43XyWIBnNeY8mk9sZWtnYvCHHdM3gCoGLL+NEJ
KEnnjPK/Z+yVutdpX2JiS9eIvbQmuIbOYJ5U4A6bCBbpM4iM67J5bMN96vQ6ejKxq22HYICiGOX1
7dBoOlqQch4ZPS/vnFqUQm0nxD0yIm/fjyrZqK4+DW3VPiKWh9Y5b28MqJvC9MYvWlw26w4/0qXX
g/A8tDo9MpiFn6Y2uSzr4pXeJx3f30cnhEc4QSE/JrquA6bUelQF7HCiuywbqGImh2Zxqu+7pk8O
UdiNO5UE1mPUodVa3uIDUnJpV33xdc7VruH1F8eAtYJ6I99YUaM+iUyclrdSqXuJQqjpKkNB7Pgp
UZraUBzs3HPv7Qk5bUgW2Lc2qzfoQLXPSSt9NNdI7HJLhFcrhurBIFJ9zdx7vIvWt0FLuSh6Dg3v
TCfqE5DI1i+69rnuSf+dlxUq/YcWB/EH+gvOriHhaY+jTWO3JfKDb219wyy5H0ZffPKsqdtMdjic
YoABt6DpdKqI8zLmm+VhG3hYOHR2JjGfmpaPzZ9f3iGD45JO/9/a0nZdSXP5//4z4n79ol7+5zVX
kRqvL9nrP/62fk1f+pf69W8/nz18/8ff3j7zs6Xt0JDGcoHZx7Z06WEW/KOlzUuO62DLsD0Bn8Gg
df6zwS29v3NCMCyaVqbl6FLwoQatdfiPv0n376YJsElneYYrDV3+7Z9f7q5IR/ptzW+P/wcT5V0R
5YqGten81t82PbrlQrimDu7U5evRZf+1v53E8FrE5FV7bNiIQxm1T6Krti6tlt4K/WOUWc0mMMH/
oxKdawxaZ2/6qMr3gu7vOquI4kRChEZVZEBdoBSM8SxxESS3j4lTnawYcvNWd0K1KRsVnLoc1DRd
p5sSoRvjY0OdoDms0iQ8tw3TLS344toc7ApKzKpBDH6ChxuspKYgOlfhCxZdd9c49rW3RhQoJSkX
tmmdUInmoQ4QfHIDkjaK16TIQI8w6oYej3o26TzMUc0nc0AmUrJa9DLrNv1iQtJa+2a7GwaETlBk
wQiEztMo9YBoBB9vU61tqNUkm5oxy8avw3I1+Qwdc2vnZ5b1WMQp8Pkai0E7m4L9cDrZY7DLEZGU
TlRdamHhpuc642bDATbitHd0To5mk9wZQfAFvq14dCMOXELk/TirofOPGFPGD0Tek9HjMFZXIfNU
chFJCorJexoqdF2khH5GG0BBlNnQZFiPfW9QUzGT5NEPnM8EUdc04WrGyr1qwk1titeJzDq43OVV
pIbgWu/NUKWGwjUN4LqJvrTFJgooVMUJM+YiEwM1IYX3vAfhrUpEgYgc0HuxD/1IevyHsoT6MMsK
yqCkEzgTKrZ4Lp8yI0hpeDbumojfU2jTvnOD7xYhGCjZEFKJ0LivO4OBb9usPOb8IJdC3MIwa7e3
YWJc66Tv13qQ/ACzAELpOHU6JhtylC6Ie28y0waWTSCn05DL0dTjySqjaevF1XdRWNaNVZFdi4sF
BEac3YX8I9AROmQKhZ2soq5rGPfoxaBDO2e/ay8CDfBNSIpUx9B7FfmMNmqlUJuX8dzjxagSgOdx
g3vDzc7FmJ0tHU1iRr87OQ4Uq1CjMq+I41lsNwZfPCq789AYjekEtyKV8j4Zky+V1THXLYrHNslo
neeA4oE2DDg98OPj6ocbnOj1OnO0fasznYkiivf+LVXb20HiCnbiuSnDmnctDjCLcBfG2DcleJRt
1mEQ1qoJ7oIetPjH8EUhkINAuqpbRH2A9AuKmZQKyo541b43cV46+xZd5coD1AHKJVkz+qQOwpB0
B1a9XDlVDQ2EeX8UBx9sASEmVwpWoJ79iN0HT9EqRii/Qd1+65vaEZ0k3pHasS+j+9jWTX9r19k5
0+0dIvhHuBLqQYPb5HUYd4gQeZIUy4Y++oHyy8+y/JD2xA+7E6gQC11dY3vQ7x9H+N2bdBAKZCBD
mvBCdEe9oZSzKoY62qm0xPfloXpvsvhs+4kDWTcB45fhE3UQbq1tPG5NwqkmqQEXlV9BI/l31pU+
vTrilr4SPBVuy/ncpkWTRjQb1mdfPI/9UGwZiT+Q8KStDZgMcOeBu4zwA2ZQp0RzXZOVZBc4iJGi
bnqkiqhrh7ME03BjIPS+qdQYMFvIqXrSDt+RgIOqbeTsRP6xW3nmPot04q7GZusnOKucVk3QenEP
dZO3Bd6AgpaIwih8LJDYbwi/e2zU3P5S2Y+UDO+dImcW6zc6m+ioZTQR+ke/iWmDYMoGWSdgY3ni
zqlEyiC6v3bjvYGXTeUCro8MbdxSPupL/RtZc9E6M6wnUlofo6CdsQ4mmkHmYSfbzJ1TPHTikMM7
7lwE3kE5EDo0FO2pNCZizfgCC8Ayao36ZPTgmpU2fe/QUJAZhHFzeIoFVDLG/NjlYBjKAD48sP97
B+nuzoPnsIanwHXDqe2TYVjBoUS46WRPswvoZDDrP+liAAaWQh3IdPSWU4FxLkrFKvFjD21jlZwB
p+HxGcND6na7Gaa0a12ESZ3LeXT0omntFXmNLgT1RiabH4aDorpERXFqCDg/obu28AIad1puWae8
i8pVouXaKiQx8RSmRN0gjxArLGbxPu+nq4pFvke+dYF9pJ+o3VtrNgVZECgfw8pLzk4unz2EYDtp
Ot5p7Kpyj7QMlzY6Y9L0yPmtTSKUFV3W5VtQCdJOy71q+hE6sXNcHmSqH/bsaG/fkh7kcCI1IUL8
wLFcEm4yVhadteVuFdkHlwG/V0zHwJYfCp1KOJnD+1EAoKlN436QVL9SZjFhAiB/7mIt9/K5qUWx
kly82NLR1nQ/MgtXbTHCvTXiT+hXmEvZSNtRk65qhvA3+mjeBTkRPgSdXVI1GsdA5jnwBeTVVLJ3
vTZdqkGXN//V40Yh2MR/NnDcpkUd/asW8udnfg4cXR0ppHBtJJXCWgaHP5WQrvN3Wxq25XnCELon
nV/GjQL1o2QgZxtchWl+eH+MGw3z75aBZNJ1deSVBq6K/8240UCIWb4NL+cRLl05W1ooZIVlse9K
fR6g/jpsDHokd5jp2j2CDEWSVx0RAlPEp6asbhWnDNqqYbjDEZScuaKKVWtUs5QnWWMoMknAIHqq
vWoqYQBT1pAgrTo/zxe1Kg0Ivmjz5qCYrjUWHYoaStPOwyS3/mV7/xwL/zr2ZVv8ugqWbpiu4QqG
0C6yTsSi/7oK5NBOnG0HPDL8VFxNo22iEf2m+YxXc8OgoogouPWc706hpX/xv8U8rP5l+739c8+1
UK+aJj/Jb/+8ljFz38xSu7pCT90VO7ouyCzGcMPYDOGUH9yWdqkRip7DuYna1Z+v+3/8//xsHlpb
9jFT/iZrBeuZlKNpkprqNncUXpI1VlcM2Ll9kzmBtqpB70QMwiJEkO6cEPsX//+3/WdZf8nam+ze
hrTc39Z/6BSGGbLDdgiuwlVcdw9BzZBOjtTddBP7jJQUziHqfas7rHg96bQM/HYE0OWcw29kWWt/
sUn+8zfinDwfXML7XeirhtD3ZanUTis4M4t4CDdYLKrzX6w4B+dvP7xlcLg4rmvahmT69697XRO4
sukqn/nGJJghuUW8qQc7fip9wGC2Co56kPvXCUOya3RiD6W3v3PqelilaNTPTNrDXTrY9imOTHf3
599t3ub/uk9aEHVdpPPCYJc05y30i9TZqjpDhoK8hqb67vhE4YLS/GZKGjcjcfAmnmzbj8u/2BP+
fbNbBupqwzJdYYp/m3+SMBnTGC/aHZdHKIi+l65KFKCbP1+1/7TVDdPwPNdBVG7NKvVfV013GyMm
apNVCwZ3PbmsRl3gZk4lrNY//1f/aSv++q9++4FtQAZVYKXtzh0jUnrTjjTD+DtJFmDEHJPpsQzX
UThe/vy/yt/m8RxQlAMc17Yk5QR24N9OyGOYAEXtOaANR8egTbAVKQb6ieBEIsJL2maddwt5o72U
BEcoBzjuWM2SVtNDjO4gdEkhnRDlsdN629gnKRQyhCXbzua867aIqMchOVcWE6mu9TpA2xieAjnt
NN+4+OPQrfI6+NEIKHhjcle74EWDxMJePhrRGW9MoO5Fq30xKyva/8Wazxv0t91W6qajCyopjvFv
uy1ocNugral2MD6TrRgIDVZYWsOAtdKAKCkdonLfaRun8z40cIpvYnO86/POWQ+D1W1sBLuUK7GD
k7XbYhCjatvjM4ohfkcSYhg7i9F1OiokZuCpRePEmfYlw70K3LGYDHm2DDO+DA1sOAaOKJn1vf9p
tJuYIVR71oz4+c9XWYh/v3ZZRGcJOZ+sLP5+O1RjL8UxZaWQVisnwywwnfoqfh3oDP0/ws6ruW2l
i7K/CFVIjTCPDGAOyrJfUJYsAY2c06+fBbqm7ucw9gsvySuLFEg0+pyz99qLun+aIkAKU+sAVRBi
2GYjh0MRn6Nbn9VGegV67mOQf89i/quqX3TJ5Ju0+i+hP2lraeRyic/es1pBjd9YHonL9qPb+ltX
fYsUJ3xKsXUCCeA6CfxUh3AEM65Lx3ngDlq0SQ+pWzeLVuH/mVF6N3TgOPPiCc66RuwU0myMYYZ9
0huV0gIqwNycDNwl6HB9Ifty37fdHRGKT053iAci2nN646vcfMD58eSI5KGKBLJquq9EMJLR3iG5
z9ndxoTAVFjUyaQvjFWu91xHTflMNK6jEffdDB69oSd0A1cwEhdaI4tEUpQ7Y/8+FgSBwrwb11pQ
phw7BOXxXneu9mq0UmXbFe2jqdLf6ZXmEvTyENdm6g3FUylp4o9mYizoxe5NuG7ELDdEOwkgTUmn
3Gs5dsvcfQ8r8Z7b1VWYj1ZeM5QrxVew9Y/0zl/tFK6H4g67lC7igohHa9E4/BIS5J6sgCCYSFDv
Irw3FqxXiJeq5pKE4z++Vb8vXI6gRUmVhcjNsu1fVhB03aIlxrTZtOhGinTYOABWl5ocHgEbgsMJ
8c/haP7H+v/HV8V2Q3dU2POF4OeVGYtmB7wIHIuiPtdGf9fmyWdbgTCZlKfKjEGnWK//OHt+33s5
dFYdW3M117XM2Vj0vxeDGhY52VUkxlcmLvQshvE8RA+VAqy3+ibsDoChesAJg25TTNe/v/jvJy7i
Kn3enrvu7HT65cQNWtpAfZfz59r5K0NpL8JAuzMn8EFFo+8pcG3luwKD6B+HWTN+WyV5YRMyKE1j
w+BQ//xHp6qvUFFynM3WPrucYWtciR3ht+OwizP5LaVmWIquaRbMCs81iyd8KKLjuudItNq/3s3v
V33ejUPfmR63ZnPp+vndxFKZNKtwQTKhWVoxpiEOvIjXblDDgXNgJyR9rZ1rW8VwYeYX4NgrYg+j
dRr2MIn1bCMAwP/9k9H/9NGwH6YfoQmc4uYvX4uyJP9Jdna90Q3dIQ5OWReWSYS37J6LYPxkVgRt
ooSET00dcN1LXlIjvx9tRAt1on2JBy1YAOdu9qGjjIu41UCmWfQQ+Vxh1QePRPyeGqnaZ7Yi3Qb+
M2Lb9FRO4Wdo+sMaaaf/j8N829b8fGl0hGvbc0VouNRqv+xFAlMhsTY06o0N+2BDMHrQnjUbqn3W
tVyUtThfMrSEDGCYsP0RwYLeMFEni/nET6nWatX6pk9sXeYUvWWMZK4ogAu6tYtn31jZfZKQhkLq
VRz4Bmhw51HVc/pwVjgx08XtX7lHeKTNVuT8wYG5Cwwuq0OSbAOOUQ77/x+7L5PpzC+7Af5kkhUN
w2Z2QgX98zcLWp6bjs7sD8d62oThlhQ2+HnKuJ2gwHcNQXMiRCnQA1dqswygQvjJ3JYkLzb8XWsq
W7bnsOP9wVpRANIxMWYXHnDaZR/lr+lQtgvoZzm/2/Ka5E1xeoQoibNPMo2RZD/vfyxjlRYVymQx
8450ptNWF++doMed66PECRGXTHUKcjI2mXz4tbHS1fqhz63vf/9O33Z9v30B/udo/HKeAXvqzSAf
603QajGd4bFa6hNKZShmZCnGTrpmXSDiEW2Vpc02Yb0muN4WT13U/PCyvg//J/jIrz9e9H/LbfGn
lZ4N+M2eqWv2r0ufM3ZmP4q2JtPG7ja96YwHGJ0vrQ96qNTGoxQoyArZggojgneBVPlC8kx8sV2y
tcxkO/HGj/6s2hGFC9U7Gw+2mzLFmeDupPMeZ04iYwLyJnR+CUnw3xqt7XZuQNfKL8EIcTAe+bWP
lUMM9cSoFqof7CDNgc+UOvIzyZpx6dv6paFR7InUek0LoA+Oy3ieMPCB+AgcOoa6CwFGsoVxSNZV
HdcDgor/WH0xTP+bZudPVhtxbS/ctd2ULy2mdqMM5VGWCO2r4LujRcmPoer//9j+/qW3VFVjMGgJ
S6Wl8fOXfq4M5nZovXHM+BsxCflKmYj4zif29H//Rv1hkbQoNZhomja/VZ0/5P+pEesktrIK7eym
CLLPqMBbZhdbls6r08M/R+YOYBhmkZmZj39/4T9seemF6WB8XNO0bPXXwrkk47SAacvynIl1S5bn
ogVls4ub+l03UNBODig/vSUfhKAJ7HSqROtFJY/EdJacYpIDQGeKVm6mYsbdhvgfc+n5M67z72/1
D190S4UDYxsGmwsK25+PURPIUvcjtd5kJPfSyT8Q0/ytU5ProIhlKiWRQPm/mlm3TcsvZzodP911
NIjLgtnwzy+KQgPTv+Ts0rr2rBoqkwllBQpzNVn2MYB+v9StmhwZ19jSZbjXfWcHr4IsGxdMrpGb
18GomlUYNp1H8gE+Tzk+Sq0/0M//xxbo93qND1Jw6USqa5vqr9sv2TadQHJRb3onb1ZqQXh9QljW
wlKJgAB09Pn3T+OP31hKJMfVaLf9ZuC23AgHCmZm5lonQiyhr/CqwJzOLM4GAHloxO4EyUf51xf2
94rcsTS6pHxd+UBMx/z5E4lqDb6yWdSbdGpe+tG802yqQz9Eth8O1YVyhakF9Wc8QJ/BnewvIlFj
j1Sow/2AWJ60tpaG2sHui/fTxDzz7wdG+70pwhu0KR5VTmZH/Lpq9GMrprCGi4na/RurCpNOs4m8
uKhP1I0foWR33JmOZ8FId+zxoTCBZJtTgQMetyWr2Kcxcgj//q7MP31e7JD5pKhuHTjuPx+2Juh8
RKVqtRnbIPLUlLkOk5kd7rIIMwab17px3WUkA7CpnUpgV1DsCp0mYhs5JIuTaqML+WAMw0cbhf1D
qwV3oV/X5yA7uIoxHUoHmjUrzbF0y3Zl+cQSSDaa54zrghvhj3WYkUk3dHGbc5lAqo/JXB2tdWi5
3UtdnrKCCkEOdHh2ddN8SwaBCInQWcWI7Ge4qN+nUq6JBQIqn4XDKdG4rBnVVBwZF9Yle4C/H7A/
HC/HtSyLxdhmLw3w4KcVOQR2SsKDVZIxIZaAPKN1a6L56bM2XOateJRhe2cp1SfxIau/v7L2h72W
y1XHdlVbUx0kIT+/tIw02v3olrFWJZDS1dbcSsX3N7pvEPecW9qur6o9+rp+n/j0N7FvC6IXjX8s
KH84AtRSAgnNPI347cpQZMXUFBAIgKuOl8pMO2g0KqGWgFsQ2mnfBifTICxnx8jU6398Xf/QSEc1
Y9DNpYgBYfZr01SfGBqDHSk30BjFog3CDTa+t6gI4OMGJakFipstEZsBkAy8IizDf5zFf1hlXOCd
rmlpQDOE+8vHz04pA/4jyg1+23RZuDvDX0ZOXS9klOoYMv75F1MK/aGWZE+pujDtbfRRv9aSTmzm
bTDhcUu61H0jwSha9kVjXQeaNtglqock60CjDaX7qAhH5WvofzfsMDzYg19ugsF3r5HyjfC7cN2m
Y4D9XobLuDeCKzitY60RLg1STlkSRCDRfxjKE8iJZTESQcg+OT6israfa1pMteoXD3qYvNRjNwJy
qKJvM3MYYHByVycQ4TDNCa6AKmVvNsinrCn6tSzSYEu8HBQB03zDniDWvT5knOmtcwoIs15CqvO/
xTbkf+CRuqre081RHk0CgXy7F8/SjaMd7S//5Et4nnluKlehdtXdpMN1agHDM9hAWf1p5JBoJJr9
F8d4bict+ujo61c9Yv9WPtpUEHd5L5RTX/mk/uJIwb8S+u59ZIO1C4LxELbyOiEHeq4zDTTUSOAB
U34kGnZOi0g3zUvmJs/sZNpdFQXTedBVxDAAKoB5faUIik+FNkTA5RJ1wRUyex7G6FGtAnKZenQG
uD/GLyH7tnRs0ObnImHt0CHbTUTjkKPXLzFo5g9QKd71sJje1Vi7y5zkS5NKxct02Mij3cpTOzTf
i7Hul2HbJ5jxUgz+KZIc6j08hjLPqMCaZKpWoP/GRaSBrl7LDiRcYtT7KS/Y1bfJS6NE7UabH92e
ssPJQWhlEpCm2vLMlV2eIY03+5E2ye0pzSnEvoGPm2SyP4LE6o+gJ7sf927P+egQ6q7yN3IgHDU2
xJHWo3W83fvvBrJEty56enKOKFJvRCiECCKXJ78f5Skw4RP0wUhssx/jwxlU/KjQ3/JDaVdfAbpT
vUz42mTQt/vbPdityTpJdBUDbjBdlLyaLtgy9NwvCYTkGSZ/40UmOPecKd7mlXVsCJO+/ndTEgkn
2auc7ZQ8cWALA7RRinMsBwN73MJ8GmIj3AJT3/QNlKem900fn53p7FHYPBPjmHuhbQeQ2oT/YDrQ
XMZMe1GItjzUIbWMwjZZLQrlvik05R7u4R1C0gaJQqZctYresUu2qI/0eyUC4T8GIbiHsJ7BD/PD
lC3+aZySVVsPu6qDoroY7Li/sk1AooohrIlke63jla1GB53Q3bsycQW+uCHZoVT2lxo2RS9SrejO
zLvojgbTLDtFqDGNFu13qwsPhiq7gz+Bk20M2wU+GCUbvLz2usElQtwdHNvMbFL2VogB8RA8jyY0
WdCu0ylT/OlZj/H/mJp7l6pV9ZxiqeZJbFHJbmjR6mIu2pSUL0+B744PeJqx32jlU4kBYFXHSGuK
yYjWVj6LGCmJL1YtjcvtHlvXnlpjYUNGAA7TzBzL0aiOdjnZnl3GX43EEXvbaax9GiYW329zYTY+
UWS49JaM16oNst9Vyt/yNPcoF8DfbAylQedFmaE9qOnsZOyuCLeAkk382W7nu09dmFkrdXDsjRHz
wh2uvNWg9cUJy+J0GIrag/SsAXYJmJ6TedF17ddgMF+7FlkvSbAXq9eNMwZOEjR0dP1KlTanuicV
yCrC7+TcjQvdDFAR5mrp5YFI112NTCbKmvRhStu70RmsL2k0E7C7YsCqrdSvYngWAq2OIc21URD7
1mYzYzstnS9tuC/10frK/HfwSMhutrUSxK+CdJV6fp4cXFx8OL+X3cCyapCF92ShQ1nqlT5uWwy6
RTVFz9kov7KQJF9xjfLj8QNRNdXV0WLrOYw8I5Dp89D27Z3hkGMxPhdmqT3CtMkvaC2fgrbyn4Sc
4nPUKO+3RwmR9KesJlQl9XPEp5nCp0Hv9Y6LDFxay39w55sRcyJ9ock8JIxAV0WkV1tiGombprm0
LXRtfHJ9uCdSFgbztnx8IqgjXie2+jb0Q7os86h+wBCknUjEuAd/Uj80842GrXMx5I6+hO/X4G3H
ElZlbr/vM6JKy/lh1DbRg8yKldWrX9206jalM9jb3nJf0ebF1GsW5yLht7BV7a0WxPKt/uCDJj5J
6fFX9g6UIsumHscyjrLpzFiO6MUhJmWkbBhT9BWRUkFnHaHkF2sB1mw1yGC8BE45gjLmXheykcnj
hIQUJfJGQm+uGE/i65AW4cUiIQ/PKppDgXPCCMj17QwNNRgdG7u0yaZULH0P2RkWXOlOW3dM7YNB
fy0uwjO86vwQaHFxMItUXdd15G76Ee5cDHuZEW19p0ukiCRT24dSd4pDCoP5VNtTeLld7HJokhin
cGXTdJ3OtxvB3ECLXXWj1lVwNN1y7QSaviPrGCNWc7BCqEtR+ZEr3bvlYzJK6LPNplu3q3dtQswt
FbW7ym2sDCbqZE0NgpXI8CVmebrXx2lbUUYshCnXCox+yHzfZRzfx7GPkDQZvWCSH8pYbaoCvx6M
7HVWm7wL9n3dUK9z29lO+sTw1Y+OeDJfGoTSvl59j7qjyXWcAmY5NOaXTlr3qkImLO2vO7bz2G6Q
pNgxmNuxE1hy2UMqqXl02uZFH5vrRNQM7ZBLYgPND1smS76JkoToJDt+cXQc1ZN41/VwY9ZyM+h7
LBYsa8on6rYzKsbvUzMg6DRyAkh8Nq220y8rNG6D2hRLRqFoGIMcU207Ab2BnkExFO21fHpuR+uK
vRO+UlLsoAfuoDHedRnYZEom5Ji7ISKgORo0QGHTppbKeuz0TRxYK5EwcrTHDyrOO4A6/YooVTDR
hUkHMiUPIqvZsgr+rCJjr6zGh67p+qNVPMUxBG8rEveRiQO3rYmF0TqfXYGgXwvOaVVL593REnIK
8KIQZtjcZa5/b41AkpVh1DZ1xM5EUdO5yWgvEUNzejqXJAJ5OU2gpTNyj5oaayikDmaTykUOwzc5
WZ7IJ9LHKnCEkaF9zQr1TKukI2xqgxFnZU/Unm49fQ9J7GT4p+9A3WpLrkkkBSr4SKqqcrxRKU96
rEaAiO18WRbGVa1I4qoFEPCOXJZEfwWDdh5rhD/kDqXrOE3IWo4jEGZhee7JI/HUQQPWYXbdwgfO
sApy/SwU6giodNKrOx2NIbwSVJsfCvl1q9wxPpXMUHH558aCkPlz3E13au1SIWuCrCvLWpt4WZYx
dNNt7JPUQ+NfJdQUEF0nlTnllqGFNZ1skkr2QxjK5WQEm7LPj7omn5ppamCQiT2dwM+MVnIwJ2q1
6YcTRZ9Gncdw1yB/tuwsgK5XXpzyGZtd/Wx1xtdSKxAY4J4U9+ZFKgyjA7djrcNJMKgu6cA6THSn
ANutiDnzozm4jkfSc7FS+zY5kXLjTTr5sMFAUGkpYq+ySEgq247LrmattGj2H4/NkUSMZBWpw6uA
nUWiSn+BrGCsJJNP4JL9AdLl4OFY3qW6BIIDZ94I1GlXl+17xgUwKkZ514zVpZvxa60M7VVWFggw
e8K8bvdqqZJK7LY7qAQn2jnmBvx5cSgGIz9ImzKXPqPQCvJaHFNBChIe3AxTU6kSh+VKci0gyKXk
GWWrbjbvO21QoTKog26ZC1rwtyfbyCgPYEiPBrbqDbOb8qApFR3FQi3xZMHAwQufF9ieC33Tqu3J
nl+wNMfiYFs2q6c2CM5SDL9DRWM8N53l7b2H6ZB5hh29MxqQhygY5MGidoeJUQOIQ5nPcgVVIFHB
LYsS2HGZzrKPagDSL51zHsdbHVrZuvbTty4osrUdEJ6adm1+aOeDEEcMF9xbmKuvtAeQnSOeVbEJ
GbYjSu93qYPQeuCauVDmBHSHoJKFYdUE37rtdiyQjfQ9eEPDJs/wdsNc0LNr3d1WilgP0Ed3VSNM
JGopVimyWghkmAkxUigvleL3Xj0/uj1FCX6UmR2tpyo9SFiMhykNs4MzTF8dwWbJaBGW0Ygq1q1l
lUjAp4YskPkol3Wdrwgbg8JvoW+dfM75JjV2kcOFf8Y/AEdMDjcQhNaHm0mEzZYs6Ven83OPR/7+
dpNPduOZmfacJUHKckIAyu35KHFZKm93exGtadPZW6iAwWGM4/Bwu+eG01aRFlUQiv3a1PqtLLqN
XZWk3HZV+RIW9eD9eKiEbnLgK9UuTQPAhxFS5QFVSBQZHW43oyIkUU4vuKvTH087jelAioZs00/E
nHsNQZHUGj4CwLZV9lUZvwHz8NcMMxwwR13COt6djdgd9iFmzlJuHPIKmaGpPRNPrmuazdcnaQxl
q/GJY00gg1qjglvrPYryKSGXzVEdMt8VboYiXkSuWnilUuic5OCw89quSDH8mBzNP9Dkm6X+ULmq
bAcKWPWELyiuMdaOCgzHPiYM1mT2oJTUqkmsvvctPj9tTlcYVff7qDfe4ITDOoZm3PcNpAxXC0E4
zHQRJ6Xr/YPTgVk7r+fo12xv3Z4F8AuS5YYTuj17w9uIUovWJBmg0hgJoFDV8Af2xggzjZPiximx
Wgch/+3Hbzc/MCA3mEkPajZyY4DT88Mfr/Pj9vZPc0XLloTLVcsfT95+qri93f9+XYG5YoXCHjPC
zJ25/cPh9uZvP/PjnYgxeRH6ZP94S//9IKRxwgsG8yUnKoE99/yGY0VsazFwmQ4AImf6gLVhvpfM
9/57eLt3e+6Xn0PKgRm/zZ5uz99u+gDSF9rZ//ergJYJ/ODh5fYUHLppXaX5W91klMqOjynFBa1y
e/jfzRRRSOcTCSCL213W9HZvuoNYOYmxzzX24mFZC8JeS39V5eWxUxUT5JJlwcMXMNSbKN0MqQav
crBJIZlngUM0mtBUm88h0nD2BJoAQmC9cyFCz87iDAk53KGQn1ZYKI1rM2q1l/jZcAL0v5QFQ+40
pTlT1a62MQuy8gBUEU/SfyTqoAJHSRmfOhP9e0T3THul+uZQulxCWh3U2Q+p/YUdGzBPFnJowZON
YwWGrAoXgmyY5KMemnMl9DsEK8g+B0lCT+i/5HTsF4o1KR4gkK+ufRWaCgC2fPOHINn7AFfWtk7G
b+M3T0Q389KY0KLOkrhN5I4ocmujuuIhaxAXEU+6pbS6TqPhgTgbFzWmpUVP88TQmmMC6mPpYDta
uqj9DAv2W2wS2dIzBJY5RGQIuMvOxqWXJuWbfICneidNX18UBsZrN7ga+XDVo/yzMcnES/FWcf38
6DqNzIKGwsMxiEyrzX00gaASEVOEAYUFhR3NInosdMQqdkiA9Cv8pxpMgWNqFF+G9tKq2b0fl/2m
ChwHwJPjXu0uf+vIhVvHTvm9CNpHpSmJDFD7YikzMmGi8FsaeUpagUB3ZlliC7yHzJ91WgKvyTP3
EFRoEyR7Iy3rMVvpHxZ89W3YPYXIt+4DsG2LQvqEZ5OhoY0A/XPUSKRpu26DLd+N8Ii1uVypZZqt
Wik1Ls/niNxMMxjgHmSRp4mADFCRJzApNGvRqZ29cYMKAwvupNnCudRq3BV1FdPW0uKzolTBtvan
DzSO8dk2wbmYlXNIO8xEo+j6OwPhmUyLFyUpaihhpM21Uctuxyzxy8tiKzpT3Y2x3NJ6elZ4CwdB
6wN3SccY0MelTf6a6eU2Oa61Xnyjuu1WzHDyTWDr3UVaC7Vly5eR9Lgp2iZYZuAQVx3jTQTpJRPF
1KYgzKndaYGl5G7iO6lG+UhBQwInY6JFxFz24Hd36JhcdibsDZAaHKzKeup04i7icTEqCRIXdRW1
qbKbENQv5ZARmGJlxRGHFFeitGAfDDP0hj8hsilBFRV+wfbGFX4y5AoGW3Vs6A/VRPgtzNSploUI
UKf3zuugFaTMvsV5W11KfxP55PlNQj+3AR2GelDkNlbzs6qh/ugEGY11CL4HnHvqWaJ2N2hf3VUY
m1/7BOpQbVrhMpTs9wlUDygrlpMmX4wBcSmRpGIV5RROYc4mtQqyZJmUiacoCewe/o6Vjb2ONlZG
1m3RXoWeVOs5tAu0QLSD6bwwVeiurUyc9ZjlVJCOfk50xsKxSpRPgOcXZhQLc6J+mzVgYKLZjHB0
qOvo6CfTZ8YoWcnlFyWHRNwPJsQtnGvs5C3SZJBr4QfyAvKTOY349+7QQHbUwvdQ+t6QiXLNljsn
O9i1T2EfgpEzZAkdFTmnqJhJ0/c7onNyVgWCbS6dZNmZ1TCSnpNPm6iR8Yoowu9S5uMdKyBCmA4P
YlUO7V6SC+aNfUfqHDFjO4VqTkPxfUip3QOrzA9E4KR09fRnU0l9L8XXssMjLNgCKe6W0IxD2Ub9
KnCj8KEZjO/gJvPiXEfMcZROGHMnOLpOueaeQvhN6STYm1Upp/Z8FpFp25Pcol3soKKIc7uUGaW9
sYwRWSYb5VM53+B9DU1ac1lj7xtCQzZKWR1rt4hPP2501sbGcD/9MmSDxRBirbo9oz/8qvwyuwyP
EGDGo5BkRTIOtBkB0hzE/yn6uD3UCOcPFJQDhkHmFzBXKpK6M0lznZVq3k3qG1EFO7eis6JLqAqF
kuEnDPp1Zttba8wUr5Lljngtst2yb6YWafhCC8mYPNRXz3WXWR4uOMbCAzlooRN6QV4FyFxZrZUR
pobl9ltTJdgnm8IdyeL8LpKQfUDCXFf0Nc+unQKwU9HqwRKMjVyqdpMcJNTYRRZKz5JB/d6n3buu
kj+ClXWRqTDyqoE8BQyAHznI/dEyNmM8WvRCHQLUlOKIynnTsYO9apDwI2qZRYt0c6G3hGxwDXqV
egBKTWYvUxOdQp+hBkijaMMsR+HrhtEjbXPYhMydUV5V42Pts8pi0BRrxs1faDaKJZtbtDs6SSrD
pDPNcSsgQxuXnBFw6rOLmzPT5XcaLI+XksM3hhe2qb1X4Idd4IaKlmms2V4dPdHyxnzkem1mXNzJ
cVHW2gktdUncfNGf+yCv2TG4zrpP5xrLIROXYIilrbTDNawPDZ5pDOvOJWYHGCRKdVcZxTshxHzp
zC4+DXH9GpeR3Iw0X7y8JYaVrhkoLYc0ihxhXDUCri5j7RSaVCE56Jc+72cwSMTIgEV7BV118voK
eHc46OuRTv1SoH6+1C4XF6O716YA/VxUkrIwW2K6gnyN8QuWjvQe2hbkyDgzl3YGGS6n5eXlJgI2
mDsAM9ppB7X6e68FJB5qhBhxTjDgSYw3QuP0jdlXrLH0urZaRZ5ZY/fEmNbVjr7MuBMtqRR1ZWMl
LvwdftMJVdTwpgig22UTucfBdQMvQVOJGktn2DaQRWej+zvTClCPcUJSYOtH19KkhvVH/aK5+eDg
mM+j650qh4m8cKFvAwGNgNVWBW1uDTqQIKe6Gv59VxnpQwGaLoFHeUWjkD2gjSf+CU/ySmu/wJwp
HkUUtachlF843crHBmrcAZ1JBvuTfLAofZVtVx7UQoFYPz9EGZeuGkuP90aXD7swocdQ2oHXD732
qcjk4BTNunKHVVcK+zUdsV0iAqRLYlOrjvlwwXhfYW8AKq/QShJ+FG11vexXNkjvi8FhXgjIU7sk
Yws58os2rkJYcxl+FUO3SyKnuyusMDgzMz03Q5E+yqTd0oIiVNRJPoEfdEujrQLPTHHbNxeMo9mx
7N9oSADSibBpNQnSyjBz91HakujVGhj35bBTtbrl7ALQFihtd4gYZmHLDUhHLQjrkWw7x1IF+9oB
Hmf3uM4CX26NwmJpZ5si+OLuVf1dOi1s0g4zcRJoawJaKXD95qtu5GdLT0mf1mgX+ljXd6R27foo
I0UZs1I8Tp5ShNa1A0Vujoa1Y2i77Zr+XpiiOY9RhZtU1zqvyCEtBilXV1/YO7R74cZQVfeYlOxh
++y1AtLODkky29PcbVrob3ajGjs3Mk6DQRvBGAy4BG21uWFkE+ZN5P6FFPGOeUyH4ANrHQ1R2+7X
cTRZ6yTrN0QYWLsmhNdPgBWJ1q3VLu3A5ILrjwn9hMGEueMREwigoCKVq2PV1aQm7qQEKqD6qU2M
V2R6hBKbK4URGEKTcW1J0wD+WrfbqUr8HVKe3QTqdUVmELIqVop+zhCnVbUSuVrsqlgQWOaPz2Gp
iYOBY2GR6kiZwyF1vcypEmJzZPGgJem6tmgp56hbNoUFRZBBFbE86B0vLu1xUlnqcWUzeNPUeseK
NCD9sDoaH11475A0qSKrroX7oZl+t+uIQBK1QfrPKNn09XAxdarsZQFM1AscLqNqSlqKbgJDiCHQ
pW2pLub68zDNfINI9xkSCPlVp8W6Mx33K0S47gRbXguj8BoMmEUSsouWDNpTNhcA142C6o6Kttqq
iLWNocyO/bhHOE3hR5YcglxRAWmUhN5CGUysYefHFe7P2h4J83HjVR9fo6i0zxWYO8Qnw5MKXziq
lBdtYCpjV3dk1/qeYgzvI3tFIFcUnjTXjk7kT+sYOc6GD8bfVuYLXEl/rUhf+Wr13307s140cpDH
1F+7YhiPptORUwvimsgCn4t6HJ7CDAeMZmZPKdj4k9/E2n3XPxaxjgECWcIpjJz4nDasJLTyNzGC
k7s0JM2IIGHr1CVn4VDLBQ6qaSzzAEbTurnz2cF8jkllnxU50sEWiFctA9Woo3QAOWkvdMInGzGd
cBPNN7UZNF5lT/aCbaN7dtU7xl6gutRtUOXxtpqmxyJsoiMjivG+MmGtTwq1RgszuRTma1lPzt3t
hrYdIaP6R0Hw4bpWE6h/lU1yXz1iBgrGx8mPhhPXg+7e7NR9qJPxS5uYrnXHhCZElUaSR32C10S0
wqBUK9RAHFYju8uNGFu8TSJB2bfM2KfEWOYJ2menIHqVHUNBV86vrvq0aoXnol1cmyDt1ralZl4b
wmwwwhoarzMdMhrFa6mrxgLjOKu00jHOEYybSxFutNHv72J0Iz1DyjIanCPe0WHvBoi3ZdF/yLIv
mRlN5rossmEvKFhzKaFFhSW22jTQVm2oB57m0FbUDnESFA8ZgUclailMS8cR+itwtdCryDhY6FKw
f/cBEDckchyJ/L3GoSG30ADmDui4tIzileE7q4iZSW8g0mxFFNpIONHYLJmPRJ6e+O06ayOA8iPD
IE28oUVVdiIsHBKo5f6WZHG7USpoqMXAgSF+Mb1Lx3wNKkh77Djj91FXt7gIVCjZ0vmS+cGHgnnz
Ck8EqSRpZIip8sXoGz1bRhIsSUVNgd8S8ZFXOpPj0gp2aRNAKU3LAApHW25F0UMstOjcjeNA7zWc
Z/yS2bOA6unXm6Znd1hK53Wqcfa3ObJ3owfJZcuCoUj2ijG24SvhynWoaG+jqbL/HZN+31ATbyLN
IUnOSu/0qa3OaSeHi+/nh3EE8QF6UHgZq9Am62Pwtxb4GlA+LwSEaiySCTkrCgI+34nYCkWEXhR0
JC4i+Obqn6XdgVPIe3R9VvIlV/CHDubwf7k7jx27lW3LfhEfaIJBsru9d7nTdoiUlKL3Qfv1Nai6
D/U61ahu4RwkcK+ko8xNE8vMOWb8yVy9XPrcYr2Qexprydsbw18fWhWSAavehFn/zIy4JtGVXjCL
tq1UcuHyHt1jgWE6sE1UB5rWNJ55CHPOn4MDe8LXF7Zy5SZKVEs2FPBg5enVBQ5F5vy4rYl4s/JB
PtjjU8hM7Ftgg67eIFYwESFnec4VVQRjFC46gRbBG1IbReAZcEXWtdMfKVDhFizH6R6JBzVhUGwL
wgTZTyB8xwwCrKXc+HFaY1hwkKzTFSUqQZSDCI+51mRy9X1wQHWbr5LI+K78dWNAIMfpsROq9IhV
NQfArcWuFCNE2wKga4nOlGiQadflZQkWENE7qS29G7D9LLdSFOJvr+/xjywSJv3E6FhEnxkkwVTa
rtDTNUHW/cIcmP8Qs32uM+1zyIbfgcksJGtBzuTTOMAlFca+0Mbr1AECLLWkPhmFcleoqTIWmixR
K2A1uWVGkKAJtSnJTUqGjHz34SMuTMoU51CpjPe9qFa1rCqOemfOM48BaFBORWO/Lvp82CkLh7z0
TSSXjGSoJdDXlf1SFWxzsyJ2F0kcflStxqSWGT9NKnqecqSVG9xLWk8EQerJNvFH5xjYG8No0I5r
Tb5yCCvhunpqp3mRuVBFbm2Bl2ZsQ1J1KGz1h3m4vnUtQvAwSvfrniVbmhTfrMnkdgwsxloa1hqq
oHVghtYikvoxswnHG6zWf1QMl8aBfW2Le+GodaTIDrl6kF4OZSAJ/kGNxYvKvx1TpAB12PepbDRW
VVjaO5IK0W4zWIO6a+1G7L1LLcK1YDMKx3MbM0avqBwz5z3UyL1vsjLfkgs4rKpygovrAzjlbXjk
Yg34Gmp6E72yrl1uHLDfgQwWek8ti0i8ntmpGKHEEka3dYKNM+2zPrt5jipOeQ4Gp27q+uI41JxS
DSdewtNi8BPvmkbMQSJma1Fc2YsBNjIVFEz83EIsE8J/ds14JfDys/wk6kjV3nYi+Bsj7cKtCmel
ZTANW2d6GmzK5omUczDMNFuJtiAP2eWD68uR9p8YLUaexrNKJnXgDXcQo0ww3fTfbW8ayzgutGVj
Md4L18L3wrVZUb4FhfErTFXKliP/09C0b4eSaCqt+MmTJjwhsXNh0cd/ensedcGv2sEJXdpuX6xM
XIQb4fq/TDO/+kQMMbdlkD2a7MmaEPNvy13tabrcG3loLweIe8usSJtloEoQMzBQFybWwiXAHsF7
Nvthz0uTlVG++FPMud0xLHK1mMFCOZwt4J61hIcTJe9Ovx9V7RwSQxlLYKpcHbdiKxpm1RoDP3ku
1nftxPoGhjcoqlKSYk1mhRl17b7K45YGnVcJdeQ99/8aTk1ctrBH1BAuVKIyjrcy4Ml0vGHBzNGj
oUag6mEbCaz5YM28fZL2nyqto2OgxnuZk6RbV+UpxVmwjGXBhnCiH3YbZFg9eQlBQT0QpQyDxkT8
9g1GNCJRXGXYToXTdwtpD9DgO8862K72i/inV30Ok2LkyHnQjS5AVH48smHnoGhgbJkPgT1g5Xj1
xnBnOUi6mNCCUybTc+uwbElCSU6HWyz60Sj2rganJmbst+nEpz5q7pHACg8Dax/tHXEpGLKQzZgM
mnYPDBumhEmUsWYC2u7T+t1y/P6Asa/YlpMulwXrp0FIFvpWVaIiKXnvC+Ud/32BVvWnZLbG7C8i
QBMqz56dDOk8pTiFtfWLmlL/ndbiboOPBJRbuRsjjM5O18ecr52xZiREkLtP/4PjjAvckE1ee2Di
ozR6j73iMvXtsEjnzJVyXo+p4KmQs1IwpfHBzLN9lTTpIQA7t88H+27lcHfMipfWlFSs95YcGSFx
dSk6j9+Kcq2t3XeftPZV2FvJdiCrdZl52pxTYr3GTr7L2ubbLJrkWTIS2rIuQ+HRWdUla+snRdW4
H/QMKQHQspwaaQyVte88Iq0xgkMmS2jTyrDhjdSLZZcwMB1dDPaVD/qSpOYD5FU2d4NPb1iR3x41
Ca3AhAvDCOJDBdDghGRuMwvZ1/kQuPcmJNdMG0p9Q47Kl4NwbanLAOP4gPcA61a7hPW6q8zCOg5j
AIGXXkzFjN8SsAgMGnpjU1v0NFOhz7BtzkGn3GZENi5GYrMXjMacs/TmlAyPVgd/OdfYf1xSP5Wb
2GvNtQCwv2hKkwlNmPtn8MI7fRDeIaWW3ncpLnNZwqQm9ewSdqm2G4IN3wd9uRY/xsLJ0duM4cXD
Mgh82t2YgZFuM/aUrKAGgtxKQausEafTWEtbB3FnQbDdq1z1GxeL18rViShW9G3VID9SnpVbZowE
cTZwqVFQXbNSu2Rj3e1bmTQXLwhAH5Avcu55LkML5qqdQeerBh8QAlq4MLmESrTLJrWjU+KTUTd2
ytzWecrbKtfj5b8Xv9vRTToaUTqFMs09Z8clGikV9aq8FUF8tUyGvpPoAMDG3ZGL6XALKV7kZanv
yqQ9M5WvlnVVyxef+IVVWJsvRU6N4veIjzqSTxAPGL/yuMxvkdOsO/L0Pl0GLUusQHxL+DuIKsus
N73bqe5HlUo8K0tXYP3VM2/QT9EPm8vECtI3Ow1/Cim7nwJWuASTvphq9LCg9fdmNI2nTpPWvjGH
5OyaYjt5Q/nJMZijQQSbnMgiPLQW6QZeOzqXMEFT4gdFthy6dhUYVbrXWKX7kflsIu8RZhM3kU53
PhaksmKQHpEsZmSP1ZwffqzsaweQfRkCIigY5V2r+cuoZylu2Xq4iaE3mQ/o4nVCNb4I+zd8ct7c
44LV6NPbWFrDrhnKvxlM36UbO5Wk6UdQJMbhRt59cCFTIWPd8Mh9Ol9GN87RZs65cjEzML6HbGkS
ULTWgtZZ0Vrb+6qpI0wAeNumkrq/RksbU9SigytgKCiaOrPX8PEGyZdhG1fcydoW22a4MWtEbrzu
vxxjsqnIC7WPij5YqahO1iQ5kKqQh81O4HV6SbLpL1T6ZeR2+VN4rbWr6KMXCc/ypHf6lXRhtkIO
UE6dJMalFSUk1dWzsEW4LavVyT9mNSG30RSdMDQmwIxPAVmH3HxWhoDEuytS5a+9LOpD0nHX4Rhq
jq709XMn8uZiNuler4oXyyYrvMOZs3frmoJG2UvToeIyvMB6JS/iwbBfHTo3XAksAouxCPwXNMJv
ondhByZVcqwAcN5NMmIWBZkpK8eCMDkyzTt7ccHwz8SgO4RmdmJHS49VdrvMM8ZNGyvzXgz/TMH2
qmpTeRpk0FxaXT8bvDNWTVsQlD2fIlrK6FYGEco7tE09Cyw7nQrmgq16BFqh34lubuQWs1X6m2Sa
fCkHvbk13a1Q6czYFhqNZ2J8IEzEwG3UCi/Y1L/TL3b92S+F+2nFiiRqyaFoMP6hOnTYLoFMZWbZ
fucDEejsMsUhM5ovOgL9aNacCV5kraFFXhySFo8KPTlXhZdTknbhrR9AyLnUesIImZDMX1wWVCA3
2nvM+X3DBnE3LKj1MEIgrJOpFMdGdOxGz1mqCr9RY/ewPoOeu5YvgaLf1qa+36Vtu+26hNAhz44f
PsI4qRPBzXuRkMIOcioDjN0og56RTHboNWyBpWcFb3XE2DXIGv/EVc9xMFYMoEWSf6VQGFmqOtE9
y1sTLqxoiVKeZXp3JntSJFczQ3CXqUPpOuVb1s7dM3SButtp2IbOItBffRaafwur4gh07JtsmfR1
jc5/1XetC1shokUphlxF7OoIJWpVtNkFUh6JUgEtepGU+lln1r8IkvZFIVDmc82j97BivFO5+MX6
sd4IY7ToaI2lTRHaZV15LpMU3CeqTPZQHi/hGDZlnclvN5DFNpTdC7j6a00wxlub5MPWlw1Nm89f
U4v0TliSe2RPX7AJ7mPmJKm/y8lXxa83dvced0mP7+BD1gw+kyS6G7gNWZSYcsEzicvD3+P+28jG
lH9afArSXycFs6l/X2LbcC4iEPoZGhPEb4190EcqKmJ1Um54I8n1D1V3LSK10D1aPfK+tgmdbap1
2bmMYrTbtt2+htzcDHuTN8RUxEnYc0s1Bc6+JBZl4fVe+WtkRTRGhn4KY9AHpevZB9OaWho5iPFW
w6reyqzfLlKh14YRDtWAXS0dx63RVPTDA1ZvcdSU/0M0xPCISJnelDlCBe/fvCpHY5qXZJv9G19J
ss5O7vjXcbRhWFkWyk6gMsYSwl1LnPjsOohi69WeeuIpzI4YBb+zXitD/8//lCXnHbS4Eapu1+70
All4mg/ZfuxHzAJZ8DW2VvSalg8w5MVbZ/rBo7d6NBdxfPf6ULsCPtiWof9kqjOeGssLked5zj3J
/fDN+LeLaAfCUohA8fB9PsN0OinPdhinJOMzKZi0YTI71ikiDNoci+gILFGBV1cfk88KC3NBecCb
2W3rmpmDh5oNsEBLTkRLC20jws5neflk18O2yci4j/o0v9gjPsjcYpM7IjVfd4AFN2x3UVTaTXEx
i+wvowZ3W0E+3npmb+2pyHkkKDYWQ8aC3x81XjNUuktdDdOmJeRhQW09niUF/7Is+o76TjN2niHU
tZtoecskMN9Gdg+qddsH39jfsa691YQ8ZN0mYb/LkaEtapX4J2Tfas1WkwWrX8trgqLYTZaqa/1j
F1DwZiRGcTkZEAbkwxJfZW3IV5mPYsO60emKG21li+XHJgXGHtZqKJK1eB/tLHlWgVY/qd+Cha6l
4dYuqY/6nB67n9R0sUHTMit33ltLb1+R2NLiOtl4Z7VjXIgMW7WJE5+xcNhsIMevWirj/O+L1hks
e/BAMr/g/2NNtqsrr9uSbHbkWqUH1HrGw7cPEfkY97LxraNPkrheGbQ10rGek/GiPM18N36nTXtx
By94CzUzuEIUeR+kV65S2ynwt4X99R9lN3OnEw5Y3zuAvCHseWJusMnJd2G/QURGC5d+01R1849o
cCRsiFPZatQSYrJ5a4mMij20l0NcWu/opEJEdi+qoyOJpQEE1Orqc9jkV0d02pWGARFQCA2WPOD6
aATaoSm58kBT3uVktDvROSAUne6TzsLYYxyzjozsgt0wGNnGG/DM1ITGrQna7RicJEIOtKqhszYD
f071NQkNHeu3kKn4kmX3dyrM8HVqb1KFAJN9svympv3pSvUYS8NdDaKAye/Yh66wbOBxwWvgEUDc
ZgoG+KhNK84Jd9ubovvfhsv/XwH2sz8R5/n/nWC//UEmEH3/T4D9f/7M/wGRznh4D8SaiWZDWNh8
/xtFav+XhKfH48+yYiZJ8kv/jbDHbd78B1mv/xfAIWCkNoA28Drm/xN5FMwEtuL/gToggdGT/AMC
H+IF+LPZ1/4/GBSeyZX1CzfdMeb6KWISxOF16VP1F6gjRG4T9JiXvEZZddLRrY+zgN2dpezpZJzH
f8untFsHcOPoXxG+p7ME3jX1YNeTMrEknAjKu2cujFky3/TG3W3JR+ibecLBjVuir69HsqQx1f9M
KO91qXlET3fRJg1ZXxexQNGFUL+ZJfvGLN4fZhl/jZ7fmoX96Szx72ex/zTL/i30/5n50eMGULMt
oIl5jmVh30oNkT7WGGokqzlrUG029Wws4E92qOhigDQwd7Dgagug6X8YBARzxjdGjzlzDUcHJPW8
EF/GbGGQs5mBVehmjPVvgmpuxJV1i2b2PeB/GGcjRDJbIkq8ER3TqiiRDou3fA0dDTyrYxss1JjL
kg/2Qvlyr/wiBIxSYPnDfwFpkMkphgzia9iqzyYN1uYT3yW+jdnAYZev7WzomJJjMRs8BE6PbLZ8
kI8xG8GoIRjviqUXtP0K3dddQ3Ai8IzEeEci29omwKdNToAIb0k/m0zC2W5i4TvhXxMXSiIZYE8V
knBjWvFZ3XT8Ku5sXEEpeZCzlQUeQ7euZ3tLPxtdKlbYbY0QzJEhomdEXbhghwXSxD+sL4DQawgH
/JXSyJxGXIKbxsZV4+GugYL2ngdkiBQSsA5xXw7TSU2VVwRQJM/UNwefjo9fp8S3Eymfd/ts5cGW
XdOWS9ZT7X2a7T5x5j56JT41KNOiLraWOJmq/VOixmP9ABonPmHvQ5mPj4jIHfYkOIsylkpithrh
SFj4Y73VEFsqvEiuEwpuheRh4lLC8rMVNHRdhSvGwsdU4GdSuYgXw4CSgj1/cOw98uRm+5OajVAu
jqhutkZJPFL27GXRx9+W/TO2SN+HUPfW0AUIShQ6yjA+9TTBvuEYGLRKQaY5pqeF36dn6InswFof
Ln3OLK6xJdEHxfiIwzjbRI0fnls93otkbMEursDcVTteLNkdTopCOQyxcngOHRNYLR6XVsOkm9mK
v7c9/2NSaHHcERPLgD63QlfnkkpzdM3h3HUWml4NIE/cBLB90NNYARpWNoEapmpsahpM3QUXs4LA
sYWd7631ltt39Jtn47bhPgyrcZW3/RfQcD/I14mq3GVcMRwNZXFuEv2L0ABvz0LrNR4sYxE5kjET
A6x+mk6xFp2Kgnt3YBoPgmX6DDtEeGFXn3IlCO/2h6XU+nGp8GwXCdpFPCkJ+rx25/vYpHzeUpvW
ae6dG+k744824uSfM2kwDg0SB0rVYUhkZQ1c6pir+Ycuh5ubxz3W3q5b8ht2ASPlnUY4BuMRb9sb
hrbS28ZdmiGR6iKpSH00rOnJDJHbKPwVodFj+Vi9DKObXMELMa3z0kPt2CWFTlfxaxgCYlZy7K+0
BSV6tZHORwIl84LHfJWy6qRjtk+1HfxuVILzszDfUBFJIgb4YMO2QvYW4CvhqQDuKFgEumgLSRCt
lmNWoIbvqh4BHDlPg1l+pq1jb4Qm2mPKiqouzOU0/BZTFj3tIVnBfsKP23cZige6VzHIag3IbVZS
O6deA7aFUJqfZ/ZVaslRc45w17NNNrHyr+t1ZUg83p1HtGDn8KdNbHjzio3BDMkgVPl1It9wQDir
jBdNN6/nGpMYTpI3HkVg7AP0ZGudiGs6F5kikXaOTYX4E7FLRdSBsWuC/BUFir+hBd5aciiOULeI
ho2+OEDxP03+I+rnQE1nuAOJXIWT5TGKGupTLxosIRMqXG3KszeVswHSh3OMp/NqEF2ydD3/dxZr
/P11ssJzETJh+KXFSAG7hoGotMnlcg3j1Wzitwx32abJoyPlL4KxCAWNp/fpOtPLq8ttYMJxA8oB
8gbq+M6OunEVdrm5bmwwVubYYowJUPX7/pwcqpeLKPzUQAreRjwg4aiLOcGBcDXPzQhsHT5Dpy0A
ygVv3agOvRc5C8QJI4ZZUuFsw41WytQe9tTELDt1RF/VA7dcu/Rk038Is5kuSBEeXWET3az4Vo3Q
Zx/s9OHKcGdzYRNNr4Wm31wMSEcsrChkhyrblt60KuIpZDLVDR9haZw50Bp6LSs6jOUtL6Y5TJIh
q1b5DVmwfCKznCiZ2HEzr2quJN6ZPokudN9Q8fBmp7H93ZpthDOJ5thS9aeNJH3uJHRAsFy/fOxP
bdCEVwSMFzMop7WyGRc2dvGLs0a+T454Hc1nqrrhyMIkX+em90JoDAtet35PpvR3Z1GkI8MldTTx
dpM7bSQmKWQ44M4ze1vrzp+mIHNDSPkRhyY2tTK+9DhkDqwl1NRtQwsoxCgAqgeNWBblOB3Ldm0R
KfcAUcuSKfWuLimcK8sbYqIVWAS4HMZp1iYXhoVntkYeFbsgDyBE+jEPIBHoaE+dB5rKW30SLZNs
BAFhWwQmgJnc0eKDxQ6LmZSOEnfzOphAFTmJhcizRAJrl7m3ymTNPDUOkXmr/RgjHRnqfisLbetz
V+3riTOw09LoIqH+VV29r6ZZ78BxYkLHPg6RT3Xy+W9NnRTlp+6l7cWcv4x69e3S1BtIl7H+M4tL
MCzz0JbowZZS1CFucQIpySDF84Ncb1MXGZ+MZw7LqczILDDir0TreJHIYj6XIBMMbkv2heckaysJ
yUTFCwkYgLclCMotP0P4HtRvbfi3UV+jB0ZN9xo6aqd6Bo4JlwM7YmixGKohLxTF7JMNjWBdk+EK
oTxVu1IGyVVk21E6KGDygEJusKCGUIroOtPBDqBINg7aAQ3dGTYUkQqOqo9J4XyHAXsNI5yvcZLi
4sMFXqdHP8AyIEz0UWbArenopbGWZfpDOeSxI67YciQu6IeaD2OKDQ7NyXyvzbxbK8tWK0vTSGxV
PCoCFkwNX1+V9h6xCYG6VffXJNHNcHZdk4cfIhuMrcwiQUjMRI1F9NzC9ztMW3Y3rKkr/V0kqLNN
vy83rVnWqyRvfseuFeys0i53JhofBDq7CPlG1dr9Oe0vriHHI8o59z7fMgy8bFjAj75iS15NSb3S
JPJ0iTdljQbvAOOPc6qNSJM3yTsaSUppLanQzyfcs0FwHhxKfXPwt30pgTcaAFrGpEDA4jqbcszz
W53Hq8Rt7iyxmltm1sVV4eWiN7V3SKqertU+E1TOmBdK9rFGVS3J7h52Rjrr47x4WhSp8tZsSi3U
P1JtSQS2lk0rHW6B8hfCjORIE866MeK34c7R1yJM1iVhAVdPfmWhclZ+aaY7J4PaHzbDB1KO05iZ
n/assVZ9mC/jLsFcgzDb1QMXczWHdNcShev6uViXJUcBq7YDeTvXIgOr2Y3OF1PVpVFmyXaa4mug
0lVnsHq269Zaevl+oHTRspiYGe+R5N03cOG9FvqY6kf/DNH4B2nfrqreKsP75dQsrchwblnwJL37
y++Ln1BhXI8+Pbe9jhGQzI524632bIyo311k7zW2S0Ng7SPbA9jcXjVd7H2fSCdfXYeh39WELQYO
ShYyzs8WRURLjoFLD1+TbcOcYktM8LLSmq021Rulqa2S05s9NAutiM2VjpIKIbIHRnvaCct+WA3a
FtdxftnttHIDdRqaEurDCsNIR1aPWd7dTD45aQlKxWJE4Y2jpnkHobmp21BhhvePs2EISaTDJ47D
M2+Nc7kq7ept/k0mw0QAooTjFQeijB+V8E9uZhMlLYyXwqiPjYl6MiIfAIAkJ63lHdMRTM/oHriz
/7a2tw6CCL8Ge+t5DIaMY9np7aZMo0U1iY1bly+qCN77+h547F+q7KmCm82SHvUWhvPgSHTljxS3
xrJgTPAXVlZDlBp9hwfHg1+3O3Z92JffKgEchr+XhnqRGDDZHM54jUjYQrzUI9TOzsg3vRaaa9gc
6Jn6Mls4RHdrrr/Oetw6SK/nB4RdZzYLm1aSCFUnivYFiWFuGOTLsYx24HRWtB57lv6kFukMGifh
bW2kUpMZnTPRqN8QTCIXWUieeG8dqnRShD6Hpvno6wZd+WYwqm90p68a7vzk4fiGSfZVuRnt4bfm
jfvJ/SKV7t0PQ2a82TNvoweai69GDBeN6jrKJnbm5VYM4a5sil8WKfWdaZ5lTcGClt+VhFWa0Ofy
wX3ikrC2WmB+4Dg+y9HaxUa7z7qXTM0WsPJKQb8mchPKhTUuS8NZ23n6tLt0F17LmsN18lHRZNaI
0wzLt5bv6ciIIdXYCscFjlSMSDwNsdogW9TM7Nb43CmlSXmolzQPjl0tmsG7ZgebmtIpGJ3T6R1F
YHhLJAN2ry20R0d8MDkit6qdORj6AnjOui0S+CTTujTSBQqGBxNYPgw1vMA6frpTdnKa6CCTdsNa
aWO39qXP1TzNvepAOWrTydh4azvlVpfKqRYGbZiMIlAb9onRwHuHpxjqBstFG7GusA5ZE322iX6P
84UzzhIPqQ6xLR5Saz+aBFE4Np2ua37gAh6Flp89GS3jabjwk54Ep/RgzwLi7Gt0rIs2uhdbVD/J
8KyN7FYhBMDKcgimV6U325p5OfXdQrguZjxkmJZx82TwqjnNPnLilZd5h4KM5xFdO7XbJs4gZKGW
26ZZdqsHdxewqA/yxF36Yvwkp+/fKzPHrdakzWej6Q/pEvkHctjPdnCCfmOZWOvSeslw7Y598UtH
WThqJM93zRM3Y5ikVw9Zm+74CzZ+S5Vle1dE9yJP5oaRAX/zFybSnYj5L71aeO7w5ajqLeAFNyVy
XSj5rFP5R4UYRybTfe0y8Yqi/o+ntF+IYA65wxLVJyjJ804xEmvZo4LLtnoMIXa+WXAwfBYxFjuX
4i0UqIRZAmUh2c/ssDGeWXAN607shyo4iwJeQEfE9NBDPphsHvsxa5DVumTdjX/NnkfOqfT3fGA+
ldhzBTxDTI0PpdzXLLHXjeZdBoqJvLQ/eqta8U5bBmV3aRNrXaafrRZ/51wT30te2iJcY7c+jaIA
I+Hl25YEZE2nR7fbF14YwSLQjJVWDmuvzA+aHG4yQe2XhdvGqna6GrcxjYUVgyvy/Jc4DvexMLaB
OZ5bm1ubUa7d3gZG9VhoS4j4TkxLZMI0T6Od01VrAFLMELTmqIkv58Kg8eqaVCMMx3CeRT2YEzj9
FUa3MgVNlbThnxrJbtUBicCFRtsuIIgM9gI91LFKu53h4oAQbfKoeLtmCKyXtmcuR234k6XxWwkR
bRsABEUJiEgY+fAIMn9RJdqz5thc+Fl5HmvzUOnWpjCct6nkrh5LJKaRviGDB2eavCjvXsbVPbHZ
RzRl/ommbOPENU3bdJuEmLlN6I70R+8xdLKqTSTrd28o7pUFbMGOczpTAWorxWKMii5eaKw/A23H
RI7AgDnxjemEHjMiHMoeHLxqvoiUvkNpnqAV5lF6zVS2l5q+NVR/zecBPMnbGJPXRkJrNFQrO3kl
MPk1l+VxdLpTa8WrkZl/3OQf3jg948x4ESUum2o8l5OWLXrU6gsLd9Iii2mJCpttJiC4udCr/Glb
0AYKuVO8TGTsr0y2kIxzMCQtLdM5VZn6CC1w7SiyBvGwrf5WO/lHmF21KD/GghOX7k8HDjD2qNMR
1bTWB7HnlMkCEVxCaSA3le0f4rD+wIDzLBch0IyAd0Q3OGdGjxf84Tz2RfOmKM/rqCEGNDhTAFNp
9QmqQQB98m7XvlrP/61cH08hU4p8lMNSRdrdlIQnFn+A261j69+Nj4VpR+HEVWHT2tviR6ejDfz2
b2M6hxzodjIVa9Mb3xOjv3f8dC0HhZEfB7Nbu3r1EyQkxIwmOFB7eq+rHD0qUXyTT4nT3aR0+Ny0
EjsHxKc4DJbOMJzm60Vy32cnuzfPVF9Zk14wf2yxkG+J18Rv8TBLFutIfEzO4/qcj39SEfyNyMdT
evrtO0aEmAUvqGe1WJ9phcUURysf0cZcI7ImtlZhzu8e6aKkIGFDWaREas5L3vt3w1QHMCwOCJ5q
osIqXlT9MvksnUdjkWrY8hwUOebQ7BKRpzsj2jRMsjGDo8i2YZdvctDIcKNImMRxggl/w0Bllsq3
Z9/o9bWX9/aKBv0lFl+s+K90rhRMaUHFNt7Tae94+QsyMl5X3fRRdxYmsKLcolxY2zK/6pr8ZD+e
LAbVrUYr+5M042FofwJ4d7zA39IOppaVaia3bLrtLVx1g8HclOg58Lwx20+fuULr4kes6erx6pMG
L3H5YnIzVAekvOnOBffyIbVp0JOBbXHUuQeBGEEjb/HM1JmqrhjXfSV3zsR0u8BKUcTURxA+/6Yq
/6dY2zUeANVWA+w/8f6UBpWRnTcbYYXeTcGgYgDCq66ZMHdWtPAQcwN/4dkY4tsxD3irjXs6gIW7
6pTn0Dkrl2VC8zIUZr1GdB2u7SbYtRKnURMGTzqCX1Mokk3VxPW+7RiZB1gpnJplquWiGzRDQPr4
UZ+x9G6+UZnbXlg32YtrUxdYuSztrfJSAHtB8Jw0NEd+/ubbcI1tBbHfGlptFapK7OISkGAKAWTx
L2MszT0goTO3A5WsNGB5JH2D2CDFws3uE14hrIAcwh/nVi3kh61ZlD+0erjBwoVfB9paVA9b01vE
67FamW1Xo9FAgx3o6bJu6KdcE5MzKHx0jq63raqGTygaN4zZ1WXhl0TUe2G1h35pvRbpb5YM33V/
ESQNoop8rUvSKPPI3eUOlxC/jm4icEMeSoeMd8iWJ8+xqYTmHQ67P34vllaGBgnQVwQkQRF/h2XG
E5y1e9uApaCcEl44TMRlnFV7K60INdH0NXC+8UQyksPVIIbXa5AG+bH/ZfeUp0GEXk5raug1Dj3n
wK1kJSivCtmhdeyAQthDQDyQzI52kbykbfoTd6QDpV6z8STfHotgDjV5C+vhb+a6HHfvqPPoAIpp
mVqvWizeihBnEeyal2a+k+uatYhyZ9yngQ85BReHrU0thkAy3MjxRtaIuRNuthpl7cLneMracEWn
iolslrJinLKexGq8hejQxQ3y8NEp82uZu+vE4Ja1O9Aajd9/Inr+X9ydx5bjSJJFvwh13KGxpdYR
wZCZG5wMkdBa4+vnOrO6uzqnu2dmOxsUyagQCRIOc7P37vucza3tZjvS+oDfaP5E9Y89P/0CJ4S8
N1500uMMWgTIJmP+Ug7QljRr2ne6CZmoeucWdxZAkZZSsMM166EhDBrLhUTOb3xIRAPmPTmB75ne
rMgjqpCVsjCB/0F/31zZX6Oub1G4OKp1WAKzADWGCM/4VJYozo8CAUIKjCgSMMUDrMszZyVCbWsS
T8akGqV1giJL348MHdAlb4fReUIv9s1voNFHxWIuk71pW3ukzs8+OUdosaESeyjU+cRcBreTCwaG
Ox3qjz+Mn2yrVMAVRvoEd0WBDGBI4UqKJP8mvX7vzsNqEPI6xNGnGLIlWNDHIDbe9Xo6x4AqVjBD
PsRo7RJ3eDEiNiWOs6Y79CwG7j5e/aEVr0ZvhnufO2/T2s3S5EqmJQ0zk4bdhk9jCJSLfywuUHYX
VRIfLO6KsU8kUKxr704gDk1cXolLXNIEWYT9eGHI9WrTLVzM9vgVhvVDRNdvcK/MUFaV8DdCq+FI
zPVjMKZPetbdSdAfIg4fii49Wq1fnoZW7Okw9+wSwQHQr84ZyrfLUrMPOF0Zhdj1nub0p936u2QM
kFKBIY0QFHlDy5Wgn6s+/RFQ35MAZT0MybAdiRAPxMAPk/vRhpNiJ98sv30Twrprtbpbh1n6iPs5
sePPKf8KYhoaOXWjSfqv7VhHJ5NnzbPXuqEtUOsEC8jfl5o4H/4h0w4d7g+8xuOimRzs+VG3KkWc
Lokqe2wgCSP3/YEMlpVRzNQxkIiJeVQfznMwYOFFh3j0hERAUpZfOBYOEzPFetYvZhE+RK3zzeu9
Z5V5SsAW3okighEzUIzUzRp/x72rmfUiq9uXoGKkCPCyekZafBc7Pcnhdbiz51SpnYuvNK/2cszv
0fevI9kylTWxVLcSh7mH8ldDKE23F8CrLxysNuoAHGD49ej2VFNPf3vtt6e/fdvtO379vKjZJpPB
6ClTfhD7MYoLCUmGU1hXEMl9SSAsWIr8kDMrYMQ8X/MYs4uZwo3S1eH26B+H/8VrI8OTdOHTFnGG
KAGIFxSHKZyJlXd4N2SelwcX+cyvw+0p4TXt3pmfa9H1LSgyvTjg0+UHAL2EwxiSxwniOZ0Rmhrs
S9Sfa46IXta3h2XmEFxyezi3KojaHTe+G7Eoe9mYHW4HnJ9/e9TAPrV9jGKpR+hnWe1dq+Pvvf2Z
vx4m6rfcnpdTqxp2uB9LeLiUcPVhhLcAbmP483B77fb09gXHDXre979/uVGPCJhOl9wvhiXwtULQ
s+TFMn+BKdwy0YzKAxO08tCaYO+w4KAwSMLqwDi1Otwe/eNwey0DdrX3une37O99bfhMUyzFdg3Q
w3eTkxvQjkO/+j4zvrlgl5goAJBQRQPCUXOXgOJcZDTfUqSNvdvQq9KHr6R1B3apHMAgAdkvIM7J
aVp5HgyXmWXSsFCzZiMgriSR/j5w8zsikqdDbU6QAgSL69RfkpqMZsdyxiV622+jVSLt5ybIbhn2
nPUq+ik99GwCcGcUQI1BfupNP63nAhV+AC0kTX4KpzoYo2sevG6YUD7NVzcekoNu+u0xLIjFnKr3
Og6rXZ/7ED+YpjdDfmmqsru0ZuWxotpHpgwFphdnXVj93qlUvnoj+TU6cnjS53n7M9hAAZNLalKH
W5WrNRcS3Vd2hjzQBNm81wbxYAyyufRWfSaeugPga5MvgGKXOnzxjFo4PQvEzUHeGpdeN4wLCACu
fmM8+Jp9NxvlTydLojXf0l1wf62y3DzXUWQrA/p91I7u3pGGf0p0nwoIz5g2fpcoBJduqX81epud
84L6HVDTuQspWfhv7I4+3YKJs5p4tH/DmpXaa34MI5Hzg1Hkd1oz53dz9BPev4VaeEYvTXcx7gV5
3DbvClg3SlzRYo1OsvwSOk52EdoT06XxbM1BvQrLlJEK7bacZNhNL3Hhsz93zijNnTM90n0Q5Vc9
qBxaWdV0snfk/Pw0aBHMjNgWduWRk6jPAap/4qEmbkyUqtm8wj5JyajT75cl280wmy74txdT7hH3
o/4SZk8a0znKGylQ+PqO221vQuoCqPjSK7OaO5GXgrDU37jfiR1tuicKkLVQbyITJZQmDFQyZnL8
XyHp2sukso317bVfX759BQEkFvaOuHH3OEe7vDRSsInZq+G5n509nwrMZwtA/o/gbmih1ReAaYdY
85/HEWTc+MOujC/RxU9TFpwTIinYRx+HUT5FbZAtWlO+YIauFppXfnd0wBlypitbzddh7rtjlhor
UxPEG1MpShtKOQOYneYsqyo9lEZ0anLqvLjCEw1sMjKgYzq4XSLRW8vC6V/NQt/1xNwAZNRLrG+Y
e0N0rbZPnYq49VoF6bgkSstc5m7PBEX2Tx73Km10HwZ4vjQbpvuKpAYaWge2t7ATcPa6rfUy+MPZ
nZJvg2ZSprLxFHZzLzOkM7I+pDtG25Qlo7f2LXAjQ9wgrDPKu8w5t4xRoWn2HsiXOokewWWtAABQ
5TvkH4IpbiEVlB9DRRHmZOJ7V+K/cTJvPSApXGny6JK4tPBn46fF3m5RSbIUrWC8kndPvtJY0OkL
miW+gL20733EnuRRRhtNL8bjkMzucsz6t842ruZ8nRWPI6yD+07T01PsodlI4ePoerIoe+TBUYQx
VbsIUBUshPieZqK7ql579Usmr3qYM9tNil1tzT98qFFsXOsrQbUkoV4t68KK/+S1Od1hJ3+e8E9p
k3GqKoni2bIfXBnuyxaMpryH7jbRJGdmUbjt9xzFR1LY02Zy2Pp141deFt4eUat2r42wRMuOkZrQ
9aNEy2kH5W4GrLWy2OehAYnv5lmYuIY5DemEcFo/iZiKstH3HYOwMZfdommhgBZ5uZRkWywMNjlG
RIyRUaBdLcHkhtFwLoKjQxW3ihoBQStLkNmPGGiMrPoCe/HuIKlcdMwqBV6YbR17j9hwxl1o6Vg8
c0seq+BHH0r9tbNouFjNIQMov4+60VjhonqV2qWiPisLFChmXX2mlWSZ7g9FGf6UZGAtHIHJuE7v
PYqzXu/ZGQdoxbRI4r+CElOwgdbCZJnW3IHDZj6oUrIxxHGyGNnpToQVvkagXZONjPO3+RG7LZ16
BN4L32JbRkzUIvh0Gzs/QrtBqsbmZxHYRnE30k5Y6JO7c2ygd+x282vdlM8opt57M/6Ku09y46xN
r0/+yp6DHeuueZ9xskCGLHRA3JuRHT/zgPEZXNK0Sr3JoXfWtpsfJN11m4r2cmubOEArjxS4dryT
4ditK5vhY+WjC0xU0ID1IyRsZmOxo+TtvitRRX/zLflVhfOdHWU6fITaXcdjs8yZ0C/q0BPreRBc
2y29QlunbKbpEU5lwESz0zAw+OYqNEqyREOz4+9pxhW5Qu7CDqoHMmmTtabjWMUkpK9rZ1p7GrFY
PYRpLZ2ftDmGSoITD7jdxSraaBsI+Rha1Mw6jIsl2p5+6UAIwCdG/ZbmX6OWDIsmntgOs7LR0rXP
sYVEp8CA4Zq4A0qUbx4cdaupTWZnaL+s0F07ev29A7+5tcv6gbastzNceRcxlKqt8JoqFqfBpIJ8
zeDKzHpHZ8i9BA6+5qYtxT4mZAJYXJftPNgWa9cC9FakWLOacTgYRvfTruaXjORefrZ9INP91PlT
/JJ2d6HZfAZj/1ShPaBQg143CH9d+2Lbxf49XRaoS0FF9xn7FquNSTogbDA/kO+1Ng6LTKrdQmV/
FXSAFxSlw3pUAFFAokIRRXvFFk2AjGKI558AdtTMTXcRtcrrm9KeUGzSSFFKq3yf8C9b1i3Wn0mR
TLXgK28gm7LmGTC/sHNG3Hc3iSKgJiEs1NAV7pnYhJVUnFShiKmFYqeSlzoxKoanKpwGa5pirLaK
tuoo7ipgMEoYMB20XIk9uNB9SbeWYrUKRW2twLdittEOpiK6NojqV/0N85op4quj2K+JgsMmigc7
FK9EkxFqe3tFHWZFj9XDJ0PRZHMBVxYkRnq064pbVVDCne0A0P56iuZkW5vQaeF0mBs22QwXVfEH
y3ZULNvbI5sm8g4HwnpSZNzoBr+9PZxrGs6ZYuMaCpI7Q8u9vX47QOMhKAKoLs/anQCzGyvybqPI
u6F6FAHjtRWVd6KfyiWY74Ui9paK3Rspim9+A/q2Nmxf3YHyqyver6PIvw4I4EmxgENFBWZxP4aK
E8wbdCoVPhh8NwxhRRMOwQrfXkoUaRhlSb6sWoUfHhpIxBVIYow03s4FUqwrZPHt0CuC8VjCMnaA
GuNeI42tRmvvK+LxoNjHKW2QVap4yEEPfRFAcsA7jh4QZrKr6MmwRQayWCAq4zkpjmhLwGor3jJQ
gncZQFnMQTF3IJk7xWYuFaXZVLzmRJGbkTuKVadozpniOlsCJV6kWM+Goj6T2fPBtjXfZKhIjwPb
E+guDC7iWuWCwo2mv814SrGk6S2Uxxa8dDqU+lbekNOYGatjf+NQq7OM0QwYtaJUF+CqW8Wt7hTW
Orew/ElFtXZugOvbiw7Qaz5SNMEjONg4juu1q9jYDpDsRNGyzdsvjOi4wdEuFFG7VychGBkYdOC2
K8XdrgFw3/72WDG5b4/IMnBWnSJ2N6C7sVdHD3XPlSbrD13RvT1mvqnifReAv1tFABegwEMTJnil
6ODa3N21GX9AhOFJZwS/wil/KvPGXWBqBC8LZrxSvPHmRh4PKOcmYOSc6A1+7fTMWLtcufDK0QkF
Gvxyx6WbZI/BSvqBotsDBwyYw0e1iDbmg3n1B2q9yauAaNrfDRDpsWKla6LZkDuJ7U9x1HVFVHdA
q980/v9vXQyGbZFs9e9dDLsfw48o+icTw69v+dPEIC3zDxfDgKUbqDhxDPzpYJC2+EM3bVOa0jUt
55YX+6eDQdf/0FW4FUYDx2SO4JI79qejQbp/eLBzXaEbUFf4ivy/WBqkoaIA/+FoMD2iQonU5IZl
E6Nmmu5vjgZhe/RarUB/FGWs7dIJFJyWFmQl5fKcRJRbaT7nC4ApR9l25rM7Q2nQvXo6JBnghl7O
Lw0onRXI4oEZkyC2YDbHQwuNC3m1dhQonSkUZL3tvYZNcUsBC6RmP3RMp/PKwqvmavmJZJknFBAb
MuJ3jolUemLPfBB+OqDUkkuMSWzydeZvWIu0HXDZZh0MzW6So/3dZU/CwuE4y9RTRA93MHZRy2xp
ygdnZ+Q+xh/kqvfziAxD2Jj/i3BMNtQ2DxXL33IWKB+AvjIGa2L33HbBem7s5yoPV7rXPFbFuDNt
H8yR1lrHgOH32AW7OTZIGFE7+RxmkFoopBmnlNRWvRSRH+DjAAnkOz15AqYal/TDR1OXC9TV0OHi
sqMFOHTbQbPfW2t6ZdGtQUA6D7pZl7gg1FIIkmmokuxhwreJWkTRQWLPxKYcWdehBGhSOe1r4/o/
aURAuEg8UuENW1OMkHIdITbEj7BKhgR5KnbzNVqCfIcjdxP3Q4euIjhD8+z32L6J1LDNQ1GMP282
8qHT3rRI3DeFPl8zQGU4QZrgMY8QUTlMPMPKLM99jZVSL1NzH+fiJ3qD4QiZ/iNuPftSOymdxRHU
WyBaaAnwwip6asCJwnxbFk5Fzcto7y/X3L/I+LVVOONvH2SVRMjFAa3Ple5v6csZg3F2zY39mFfs
xIXf7Syjs9bhmE5sI3tk/BKsIr+X/m/8nXp6ReQW48PUpNEd6s1d76H01BjKI60otgMxig8OzpZV
M/fGPSMK2wueJNlJi3lyg4NT9g9RInoQ3PG0Bj2yYVobbYdOXgi3JhcSvB9ZXdlhZEQRDJWzRVes
2K7kohr4f0+9N0iusrVADH8psmYboiFY22kXQbdhIlUmP5x+bl4bamZvdl76tLOuKI7X/Tx8p3YO
Vvg5A3LLbcRPbD5iOV0b021hN6KDRp2moydBDE8eBzPVNvMe//MJ14XK9/unM24KRy1CrovPy/xv
YbOla4O0EmX+6FRJx4ZBwW0Z/LAhNc5GkC0938KrEgZ36WnEvn6MJ+1+LPvvrSAfNgE5s6omA2B3
V39YHXEeTtrn4Jay+oSjEuGZfo5kFG9i6D1ULByCir69DFAzNeUgD/E4WMva7/Cnxsa9jIt9FzaI
5cZ3eDcJaLv+FY+zy142uq9C1KwiohUzu9kLSQ0Eq5HKp5eFPHKW8pOmG1u3CxxIG6RFBtV4b7n+
C1J2fcv8HYlUKanD84F6IprlYnbKb+yZTmkK7ijrZkoH99Rg615NRd2uK4TQy94tv0WicdW89OCp
WZeYjc/c7k5Drcudw+I2ITTfZr2sllBzipcpGE6mT/RZJogbM7UWVRMwQ3zImzAunaUR4xcgOoPc
lSlbdgOZRBFQ4kWahSDO2blxH7qkQnllJrjSRsvsUIVeRM5SwhLf1Ir0RfTRm6P0TAAQAMz5J0Ld
sqaIHi2zV5nG2NKaOFgG4FrCIry2ruaiWEXLrA2xcq4EgrFXt8UJxRwpx2VC/NEqTrVLHzaM32m0
HktbPiOuvWOoWG2ITRxX01jBjGiiYQN4N9kByUMCFTpkfc3odGcAjHrUAX8uq11FNDn4bGrWaThq
IUnXbc8lPffldKzYIxklrXoKaiAWQbc3car5HilCPUD8TeVo7gFXMbxKWXYom0zr0XW7Xdl302Ga
Asw6VrblQv9s8UUtar3XFp3O8JYu9geIiWaXpahzKPDSthVnPldLOF4rHSv0iUY8CVCiPHYsJjq1
/nlQDuwJBpOvcqlAHiZ34/RghBlBWB04BaL1tmOEIKCbLFhnnlMiiOTg5OWirLqKQMG+op2blLs8
Q0DnWVABUn9azYP7HVgZYjLotxtZ2jsuAurtPFt5k9VsNSS7i5zoyF0sDG/Zx0FyMAgmGPTA2ELQ
albT7HB7SoLTjbVNoNU9I78PPGfD7j8vA0yr/2kZsIRwdQ81Ifo6wzN03VORnX/xROpB7/sBc8Qr
rhZrMYRw5/W88tjLxtBXrHk/e2YNRZH4DMr0Ve10HhbhZag5sIsK2oWC+QBi/NlazDmXV5b3LyDr
6TBxewccPH7OgbAeo+yAaqHsuvHUWP4itaqDm2v2Vqvp7zJPaw8abNUsNNpL5ZZvo4eSpZrHbj8g
gUa5OcHAaSf95AVptLadbXgnWkakxMnQCYIBgjMOEEfTtOtMl+gLjPwLrgUZMkHnLkJdMm6Ean+c
dd0GVZbD44WKGyIsLOqUEV/o8/NHInAtEprgs2DWewfWQtynMLNj3ZirrhjTHV3fAyAVNbdk7cdB
Qe60YU0n+rId9koN8DIX1sko0XW2gqYFqWx0IuwUzpDmZCt609mmxcxJr1OzjtUkXmAhfAfG/G7j
EdvqtGE9YQdY/JG99xB0OwsXeoMnPkT+vMlpU64d09KXXpQPh7qZl3EZ06DlAj7ano6Jvjf6TeS3
QOtka56HHBeBO5GZlnkTdRn712MU8Pa2I3hA0ndjFgCARjXvqB4NCFigmrejjei/YLdaBIMaDyWf
hSPtbTVdI80LN6bDFkUYWnPVie4FvYuuOkeHWWQniXW6qMrs1M0OrVV12I1992sP8m9T6231ofzH
vUt9aA2KZ0e4tq1beINVtu1fPrQDXWktmGv/ij0OKUgfeEffJnVhbvVmJ0z9payznabN47W3PuLZ
m84mwD76wABl5uqHgHii5SmtL5FSBSNrWkV6oSOO0MdTNtCF1uarNjUx7iJbI+PDfdCsdPrm5ugF
SfUNrwwQMWh6ItqaIPAj+tVr1NZksVq1t/Tcul+ZeTaeq4K1zHDqeTMDfT/pQecxSRt8VCjzux1B
FW2tZCaYCNVRY5z7EeCa455GmB1LO0dYoqEauloQuCiiedPsWrx4gERmNEi7wZhRL5oBiXzDuuXK
uY8ZXqIyTZ2tQyB4FXXa5j8vF6baT/x24k21t5G2LghQsn5bLfIZNpEMA+ea2nO7HmM5XqqS1fMN
7Y1/nyNF3wozRGkOl2toW/JOQ0Lso+5UWtJcYkKKr0Cgwd1pa0IF6XNjFwaKUL4IX1g47wJtWZu9
d8ETizEbc17hShVFCNiIFv9RUhns/SJIGXqVBNOT/LMD4MuewOppdkxG8iQRCqSJ+63Ow+Iw92G4
JPczP9mILnFINo9t4DerGTo1zEGmdnS5Dv/5HElP/IuT5JiOlLruoFP5/SQNWQ3N0BysKzUid0wY
uneRfGhm0R3qsBdbfuebrccJugOYd6KbR7YrGHyqXhJs0bPUaR7h4knTAUmzRljrMKRXtgnqoXTK
iuaNJ1dtLGnsePNZeDkMaz+rWbdze0/ruT9gsD07VfyK0NzcFc0pzPqTwGuxacoQFYtO798NMPjY
GfS+xnlnwGbtWBXnJwfVTj0a3r6kpT4TVXrq+2wlSxfsqFCgFCpGoIrZiNMuni6pySKXRL1gYNKg
QqFHVniFCY4zd0+ZwGODXqiD041wFfZxHEThmyYtawfnpid35hR15maC33F2bCNYdVNoPgkJANhI
ZvuYNSXpmvXEQnLAPNET3p6xv9JxwoT9gHJ0RLoj2mXVSG3pYR5cMFt/swcuy4G9znoccmtRu5ib
yWrCpZ/ZWNlzWx6x8UlY5oFnazuNoulemgOwI6/GWgQvj1xlAkWx/6+awj6hdumu0YwRo/WxKLWV
fZkL7HhxJMIT86W3zmhYNhpI2kXyriNR++EmEK5agn0Qrrq7jJoQ5KfDRMr47CGOjFkOJcRPV8DA
Eex0tKdudyDQ/vcQPyriiKtLVGp36SDdu7rSaAKHKSpQQgzytLmgS9xXApFNgQOvcAp5wABVWHSY
9djRDnDU94L4zhcjyawF5o3pAUvKoVaGiGgSr0zt5fMwKkxj3axgM0/sOvHDTXoEXg2f46bVaGHG
rnPfls+ZnsV3KPAu5BfA+rI8hgUNK0+QbRXw5tiMhKJWjCsHM/KWkB+/HAlSDGg6VEg6VrS64Kbg
sAwjLTwxBCk2ZYPp5faU1ufWyeIPo8iKPUnFHzmXFNteHY+q62HoSTjtzNdPVEugY4b20TCmbBNO
2CCcNkDVMwbizMl1/4d4dhaz369izzDZjkrXsm4Nm992pIhFgRsmPUJFm+JgzLwYL1DnHBo6Khdu
StfZvqWf5Oadk2iPeshYTK8aMiiGsdpOhIEg8rGpKNRoybBqaGpmt478ey3LH0w9zp+UBlFv5weh
E54QYRel2RDqhPti04xc21hAg8y3hV4+tbFrbUXDffu2zhp1CwA8bYZ96AOPDoJuuHMT/7N3+6tI
De8J4tem4G2+9ImPCQaYMchQKLzcM0kcwBO51HuXbGifYB26Mx1SGJlumkFFL2u2v/NlGUIvs5HV
aT6Y9cHZ1Pg5jtrsuhe/KhChZljqSrvK+cVBfmd1xhGaAOMDz4ODnAfdN6ckuj5O5idbVv06Dchs
r0bdWuYlwZ+kdMxaET4bc1XtEsCOq1Qb46fMf7Q99X+LWTuPvpvuPRNgWxcxJqp8VjfhBA+9zMTZ
VxKtTBin2EeGPrh1ckel+NrYkvSQSU9ONiqOfR8SAx5MIl57nfORqZFe0AHpbMKIuZ3BlKgsdrln
DEepypkgRnifYsRm8jhWC4uS6drKeYmL1tgSpIF1zOLORZjP3kjY0I1yppqPtGqTpv0WcCpgSyfz
L3pVeJgkbGsZYvDYuiHMwLbVUJ2MCX2NQXuJeogSuV+KbT1J1jgwE+uOoqModOuY608ExVXoQntk
mj6qVr+ILXIGw1VkILecMWmhNSQ4w0flij7fppMeVhWDr7JLdimA8wWu0NcwRmNQjcJgxt4w0Qgk
iY6pxx4WHFof2xPAzEilhH8MViofC7tNtlZhBIeI1vUdIghE2C1wkaHKPqR5xx3X/6EVxAf4LVdk
IElawkVpKGfH0Tez5BK50aFAyfqMVPadho08V+pZW3lHL5ivyBYMFNY2due8TdYBkBayY14y6Ip3
jWigw4WGs0Q2lZLpK5h4iMzlLfSSq6sQ2UnB9ttMfvr18G5Xrv0Qv6DyCw5hg/583DE8KB4i7TNq
Q3fZMoQ5hikt98DB+UUWrruSonCfzTnN8Bi3BBrFsP4RLltogO0XDaUbYmfulRCVbeSY+LdD7r9k
RhJwrWACIMzKZTvm8T6w8ucyKLBDilwcSvHUGypPpzCib26f7ar6zOylQAJuuZu2gP5sxO5xyhgQ
Oy3qsDkhvBSsK1bqNnoYAgRdWm9vAgxVLK/l9JL4fOwojsKwnd+qEfUVkIR8lVmk/U2s4icGSQmD
xG/lmAHlt0kB0mPr1JP/de8ojYbWj+l9adaPXcvMOfUqbVNYXgqLHxqE59OehLJOTaYhow+6+DWP
CG3C/gYOwvWIRs8HwaelB7yty/Atk061HIbeuY+tkp5D/UmfQr+EQekRhxYl2PvCeeM5qb01e7PB
UyE3UdC6TyC5LAPPnrfXUAedXDN8jv1WW5fBLo3beldNAyaOxsqONqbwVcf+iegH099lmttsZM00
FuMQ0TUlsU9WsRYtmseUxKEZGaV/P1o0Ts0+T/fEUrerjtiGg5lksPEsrLogtxB2NxFymhG4SlsN
j0GBBEt3p3Fr9NMhI5JucSubJ+tHm5b1ns07nocpwdQOeC7XJv2CWY4x/rbs4o80HtKNSF1x0iux
mDWY36DUwPYU4NTsidy3oZovBFkR2lVWBkA9k2JWSIKcpfHNyZ0dUv5vIDL1nUBltPckRQKZg/Yy
iZzhIuPq+0yzeC2MTMnshiszBI+T5t1zseA4F91wSUvm/lVu/EyrAEkWfoFXc8rvAqX4N8uKNc1M
agbk9sbzXhBg52+wWWYoLZZYjGHX7AiOcX7dKf+/DoQMosLY1fz7gdDTV55/Nc3X119nQn9+19/A
VvIP23Ic4YC1MiwLQNXfx0IeyCppkfuqwxCBTK4a2X+OhQz7D9uVwnZNXZhSSDWX+hvoyvyDUY7t
AahyLZcugvl/GQvpQucP+Os+zaSpQ1fHM4U0wIR4Cq/11w2yM9WGplyd+xCzOzyUujxIdcD/0e5b
8dLRDjsUhl4KBii037SK0EGmk0hU/34AHIUwtVXK09uLoxY2f/ny7Qu31/IOW+jYkVuDKBfBPTGE
jVLwItJAlnV7/uuha9R7XWloc6WmZe9AF0xmB0cpim+PbocuEghxuy6eQIkYd5AC8gOXjoYuUT0c
/MKb17eHlfotiRlnsOzpKy4ogesNMRXdIRy0fWXacEtGfGCmm4D+ZSZaZYyYLBt55HwcjGRNiEB3
QECY9jh8hwGEUy6JGSEQGJP/ImsA+0RUoTEylQ1g7B8YenJKzvK5llDE28T50O4MU3zLJjskH12N
IkZtkwBt2YUaMRMELDWbskzvWtHfD8rzn+I9xYznA07U6lWEcDLtAhwYfSDWHeZDoQfRzjLrw23i
3rbOxiMjZQWp962sjSPlLnYFuiPsaMjZphl21IzuYUwbKFswbM0t/q15ow/PSYjtPbPKRTcgnMTj
vdEz81XY6VMDpXtt+3h4IrSbyHhoL2cMqpoIsxxIq6WpldbG9R7dgMCleNbJPJLuW06ARFnWGDZh
2a/Q6pymHkEwsj90JlMRg+em61d0HgyIGkC5VsXrtt3GhZiftRBaFdEbWAJyFd5pwsNB8sSAy+hh
4M/wj8jVwww3V9RymiRZfqBbYhGAKs2diNjbutEd8CgTbhQ0jiBqV6mEAsWEFedy6J7NpmTQZ0oS
zDV7xQ3NO1RpeY/StHogqsvqEfcilYEJZWPlY267IcsX5eako0KSwBdLqi82v/UGbuGaWpdhfurB
r8cPPNaYXzpj/KZHZbCk5JFY1wktyX37fVA/xZ5I1hrfQF5C8ohwZhru/D3y9WgjXapHdQXNjw16
pNWkj/ciLwm9t9DOo7YzIEmYH0FrTwtiTiiDIepDhy73eZTrW+Ca26bz02Wr2wdpJts6S72lJoar
J9CbjmhoNwP9Uu7WE1AaYzOGrQczjB49jcC1S8PoIODLWfWwn23AmrU9niKNprz/4OnJ3nL7FdrP
fmnX1qMe9Sh/NMygc/FA/xzPIO4HTWHNWdY2Za1P+9AA8J6ItfTLamloesQ8pbnm9dAxI4iWxZjU
2HyIutQaLsR2l9t5QxM0leuxUOwDxH5akDzVgkihCD2nmHeVaX5GelcRtUcTAijvSbYUsI3JqHqE
MwQTonjn0wHGt2OTLiI2RkShhgSrT5hjvYWudk58ildRVL/1KPOPZrrVSrs4yAyECrl2R0lKRddO
MK9afDvMSheuRRM7V8gG3U3WdBOJIfJ2pFqyFWrqrU1jcMMH6KGoCaSeprdm8JA3mmSlTeoPq3Dj
YlRFJTmHQbPPTBJj7O+JAyaA4oddFTXzd5vUX9BZ4UDNBePa2Axnw3C+Ostpd7Zrz7wdPgJ73SxW
ddK8gv/JkOHTIAjAbrdzp0AD4kgUxbBGLwTPGPIL4GPqQa8HvqF6RLHAJhl6XgNsV8F76kFZKORn
Ne0x1L0lQOaWsjTiHQvIlvwFatyQPUGY34FKBlsCFGnuBw3FjN1iJzkLqaH3Hmvrns7RZwowraBP
1EXj/dhH5LClJhTzmjTKxnuk9Rq8MNgGSDAhAMUVua/5jAmyjDZzOuHT1TVoLCiJt33M3JX5veUR
8zqQcaAnPMtE8EM1/CIT62OCVxVvkpulkPDC6xT42lYPWTl79mulxdy1TddBU/JpDI2J1SNaeqb9
YoyC6yDSYJEGtAVRteorRF6qvUWyTU4uH5VXgUKy2tut7tJKo/VA8JN/pGTqkRigrgFI1A/ulzmy
vPT2lO4mj+u83HdTn3z/L+7ObLdxbevOrxLkngH7RQJJLkSJat33viGqXDbbxb5/+nyk9398zs7O
CwQoELJctmWZXJxrzjG+kdn5scT3RMaafLXML9JGWk9TqJXbLKYXGdN5Kb8cTNCnNIANXQM0DYfs
cZTsvIm9qvd52gPsywi3w5bigd/aMtcMjrPGugmyj0rugKL5GbVovx1TTdmkGBS2RQ6xj7O69zFf
h6Wp7cJsOgpxvyCymIB2C7oLetASE6M7ynDMJ6xoUqPTNye/5xL/U8oE8QzQRdr6e99X70adGBtT
62gNd2AuVESEGzfJf4/u8GucfHLXmUoq4w2Q6W5rqAQERlVzNtwbpsgkRuVpdkTF8VYX6nB0Ikbm
TIuOAVZ/y9LBubaoaTNjBiWUTcG+zqID1mkVMuMsb5VScTYqOtlA1YGMCFgz0WQzdm7rkzuSgcol
aYw2+NsouZtGmqHNcy17mrTUIMRz02mBzLEf3RG3hEXrgYi6g5GgACgqL50NVFsRm5YijR4rknxw
btBkz1TZLEPfeDekX1bY59BNFnI05i+Pclo/QsAwywOp1ldlV7LQTNMeE9aLozL9Z8K3zUyx1C/5
V06jECk57I48wvyZc1MJm+lmortR203r40abCA8IQAbBBorR8dyHWrxLFKapbI7OrNPXsV2GvmVU
z7WLBnZi1Kskft9k415p1Js4AcTEPHHeGQXXRMPOZW+b9r1Cpq9rVWyymE8s5cupWOTHoTwnmnot
cuuBK+dVdcgbrcpy3NdpdGIrhiNsOaQUEimyGNQ39yVbYMXEamhFSBfMHjF0FRWA+hjtymoojnJ2
VfLTORiR/i65pYPycq7GLgeHkrKoz2l2F5UlZ17kvveRRAuEAn4MLeKOQnVkrTMrtK3SelR75Nb0
pt5Up092g+luFSdC6VqqUt/hBPoFNLs7dSbVV58qWCrAbdyradL7DF28MCGCLCa8qMLeMYui8gP3
TzA1gPs0TCOxq9GPGxxENmN+ILviN2s+plmlAnLUW35YsfTbionTYQDEmiK53mpuRgO7cgrPnBJO
U1QxejztE6u5y5dwYqlkx5YOt9XPCICWuOmhKBkwjwWpKVgSyUa4Xx1XQ6oTNiD7vt0EsVj6ulTV
qXFvo8JC7CRIlWUjdlIJrD3m/Ez6GCphQ8UgNwpX3t7G/M4YgriATMPsST2r5vkj21yo23V8BQpv
PAlD7/cj06fQjhijjBH9w2I4TaaOb3BqKy9KMv3AmM1rUTqezC6ryI5z7plOAXiIH6aICSzef7UD
876+HNslvD6NI3z2EtpsDypJq0bCI4P0lDC9z23SO/MJ3q1USELBF0skU1s+JkRPYKygkva7UblC
vGkdZYcmIQDtUyy1e1gi31Inme6IHf6E2Y1IR9rREUmtB3IGJlSlMe4NwCIB3SMZN24ErrMOfVfM
CD0y9Ookg3dGIk8Jk2+/MWW45SJRDeceBgqgxUh9NlDB+uSl9hHagaHJAgYFyEBTtGYLyGc3A1Py
29p+pZ2MzTVHKhkRq4uLIJxhsKr2TjjyXcZ1s5+z/DQrXXMS1FEteUhWmL9XgIAS53OIWS8ilflU
oin0XbOTWxlPY1huyHt4jCuFFIrS6E8IdgCyJPYvN1aIult0ya7DX16l6buNB7AdBZeTFmbPs9tp
vHCTZrn7Sh0Y+a6ekAZtw7suVD/T+086tMpuJvklXEJ1VWLcRuZcXWEsjaXSITo5bI3pZC6bCLNQ
/MimY4WhGU5GMfVUo6rw8gWny2lkmUiKmOcunPtS0NlP7wjOqfaW7BlPqtVBwUp8CjI6FhR9pUeb
D+CAe1+DnTvRghGnIfzIhAN7KZilr1f586IbwMY8a9C30/AQK9BulTCqPQfS+95g42aSnOeLrHyj
onA3lmSxEea2bTG7VlhKNrWcscuP+RNQltK3oVCUU3+O4+qhH6JsX3SiPyvEkE4EiwL/Bq+QAQiP
219UD89ZVcRcVs15GTu4HSmqMvWRc08n3XbJH6DTsu0iyzyh0djHVUYkitWNBGOjBkBvrZ8UEHlH
UbwQozfuyLHBWrJc1OZA3mClw8wfXTxny1mo1wq4X7Mg5ihDP0+yi+aL/l0kRIQHpSQ7HD+0F3ZE
a4wL1sZWgI+BlIZcMHJ1O0mO6Ym3KGh1Cj6iF4GZhFvZESDIzuoqDob4NN1KKwMYj/DcE0b4WEyh
TbRXG6F6ngmZBdKsLDLvwAZ5i8DmORSG5kViZsEjKOpkVWeEOaBjUadkjKyhKcK46SZ6kqQpoX9w
n6sY6UCoGc33aT5FNFJZeNKda7+JWH+PUmLv+qm8IDg623gjdkY9nzPSkKzBAk5bzsiB5tkifImS
WlgjQoThUhHvcYzMd5kzH9QL2W8r50suNoH1QLuaCiywjLtBzpyji1ocodNfh6zsnvsC6f+weAXW
5ysCXzdG1Je79RDYAgdhFnYXVdXXIn03G9odN9LmBOG+PZE0oO2UtvplGTPaFFyR3qiMPScmsEIJ
kvAUwzQB1B05JIXZxWEJlLel2fpRVo1eplS9375gtNBOASapU1xJ6/tROtge+nhWa+5DBGXgS9mF
5JdvckKmqUkiZUvUendoiHVvh5ptpVndugjj9qpdCaIW7a1g6HHql8/9HNbnsoQeekggFama/Jeq
kMHJTpL7XLOFD3QJ2U+MZlSCW8iD6cOkzeJNnWOdkiLlBopm8bpSwpBQD5U7sytgSle4rEASAfmq
HWdnpsXroKUt9wYXR2eBL0qL1c/yUAbGW9nRKyAwDFBeVkeczI5zx1YM4Y3llN+HYLlLahHVblK1
82k9gBaaD0SibI3GXlQNBWWsAI2yHpT5rjIU+7je1n6e1vH8W1xDk7TUk7oc5q58BGAMqtbpqu0U
m7+CJiVLNdCH8yw4qZKZxXdmKQY/jEV2Tgeg/70sSFhHWlOOZEJhB/XdvD+CWSMw1/VZAyBIS5jb
q0hrPUhF/Y1I+cFqBZ1nV3vCUdpx4wx2MUORKU3ic1FbwCL0ttyTI3RCdWjumyTbC6WayZWHVm5q
+JzJpDXxyyEJhgOFxyd8G/N78G6k7dhL9YVFFcTOL7Pv1A2BWM2ZKKK7KK/FQ1lSGqgYayKsNQ0z
tVsSl1lXo+xPWwMzdSHJxGU3epU5A/4aEZzaaYoDjCrisYuMsyWgwMDVIZ9dx3xX6++zCn0sdbu3
vEngN/OvTBhuldAOTB0X3GjExTlVcX7mYerhsCQc0lHHI4K5z7bLHiNypw5Wp05oitFKDWzPgqgY
72cgfjOc4EBK7QPrxImmwAvzWeO+zmxs80lubvUQv9cAb4TNE2S3uPqDYJdwxpmtZdFiNKKx02P8
cI/WYvTt1bbwXRraG+kM7iUufzMXMs7lzZhJ854dyCIlkoNfxzB3IlbEYiKzjGTofBuWmiTdsIOp
H1JPTHYOrnMQBP204xbZJpPBoIZzHIzBJTTxVQ6/pjFK33UAWK3a2rjgjEeA/7+cF8LG3WvuiuG2
bi3tEX0JxreF7lHmbJyx917abG78GWHFXkyNe4mK1MQJTj5iLY2tG0qx76PxVKJT2fZlOu0FsP4o
n4+2lQz7mXKEDYij7LImeCzmiSpWpcBIhInIh6D7ndHa/TZyht8ZQogboD8vUeGQhaktN1xFpYWK
3HxL15I6cLkJK1SU5POm8hDi2kCpRiq6i0bVXZb/tLfnk1N3rV8oyeP6FLXQdLqtMrejr8Vhmrr+
lABvw5gyY9dZekyQ8+vTShdQCmfrNhYXHzQZGO6pV2icgBkjMD8xw6d0WblrNMxg9CJ/5SCsRIdJ
r4GxhcP3U/radC11+6kFO4dFqS9P6wHiBAuIjXiurTIvXu44VXTbxMV0XD8PqaQ8NWzPsg0JueDg
1LH0bJz7s2cvGIdsxTUsh0V6BUidroHaNxsmnExKMRwxllp+X7ibfz2CyJv5KT6vdadTsK0RMiLV
dtRQxXOi2Jr2R6ucaF8SNC5724Vnjh5Mxw1cFKhEQzwEkCt02i1TnhzKkD8eQzKbKheTFb8eTZFl
njeBFA6wO9ponbXUWGCl2namX7AxR/uzB/hxnkwHG3Ki0f7DF7cZOtK67hm3YpEeiFxe4jMhujza
M8lgs6B7HCOgQKCj4YYsqpuk4mf1lalxsG5DMkx2/SL3spA0XHG2ktRCrha7Hn0b7UB97Gpnjm6c
doeJo98TNnWG51ugfypOtI8gQZfLUoPWzmA+15sgI9Nwm1WAWkUi7tMw+aKplYLtO6Xj6JeRWkMi
g3Uylf1TmkhmdFWI37ADFGXRM2C8WG+Y9afEKsB1c8Ag+HXylMXGJ4iqnM0RuJ4hBK2oBzddOO5T
N6XT08D9Jq0JGTD7/Cbr/bHiFi2aMdjwV0o140DQKVAgIgDxBAcoLjucma5GrpThTJi5Yt5sMVcg
J0Frb1oj7nxi583BuaSmymxwFr+XQWLrZhfJ3JCRBr++O79YA5kz6a4is+8GlhU9Oqw827JhTK5i
oKXJu+UnU9ykRL21+EQ2xTyfu0lL96KbH0YNDgjFa7JLYrrXDYL2rDLKi55KWptKot0UJOlKKBto
EmNiNGn2amSOVbZO5iJsYpjc1RW55JQYyeeI/TqCEXQZmQd4Ri3f48FFWCUJtFSzbLtEBKFcPE+G
Y2yqVkGzXT/sqoD5S6m99g1t36WMzYdfKrtruD1qcy/n+DWkKrpvSn7tpgKOZbaShjPlYJyFD2wE
EuOqneRAVzx6AOwOESTgjgd7G62FfCSa9EpQE/dNG12Nyx+6mszqIhJvLEJYiLb+ISqo4qJ9zt2M
iDMpnhj9PFtmo+2izjT3oiUiUtAKcW3c5rSbr6vQAWY3rKkJWsJ+ThwbLN+HPNCusoS7Wa6kgdep
UG3Hly6JxVHR4JU6ma/Zk7uFGUHvkYiDqreAT3bDITVGOGAOk95OixAXJ2RlWPY9ym2un94F4RUS
46PZVzatuKZRGZtABzvJhrQ4mQV3aXDVQfOEVFBrzImFr5IeCU8ClfukVDQCBmunWGQ8qVqLBJ9R
j3QNd6sbnyRB/zH06FrPUcWQPAYLQH8Lo9uoC4PjBK+DriFhT5QHGJUHGli4Th3LhgbUDBdNGotN
cdgJybSZQrrizVqFYidHqd+t2vwaP3KmhJsszK+USbUuMoxe8uSDnWpE8w4ZRJtydgNnZqbOlq28
nWLD2MwuXStT8UckcI8NGBhFzA+VpaKuhV9Hxlp+7uJ3UnS40gY7AFT+mmjkrRAW57cNDuUkZXpO
uuCpXKIUy2LyyZCNuQPDrgsxs20D2izAsh1LJttafy2SpN8mqfFktvrv2CAXvhpQyEVz8ZxLWuVa
x6AfVMCZSNjCh8NGqUw3MZ+0x5l2eD35YcA1V3bmYxC79QHv1AXE1mNqkvcMITvf2j3Fj3QdvBAT
APY4/xXilu9Ly6YjVc+eweTE06p7QWNkoOppWmPw7RxGYMwNy2Q8FMM7yBcSB2p1VQ3ah8jUX4rJ
fUOCP9J1i9x9y5LeRPa1HsRfqHnAuw/wvpwyXzZomGY1Yt5kRAWVhA0sM0f2XP3UHuTpnBp8T/Cr
UuXYDfSN3SkBmW4UqDELq94MJENuuLFhZomV3w1caisItiUeVT+JS/xtI/AHhyTMjQC5bykfXOxQ
TVT+jPlo01bQ2VwvEHz9hqDKHtPWpkqeKvZnG7sui32hMqxoQu1ZZFiG2DPDPy5JybaOJvHjNPBg
uJpFfUndmaDdzKemuYF/sqszUp+hYQNTqa9mdne8EelDVRpfej0fmKzx+sXwNohWAFjC/yqr7Cp6
TPHLdcPZtnImQJXN2+DyLfqorK4ABG0aJXtXQb5slLh9YYhgeZWh36CkxmtfKOfKgixrzoCrDJMK
JIPoHUXFhhu89FJZCB9TsQVSpzR1ZctVXxNH6LUocXZjbjAZrAq/z9wPAHq8M3NpX4UJ+bjLBdXQ
IwowBWwg24oKxWpnlVwi3Ccam1Zvzv0SVQrutWZkDzp1DXsg3DaYmbZDHkDwtJk5lLnXZeKd7uYH
YV5kKELiGgfwOa76GBeCcVAm2ENQJIbGRzy155R0yyNrzXYmmc9WmRG5Itw5f8ReyyWOmlwgxU6W
llFPj30gjlVVbzI9+cWEDYBrC8SX7r21Rd/8QAaCvbFEek88LcjikYFdziWNH3vKCSzKMe/nGK7s
Znw0RYEMpU58pyJccIyYQEalSr5RW3N1RSyqwil8C0BIi4mHudEpBOGXiaCGDEtdqVKuV6M8UP2+
VhmO8UwHelH12lXMgJOcvl/mR2JlBsF7PVFB0NxqqzCPFtLEGYHsDkmCvYnypthZZGfjVGq+WGPg
y6hicXX35zZkujCyZuy1ns5rNHc7R7q/sUKcxcwoOBmgWQvnmlmujb6e1mHRm0Xm7CHsRftgqXF/
DmIpgxM9+b+e+/kvyqzhl2A7FqJyaQgFt9LiBC8pBJKwPIxXxBddBBxXQ1CSBrNww7izFSdjIY/9
2/+vA535t8yeyvXL1//zbw+/v93yPQn6sSlOuTy05Vs4RnejzdrMFG/5gcth/dqfD79fxM/P+7dv
/bf//v3zpqEkAEObWaqDBHfa8lOGpZsTLt98sBKUDeuP1uxII2+AME4Z6k+4zeI92L7cN8P2g6bY
dOjaMt1XhYNmkep6Vyb2hz2lh75/AU7K3dDAHjlFgLIEGJ4qf0vmYXqPMpbpSIiLQ9LCQQFIRXuI
HYg7uFRDf39IknJzqhw2OG3XvQfLVoX66a9D4tgoQtaPUR24GrAQPhXpbsWYZ3nYqCI5oTkmIsw8
FvL898+v30/kdKy/v0u2/LT1P60HRPH/9Z2+n4RkviFEicqZe/DP//t5Wd/f6+fjf/o///Qc5jxw
Ws2+WhroVkPQ10CrcSPMCfve8mG0nKeEk/712fXR+tz62fXD9bB+g58P/+lr/+lbya4YqNv4W9TL
cIRBG32lBd7Gb0sPcPn4H580ypo9x8/ni+WLgAD81xetH6+ftuEqhJ1zBPOFUajjlGZezcOggOz+
/XD91HogxoAWmXL8+fK//Yj1Q2MBza3Sqv9fxWMajnu8Rv9v8dixGP4zEPH7C/7SjSEO09CNrVmI
AhHaXygBF2GYqdt4agTJrfoKLPhLM2Ya/8MCPuAIwhNdmwxFAAB/acZMlGa2WKTpNtZ/sXzV//6f
/2Ghav728X/LO3lbxHnb/K//Dpv3P1kClurCZDENG86Bq+rCMP7m7Zlk2/a5iJ1TZaQvWP03bR3B
is+JZ1iARWqQPDv6FF9g310IWGrOUckUXEz6LyUxcE8s7OWgLJZ7eX8pnfeIfdrR2CZgnZ/iGQVN
mX3RtiA5YnL/jOKd5piGVEN4zNmVg0gJTjdUzFClQ/tIxRrST+p1NzwFtZoeZZ7Wi83/UVdV424S
5UVpQIazKUYpFWO6zhWyg8gdPpFP8mCW6G7qlvlcKvd4BB0ywil/6p4WGUGyvtEpJeGwtIfD2gAJ
KaRH6EN8zFMBLS2zX4j/U28KHYpkZmQstCF8LIF5xA5A/JamcVfl9qewubc3Uf8Z4/HfzbV1id12
PJpO81QRyMFQhJRnnDkRAyFDOZuAD7uhfRtiQ7lG+QVqiIAIi0F1kGvjU6okXmmYV7rZyd+Gay++
qQMo7eluRI181Lr26IAexmGZzlsS05J9QMYH+GrVx7/JQmKJo1OVGVcy9a1W3gwzYitKYNzM8bYH
WmZMtN9rKPt4b7EKrklQdWoczOw4teF2xFUHNezA3IG8wDjasbOPt0404U1E7z11kKbEkAY0xfNr
+qBs7EnTAcvwbtYNIVZxRzw0vdUsknstsP5Uuey8JrObU1ACjBp0cFhuTwASoHf7WKS3bVPrp842
hp0233dSq05UIsjSSdC0nGSfxeJsRDtd77m7MO/dCQCblJTml2HkZyMY2nOu1JdkVNxLQDyc/Zy2
ebif3fEqG6HkzVn02xyqnu2NejL7VCf3yMI7U0g/t+iIxsWnwsvzsETDkxilslcTOq5iALQyT3ib
22Gr0c496kxKBuKtKMfCbJcYyFTGCNPZbKG4ilH5g3P+kxcwioTJ7IdU3T8a5r4DWAxC4kLSzNJ4
Qr+ixQsaV9xRc4deP0C8s0JL87mpvudqNCKIbK/ScC7OAVYS1ur2KJXiSHcYY6Nu7yYUCkURsOOB
CtaEd3ZyMHpmUFGNCJITbA8ODyqC8wpve4ZLBEVc0YOj1Mu7uu6Nq55UZbInvsx6ZAdAqiEhJ5G6
aEmKLXqDTSlMkro1WCFcceM2qdWzNMvuWLo1+fFt/NLZuEJM5uleJKR9UYsPZUQr5fbyLZxwnAon
A5tbG2ylXE+HsX1Nk+hSK9AuwrgKOOumN8ORzj5jFOrBubkZpCm4tFs4DpsJQtNROvQye/OBII/8
CjELQY22Tbaza/sk0YPCmfLUA5MgfC3EpZumhH5PjXWw2sofRfabEYK5x3MQLjHV4R7v3WubsWkX
/XWIXtyb3uMsdv2GKhwn+309sHBBLSWzBk03GsMzwEsFcRFnTZK/a7MVsxcNx01Ek1jqerZTi+aO
7sWXSZaHk8ozrrRd544OaVfqJ7kDR/LLLE8PymBLfCjEDvnB62YAmhJgXsQT1BQGTA67IPKY6fNB
ySqGaSQavon2bfw2om6DcK2g+EJg3s/OblQjPFgGiWAT6U9WVhBc1JaU8jSEvPu6YAM2Bx0UQHjm
18p9WLVInvIYj3t2YzZDzw7K/sAHCTVcSyCb4Nnxra4kEiNdJDAtOHHsHITbJ7d1Q9ihm5GWZg7h
Pmdvg5be8QZ7wTCYN7Zbt16S0qDpixAmbZBC5VKYaVckBbTyldFh6nOjQsqXMGhVmc+Z1Xxp9HzY
ZrTdkFX+sUI7ReUUOBsd2ygUcIcuTf1uj5w/5shvWQFb95pZvMhPdEnZPs0J9MPvtE1hwgDmni5u
bAxbDPofxeheVOae12mHha3VWnIre1zmQXeM4aMdih6iJhFF7jGXOs49zBV+p3zOrk5Y+Ui3ohhV
LAawbMXg4spjtNnERvjMPZcOR3w71y4iilZjIDoBeieHdJ/l8rdpK0+KGpy1oYFWa80AcnD+tkr/
UoHzo7vv1VoSQKLQxA4RFzYU+Cuu7O+rPrf8eTTqHSDBdNd31SLY7OknjeJhCpgDOPT76YCScgLg
sH+mTxiQkNcSVokBZotQjRZBqU0E5JnyWhVtTsQG/nmTjpiH0aXZkRFyG6QgLNyuuiCW4fSxVNpJ
iZhuU00WnOw110ZCRjzNI4bcggBwE3lrWuN6HkvL2BKhR8hohR/QdCuCcYCcU4YfcLgfyZCS23Ua
VDUg+/Ooqz23SdpTT6/D7q352rAZyPe21Ol1d2dm3twTFv6Fq2RPzuSQe9lXT6pKT3VpgO3EYrNq
JrbynapzhutIqNqZ962eyQ6w+iKDrT2x+NJeHuhvxF15kXZono0aVF6oNxe74TKxxiK5GTJy10Lj
ei7d4aQrqOyiOD3nsQx3enzoybrf2EqLEHWheXFnrxgF5nuzZBZJ1aL4jkYIa8I02BpwN9oL0huy
7LahhZjSsTiLFrpgFSMSBzVAp0e4e5pie4WBD1MbjTM3KbHyRNyAY1l4EAw4EZyhRQbpXDGn1w/1
g4Kp8xAZePKRRT4G7Pa3S1jGHkARZN4IgGnd0d+KUgAJtnaxAoiUUZJYV2bZ06Qq/apUsJpambrJ
egusJ1ks9oDbnFcpb5qYMgCJzlap9oghlQeyAMKj2hJopih2uMFkll26ZtpPAC+IxZlUQoUrwQKE
kCeC4X1ysizpHloij0VY6odwxq4CmgPYWBhOFhl1doM4s0XUsew7utr5o7cTQXQ6OadsWdZn10fm
socSKMeFiuY7a/qHdVjsdMwJqwJ9ju5iXy11W/esCCe05DQD0mK8JylpRkneIwfE+1uziB1UYlvX
mdB6mDOUADCxfqVyACNl9R/KHFSsYavjgH7ATs+Y3tPyobeCyPcQWApDV62k94lAVMQuvM8uxd4K
VmPfNo6ebSqzRYOWCu4DqQXTAUuwp4bKtNPa9ndLDU6bv1C+X+SYDzWXo916RRCbp7GzcEr24GmM
5qmWtg+wTT2FSv0UpG3q/8zbceNcEvQe+3X6HpbORZ97xV+lJ6sU6keEsj76OUh8EjRH3cM65FsP
KyN8fTRhgTvG4a7ug/gcOUhbCvfeCNQEzWGQHnvWk7xzNM/K08TLEdaBuEZ60VK/+ppZ3q4vd8DJ
ssp7/jadMxDtQ77717TODiOxCwP7ZRWjrIT3vgyz/AB8gRSpmEymmr0M99YaNFWdI15XKhRCiO9T
Woo8bEze3lSFO7yeb6r2ooHPOTqLA6TvNWVC1cpD5uuMKWakluufddXJOStz/fu4PqGZxe1skxiS
6+PbKvrj/CxO66Ofw6ra+9b8QDWzl/bHTFvE+xlUWsu0cv2wntJPtVx0hv96KsWOuDHdjjprodCv
74W1vi3re9XoEFv1OPD1R1QZ8ymi5Y+uxLQ3zgytsIt1pD3LASMaB+erQt6wiQYYT6lqIixD4IPU
F/3K2I+eQ7Fz+IbwM2L9N7I//crCp/P7JBHS4u+OlFM2LOdczPVJRiJ2NCRt68HpwSKqdvOJh3bA
3YMpbR+BSVgHzuskej04S7vm+9HajlFn3dyNSvu2SgrXg9Bylst1zEt88sHtmopVHXvvKhOx4+6a
6Xy4Hwn3lJsAgaQrhslfP9kvghGjGpG04vll4DLTCu3QTTGUQzu0rhP2skTUS4dlfaQRxJqBs+Xj
vg2fY/BA3xPn9W+xTpT71JBMBMTD92g5WLsmtuuLGDjJ+pf52/nbDAN7qiYhQvtfY2eauGj43COO
g3z+VlWNaxfRnKrmUFMQOOsb8i2V+9e75I4lrS+ZEJrJduL7LVh/y/X3NWP9L/XM+hzLds7oKzri
oMJKXDMhU40/9EXhFoy5eSDL4U5jRyxMnBiWXlN7L5lFsPfeiOLxHFJhdm2b+NNUPCnkHnoJbnRc
qNgxXKf9VPmrOGS9jNkwvdZpygLrYIXPkYRxH3eNbT216dXPYXRrzUO8QpzWtCEstdvZKDlBKR9U
UYyMYqz7PnKibedeVUp1TYv9trbZuynRvK1QVYUJiG9Ft49mY94XbfFQmT53zI692KxvRErxriHL
I6/3auyvkjz/ACDyrOIeIjqKHINhiF+k+pxEKe5qp3xFif2qC6JAE4NLQJPJNUqL7FCY451ae1ZR
JYhe5SWGu4ZHQDcoLYwXJGzAgKneN1Q7ficYQCD+SoHyd4cBcfAO4vljQs7nOazbK2ZHRARm0VOl
TWSrUqiqZkriL1bLo6Zyfw3V9tg5gsb2MsGbxltXOo8J1ktSiuOz81uhT7CjvXxAjzXcW8Cthsnp
Wb/Mq6z+GPU7Z74nmyv2g0X5Vsn0ElnjbzYkkjB55VrpQmDUJoP/EPVx4OAWSqWE5BYwWVoArJlT
PyShdZNnt5OTom7G1FpO0apZ/dV0FCtMC0fMFPB3aM57GAEOFvktTn0ktmlfoZ/xNMcueLva2xTq
EmcW+ammzHbBIK+A7TMMTfordXwOBK68NrSvGPkvxmguCW0CzAEPi5p5K8ryCfn4jmyBdKMm1FVO
ikqoxa00kjqf/mqs/rGxnfeeN2GOyGaHXMaJaFsPdZaeHKneV1lb0V0gPLCeP1KdPXWfLL6sobkz
QWYQlhyhxcXDj1/teQGBj73+NAUBnWg8qhtpfda1wbjSqMgHisRmarpbWfa7qPDBUZ5b3LhoSb4Q
hULZat2I+T58udG6VElGAnmB6ywymR3GYpdYhMGUy9y8VOzNhDF6DsmWINtCT+8TdzLQQdtX2QQK
G5T8RQTjwcinExP1M6NKP13su73J0BYSYCTrp7kWD6nmvrkEP5IaTchpMVtHxsEMtyrnNluy/9Ts
ekgZKVOT7skXey0Kec+r3Gi9O9FgT5x9HrHxIiATORY5h5PK8DzgFZDndEoB0gEdWZB/t2NmUjim
O/VA8Az9mh6ZYIy/zDBJn0HbBUJOurfx2LzOU3DCeTN5AXGqdUhCBeyGIy6xxiMrCsNejc+3HdP+
rMdVvM9nBSAO3ptAK7gVHDs2PXgwBKEnNpvbqkfO0bH4Kd3O0l3UVaSLb+2OxBmRtbdd4xCzSRZY
irEmCqmVyctAiKo9Ng7IL6ci7S9K5DbRwUsbdU+4Qy0q6uQYcVU/nDsEUluHeKKJydOmMdvRqwe1
IguARnSSY2a2Yq+3y1ecs4iSe3dXaNpnO+Fqggx/XVJiwdFl/pRlLlFapSu8kDEhfsoJ7/Q9sNEJ
/WwPNa7fG8QMofyN3IOaAk0W4FCSoVIu+CovSGGjTTioyS2YhInMHaAOlrh3I6JcC1DziPIxRmSj
8JPJ/qKyCHdGtyQFZreCkeNplM+YJO/YF88XzYwvhSuprO3ui1lI5bkVDYna+DVatbqfa/UtJzgH
haN57vARI7BcQsQj0qyMP2aGG3EmOHXnhAPY99IbsbfFhnMF1HIzBpILebZ130zA7BFN4JUq4mIR
5E9xPN02yL0xyxn9Xm1N7UQB+8xdA/VUQCNwyi8NctUjM1/ANeo9o/ffNm67KzhaiO2ge1zjBr+B
URuzOJN9hl1jU7c9QRF9iJBoScqUAM4D5ytJMsyeyGm8RiEpKRFx5sEg2EVW+drQsb6wrG3jkb+m
FdZftD1QCo3l1jAB4qlBAHq16k4Qy76ibPAIG+T2KevPiC7Kphq+HBjxW9ixjpq1u9DM7uKoT7co
33DcSPXS1t2NWWV/uMVcGhYysuEwdcTta9c7n9zSe1xqyAhcpN/gQACN/Ekte9oNDLwv9sC9MaEm
Awng6Y3T0L3ykwZCfcYtjQupIbw9Jd5BJBFUibmmLQlHQgZgq9xbre+AYsA521LVIupQB6ISTYfM
xpkYra5GXTQ5hqfaHetBfF+nlry2cwICbYkQo0M74PGTtEzcZmysvdYp4ZKaA6kX5q7uroqAzDPT
fK9HkVNndsO+wPaozp+Lzgv/luu7yCU3hoab1+GlFS0WSJ3+uTc0aP+K6A04UO6BqiSLzIv6Ib8x
5ma6Cyxw7aGMMRCBxNnBG/s/3J3HcuPYlkW/CC/gzRSOTpREeWmCkEt47/H1vYCsKlVXvzfoHnZV
BAKEmLTgxb3n7L22aavKDbyYGKWZwRtGOVyKYF4GWb9DakQ2gZkm+1rbK0o9Xgm6+RFZ2hndHBdc
FTFCoT4UKcpzQiMNiqUMaGFPfNCgOH1T7ccYZ5mcT9doZNSzwlmNQnS3JON8pSrEy0FP6P0IzjAR
mlMLcJ1RwhF06BRSBoViIeo6hvzXtSQJY9UL4T2qmnQXruZgyVcyw9eM8TNV0oeyP7cFkbYDnQRI
JhHExF5GO2n1UHkWKnC6jDuv28WBEN/OOGekRTxSJivsQbQqR4TvAzlbv8SxfEuQzGrrek6pbyNX
4JzaNsYAbzctgr1UVA8qAxtpbQYZBkaHsjmhOISWuoTXosW7BEY+uk0u/uEvELzVCXa9uDMCkipa
qL0MhtMeJfmZy5yTRr11HYNvXp1K98nwEXenQK41hOTIhYwq0JxAUR6bDrJ8RQIN+aXvWEXhzBpx
s5+z4XWRpg/mTR5mEvQYoz2mmXkJktJVBuYtTXxRMl4PfMCvKQLmG05XQm6qGOxwEgTqu6bNhEQV
lc5C+bCILK/ijog+1bgDmoq0qe1cTUk+Kln9WKh4uFWHQ3pSWWr2q/HWFM6YgrFxl0GNwb8MHb4T
huG0yCkQMHsXep2vE76WEJbOOMOXoWR6p9QAP5sa8XiueJ1ExJJejjiUSKpZlrWUNMJwleTS6422
opipHHQFuVum9fjbC/0Y6SCVpKj2cjMRiF6ydBdtaXXTZXg/VuMoq4EOmU3GDKVJ66tIt+wU+QzA
5qilb/9eALFyRfGzhlgDcnNNkoyAROvS5FWi9T5Cwk+SkFmbQ9UJ5RGJfJj/KJj30nxl1NfjQtHC
asoHIhoa1lczdMTVitDNGZqoKoRWud0WV2uCvC69nrKWqOxmqyPkq7dtu/2ziauI4UJjpMeTClRY
wrUr0U0lljFCocYjCCJPEG9rNpPzLYqTY7M+UTEVF3oik8+Eh2dYD/1shnEEDmSYCTE+PGkyaVm7
H1ZbnZiQmZW/mpQyvGoVDJurHxCt3YCeoiCsvTAX4ixjtLFGmYZUBMJwPG4d4q0jzAu4WhBi7Lbj
ov6ayOp8iIEXHpVVuomqn7rzjFp6JOvmONUtYZ4dnZHtJm5itDJlpa/FMhrUq78mErEv7iumM2Ed
JwfaXVj5igXn/2pH0NYNlZu/b7JOjN1FXkhaXBf26pp4NgXKHRoRZmoxAe0jTB1tCsbjtqmrYgL5
l/K24LoFawZeknQjpS02297PMTyst91IJkVjSBTl1xV4GMzYJqFqoFpeb/8cLBpiMkEk7cVkXE0m
ndekerUX8FsdlwmkngPXZnQbDe0v/ODumK3lrBrhnx3UyM60LNHI4qS7JST8O52Q82NVLy0uRfbU
dbPtrfeoybTaKxYWqrbDQtVFt6aCqELr+oETv19jOmSynhO9UaHLCPIRd6+MV4y9IcHGYtD5HFoT
n0s6qoipR0vwDehY27EkZOTc9kjTIiGv1ylwFv23pCiYpjTcMaYQSaSSDNIhrT+2G9thzL3dIeUb
AwsgHrdN89feP24y4W29tEJKu70+gSAGTllXannDWDWU35vt8Nx1AQmcl75dUKyyTEgJPE6uJTXi
JnYgmYQSNimTBAdAoITLhNeozot01NfNdnPb6HVHig7sm4orcZ7xNRHvtD3/317E+iHppmaQ2b2+
ju0vMydCHDBljkbg8IH5oNbNjYVByunxxbDmwmEMMi9ksbIYNTqkqCFRc2LhNRs6PQ4lIL8D6Wel
Xi+5JTGnp6QtDFSz0URfSbKGztZM3tMp+2AOhEEaEiKOC92VyvhbgyRVdpwl6Vw4USnVzpIi/9Fn
TCagNo8UT8sT03zWEgjxnCGGMypRqEDTr546VjTwqLRdOvBwjRC5v0R3Yr25IwkmZnISAogE5hiq
ZF5Ij6U0fAsZ70Anw4/IMoK9Z2RtdEo5cwekZavPBeL9vSBIiMj05g/G+/9brYcuycB7/rPW4/Re
tO/t3ylB0u9/8qfaQ/2XZhL5gypXIwpEln4oQZIo/wu3O1B2E3YG9HW0Fn8qPsR/iet/EIRQIPMX
XsMfig8AQhZGIsmk5gFJSFf/d+ERovg/FR8W2EloMboGqkjXV5Dp3zC6dFVM1NrkHxLselCSTLwa
1V68MrqRcZRxJAS2sSvmaifNfY1nczWPqe2E2Ggbs3vDjCRmmgg/9Rg2wDqEp+t9tr1hHfl/biKm
cIau0fbbH4sAPopaHTYd3CZ+2/Y2bVzT98phqPc/h3/+th3LWP3+IZnb/gK1jXFDSU+NIZP4GTEH
82OV6PA683IhfsVVJkFBs7E9Cwdk8fmRnBtI+3qTO2Yb8ViEw0AgkocYnnIZeYteV7g3xUzEuvJQ
hNO0l1TBHSNotuTAwPnX9V9D16P2lkAMXjV5uzd78qyWzfq2btqA8YeG1zOrE6xNsA0orvB5H7Ao
bZ8jqznMJ2BmNi7TduXj+f7ANP3cnOiJLC0T+naZboyMeD8CjQjMWPrzNruQ4NfCa0fJtl78tk2m
sZgs6LPbqtpdZQHRE7QwLGeTXm6b3zLLbZeeSkXWWeSVeUhvZ4gpQ/71MraX9gOP2m7yOjq/FccL
FIPyiO/i75vtWFfSC6Abty+SOtjjK/yNgEooPqJTo9jv6FoWoW6n26uYJjPV7eK3bURau1KZDPuJ
JhRUgIo0jy4TfEC+99PqjScVND7CYsVzNLEeXPV55F2PEdXyYMUE1ZWEnB7NzoTXjRXFkO7wQGHs
44oQ5yBYDAVkAbn3g4W7m5xqhSRer8A9g+ICIYSIAJnJ5IJDFH4n6H2CLSEiqBUBBmVtwS9auz6j
hJYAmM2HVZpXG4oqWBNmt43c5+Ie7gHQRg7FZWn6Zh+dE8q/lB3XLtu2CdZ42W2vnLXhIGV3tA2e
jZl2GjJQL96crLWkmwdFPzCB800Y5SSac2ZaSe9ZQQlYR8/m37PHsbII2i5VsojWeWRkJo3XydYv
q8ZpnMQ0vvJlvV7+vneVhzMFxvWeavs9ta8Yckj7U/ZDogZ8uv1FpT7lE8oC6WeQP4XVhyUTnuyS
r4G9aZ1P1ShFjriWZ6j/iEfyisCQHDSjHa1QA302+S1tfK7tY9BSrB2Y0kFs8rZ/3vsG/MK7jPYh
aAScRSwhurVRhBm7OG57229Ty0cq1tsu/TwmLoW27w0nXyv5KtDHZqjxseW0g5fAljtm0GOLgrwG
jeO29cRiaBYLbwnQnWTCiMt/QH2j4xx3QRE8rJ5MTjFDPxrN8JgJBDCmPaDzqKh3aRrvm3LyJznI
9203ksG1NjdIeW7FWj/Ia1doWf1wujCkNJbDUnZMlN/rSS7DlFchhq8hVcEcNF7QU2GKk6hxcb6Q
uUtHqlmdeyo6eVTmjBQbLIpALonic/ie/zXnlxsLJMMUfoQzJ2g5gEDLOp2+Nj7zdIhZIa3edmFo
NTwQ005azezKutnm3tvedswcpYFY7uRz+/Wbq0KbxDdE1yzIkTzpUmhH1UDtA1ki5wRzzlqRaChJ
6kDPmyC53y8pxWlfA13cxqDtkGEpnQ1FGFlb9o7Z8I91As0BMCS4W1dIW1G15d6oNVdbCr7O7Vz4
vauubeheH/bW2v6T0vLNQjTvpUrQHVPrdp5DQizlhdIRohDoAhrCYPnPBLuoYoSQRVyDaSiBSDVv
LQlO0PZRqqk9AM44jTFZ4MTRP+ryZclhuJY0IzrqhK6YgXjaBtxtfEMSdZpUMmK3W2bEgjig4W4b
TVzsRakCBx+OFwHJxBghjler6hyXgHgqSNZOHsBQY0owUwZFtUyUR+hS6IG5kjRXdFCQKAZxz1qP
Fdq2B/hjxmfW7fPeWrkRfB2YFNBUU4g/bjcDuf+qxZLg86hC8L4+FXFlDHuG8j2niuSVcZ6doGSk
p8ovKVMctZAL75SsU71td9sY68Hfe3KboAJi2GxCmFwTSzU7mmOabwA0nZAS9EGRsajASM9Ps9Tn
p34k/64UiOXMO1DzegGKo5gZPKa6TwAA0QxAHgDEJYhAE9BzpEp9FEVG2JCzyFfTHDRJ79adwvIG
Ezod9H2zZPIuL1krKUlbHjZ3mbxeC7ZjCF1k18qIvgGvNh2pNs47SdQORiFOR60e4GrBysFhYFV0
UEbjEOvZeQAFtR/HaTn2ArigmeLpEKgBAtR5sQNFw9CRkrEiowwM1HBXc68TDaPhhDnfricvtWRX
mqrA1ylxi8Tk8k3lDdD2bW/bREyEdooxsRZ18o56F/l1d9O8jsTqNXwTuMi1CmCrQ09wpHwNe2BE
ic+mMKvEV0jw7vHsH+NV/p+tRoBtU2zGgypPDhq2f2JOcQT8/oMFFqZAW5V9N9NIgi4oBlmKGb86
QHSyDCatke6ScpTx6A/vMo2tpl+pxhmWgLB8B3VU7ZSRIPJR6FdAiUi7lu7hbNznlSXtKEGILjik
Y0xCVjCNT5kWSXag92QwYQxPs9bT+k3CN+CiRreGDvOYCowvEemSjVY/47V9SIMptSOipCEdzx8a
+VUtZeyRHyMVgvjckXEJyqvDX6LKuwwmuKPF1lMuxVfduMx7IBR+NSu/EFWQqU13pQ9kbxrMclVM
Lk9QNEgFVgdfWVBVGU39pA+x5sTZk9GR30zDK1dmwS5iIsC0JFLsfDGu21S8EuOSKIwweoNiTK2C
9BuF+RORNSnowyLfJwZx1/qEd5MZ4x7bZ461piNLYMrcsi3X68B7BTcec2atEfsnr3HunrSf0k4m
kUh/zGkc8cxGBJQ+iCmMad169bG4tCyDToLkJDrwW3Wf6WrvGekA9mckgHxS8wcAhbga4pVcvEzS
U8s1Cdr3LwqvMLcz4bMTFR2PVO3Sr9NJPNZnVH7M/ib9SxrWkGereyB7FIJtP4S7EKxlVwwIlBcm
Gda06B6+Ua8su104tPzopPA0VYcgwV6dhfRFYjF/m1rlZZ5H6QLKKXLAZ/YTJEFdzkLKcG+1VkYn
WaPdOMfY0o22RLFo3MitUhzUcebjtYJ3s9SOakcV3TAS8CN5nLnKLa3j5C6FpQOZL0NxlxsHPL4o
hTURnjIGJV0z7WpKzpNOfxRtcOWDDEQS1YWPMqB5m5MAGGlBc6IzkwNXVb9QCTACm6P42YTFdjFi
kg+L14FWVBwnXPKSCOZLI1HN0TI3j8QMK9bwZvadCkZFfBq1Vbag3430V/Zqab6mc96ziFGJorAU
uz3r8tA7KsEsHgDl8dyjfIRqSm90lvB+mp0vLdZrZo5nAAKVDbYhvKQ6ghu9QxgvguluokamBRo9
Aud0CD8XsSrSoo7j8rZTqNeUpOTY6sjdp4mgTS1u3yAnvo1oxmA6w2SPplWl94hQoYJ3llx12upR
ayuKsgjDFcI+SLoYLnMYoRDEpp40smZPmvVFpikDoYrSQS2NdKcPZNcK4qS75bgnSORmSEqLX3GP
bDQnrBNjrt0Z9AQhUtAzslJs8doOzzkYp8CY3YjufzgSK452csyHe7oTX4JQ7SqJN04cFqX5xAut
8hmkz0cY9bzskeoJzRHLxqUdk5YafZTGJFJL6F8l4uw+pE5/H6C6jyyXkdn1L41FJVY3KI0Qke3P
oWa4VN3ILM4PEsJ22yLHhAKZzpppXpdrw5RAPeWywRJLA8YHb4I7/Gy2O/3cxM/Iv9xUbdvBf/z5
/3gMfNSZIMN4bTt1CrOjcJWYKesVV5pWBdp2e9vE619+bo5K+uefdeaMPtLoM+RH0GwLc79tr9PF
6hCKayq6fhZy1gzb4W2Tr/f6uevPsW1P11tmb//xzz8Pk+Bi/f1k830KQ//3/vbgoqCFh9WJut37
545/e4KfxwFYtU4XVT1ldfzXGyiZOe+CrDvQq7O8paqfk/UaBxu/OPZBiwS+UREtbqvt7eC2+bnP
z7FyXlf3P7f/cR9jIHGkQKiU6QnW4PXxfzY/90UdyAzz5/Z2n2h9ST/Hir5KFvyq6z3/7SvrLRx1
qUnQ9d8eDgI4wL8xuVRqoyxeORq3Em1cv5AocsPz+/tGX2dd27F6nkHbBuhksQIw1xqqtYzy8/ff
t//939S/HmW7f9qAkeymkrWsCjNzzUvMddEmhIWy/rYUzmjZjTfb7qIaLCqmWnCm1SWprTqobe9n
E6/6vp+bItp3DK/N/ufQtlcAbnVwrZKj99//wfbv/90xfjExBdO/7v1zH5DVl6oqF18UFOlIOg2b
pvgWdFBIfSWYu60u9/+28kh2EAXB/1x5PHy9R+V/Kzz+/hd/FB4lSfqXqCr8L6kMRGud8E+rmSQZ
ZNNCKFdlIgtXD9qfZUdrLTtaVANhkP9RrPyj7KhKlB01S6fquEahEHX7vzGaGZL8z2SV9SGA7ukg
zyVVUsx/lB1TKah7Df3XtTRT6UkLWofkcfyxvqtiHFf21kDZNlUM4wDh6d1WH8qY/MreT70oaSnc
tElr4lH7E16+rJzy6S9YeYmom45OFvnZiBB8WwpvG0bu5m/L49/HhCLfhQEB1ClpAfZWvtzKddue
vNU+IW+BaDZoiW5LxCoxoHxtu0FNkXMcyLJVy+eFEjqz4ib36jV1nLLnnhbrbaBak2d19TULWaJB
o9yizwpVqTWQk6E0pcdFVOnod2Z+jtrcKSYm15KVs3roeswxBT91FDCHdk4/LJI8+K3Sq6JlChNo
LYMJA4mGtdzebt2ppiv6tcHEAjasK6i6pMMJBq8pTMzHfrYAurLMZ33Jmo8+W0oVwd1acdNiQe/Z
dtumZXdbISvShJdJaPbb6/zpyjHNMQ5o9OsVuLhtpIXlmTjGN9PAmj9u5v222gdNWKPQOdYhxaxJ
Juml0gegIAeze0+Q60dEO4lda+BegVYdjFwUQ5KjVANbXaje53mMkI5Y1p/KEEsY1RGwh9lb8fhn
s7mrf27O69jvFozbE1MQfxuLtg38TcrW6yBlrIPjtidTLd/49Fs5Ynvl28ZYqxPbMWEhJ3HKEfom
RLv+rll1CTqVMN3JJDHfM98E8ZPSJ0flhgnvogA3IDTLrh9l7d4AmP/ViC4kq9lyys4vRL8DSST4
4KcI3PGDXeSgOK+oJb13pPAK99AKgeLfsWf1Owsc4RPFmUV2W9YXIphkxAGApHTCAk+pRPCKXbyk
v4AX2c1zeY6A0WqeojgtmnCamYhy2+VGmXBKfpXA3tN9Awq7gUsww7uOXIkON2topz4x3reijcIX
meR+Hg7Lh/gYQZVfcILZMdBW5nk2FYRCJPvmpIsHMnpZ9LOWhm9P7iY6IehqA2dh4enfya1l0ROl
TovonuamjSS4uC/ulQT7HjxgeVo/tpqSceosELYnl2prNiL/4712HrKuekJ/gKrGHnESGE4TXlfW
R/VF7YqP72Z4iC+EuYAIDL3uqrsHbc4nYbghEul+p9bY0rxUPs/o2Qi1P5WXCub9Hcer18k2vPf0
ADfyJFznk6OqdvXalx4RrpnqoJYwJ1cmWVt1gNAx2+PHemxpcA+7Ob6tWgdt2fyNHmJsPhPkEZbN
c+rpAWjF8gkdLu3umNbw6dLu45/lliO+o3mxOpsuRXs9RTsauhMSSWyKsd3fKdOpuJUflecc6KvG
GIIRBGqJ214UETeGU91TqT0MlOYKDzgZplad3+ZdZe4rpIksEGFP5O4oetm9fkVVoXsuPozH4sny
sptktHWYNf3Jal4thCj7Gagn3yK6wWCHQqc3YKw47fBpEDSZPpq7GMWkI97O+ME6t7Bc80G5El5g
HPFmOG3Vd/V7eoixSZwwdRwwqtKDxhEs4wxxs6+y9ZH1JMEu+UQCix0pTtz8LCuMFHv1KcXeg37E
7i9peT9c1U/TrfxG2m7zAq8C6Q0n23AFc2hdX/zSsyOCjdXmAvgD/VTmywusD86EU0fQJSjHt+bk
xQeQr+UDwVAIsIhpQthBpi6tU6+7qGQI/7KOGU1yWyZnyDOc9Kj/sj6jB+XUfqtfylF7j7+sC+MO
qmL9PvQqvMIwkpfHICPM0pZHws1O1W2r7CZQ4M8BZR7HOmqoz3IHKYp6gyHiMNyA+6i4HKBCXez2
XX7HfVVme5PzIfer2Iu+6tZHDVG5X8O5Rx52rlgUPatXUHjr3B/OgPw9OXfx4pLKRQX7JQ7sxAPF
BEsNN9upc5uHmqihE2S9gSRIa2/+KhZ/fsJEXXQQ6V5a5ZWxI0DJQ91U/yILKzPuNFovlJ1piRzk
9xn7IZHLVJvsjIebwHwvXsOyzVb2yVcX7nSAkna6L++kCKKc174vD4kvfZTfFkOojckO2Ps48fz7
GhDVy/yoXYWY7vgZ7EJPPYz+xPsfHO0xfl1IEfJL3Jn2+DYk/nKobpMOpSurjh3fJdLIILgWxUP1
EBylAPvhPrsVPut6/X5HweOr57dXPEyRyxOSPMDzTFf9U7AcpsYVIbCsqC/f5H2UNoAoHAfCdKJP
I6f4RyEf2wE5eQ8JJ2XjhoIXvlMqiSyb6jboGqXbiQm8QU+/8PO+5OfkI0oc6zO864KjdmPgPV2U
b1NOfZbd0RoK8VIOj0l9TqWddS/Q8QJ7SpW/chJcpsKVIby1rNKlySdSqvmU7ruX4Iw8YPXhEfUQ
uuHTKFIAfdJYqlbNvoT4opLZtuukJ7QHonhp6feJv5AN9ZkbRs66JsoREZ90Cl7Zdw7Sf3DpJsiX
6QWZ4gqFR692v9wHw5vcfrcMsvx6CTCRDeqOrDdY4lg4q6jw5Lc8hhpaqBe8tPcZLAyieZGqd5Dd
7MSyW4tvxs2Ct2h4Vgc3T440iMpf2YH/B3vyg8njjTH+izvmZsfoM5wdyX4gdvcSZi8pHvZrDLYI
FpbzeHCCF9AkkR1z6TuBrCS+owTaF34O+hW28DQ/FB0tUb/go833tPYQhknRbdkQKYkB6zyMO14e
yiJExMD9pPKcEiYA6hus7aFzkaOHNvmZyEj8hGHMVduLgbhTqk7pq3VUjsmdfpr36rVys9wEj+aR
Mzq3iaF4MQj6ZohJpcUWneqFl9CCj2tvhNiFlloo18QUuhQ7pIAuy3Uh38sQLLUjIVzBXeaND5B5
XAW1pp0dpMKPK9z2T2QkpBNd9DNqvvlUeKn/BJWfb1D7kqJPNfIDeT8JNoSvEpwTUnvEJPEYYEew
FyTVJIbSdDkFGPM+Oqp8QkHxkUnkfiI8o9wnCR5vNMNcPndj8rCsdKSzhHZXBbIEGg1xmSNXBAVc
CuLVejslXIGz646BCB8JCeB2fgPBzmR2a5Pw+U2jtnkUbtV6t+LHufTq5A7aAeS57zi9yAmdD2wF
1Pp3cMoq+UQq44g5qndTgptVN629usYPf7LSJ2Pcy2uJDr27HX+qz9XZeqUDXVw4Ojc74hZOk3BN
KzR1zOe6ArRV3cmnYbHnq2lnfqjPtF6vsrsZHOQ6nHa/BMNtrkPrQOz5ruvdYUdDYKd4xVt3EXbD
ZfHCW0E69of2Zjwpr/X+gtal+G7epmvSbcybisdYvOik7oudXroR+uXxjIn4RdzHwUND1U5yzBOf
EQ7LmVoV+bL30NLbwJWZrlqsFQ6F6Q3pk3JLORfPLDEoRQpjym524of1KmJIeR5Gr3lEtTxcKB2n
bns/n5gr8SpAHmJV3/X6jqyQ7JidC8wuF/WUXebn8bl55PPnyeL+VF1wKTTXXDiGyXPKQ/swPlCe
5Yyt3KXChQzF4Lo4Gk/S4/IdTWAZ9nlxXh6bI8uAsXI7foOwSD/72+pd9TESxZRXZc4hV5TxkWPO
2Ud3/SG8Fx6ML06cZic9it2zRW71k6TQ42K2zaLe1cVnc7lHtCfySt4l1jMoGoFBY8feN8PdSMZD
udMc6JOG4hNunaZ+MNhXeHATWxwY4e2geEsuCFnrwG9BYu6B/9G0EtO7WPf6gbKk3eb+SPq17ivv
WWiTey+9e219U35xnbbw/+e+8kQHP9qVX1jFd901xIsBkEDwyKqqvukexY/cXawX049FWKA+DmFj
ctr2XIUUyP2cLJ32drhr7hr5TELAcKeUOys9pK94dvuIs76+nWWnt/z6Pv3kzdeKN97wBMR/0B+3
4mN9u/q4J2+Vh/PvjWtZdIX42EO0vFmAozFR171K2hd3aneAW1JkHrgCTvjkbYYuep3eBM+8oh6F
1yqbDm+GcocQNaF6PLnWL43puXDkvVTqJR13TXxvVB/Qu+jvkdY5vmC7ThWXsFzC9I6adDMe+MzR
YatX46KQ07pxrCKzgM+pLMgDm9Y8aqsgUBlx0gFqSErJBB3NxogK6yhALzbN5i1QaMESo4hWEVnv
773t2LZBeo/qUVyTLswG+mVXtqcKIbPSBYABW3gW01a+BC1fEuFKYXPbG6WVor4eywWBuTAMPLiu
apvsIIWfJpKxRW/786QpXbH/j/+a/mkPuoAGVoc0KDGRYQsvdRMOnlwwU9TaEvV8idKkX58QQkPF
kp2P2orbXS7Nx2JAaKKiQmjXgqoFXQGs37qrVDS/5ywfHfkWpkLZuR016+/yO5ZPwJfFM0u0luHR
IcCla3Zas8tJchlcFB899gGelV8y3W/VHr/NQ3Fq9op6QCa3hi196JJtEpxuJySFX9O1j0nYetW4
UjiycUVQR5sAu7BZTJ4HQkkmh6QPS9/xoKp+3Z+B7TnyvX6vnGfJLxPo92jdbSrmsuHl38XzfCt4
HXNREod4Duafz8BbgqvICc/9q/zKAmk58e6vE5f4AcEhTMi2LnPk9r762p/rN1ad0DLNtVHixqkN
kZ/5GJlTAArIY3gNj+Kt9Kbfdx/C7IbfpHTzQauv5c4YfRkYpe5Qqsw0SIi2/D18JbcsUqvsTvvA
aH+ZWGgt+zS6064zVm8fhU/qD4L1zKmuuiuVLhW/wl8kJXQv6X7+jnzpLWHe92pcVBd6QWHa83Xy
xaSYlR5e++C1/S7fanpsrZN0cEV20okPr/5mcgkf8xUXnQRjiJCnp+Z+CFy823jmS0bXK+VD5vp3
aXd8I8Db6nPujfgL3YiMAbvq7Pl2ht691y7dMTzjzlKu6eXQ+i7WtgrXNFv8GiHS0m3A4HvTJfvp
xLOt/DysFaU3Fz7/iIcit9RtXwK/gnFBSxKQREfMWeYksz364RVnZYWzGpX+uqYanulzEjY1PAve
5+RMjGPxVfBgONSRDzoSfDs9B34ze+jUjwpuf1thVb/rPmS+AhyiYBadZXaKfXeyWsf6wPYp3HeR
B4023XPgTrgjCyaFB0CsPNf3O9bPyok6inSCpV3dJzehamOr0ha3HL0ECdhrS7zsnQhvZbERvqpf
yL2em4AVPnMqm3uksp9xIX+Egim56jE8qV5IDL1LpMS4q++I96hin9PIJPEDAyMAux3cWwZb6wwz
kY7kvn9MbrTSNZ7ro3QiVji7Kd+i+xRLYOnOX5jWLsHgwZsNHzsEBqRc8Jl7wwdRlmiEo2ewtuKt
HnvyF3BN2mFkebPC533QrCTgJ7iXDxSjn/k26p3l02qlIPSKvjZ9rCQvP7N66ddJ4D5+I1/CYiGQ
MgaXvqAcpDsm55cq99rQ5WuvSvQqDq6ZYJ/G1LYILt2rEvUujBDg+G1dvespP3HhXDkr5LVc+t4J
7hHHJe/GmeVAbv6aVEcRzrRFsb9an0z+WJ7qu+qwFssgxPY0Aj2NFQquMSoG1AhihwXZLzPfDVes
I8XQGd+Wq2B4x7KHZxGLXNHyInZ67ZRMS7mUYm591z5IAsOuRdEDGU/iG7IXhEBxHrRnX3yaDtUN
SGcZeyjd6AgYJSJ8B6QMUNaBOthz8apg1ll2UGHASS61N33AP1jR1Vu9pXXat/UsesNJdU8dpLjn
xAAIys+QAhBfeH+hKiC8sPjWPjhJopcFNojgkCC1uNoHZqM8u44SP6Mg8dJ/M8RFr/j/AbuUGXO1
03DbXhPlagCGeIYikRAJd83rojhx0C+jDpbIT27HN0QclDLIaKSONWvPKW1g1Ha1J35njde+zbSO
+dBGDMU2zigzdPTYMX+11L8yLN92/oYUHh5RvhMo+4TxcTxbLKYNt/0ITB/GwepKsvOnxe13yQ0W
WMT5y3P+Zt3N2jV5NUTWSZKTZZcsfQgYmZ6xsJCfMDS7cDy301pmYQjVk+sp4NpLcSi8CpAZ3Yuw
UBObpGa8LjZMGgZ6xsu4vlqeh1tgkfvgfianAe64vVwoazlT5/HtNl/phR9JqNwb9Mz786LsFdPP
511OYFPsM0Irbvsoe6xeqKTtaYPPj/lFihjYqvGJqhdXokC7jSymCpiZ7ebD8IxrKmjxSXnmt9sR
tH6ubvTb+ZbwaQy30LjxAjJZKG39qPgK0fH2+nCXmLyCxSXVZH5cR4rEie755vnJCc+ISs1LnCB1
5PfOj/GDqwa8kCRhuKG31DPynsrH9DzeGm8qfnEnC13xe1L3wOX79CR89BqRjr4Y7eHp5pVvUgmN
ATPRjEW4dRswizGQTDFfPJTC9/Z588WonngZGATMV0w7SFt2GNU0tAd2sKtugJ5ogEAnh8HHMjCr
HKNyD1+lkZEm+rpKmNl8FGGawET/5lJrjg7BTkL2oicnrlCMopxY8Xg2JJaadvcw3snfHV8zjW0M
B04+epTEqd0lgivLfqC58ujxhKrqSuDKuL7yQ5FpJNrRNTEVrP0h0WJVowf5jtAHSVbw0nIyvsxv
45lfGgM2mTcINJUBXDIw7EdRO2VIAg4NLLxqJpiY06k8sELlsxKUR2YLI2bQPb9aUi6SnSrcgaqH
4cH6ltfO563etxCwak8vr7KO6qTypk0eZJqM/K3lUPd0KHf15Jv5Tc/Z+BV7LI99nPFSSFiGp0sP
+CJp580wxVociI4I5+ZQ3a/vmZEFlxXf3XlBAYUR2Mv32kfGPAVpLokEwzmq9qFxm8bHGe81KTKw
sEbiMJAaBk5MmhZ6StkDoLqeKCrlFL/LLh0DDLbufjxz2WhqL2adHEDo861rhl8bBdkT2dIIjUz5
RMziah37ltp70NAtOUX9tfjIRZGiIKjy4au8tOGh3CX4um75UpRn9TG8hI/ql8b0/3o4DR2lzclu
HWZt4d66kdbaryt9JrfhqZ0gVR1yJMDApbjAVnYJlBZ9ky0+Qh6eEkpx/OsRcLuNnQnfTeMQeG7d
EUjY3Egf8+BRmFw+Jj4KpnOX7kErbfNp9uLRXUIyNFsGkrUcnbJaLA8oYP3xrn3Uj/l7eid6+lsN
8jryWdw3W0G/Hw/SM4levwBkh2TW+pFDW6c4CNNnVe7bXbg33xl+VU7LRy6Si+qL93ywQb/+dttv
5uIDkglWcSTLVmfhnUt6emwd9WieqxdJssNfpJnMjb+Yjx08rURxTHFHxYY0UMMJjimFMA6pa2FV
pGSJWekX3lUnfsMHwm9F/pZ7t6lIB3T/i67z2m0cWtL1ExFgDrcSKSoHy5Jl3xBOzZwzn34+qs+e
HgzmAI2Gg2xL4uJaVfWn/tY7/j3lDqDA6zn4Vmm2RgmcEk6/0FH0rqjJ8GLAWZ8ZKZUaGlpyCLfD
XkYNDYV8Af1XOPk7VllzzX5UeNPk1tgDK2FR7MdLYzjeb8AvCJY6mm/mQNF2AvzofxV73Ebn8sVf
s1q/eZJeuaqbPcPSojhxkcutt1Ep3VwtPsi07R/mvTziXbILXYhC7aKeForM8mSo0/7hWEYyjmvk
jdKLLD6akm2yl07aBKd0yXfFJQ6VK+uFPapS1jI6AQCy3B60uczwJMIW9kFB37MiKUTM97R23Zf1
xc2JfKZ7Y7HIWCDZvH+QiPq7t80QWi3r2/A2RjY3lM3b9/ORvE776opHYkDEDoljC/kVe0Uq7I36
Pn1Zb1PtjrfYX5JRFuNtdEraYzB+c9BQ/nt75YNYsUDfmd9UJ0KwzDK3ijbBS0r58KpdCgY611jm
KS8SlttefjVYk2/duv3F+Zem7BQfMNZ44GGebxKi0/fZTjWcwQM7WeRwrCBuVuAtC3lDTtHBP0NW
DtaDo55y1Hx0NdFdXmHtsMj3oaOsrVV2tnbDenjpH5Jr7iu2JJql49jMlQNG4FTxONysuBoYa2Hv
lGCODyl8IX1plCdX9sh63jcW8IKq5ditKd99GN3zzNnEDIxujJ2ParJwqtJlhavZMtxrruUyJuhf
UQTSTM9EMtNWTJvcAshH+Ezlww75uQCJ003NTZ6szGvbLrKdqSxIouMPxORLQGywbPk0Lc11a2xH
5VawscbMopg2bFtKZHlNUi0FYuH039K22jYf/WtXrzT8qh6YyNhcdCrmVl5pNIcnuj4K05ecCKUP
fLg2+Y2ObwcgsKGxMG6wSq1DciyCDToS5nwIGmg16ndyMHw2fR9/Ooe1I3x66/4x/MG0CtqVcCgf
QrNqv5u7Jy8IaEku5I22uO0HC+1u7sQvBlda56hvwraS3OBluPfQx5oVo4v8J6JC4lkxzceZsxDX
jbLVJyKcEZADADDc5II7qDLbwPFnK7kFvxjrfHnfiEv8KIzhAzcrkRCfxXgdp73iGK55LR8+EyUg
KIpxg5hhhjGMSV7U+KPjFYWb/hH2JFlgmA89mXmhLe+ZpH+va4GZV/PCZSu9BS5iDN7wKFiYko2e
FpNPfY38QvhplsYf5Q7o4flO6rsaEJu0Ds/KdJASu2ZZkLm2LM1b3boFCT6sfNrgZCmR4gKyN3JA
24Krrvt4KRJ0Rd4D0KprfmMss/QfcEJFdTkxmZbn9z+sbIw7hhcJnptHpYHXAm0nLd54So6NPg+l
8rP5DT+ZB9MXEOBoJE58YNdO6Hbo937GFYHRK7DFc3n0dwZmE468KrYpNw+lMgeJf9AcmNif7V37
avYRasTU9j9hJCbVvP3Gf/Jxkf5p3s2ZNm2D9eluvcVM9wDG6v9RXknxfa23/bKj4R8/CJCAUhcu
p3DGRgNEiWvcCbnTuk384gnnibYfM3QIWR56xvM0QUNeBO12eHjZboDTiUCby8bkv3UFb2vGJHzi
gLBXGfegfMYEgtAFAsPHRTifWTfpS4Snb64lywW0VHzXM+w+Jb7TneqHGm8IKNVwy1jg0ja0Lnar
8lxHgIliUdPC612ULypFuTb/VetBWCKoaeqv8sHG05JjoR5s85Pi2DvCaK26hbbptxQE4IU0fjbS
d+E7e0+ZrQk2u2VmXTQCUZK7tq6uWCOMJgXMIvom0mw+sux4nX42TM+JAxHtGDQ4OQFw9BZDadDP
NY1L6RDDaxyjFZEC4sH/kNnHqO4duQbh4upRAccXEkCxx+YZTOaCXECHN0eS8fxccZw57SE44cBX
dxtsCTkQjWXHJMZlyz7ycqmMowfVclrsM/iUU76mRrM+jRu6m+we//j4toId7pEFOOY7kwCD4Hda
L8ZM6WXY+0fg0+YVOwvTsC3L7V7p4QEUrfcKhwAGJtFbGR+5pfucV+AIv/23+c4hJ2uQo5ciegmK
jQ9YxxzfnHDoQNlcu2t/VH/TS0mJszG+c5ImnDhYjfLG8/aw/XVXeygEri8wjMT6RIpXYP0EAIeZ
01R2hocX14W9motP2fuKrHYFmgxeZuAitWi+OUARFf2Mt9x0sImkTMsPKWqHe+8MJ4HtCCsVZaK2
ITbJUkjBXcwmZ/Rh3Gmsa2ER3MJVfY1JBJacuN6Z2Tr4SIpleS5uOQIRYQ24AOJAssycLYY4KjqP
/d1CtpBTO7NRUGzwVFbtV8ycx9UZ79jAgqx11akP4yHb4D+xZnTEWqCyK+zuxlwWC96CgulqnNE+
aCd5y/Go3pVVtarflHxVCOu8XnY3mUiwiLntPmRoHDOW6pyGWuzq36erpCxa5SPEHpQnCAwBlLVG
TAswZ+ATASkdCRNIlaFv/GA1VQ7u1ErwoR91p95iPwWtvnqEkA0I/pifa/g5JEtv6fFPWY+q241n
AHMAo75d6YbNyJJyg5gyR90Dnk53JhcOMNYD6179Jp2FTXoqX5MXDnW0TvpOsCNX+QEwQvkQ4hq0
AXDAO2wdX0X1FG37k47jJxLkX+9NfMMEnhipflO+kyK+lW18Q/iRT4bdzQfz/2KL4SGhZPKu+sgc
zxE2zS288nKgHEoOKIeyCbADwBVrwesODv5pOGQuFiPgKdGM0BExxaKhtkteq1duzeGVRcaGJ5cr
7ao8TDbu09AupA3RtIq87/J3kRHGXWcYQ77JQFAIXG8w2aXR2MDdxW+m7KqY+Akswcg2Wha893Og
zLoecdRcYv45xBDtHY3tBU+BeEW6YoTHf3GQ5ui+TYvjguG0qjsNYBkrWGQpSg/yEmOCfGf8YZBd
s0Vtge31W1JQyhi7TjhKBw6WCvVbveTdM554XKTZMHVjgqfokt6r3/Cafg0kcv4CCF/49ayY+SIQ
H7Awera6ZfhW76rfSmSJcKQvjH10K9SF+WLiNtZg5fFElhhtlQsgwC5iU1oIr1wdXmNN/0EZ9ibv
Wts46CdoQktxZ76AHQ5kb/xgOm17zCFw7AQoVFFA7PRd9zl+xxL34CL6A86xaY7VsEADMURu39/9
9igpDulk+IpkF/8x68mY7BoHwxXBRkRqWxWg051aW2ltyo0UzK6hm12MX+EbTYWXuhgiwITA5hm+
5lbjPoXS82XuCJIMLsWNGK5wJWzYHcSVErlVvrdw8urXuD9JDrdBaZcKNbB69n+llxG8+Rtn2GYJ
LeKW/ApMb1HXR7b8xt/rVrx2OEKH+k1cKzcgRcHOr8K7/oLnY7SWNjLs/6X8XVOi/GDtcmdwp90E
f9MsLRds8YZyiC2jvqKpGhbqm39lU9CJ2ON8Vx2yrGlSjuahX4MzFDpJRQvufyJdzpKL+8y5AXwT
zi2Rj7Dubsq7CsgTXhPVxjPta8TAm+HPrn0FPJnK+f2sXIyCxld+R3OpLuKXuotPCAwIbq4BOJ98
lOE+fVSuggsvuBKDBuaiV0BmIso8B/ab/JDt9Bp8sOz8q8iweWmegHyK0U73n5+01TEThjW5a9Rg
v0a/aG4lQ6FlwB/iOYZXlQ3vGt2mK9yAjKqWHTwnxHIjdKSlLMovTBoX1v5Pwhtq7RPXX/psnHAX
wEavOCABKwPcwptykt/xqq+CS72bK+SBgxciwAIKyY2B5a45picSzG0uafRRcGPtwlX1UlxIhTyT
EXYeXPVLATDsF9BCdvJaO5uW0zzCN27dYBva2QXTNCRh63HYkZEE74WxPGXnxZY2mUsSlEz0OwYF
a3h4jFkYzL8obB5z5MuifWs+uqPOqwW+/ZlHtj6XGpSSwKWdgIMV7zPterDIbuo6ecHzdK/9KYMd
95eO+oNZ3Ybr/MMsBls2gpxaguaAfCAc0oKtOqYOgIjGdroo8kY/UWLG5SuCtl06GyYvrHLPusQK
9EY0sfGpf/G1Vloov2wRLBTpPYJOQ2X/Vh3Qk1GxhVREdimf+wZze5KBURTDp8MrDI+kBUI0hc62
xIkGQeG8RMTX6gLvU4BgR0edMi3/pHovlFfSE7vJkWRXoXfXFtjb7PlNkGVRnIi4r9z7qw7zhRsh
m5Fgc6fuvMDWPtvX9DXasT4Br/N2ITDZRgF/bQ5EAr62G1hUhACB8tM1vsj7YLT7DZV6wdbHU+TE
pEEM1uYbEHYZL7OD9M5c93egqtr7dxz0oIj5tjl8eOPGOpWfwYZba2Ke+oATAm5T4Na0SPYCxz30
OaewTh6MWPhw9+pR04L3tpoQAekMD8L/CBrDPPcOo0PY6xemAg0D+A9OOvKqtuYFYtkFmuuleS/f
RFwuMfpYFZ/s2MICskKnsHyUEycIJ42+hTWkltDQGIQvKTSl8uATKXuhyoawP+Lgv8wpj6vL+Fpf
tXO/q9wk3oTq0qCyvVcuG8ypVVfCznpN/I1+FCGQcDIz/pi+hdD1bUgxO5xF2fkEzGiw60ZtvkAb
gpXu6Fo2O8GjMuzhDtZd3aO7daMpJcYJVbp1I8TKpPxyfLvdPhLvkAW2QV3LxJivEqLN9B5A/E9o
La1HREo0TElb892Epskpz9UxouagrSmx/3MIihwBiH6aTzrVsHOjo/XhYc24YEsUqw3O6YG4RktF
Pen1u6w4RuKa3KDveI5ZQPlJcWoYthYTirkIH/RU7UMdgUMcHeBKPBkUu4R6nfsfsVnn12idHRVu
TJydP4UzJ12qnFL/nTQm0B7movRT/VocUfatrewlTC69QvTsqgRqpTD9LcH/3qghcN+izMDGjmkT
s5Wb/43toewx5lhy+7AaE9NJ83VPDJ20HIivrN4Q29KrczSVjNNIVe/WrDKy6AYD3JXhFViTv2AI
Jh/yXeMukw9+10hZxdfZWjo8G7bGeyo5hdt/hWQ5ILhb6zuNADIM7EilzIAS5g15EuaKBjE0xnh4
nnEA+9dx3fwOrrxDYo2mEGxBe63fYiiq/jrI96a3JIU6UO1cWefJIYSZ4S/Y+QRgfUh8BJxgJfA9
boM9wWS4PXIe0d0wt/TJc3Sw6GYNYfLE0Ly/D83J2JjAph22bNBQ95zTwNIrf/YeXvcjBmm2gtED
JAh9i8MaFQlPOE0ekgdltMDom0K027S5LXGoAEZQW8vz21/KTnwqeiIldt1wafKXMD7J6QFLJhLd
pWEJyXAS7kK/6bszukYTtAsMMgeYwJr4oCRfo75VTchi99FkXJOhb5tpiNRCFAkql5dhCCU7Zbfs
mOGKvZLLMUVw9fYWIciQ6vBcHtcekkvdhnaXPNQX6ww9qW3gxi4bAOt8LQgLCqOsWEn5J7Y19bDX
BjgcdzbmUN90N/2rOz+B/XaG+P/h/M9PJYVdXU8l4S8X4Pm4wPTn6UgFH44fGHR/Fi0Rm+pqcrB5
fm30dHVlNMa581JrY5qik7YMxqKaO6EQGMqhyGvImME/4vmRUcCox+pM25QVUTgqveLzS89vylMG
YbNhtP38mjRlfNuaf+L5uVWpK7MsiSlUsUpJI7l2xCH8kfqZa//8WjV/oyTq4O9/+AgQDDV/+u8b
z8f9/RFTbfGyF8KusTsVeOv5oDQxFXa8+Rc9H9rMKu8wkuNtpyXVye82Q0E3ro4QVVpvrfBkJT00
3aqvc9zLG3eEAyRHDUZwvT7aeuaEt7gdD5U/kkSDY5xvctXyVNFOehaekiT4tJT0RVGFT1nsmpWa
qCQ+Am+EMYZhQuRU3K+tdxqyQXHxOMJ+Nnl4AmELBgaTKyIZERR1gzs1RCmmWGZ6ORMEC59ULYEW
OyqRaBuCREtjGrTJLTzRRImOQhg/0i7vN11IfYrihKNP59zU2xDgqm6HNcZYqyTsP3Mxl3eqBy2q
xoIUdzyuyibC/LnSxG5VS6bGGmQ02p/ThqQXSwN9QDHxY4pg8Sba5NnJJa5tsxo/UIXgfzdRcLSk
HCw8KGmCT2GUhECWIfxODbYFFiJE6rbQGuuegzCuGTZjmbvBZuXRRfI2h506q7884AFk/7hlag2D
uahd8YZkOPr6ePuicrdTCxdfLYTkNakRZLquO/i6/FuL0Jn1AIZ/LeGoB15eBFh9y5PxE6W431nM
M5JQ85a5RiyIATNhMOG+VIxvItgUKn5xi06RJFsiZkRaCmJhYsHSZ3SspzSAbAchcMx+zCGLHHTJ
4RC+zPriGrZY1dEGRKNv4/rd21o5/3hg4e4Y3MOqy148guvtKJAvksjBoSkafnpBnrlkiDKJq5N0
W2tfw7jWMgG7cvbAMSeVlLfcqYmYXkhhMjlh2j48MSg2RfpHjGA+eBWEdQO3azyxtK0FFtAhegjx
nLarJoyOUZM6bTPvNSQehiVqC+kYFSUkBSK4F/lETIYREwdpGI0re/qXFUyHUU4YSpkSzGNRW40h
9Fo0lLavMtuUA304ploJqyX31lqASXfCrbYxlNbJO8yAmnGCzY13hJCCKSp6fi9ZiY7US8whyw2K
KMiRMZtZZCZ/qj6odoU5nvA+DBjPjmzQGfeHh2cDPA0VkCehdiUPq3eKP2rq/+Dtxmgt4WyLJUZU
Mku2YYYml0K3n8wRnQpGCl5ENaBG9btgchYUTNDKBoCoIp3EkVudzUBOPrUyZdRVRQ8Dg3L8GeA6
G8VVjGkJOiFjrtyBqorMDf05sCVSrGur+oz9CkIkKrayqEi1k0T3L/dnj4WEQRDDCNk37bLwYecm
sL+zP70Qt3spZudWMeu22pKKPExDVycCaNtS0kQeQdHelMfLEtJtLuOeIIoZ7PkEp9wlViMAvl2S
r0ZN3+m8AV3J9DBtWWbdxBTc7wN1jW/DDk+gaN+GFCppTdWXFfGl9z/DethKKrwvEZIBW6y/Vgmt
GVVgiDDuf9IEaXcc+o8gB1LOiZddIOV38a9ol2EVTy42sdmqNjFZG2Cq+l3G8L+a1JAGOH6rpumu
xucBW6G+AUMc4hHyc8sKDipzgb25ucgBPkNLsNN4FC+GmjYEh9HCxMO3aIjvw8C1zjVrJP0mdqBl
f9U5vf3WC2Qu7aicTJWRo6DeM50s8+BJARoBXCIRsm2awcHVqhfCqdT3mHEjgcWDaDAL9oNulajC
tqeIkAedA6c2sUrpwo+kNSMHEd1OqQMDVuQEak2cRj34yBI8WCLhWF4sicylNkp2uQJMHJVUDo2E
F0RHjuQqE8YTuR6OrBu+HZsebU+lXElVyiC/MzNEIm9QMoTTqp0q5DdGcMokXybtCWm33N7yivuk
nXKnGUTaeOxyaLTq4JgWNKAaoP2kiQtVjBm2080ZfVHwe9nfSH95ETwfnKIU4i1cxLLRdoFGfRFZ
gOSkfLFF5uYD867K9tIIAB+FghSNzRpZqiPoyc0aZrmC3n402CVtRKJ4SXT5SvT0d2x0y9WGvlvq
IjP41Al0Q7ZjD2qJLKeBjfxNOrU5VHNLwrrFVOmXWgJiZNnX3clvoU0QWGMF1l3NcSOsEuYU3GYw
5eoBoog52T6rHKbfsvbR94A498RtbBJz1REeApJXkxEe9nexfRn7+l7nL/NT3GJ9xKIKdMFVRrLS
I4Wc6jG5h5Yy2w9p0lYOwWiqbOyBceB4SBaTERO/AxKVxmZltRTTGcBHpwstFGhxSWC7sJxQ8a+6
TjvFHtUoPgc5dqbThmztwtHr5JKm6bgma37Rm7VLaNlki8EEsWHqZ5Pm0YNonzBjNEZtlWJDGAJr
sP92sOVsKa1Omc+SN6KahO15TE3mOIQIrqklkpEjdnBXyDMnj5jhcjGHBAsjsy/ZEwEhGu0NWxeM
js391AiTo5awJ/K+bmAuTeui6CIsvoqtp/mJk2eUkFaKtC/ymfIXmtfi6GL6K48uLBbCEASNFgbi
SQ9lwTeZGirjHEFVXRSMepwAZz6KZRr7SGXqUev0fh0n7MIAeAoMa0SBmIBhCnCxYY6UY9fhe1gX
rp9B4SPI6jiSnAev1Ro7sNgWfJ9cXUyPc65NhVAmFvLa9vExWIcA7dKQrEg8Kp0qkN8kk+mywPp2
GgZqeTSGNInCzUpqkzgA9NtNrzH+UNOrnEV3ofTX0sCG7Lc13nUZzYiYyXbrI3rJanKoGw6TtDLe
6liT76l6HJVK4yDHg7RlgDmKMYqtJv/hHadlN603XC77B9EF316SXgeZ3Pm07epd72+UATxA1sN+
R4wyTHOLpr5LmUJVlrm3svSTWGsCvkRQ/Dw6D4FpbJWpvY2sQBYrZQ3VXdHXLspWRq8gjRGBJdjk
4TzfUbNVOfhTqquPNAXIEiCxRYZH4xsyw1LEJIGNJv0osXbPq1KyB5Jxh37chx6kz47+xdY6otAL
SXWzGOpCUL9MxuzuU9pSCKlBlkrXxHR3mfpofhRf/1DqvqT7apwkHBhiCdmx0AaW3oRgDPCgSOWV
JUjCqeX5YxvlV1jMVEdPCN5H3NjXes80xh6jVL2ojbj28cfF4cqa3NLonK6C/yPWINuqmLjDUGN2
FE5YpvXnMslx1VcCNwiZXkkBLP48KpEhhRh6R3MLJFSJE1AL1B3HdGgd/V4aN8ZszlNh3xzjP7cS
C0D6BD+PTD3oQhotdR94VdMRMorSH61vvrEa4GH+GRr0uKO+4w0rbtjDm5tybw2Nep1I5fCI6ixS
JGkTxYk73YMoVFcowCfMtLZFCJijeqxanJn3faABpuBEj41bgT6o2oQaU/qhlkv6nHPhpwhuR6Sk
tbY0zGaEW4s1zDQZ8K76w4BFVdOD/dSYvy2tETZk394JEo02SZKeISIMcoXgEkJ9KXGpw2ZQHFGo
nAy176IzSmMzGuVOHVT/pYhi2yf+siYukAGWik1U2XwYVtHvU8vajRbtClYrbjd8ZNpBLsJ9jVTY
EQjEBqEK6aONt0DSrpidpUuMKBvepgg2YerFFJDx6+ibX6HWYW4+KnPeX/MiESW0T1W2smyM37VY
+I0b3lAMOBcWBny42r9XJRRjIa0fqRyCa4j5MfRKDRLwsO25c+1Ur3CpaXgXQkKlDCFB0qRcxVTE
yac7+QWzPcktfVNcmXm3tBoqJ0Jm9r0W/Bh96qFy/PJiJjvYvWI1K3HSNsV4VAzpmAYCJtoNLIWV
KhVQjguGai1dL5u/VV5EC0SlCfPaLWZmb1S2G4uItqWvwP9CsKlNpAdpPrVnjUKk1Ma7OqSIFc0Q
66SoJqhZK3elmDp5bb7nMudwn2BkhtkK4UMxTKGa4RvWg+cKacGrCGjWh/V7OkQ4TSk9vMk+NlwN
Yn680zuZFhrXLF3h/GgCGZFJlvLRCHdO9InxMEL4aRopd2EIVaMKVTaYb3GaoqXQZLzSS1Oige6R
lGGn5Tu6hji070JoiqMfrTyPVm9S4qsX6KQSt2C1XI182c6JeYlYO1IKYkQXzTzfjO2QtmOjCPpZ
MkrmXfUqFsetAG9iIFyDsWRHeZ4xPg3TyeHQwmeg33AnWy91sa+SVTC288QNriA3DxynIrWtgNTa
nOA70o0gAATNhZnCTUgwH1ZTYa14XEBs7piBDO1H3JJHSW4voSuBsKwbcU+SC2IADatJkXHjCFla
0y863dBW0i69CCAWjXdcjddWTLaWEWDIn/oCbxg3u2ySqP6mSQIJm54Erdaa9bL1HXH3sJML+FYn
NcusnZZP6zJRWxixWuAq+nDpOonOu6KY8ZSIUWhpHkn6LSC++IfJm4tlicVJXQohpz6wzlMC+Czw
XevLrIiiHZtoJwndOfLlAy98Wpg1DRtOiWjYu/JoiNEHVvwxeRm8Q23K5pdnsARJuZcH2OOd0kAt
GXl/xfm6e/BJFcnbyZ6VvIk6aabY6O2iZtYpph0I5JjgJVcKBIFqYH0iuMtgMZvmUqoNwIZG0Mhh
mOd8dSEQDvTVDtq2ItRoZ5k1q8NUgXUqH5UPlFaTtsIfFUDrOSOhV4xNEL3kpF+BbDTfgQinomI4
UDY0PRa4Oo6MtmiQqZb1vLuYV7Yrv4WwM9u3uXiWk5NXotoax6FacwoggK4UeLrwEfVS7w9BbqwK
S+vnUQYabxlSXCh7RCoNCoTVSc42bQW/rlWnjG5bXWL+g828V5huC8elgvio5aqOqKr6M7L1alYw
7tMW29porMiirWEf9Zbm2arn9diYBeuumw6TKBNlaML7G6ZiZ7VNbReVB3fQCx0t8i5xBflamOQd
xuE9wBYbk5rWdz0h90EUbb1/m3xfxANeu3eqApmrqw3snmACcT2DtSqQijYMQO6Zlu6UrEUo1cCd
Hsc5TEhYKRq6hvGuJDpSVHEallEBs6rmOPBZ9f2Ui6shCzybLvgNakYhVvL3VF4DOZScedc3uKAI
TJd1eJTDEG2wEl5yiB2FDMOwICa1jhO7lATvKlYoRCZwYV5YIiVvCZZf3bRRarQVghLuKAsxni0m
yBa9m4nyHzbKn2AqiUXO6O6ytse+TkltAjKFRdUowGtyQvidmTt6aNHQmtZrNmrchDoL1QAs7Onh
TzKbDeIs4xvTWDghEN/bWqTb0ft3FFQNF7Gq9qPGiw1gVJdY7a6EMgLnEJrgMupfpv+CxKFgJkWi
UWs5Ri9/iA1gSj+jR+PD6OlcEr3+IL0aq8hV7akPL0dbigRrKzbwPMi1+GxEhkIRngFRHtmhTJBI
GgFS1mX54JZjwORJ6EVE9b1S2n4hKRBPRT2TobmLX4reX6cKTKPRj3GVQwWoTeh8EgSyPv4JjDA7
T1D15RyoDJtYnMNo4SRquKL39wLCCbNnBDIk0t6bQvOqVQAiPeDVyPDLV0LpaOQSHvjIqOoOqmZc
EGgxKeKXWUjBF73Nj+ZxS0v6a2ZpTDWV+ofz7T3Vmb1ojU+VdSINpsJlb6sN/rAiAuBdFVV4WZu2
50ANVcS8dctYja1hn8JwwRB9MBsZO8+0dDWfIsbAq6FS+hVHF9CEil9Hn5jLTOq+PDkqCHqBdeVR
nWC06qG67tbBnCQyYMxMxSB9Jp51y8gnWSrJc7MCfPKGYzgk76ZUk1yip/W+HFQTvEuQbD0Ucwg5
5WfXq+7cZizzSpucUVennWV1UDmoW4iOyVad5B3Y6KKdKVvqwi8yhhum9FpYJb1hOghQPRHFae2D
wyu8xENDlJNpXU1inR1v8mD9l/XNzDJbH0vVHvISWWquXNWG/Y9Y0cpO/MI1BFFw4ajKBfInz0xS
zjlmPAN7XzaIFa4jnb5KK3Vb4ZK3NmAekKDSup5AEWqi5FQ8IjsoVNAjUCXhjIhOnlavC9hRzEbd
CCopc4JfLOMsstYKtcXWz9XvMBWsUxgV50lE1NnLyoD1Gt3eZKJ4STMKeVV39EhbeaW46sYGzNLK
mqPy1UM8IQ5HW9IRlnB7Yzs1alAH703JMsecFEj6uGX2QfRZFblxNhlH0zWMC70z7hbkuxSpH5oX
dcQaT/hDIp/b66ZO5yacyOD58Rm8OXkFV6IvlImcZxXMkWF96VF2z1P7XEzzFeGK8aIPfGNOiDua
w0CwkQFGiqM+hVxJcWAQvbHwBDgIo8yOITG/8qdKhso6CEujbd99X7hHuaHZCdGRdlCQXDdO6Zoo
D1K6Sd0de+SHSjuTLJvGTkd0/ELPRopPq79W6nMlmFgx+MSbGH6greqPVmh3FZG3rjz1iDr0Cr+C
uq05rIis7SS0PGI21RgEZmD7E+OIgRNuGeGPt45k0XBIftPwuxG/9ZaklTrV3i0BjpUZFR+RPnyK
jXCUK33PWXvuubJ3Qma2g6gkyyCrYazU3INpoq6i7IEPoUFKBj4yAmyGbB/3CPkjqO9pz+bfIMvi
IBkW9COcz3r5nfgZBalkQi8mmh7btf/zw2CsLn0zC6pm577B0ojmfT7cLw1zBKiem4iuH20a/2z7
90HzI/99mj7t+56f//3w+eP/5/f//fjUVTyvf59jTU+v4kpC/4c/GaCRwJU6nP97fvT8T5gNuqs5
BOjfp8+Pnl97fvffg//X1/7Xp8/HebjNFN23NCcExUiFn0aDXlz8x8bw74f/7Aenpyu8kOL2IVv5
lf4k3z7/Y3X9J9H2+fn/SLh95tqiowkfRjpp63gSlpYg1mRsMsrcJjEZpKEpNBvVw+mToKq1Nyi4
5ZB1x91eahgLB9p2CjzTtkxKmuenTTn9v2/E80MMXQV5EJT1vx94Puz5qcBQyNX7YPf8UqipRODK
Jkq2VowJu1fw7Xk+7vmd5395WvHHaTpfolBBuK1nCLqi+Wk8v93ImrbJ5W9MmjUIw1aHulWHKxDi
IrajcMBla3YrMkrAfC/hLC4L0F81aq5NBEDTVWO11HOd9OD5P3loIEQEeTXBb5xgiOA6g/3rzyDA
tSBEiulnRBBmzAGuViBmQV0DFwrCMsZsbP00CXz6A2bPBf7f5oLp0yOwNSqMi30cYqU5KeD56M7P
pMnxiuw36ZnK//u5v4aCY6tvSZcmxvyfH2HhC7PzCO7DvBwCpWZjqufP/f0rz1/79zHPbw0NSIrU
Z6hC//tJxf/9zJ6Pfn7j+eC/P/f//fa/31CYUe0S6UoOz38cFP/H38xxFQ/japdIFMB4ZrH9mSlG
CppFlKlvXXsV4qIsobMzxmYfM3rGTgr3jM7MAMOEkNHlZ6xKJWbfHqhAHmwMEk42ejDbYLc9qFIM
jk8iYBd0TtQkG8GHt1LmWHlhsWJ7lvDZVbMbboD5ZwkQXyWU+hWVCx2nRpc9xwvpOjMxMEvZo/O0
MmXAAQYPos6qXQ/sQ9AZBdRNxeDNeqUAy49xz5ZmlSLUWVF0/Cb27MLvSsRKgPVdVkH8NOlF1AFT
gxoPjyz97fxQcKoCDhS1gE1q4LllRGcjl4ddpOevjQ6AUAY4g0gwKUjfAzBNjP/i7jyWI2eyLP0q
Y7UetLk7dJvVhqEVtd7AkslMh9b66edDZHX/NdU9NjbbWRQqgvyTBBEQ1+895zvMu1v8ilFq6UM1
yifl5neUt81qTAVChCjeE1Fd7HtHknGQw+CRrMtEECGn8vBzFd19KgnbqqKgux0lg6WOCaY0GdN1
ixo81f6xL8aJXFNMW7GBltiey5lLCyiOi1YZ7seEUNIrjfq+YLYYxHdhAFM3m30kNLL9tnXiEUBY
uWvly1MRDh3y0wAxOmkS2sMAIlz/LUFW2TIHWWsd4SDqUPTkDc1740fXweSt8+ZLuNskTYnCBhyI
Dyq5byoW27ENfd0K8esu+eWK4drJsj9d2/yhkg7zbEMzzZrk3nbQjoeA2FfFXZ8gN3TT6g2XQXbj
e3BOaqKnbiqPPqlMAD7HBAgB5OD+YFjFeKhc1g6aGWzSRvXJHYxb5gR13z5XgrpYsjJtcxgmBDau
GAYT0CnPg+nZ6MdIb2+94mK0ZrUd7ODOUNZXXi19W3bH4BSmOaKMGyPuQAbmGGOSIP/tkniZBjCe
c10ZlzCnh8bjDKZQZHBMUnWroYyYguzLuqEdUCGBmUqtVnki30Vr/nISY59rzBX80wvtAC6YcL7P
DOepd+rxnt6j0hRriY0CzLFdf+/CoyHCWx4NS0y4ppLkQN7rsMl94+QGT4nV2w9tqn7bChd/lL5o
ChQc9Tm6XeujbwS4lHZ+C/eGhj5MunO8JwAXSYPT/mQYuCz8BmPjVaz12gITn9mlmzLmrmZmksDa
jJrVzBlpI4FtcpdcodFXmyJxf+q+Dl8L2lsB8PV1OETbagDcFtDX3QZZcCRi90AzE5KzFRwqjpDh
mwatzsJ+kQVxJKS58fFyE7WyAVudZe97M/T2bRlcmjCqjxZJ9sBRwPuOGMwxYY1N/1Gl9aco2YOs
RASbBQ9lIe+bcGTpx/HujU1vUwqa3fQtE8e41BE+AdXQwiPNCjUNOqwkQgYe28F7GCGqnnMBU4cw
wFWGB7gNg0sxO/R6uT6gRxg/Wa6hqBCH3Mfgq7uThcJuwNjT1CCVuJ1vzQEaX2lkGk1tVn1lDm2D
htyUtekA37PQt0lae4hfkmbrztbwlLU1KsMYoQzHFgFzGxISLAwAfhLR7ZSfWjfS927HM5k0V45C
pAmLlZ9e7AvUMDn6S5W8TFbU7ZqEZbgMXfu2D4OfLS20TtogMRTyrrFjv6ouvo/aEnzgbOKeDTqu
7rHvkcVMJF3SmbI1oql+CLb2PKpNSd7Pc1cMjC2H56ppBNrS8JcyO3NV0SzYtjaa31EqSQ3PD2VK
jMalW5yIg++vajzTaZO18E5itTH6O3ZRrRXhVyhGaX1YY1Ptlig1xvgoYcepOOV6aEHnoSZFyLGb
DcPeDDGmCmhAWYLS2Gns7KBMwEK2Ed4VKZUosdlc90zvtkHstYdWi7tqRhfGsOqlm1NMTf3D0DTz
Snn0PqZSYi8UmqAWr/sZQ0ql0ZZ/jzFIwoGsaao08WqIquGo13iQbOCZVTudhO1hbOvcbR93tPAL
kwaP6S4Y0ByzRTU+ja1CD25FdIsNkunK+dQirkltnV0WkRlnrlv00Tkp52xTZ9mZPumdIa4C9Mja
FLFTsexw613Xov8nqSA5TjUftD83t5aOgNOUfUAbYfxwEzQg6TjeJfTtj0PJYCXzsHGNMQkvZuEf
xJh8EP63dscREjLDdOHEl2420EdPWC0chYVJ1OZK20jhp346d3WcHqvtNGQPaSm5p+b+D4JbaOa3
WHyd+pWQtQjNTPnkMNTK5wiKqMOTOTPcb2e5VB3FCCfJzvXABUTPjmpvHr8CQVyimED+O/z1MY53
KbBkexkW5Cp8ln5jS6S6PsnOEVcKQgTyX/hx2XFwgNsxZsYGtXzt+g1Cp7Jt5VrPRdPqkx/a71D9
9TZeUhgI/kR4tWzkkGCm0PkLeUwh9ODaP07W+B4C56bTT1SNpNpDXsKmhmy9sTPkBDE6qFNS5fJQ
+fOacLSLDBq1G5c1gHBZF1SsI72mkDuxQD6vG/Wfr65v/+zi8g+aKGIwt7l+oW8V5dy47DnhKs8E
ngP5cQex9vCWo4t8y8b2VOZTvqN8JOBimJL26F2zLhikFzeFk5vgzw0AJLW/y2EiZvWHqdH+Sx+d
57Wkv25IEpsh4LC5vg0Njw46C7a1RVjuMQk+tdWN85+dMptmmDft1DyEyxmeWDwP2jiZybyZgZEt
sJ5rdFOh4JdcX/3L13oidJrOwWBUE6G9umYcgYGnR6TNDvVlYt/qrmNBd03w+WvTLDVqF9l6JZg4
r6yKYeefJK8rslUnmjVLTgzFQqPul03s2kiZru+jhcI6V3Rj/NTc/wnUuWbrXMmsWf3Yt548OC7E
omuc5Zwi5DXaioh5MSykqmuGZYnrrC7sS0iw5e6ajnhN+7u+qpcIwHJwCpoZtGK1TRhHZZpLLWaz
5FiiOZZ9uL5yWN+ShIuEiyzMa8hgu+QqomPvQyc42BU0E5Ug+tVliAk+JZjvEJqPjEWKYy69ahfG
HlC25mMeqPNY62UrxgYVH2Eh1oE2sOy4jXkslTSPjRmTf84z9KZ1UB+4ZMPdLOhkWJe+m0MLgHiT
BtAUSgSlJdO6qbHUyuxZyzDHvIeJH+1k5nI6+Sx5N21k/L5Go1033bLCkEOAmH42aQwRO3LduHnk
reuUhkhde/mJ/AjsSwYPNKheJXlhYxyhcGZDf/VQtLPcjUt+6Lxsrsf/+takpZhmNHP+5IheP4Nr
aOh1448wVDy0AqvZN1DgpiyIVGgiKh12RYfipaLg9Zcosb9OwOvbKcZTThJEsO4a78k0h4+yxFPX
z4tWMp7jZhuK8YtEFbC3jXsYxvL0PzOrb0KrNcZbBYxw9g80d4Bvap689KyBTya7ItkkG1K79+Jz
/g5ZQMS0CTfIq+E5bvzn6st4Lk6MpgQiVZTaSy0IczmmIF7haHLP4cv8AV7se7xjYhG8hM8ZWo+d
O0E4XWW/gSguF+W4o+3JBLHEl8QoYLoxrQ1DENKLYsCRTMPf8wU4BoJky019foInXQ+AXred2EF1
DPu9eJzv2p8Fbydkg0QibwoQR8wAPxSXryQtft2+86scZnHIv+ob8YgZjSFhhhsc4Y1zjr5IcUS8
XPr8oxk5A35j44R3qo03VM71uMMRoqxtaP9EDAOspgQ0+iw/HgBYbaL7jnHcDTZjhBbPxAZDPsF2
Hi+gKe88/dT36ow6DXDBBn8sRIKU0et3yeOM3Ksn59u+VU/Gp3kMnujHU+s12LGI4uaIhWdqBm4r
6iN+m+6C7xFv+NsAA5ukkrOMDhYG/o4QWUwJLCS3VrU2mGIhJz8Dn51LFt03xTvnAQ74mekEU6Nz
eoq/cFyWqzzYSGuraxwFOGLRW2DsBfDQGTdVxAhrhTwOUNRwTyXGfQNJvP9wRm2xG790dWM//vLb
bTshlT9P+LyJhMlwi1R7330y0j9A+p/jv0MQu6ci0UX+P/Iuuy+ivG3+/jflwXOnLly+fvj++98Q
nghbUE7Yroc0Vdq2w/f/KXqxJBMoTk2JUVMcyyWhdZP8Nk7FPvnqjvoRymmKbmErgvvIXU/Zjrai
e/Yu80/OEOpaNHrpwnaZiBElKYKy6WCkCyc11rvQOwT5PczOoYShujaNneErZuzUDTuF5O99CRf6
Yb/Ov6H7bbNt9gGF44IHdF++9g/xY/ZcvrZ0HFZqXf+KjxBr39MfFgaXXX+bHnn2o8MUnLAY6/fm
bmIisXMfuJmhNdgjm8FOjXwa376JsWnaqWFlrbk6SNBeoyydLdxR7at7AcM80s0+O/2GbLtfdf/t
PGdncLzhb4wJGBrc3zig7HnlnFilrQGmfcRfiCHFN31r5K/DE4OF54oPHasNrGK+w1UNr8FA1o+U
7IBhNjjbRCcDlrsJHxGbEVYUr7zbYnuLUQKvLr3hlON3RBL14UYU2fv0C63+1ngwX6Fgbv2N/jV/
ORi7zV30nC6cRvXumZvo3B3EPtxZt/hCrc+GTOctiKho1T6AAUTwnL0VkEVwvaBs2iB3xhzJderi
BviKN6vokNvgWm+4wqa7BQHwbIrVL8BkkbuhOli3q2i9B2YJ7JMJdoiB8NQtxosTPgVw6hv5yLBS
hlQ6Z1rk0MUXegOnLTK+22lNlbE2qj1EhgN/ot6a9/I7yw7VfvzBEpxd5QG+s4/Vx3TyP1hX7qjc
ttTmewPH0HoBLdx+2J8oCVGIbo7xztv8U1DBf3fmL3D//3LiO0pIy3Ed31dLJuk/nfiA7BsUXWq4
VV5/i2cpXC/3GE6vF9d/V4vClMSIdf6JbQZlE0ajFxxJzUL8XrTK/5edIQjhv+yMtCwUz8Ii++Bf
r0I7bken9vvhNlL0CvlfKw5hvpk4RCDacNjw/FjjsyPciHWVvivbO80AF5vlC/6R6O66O/+/xlQo
aUuiHf7PMRWXqCFCoo7+OaniH//oH0kVHqkTREtYrnJsR5FGMfxq2r//jRClf3Nd/18jKsS/OURb
kENBZK3irskv5+e34d//RjIu6baK0FwphWf6nvX/ElGhlPrXs5SMPiUtYdueZ7omt+v//SytpYPG
ptLhkTk4xBz9UMq83V2zAa6pFESj2Ts7CZCokfR93TghLSsBRFpMSXno5fe1oLluvGJiaXp9KWoe
9gI9HgFZ68AKZzDJqbOPveKzFQjvfJ3XZ6Ra69DMfjmY+TXKuQtLVfJd/GE7Zf5I7DcLsSiLz8EI
R3oEaO10EltdFZHmp6uzoI+V12DCc59e1yQp2r1ufuonSUzuPJ/IgsKZnTj+ITAA+LBYW0JXGciE
8Fcc1oa1j+eyVmNylyQbZ3CPFUq4N6L38oq1eOenZ+KseMoEX02Jm0cXwRmVd2PSsnKaBMDAjJyo
iECuKG/K156k32R2RMcpm9IqCMp+MxoYm1rtm/sQiL0M4D1BkVqSe5UR+Uy5AXPSQyC2NwFejXxc
KiwkOvwhI25NLGYZD5fil6mefRSv23jK1aa5KqwdCMfKNmmteAuZwOLGmMaApcv+pRSo2Yijqzee
mrYdEHeU7rtYx7+d2H1MKqUObUI+b28lm9Z079NQ33vldGhlDHPGKY86qWDX0DeQCqath6TIm8M7
Tf8h2ggXNRUDwBMt0JJh7hBchgBVJDrvAIW1e+8a7mLJbWlvJs1dbSDZiCQVY5+wx2j6WaYFyfOc
M5aI5NCzEomPWfEYy27+0ajtWMGpYql8yAIBe85p18PE8JCuk71Ji/TJHvx16RG/WOTN0lyHXuBr
Wk2JX4yb2UXF7dVxgDELM2RkDOMhNFLS6x8mLw9ZV4CtSFh4+1ldH4PWOFi9d8nq0jhwaE5uVfBo
tc1faGyA6aI4XA+Sj9ewjfsIyW5mSzwyrA8Y99KrT/u9W2PR8Du3v2E0He8DC2CZLhE/zDqfeDhP
0Sap5QPuFXdVxCp89gx3wyK5WamKTn6VoprN2ta4E4qDmST6gFnnY+xsnlnCofyh+M0l5iQmiWpA
iexZ2HZooYLcrUbIIUgSInDLIbnPmL5wXwzopULDfukLn71X9pFM4GxVmAKXwdgeDEUj0DRr7MK0
u0KWWGHLdebVA0fctqdHOqcrEgy/00Bmn2FzQKlz6qzsaE0eGIM+OVtyBnroPes5/5B5J9dBFFn7
MIJNjNpbl0iAC6vZ+yZUp8ropoNyrBtlgtcLo2xrh4m5y4CAeOSbVqGB4UaQ1OGHBbpBDAEyBKwY
0cGL0vK2oHfWVjUjzqkxdgPOSnpKs75nkblVtgMWj3yOrCfSo81ZoFYqFLuWpU7pAo2simkblgJW
nZOAFqj1tkyhPqNYWikT/3YaAtaS0Z0ay2KzICrN4ZY2W9sY884ua6zJ3l5lhn4y+c8vTJ6B9nsf
bu8dmgFrvzRYQWTW/ZhxImeZ359KZX8JDBLRXJQ7p+EzhjBE/zDi9Y1nC/+goxfyEzuk3DW4tKx5
QOmybvG0aB0C6JsLoAd5T0cM/ewuyKB+ZPb91M8ztK3m3ejDt9iCdt1YxbSZm6o41IymCn5GaRdf
NTWgFE66nTGVKs2yQedoJwxf/NASlyZzxQyVvBWw6mja7HdIe4Ep9TcqzYAqBbjK0IcKQha23Hp0
Yd1NUHeUoNcWTLDaqrq1bhrqpS6v4AYa0BBKr16l7nBpjWhvE+uHKU6e5tm5Mwna3BVOWQLeb77Q
ExZYRP1fUWW9dwiKiBPGGRup8k5ORI+F4wz5S4lrhierQAupMLe29YQZMoxx7U/T9GOyJtBW5Yy1
0m32yB76jYjCi6nN09AjEO3leC7oya6qfGjhr2dHRLr7Jo3UPQzF2gwIwhTFrmw1RKgJm1Gpp9uK
On5+ddHKYTGG0uLN3vdAjkNBcEsjgw5lU3Vfubrak2v9XfXRzzj34lPQh8jGjbxHWPnmtgyZ6smL
17RVeYGE37LnH3UEwkfW9MwaiSWjNARrT5Uw44vSYZ+I4fdEW2wjiREgwxkqTSug8I9YuXM4TvlY
04uATi+sp6oobIS1r4TPv7dukjwNEb549EcLX4yIlFQMv1o/6x/yuH8MbAdcmD8yBjb9UzMrY2VJ
8RnV58FLYIwyuQBSNGLxrscMVg2TFwmbtC1TxFmB9tcu/hi8nByltu9/ZvabzrR+Yp4DNqbhrpLd
Tr4yd2KGrAL/+tVsHjoTNYpDdxN/UFduRk0zwv+SrPlRY7or7Q1LeAwK4iJLblUYcmOuEkYho7t1
mdUwiKTIjBiF6aL6NEgwIsFUIcbwad2LHjlUGhQmRpbxxQnn98gqSQaJAKQNsN44Pz4LT5mbQrQf
reN5q9nBWtNKkCRtGuN7LLauCWWlRJcGu3bWKxkywp2iBnSGjN5NV8XYo41v20PPwmAKWFAMONRa
bJiMUavbaIIwPqDtvqCO3thDf/Cy1rwv5JAdsFCgrqloaS8ZVVPsJkvfauMkTX9Emk7OZo8MIClt
Z5dRbKQV6AvdiID8C2DCVQhnuyYHSRThUSjmwx3B8KP2y3Pp1lhB7Ya8EVrkxHI5W7cQr53o302Y
4/mE2BW5i8CpFSLKT8yf4YTnuLZvjQaHGuPlXV6Cq1YO9/MyR5zYGY+O198PnEaIY0+ibriMo8b4
CUHVtAbj2Rdglc0eJW3T3gqCMdq5hdkaTZsw8rjrTPN7UnLxWqr391rHNH7y5p2njr3NJ1DLIzJ+
TDgsjmuBWbtFWUsOOD0b4em7QmOgKRE8ug2okXoE7FDIY96mw1YYzFt7pzzUY/OJfQ756ORGx9qW
v6KWOiOY832MDnFnu3pbmUv6X+OJA9MIIF3Zgn3ysJq7lpT3UtB5Nuz0ZZRgWWeX/rmrRHBbDzlt
YuZxK9clrCmJoall1Aqr8N2Q5jt7Oa0aH+l2JA392tiQq11/ZyGswgBLEYncbFW6IoQ0ase0RkfA
j2LAH1/MB5HmGON5Wq+bLCOF2DPPFgHZN14S8RREbQAaA0lxOajkoSjV0UYm4guHYJlMbrOZqUnt
Ow49jE3XSHvfYFkFQYm10wfhLsYgXQ+29V17frF3sCXjcvMunf3M+cmkcoCyN+H0WluMEo0+81bZ
0MkDD2/ODLOFx6Hbjed7OaXZ3uxFePJNekVZV1HAGOqXToClomf8tFp6UGPdrEeE8odKj2ud9/ZN
PABJKBNAQqgbCH/RpGvFWbOJOJ4THuFOL7fO1GX+KZo7s7Q+kckE6BzrEx1M8o8S+zP30nYzuU3/
3Ap0X6rj8Xh9W/VMu3oWyjzkGcrYPnksHcUpQaaHlotj3cVdvorTAr0s3sXMjTAZiOX+nfoeMvWy
37kOmRXWUDxWyJJbxbw+Qcj9mmmi8ZzS3tC9Rg8Or/+EE/MStxTsth02oN/XVfVgCLIlCIEM4cjS
Mo5YpjROBVooh53BGoN+YA0Mko88i7lzZ2UUcBIWr2g1HPTm0Z2ZzW+lYTU8hA3rJDHWKoZCJMF5
gyJ5ykHqQ2LwrgmwZPlFEJ9nlXyN8Yw2PGSx7Yww51JfnSxJK5NC5M4PyTGWPoAzB84g0+qtF3VM
0vG13jXVWY8OjLPG3FmEG9JXJ1NOOc3bnMIpSbIUP0lEUSCKp2I06RKGADzbgaGrLJzzwBxr0yT1
zqLd7y8gTE89jqr7wNB9UKH7MRUFg/tFDtEVKIgKpWkmcxsdCcLQfoxCmcS02YxC9vRSG3NyK0gC
SJkI4cmYOc2aZjPrz7CcGEjh/g1YwbBweK89K941iseqaknISJqfUY0RKZXZqc5gGVAvHcwWf0td
5s7RspnTHcPGJRpO9z/pLHoXyYN9Reo6lmwreDLi/jv1mwrpXUSkDiBhXbevoe1kpCV/N4gGt11V
j2esGKfUUCfFkMwaK8abH76d9XcsZZiARxe3ounUkxZD7YrqpsbBV83vPZ/ajymmjzYm+W+9EXF/
4TOf8FNKAumqme6IyzUdQvFUPSzldARaOPtb9D6cSoS3C/iWaa30oXaifel1dKzmhcWrvZ/KAdg6
oMQAzsudEYP3iy6beG/j65NcpGFe++BjOI9m/9ENu3OuDYQm1cxzwIX3aclpZ3nNoyHIAEI5YP1A
Os3AlVZ2bOTfiu6c05P7U5eMMmwi1flwuJJZA2/0kNyOEyg+Hd3VrUrR9CDj7mz+/hKB9NEc+xQy
aHDA8WmjEVkSUjgu+BlTdz0LPA2MoYodiDNbTM1diRC7i0IekfiUd2RDn4NkNPdNxmN1Ktq7cZg/
zDK7H3HLnnurV9tIQTzN6DalRb4UVhhFAyvnckRYpkXEPKGZHlRvDphI09fMBSLhsLgfLUU2jj21
JBrAdOhLLPEWuIwuI/zBcdRba0bJJgyGgd4wrW9f/mw8L+U6zX7HSYWDMY4ID+rvFIttqszEwN6p
mkMf9M9+Ip1TbZFWGyY840fTXWvqgnOumGumGQM30wwoLQt9KcvmV+kY5K2FLWhI9ynqONixuYhZ
PCnWU0kHAKt2daniEKRE/Vq7WMd97gPb0ULeL0UvLx6c8lYIjCt+QSg0abWpa218YFZRE73VTg0B
0yAewBDqKUR0ddMQxTEZLhxmiIphTMM+cmlhavaNj63/1UTyBcuzdaBnbNb6JAJI/Ggi5h3Kr5vG
wD/bczMp/c7edSp5tCbrpKyJXnPUZBt6EMTiBFjCcWUWJ4EH1p06hNOJYHFeyIo+KgL1sgXIY+cv
qoh+zYofRxI9y2Ng1+kIMMWD3ISxmY5De9YD53ZecLWJDEyEVZfWrU+Lk9vR3plc0uIp3iq343Jw
+RNwzJHiV4k38igQaWuKe1LB7Kq+M7znaEig8gbQ6ibZ3eeOUsdqmWtynwK1e30/d4V5vL66bjB8
BR0UEs9pSBgwHqoah4GPOOZ43VR2JY/Fsrm+5eaN3EEN6SrPUsalyyZMB4vHUR3eOo4T75QV2lRt
/j0iu+Bw/W3NsgvXTWlWzbF3aYH/x06IVmgGmPBORtzgfI/N9dV/97ZZBn+50RzcZQdFZotj40Lx
YHR/fXP98qhGwsv6+peoZb6mBGHpPc0UTsvOXl+ZPXASyvxtN+II+fNdA4ETp70+IJZSx0x36s9B
MuPcWqFwSaDgEqjjtB2ZBL7pxqgO7tvWoj/TwnSYDBhIXZ0TezU3x2LZXF/59Of+vKr5mK7/RUsB
oEAvBBHuGzrcVLPtkZ5JezQbjY1ZFMPa6HoNbygGLWMu/w5fGgtQPiYr8AUOIY05j2zXeYl1vW5w
6AAq/OuLPU8UzhLUDax17406waIrXDJgl1f+svnraznV+j7H5+uMwXBsHfmPTWr09TbxoufRWdpt
rnzUFdNYun/M50PGd2XXwxsY6xJx7X9sJFInZshsKr8d1p4g63IonOggfSj9rZGU+4nH8xFmQHV0
qdE5oZkoWzXj7zzL8xWFV/fnrZEIuTAjqhvUC8MxzpzhmHAlHqTz0S3zfOQzORLL6DyaxXDsl831
6/i+NOo/FGo3hQdVrmjzpQJehtP+ohCoUqQivpG0pHVmHzK+DNYikxjttNnjiu2OeEljDGPDzPSo
RJD0n5sUFfExcSay+8Yc/Dzf5PfHRyaXsZghrWhpNuhLuuZY5iKkizeAHpskxvECt7SdYC8qw26V
NSiS/9rkyy9trEWgfP3ivbn8BImdGSk9P7BafhH+Fyi51/e1AWUrT90a5VTxTHo7tarlZ0zokWS6
3CZdvPemYJmU54IptCYBL2xf/QGnVeQn3NOl9dmPFckXyUBfZHZ+qorurBubhyExLkHfHLwaIasR
IMKZEwD/tkGy6VCAi+rt4MNziwcd1rte9Pa2i+VTZfpvU5YPmyDbGlFMUleF0mzCe4rWt72ErcU4
2nG+Y+OJiOlqM2aQCR0bYr6tz2ZspduOah2q1uDjqPvOMN/scGVssp4uHUat29Sw7G3MLG8/5OSq
5Swa9rEVqLXjHQ2VxZvCTF81YJobC8pugg2m7fyO9cXiD6rTp6L0MHBk7W9Kuu7Q2VSlRvIaJcAc
nJj7pdj16WQDt+QUdJZ2OZMBmL1Bv/U9t7uLC36sZ+C3mHVxMUcy87JqSNAf5Q5jT7AmMKLHzvxu
EQynrc96wgHpHSsDMxPnRTE5LpdWvjIDQkP6Acql4zs/jPS1yVx4RrVjQBplwaU80NtIQrekxx8a
P7aPXlwTv5zWzsXN60MS969+3l/6upiOVcHyzOIvAzVRdfcNNLGG4IgK9WLRUSxng/FWmPmzgRN4
5zGgremV4XxAcWCRyzbb+ab46H2IXKbrbtNjltdvEWylI717ehuGOrhSfnQoF2EeEEGF2FAd9PAa
t0P9TCfrxlHDLvFh8/npsCw704dR2+Ss5DG5VTzfKl+iA5Dde4+xiRKTBlTr/GBgk345ffeRuyPc
Cjf8amcXJ+5sYLZBl4fdqBsxy+RfHPA3hRnOS92t30Jodklu07367rP+KRqYJsOF1jq4nwN3Wo8d
fU9fgv30aYDQloBsPka7mkzOJLM87uCY47q48De03+/yYR+I0YErEIidWbjJzrcGYAe6DnfpqH+Z
iUMuxgIF14sRX5EsWBnzXirgblXHyk6ULizr9DxZcbU2G/+FFQJK85ElZkuNEDWf9Ao+B8w0a22P
EHXpMDIK4VESRsX9lINDSMoGdqnHNGQKX/oaeEXjokHw6a+umjw8ZfK+fpwVf3jiDRdK8I/ZxNDu
lJNkQdrTCCVcZ8SAb5pJvLEVPJv6wqXF2WVbtzGKZiQu9oeVRdk+7x6LDCnraI6viNaQQ/TtZ2CQ
QGnYMMipHpcQrJDORUzhUzC5DvMPzQfDOtxeFzrEGtQK2jasGBsvPtQ5Ogkk6mCiq2UIlQXP88Se
BrZXbKVLVIy0wwsX180yysBz1m4sDxVIn7kH00xLCFwZpC9E14/WfZlF6dp0NYFbHG56MeZRVN4P
jSDqHKCrY3lu35WKAGNMrXjsaPVNjqFPFQF7lmfgpLDBusMN1wtdOEzlgwwEQS8JBFLms4FGOk5k
eOlJfeLeusmLFoszf2zdgg4YWdqFDiCfEJoVSXgMedsIQaaqn0MGKyxNvg2D/w9CAIf9aEAWSYn+
EqaDWc74aVsZCVq9+F3DxBrmUb4W0TBv0f4TC2llz84wEAGW9HQKgqTbuJaPIy8YsYj19J99bsPU
0wFiR0TkTpiVd6MBrn46lqHzMiStuhd7aIBNwZkXlBWemIIshMRwfuRN8ZKPwM5dHGZJZWZbJPqY
/AlGyBObxLop33czN3aMAcSbaQ+/GY9TYkU/oKX1WzgOZ2WS19b6BNlELG6UiSYmpTXJ4vI2hJnb
o6936upVzXFwNAjEqXzyVRsZza9DD3GhDUi/nGb7UCsHgIZJixbovUmqeyqjM3iL16SMyE7xLLWT
4RIWpbPdNEWXPtGSRRdhTGm5ccPpSxvNvIsD9Gxp7zxTeL6J0DRoY4071+f5X4T1pm+BoqeZvmDu
bzbCf+sC4lTtFnIT/8lrGIDan9yjGAAWIYiTyK9cLClyM09iZ8FUugFzhi2/hx8R6uJHkfZv1ULe
kCF2QLf/ERWDYl0rH5uRYJUWsX+GcXCVFXo496K7awjYpRloYXwLF+0ccD10EwF93KYIosPVaXP9
xnVzteBA3cuPsU5f6WvG23CmSrluqoritOOm62UhbbEpJ6fMsW6HqblBIPmYZYgdtb2qq+GY9mC/
/rIyBYJy5fp2CloSYUMZBRiH5ZqYaK/yCecEwlB22IimAIqsx2ACbSgyW6E3ET1JxnRYOhh/EnjD
yE9bxXx0rWbcp0FyyVIePL5f3oUjj3E/lp5EyVmPxzK1DokQCHesaMS+hx6dfhEp3gX1Kw/JhgqF
IhYNJsjVBmre8vVqTtUuIzWh9LyHivb9Zu4YT0bJ4xCQ9ynMjCBex6ew7knDsiM0jx2dwgxZms8o
6+B6FEJOAwAOIAAWB4McWSVEuZlEih999tLTLLvsZOmBjgjLKz1F4BkHB5h9teANfYfZjKMQ0Via
stNZNtdX1w1KK5ZU15f5klhZbPtQ4KcHcnQaE1MyH5a/ys4qj5PHtZ1aFHCTjDriKJpvLWJyQAwH
43LR1MfrW5Z6QKQNBKfTQP9jMZ65QfSPT8vt52FnYXSqRrdae8oHx1RjgPVcd6JhH5EEwOIP+jO/
yhpzeudgeGYOR6yHB5FFkKAssObx/+LuPJYbR9c0fUXogDdbAAS9kSjKcIOQS3jvcfXzgHm66/SJ
mMVsJ6KKSZESCfObz7zG11bZRFj4z4OSEyo2ckQp9/H08c6kV5gKky8kSZjtwxYcYp9jVxyWH8ky
JidxhEuYRPVRyIeFrvM/r7V6c+ylOWaikvnpcwvjACfBB2RUWn7t8Yx+dLvt8tcBxvyOlVPZgfVk
JqAO8TADtZBCVpcHackO5llN4N/5WCgqGbWZJYt4wDkfzx4PWowthTSgt90MTbSXe2Ed59SpoxhI
mUI9b4ckc+43wS6yamp5ygj4q6xMqs1LWK+26C3LRs0YW0L9xwNcGcuTA+P0wPi2EUZgE1VStvWt
QWu+U0LCcEK4HOtQZxFa3BlBY5C2jJQNFrwvDbuHDA5w5K40YMbrEyJJeU7O8z8PlimmGykghc1D
MGhc12w1g7NVewaOEIfV3wfrf54plYUAtsEY1drQ9MaoOyUKWqJ/0SJdtUoTvdwg3juDTRyAvWxa
XXX6JUfMlmwRVUTymYA67uNGPLDK6TyB5mhqQ3dN2tdUPtqBJj4heVmM7Kh1ru0rRdqjLlVToIR+
vp412LVBPFNPtcpNaLR03oKy6NfdhG/bAtfOSv/Zt3B6enzPkGUonAzasuQ1CBV4vjI8teZMO8fo
iNX9gsKv2nKwvboxsd4ZHomQoEEpSYr3ZmGxPjDQ4oICVy3jX+jxZYPfVcu7DzC5mtftWoGP9oAJ
9zBzXV8REZ6ZIf3ZypILWmEVsXN0ZCDNTGcopPFk9hSFle5Ll6fnBwpYXrJQQ0PtFKYA+gmPn8eg
p+ZZR1yLvuj28MqibUlZ4QHBQYg0RHhjGb0P+HvdKJAl2Egfhx5W75Oe1tvHkRaIJ0CJktsjlHqU
3BIZzRZhQStXqUtzFvMyvqQQJ9wQ9M3jI6cObsDfT3/8DB/q73fTqqp2jwe5WdQ///m575XGydX5
SeiSexgoC7/WXDf9oq4lL6OLESLNTjgLsHmXxWV5rVYhkxh0IdzHGavGIgX7uA6x0LzPqmS68QiO
ebk84SEHjPMXfN0CXCuGRPk7Nx+H2E/IjKI+QJ9uScthmnz5U3FLl/JIUwGG05dSyvIT4jY//Zjh
5jn7SBjSPnTU0G+g2/VMleWwHvPl8ePj4YHeH7oQOpVFzf1x5OMkVJ6C5wPckBP2w6BLuLt/aQAa
AtqlAnSXJLAfum2fZclOR3OHQJh+eDm9s4Ohq6ln6bpM6ichxby0vCqdqSCog7FBjry/gbx2Tk7j
jtRa7Naqj30kXoggKEaycskpEmN1j3wmWqFgs3XK1xXEewbyTi64qjIk7pK6pl1Y2bNZyu9xq3/o
qXmqSslyySjVNZq+KOBp2iGN53ldxhA1RLHdaWWxb4zyQ+sU+h2a+Ay1qLEzA1TOhFKY3WT3wJJn
dDflbJWWmH9iA0qlRESP1UzWVaTeummvVPDR8IxCr3JAB6Q7xUN6L5qUdVY9dohCYutdfFOOb557
apVI2tGzDqfn1MfxiXjMDLCMIircIuOAN5kp+gvK/0iZ/mLGPlyoJ8nwx1WpJhObO5jSlMg4KluE
GSZ1pcgkxgSpBCrtsC3r4psZOSOSQFAmRz7YWhHFwybG08BsgD/QLcj3U6Utsi75dsqr7qsQL5rh
q98oCcHBQ+PRKgpi1D4LsEUWXwNVwBRBrFexBKtRH9o/EqIAUhX2T2O1MJIKwfIek5Gic4frPVZq
eS0uChDrxyryl5PyeJqMgQzNEMmUlHVtaqWzlM6CZy0G2GNmiNv/ryGakmou0MX/O0QTYbYoL6Lm
3yGa//qj/4ZoGv9FpqIohknv9d8hmtJ/aSKoTV42dQusJAj2vKgXNKYqL2/xuirpBkegGv8O1LR0
g9YUdQ/58Yn/L0BNzZT+A0cP50k2FAssPSBSTYEM87+BmpEeqXEqNSGWqrcGKM128hc72YaW9fuk
1hSyMpXyUQQ9D+KdCkJTbwifRdNTk+hHH8s/c9UKi5orNf0JFeeAUBscyWVq+myHdIoFWQ9xSgGO
WamCUJebwc6iDo/iYF9KsfYqoqAifQfKYFzHSjvMwogVlmbMz0MzIw6bAZ2H4+lftG6iMyWHa1oU
JPcVqXNN/LhJ57b3lIbkJn0nKqqgslDU7eXDmCbgGep0LQ3xmwW4BC3WYHLTtIQgpKkVzSFY7jWs
EglZs7VQshw1cfpqTsG8F5WtkeegBoPN0MqkhYirvQ/6TujI56c8ry9yljuTplio/89gCqkboaeD
aRNFBjtg9x3SbvGFa5RLm5s+NnZYYfsoZWpTn68DDDYSK64BhdZILFNUBVYDyIxG90TvTIEhiWPc
bFDUQfL29HhodXmLbtu0SkQEsrBftGhLeVMH8D6BFYwxVKysMjpHa3Ph4qs0MFVLi08a39fUJeAz
adiXdZ2jYAuzTpr9FXF/gaIx1Wd0Z0pKcx0qTEvnP5+lTaJOv/UwbUVLoQPZQLIwQQfqxXhWFxGe
lHUYAbPxUqe9QT+fnlMPzqzqBVagGJ+gBIVX+JbWboY5GwUQcLFNZFt4yYbFenvERjFHwiWCWOmF
OrYNylD4u9k6QxKT61zBchLRnKwAHapqQHyLDHnRdja5gyScWpy9RWFwNtOwp+5S7kfBeBdxnEyG
Rn0SBgy4oDItVGhfuegysPjcMO++Fg5erghYHqblPrIIb6sCUk+2BLWKNWBSqJcpnVKhOSYFIEFF
l90cGfV2jOiQdC3uj6Oe/n3g1Nhv02sfpVBWoRo2dYEiQnkO5PwDdRu3GH1a2HKFC66JYs7gl5us
MqONGSE5o4SwSnJAC5eih2JhNIitavgZNuivj0mC3YYoPRt6jZz23J5N/KUlRY6OCRKHTUDSJXfg
PFtheKmMKTghgrIVErAEqVKYXwnEFXRCDlmpN89TA5MaKTzSWsNVKnnbV1L8q5vhMfelLzUs0FL0
ITsBO+vPVS1dhEqCF5QjkDCLoGBbmONOBwzLFUdkOHWLFkT0hD5PvBo7tvu+lb7NLMDkDj0fMdHY
fMd0I1gWUobANF3FirDixoIr2I/ETipdhsFPe+TJ6TVH/Zys5rZblMboo0y6djCJ4HFkCOmaYzQ1
BQnaOyjTWf1u6CPK8PK3VicvANvZpsScv65FqlCl+Rb38F+qwqd0qJpbM2bXVasZMgngWjWH1zSV
xUUcsCvNFTApRWQ5BV1bqQDiGUyGsUa+cwehG5C2KwEp9Ue63mrGfU+Ec6ijKlROA0i1HGx0jbmK
0HCKOnUb6BgwhhXMs6XhS1aKVxmKMDWRdkNPELlKtSA+FMbFKqNqTjAXTwrmdVVKPoih6lKIGhKU
VNHvyJzQ/KrDD0PVR+9Xz2SZguhPLmRUyTG7oZeWn9OxHJykIc42wYGlZo95ygySJlKJ3fwiHO2+
ySGmgV3XckQSxDz9UwXDFcp0hd6Um4H7swkZXdMfdxGZArRe6GBkeV/pAlgM1eSrTqttUI5ELO3w
B12HyBUJmdoUe3mE8xAWpNSBHl/gKsgz2n2FRuUc5evOMhDUyuILkHaUNWig2IF/JR/6Q4zOX6k0
DyIJc+25qC85kZ8ADDK1XkITDlyozW+WKtAxS32EkeVNxXibmu6kl80tSqt7PkaXJgVcFVDUhN5K
66CcG0hxZnfPCK13Jf5gpiaDb+kRSOyhhwJUxz7MQEtkzA1i7Vl0837XzggXUNfp6vIn/w2HAKR6
Ou7kSTzprcZEHpV9nJlH2QDlnaGyCkQUlLEmuyZdb7Jp/AsAbcHZM5U3cAz3lLqEYwTTTxmJJErT
xwQy3qt6BRRbKYNCit5GUTqFId1y6b0Uh2QF/E52G5V4HfBsC8POwGAXyE1UAAPt/AEOHyrL1YKP
UJr5Ouf9H7RMK78BVOf7T5okIngKCDOU/xRzSDdrsMxN2cbF2WoCY6WnM5TVEOdw811O9fhQGKiB
MNctbwwLZekhnUXrZLZY6ugy6qvClK/6sv5BHHJ08jiuVy3fZbfdKpKRlOwj8zOKKEhKQKclH/Vg
1pabUDdXeWBn9eP2V9XqPRB5hEQMwRut4BxoO7+CUV3mrNwxhgr7kNbAkNcYUQHmwipY3KMAyHvM
jzLJ+m0ycZDRn6jRPtXOBLlBQF/JrewkBWgyq5e3TYZEiPUei+rzFFSE8yTk6MYUgBmiK0uP2fDp
YK2oKbNvoG67z635NsEtIHiAkzTpZ2swPzWhf9VFXAAU9ddkB/LkFEf7Jd/OBvQoJwx5FMEtk6l2
AbbTpqJmRFPiThhRbLv4zYjg6VU1u1peAc2cDPkj8/vyxOHhk6lMrkUriCgjORgKzhVIfQF7Xdbw
oZtuKhPDRXa5DbIfpuq8FcKBvViF/cEtnjKZUKYy1hbgws2I7xnR0h7lIDiVff47KOnWqqANdhEw
Ol8X3xtfeyZLpidTqt/V+ORXiu7OOulsl0G1ioiigkYL950BMmjWjUMJ1N3WavCq52kGIoIaBAaY
CksXdbwuYystdcnGnV6RwlUZIcyjdoYTVtmXbKXnVlOOyEx+ya12D5rXsUenNJLWOajBBZhqd+aL
Dwg3hCmAvcGqAwWa6wYwRBgpYuslxB9zkh2NmnrvUH/SDbGbarxYqfpML/cIu/tHrvQtiTPkIeji
lK47rXyTJqiDOkNMrJCiqoQNo9ErxTmkvar0azQscuyFzK+8+9OGeN0WDR0NaqqYwqbF9+jvpuQb
nbl1mFCPlwLjvclRTAm0H2TsMX/2DSrWp3LohWM79xg7x9S2Us36oNjiQ5ngiiHUUdalthk0IUAf
KL9MaWs4gm/co7zc5woqLgQIx6DU0L5IABJylYCPWvI5xFCmIfRjwDpy/zVbYOn1+cmogy/aSzc9
FnbmEleKFaCTH1UJLprEsAZJ49E4PyNDjGxTg0qhwUYay0AtGmFbsIIXNFkEIfSi7F0oE9xrO7Qf
sZswN0U/uRIUBR95eCBTe0SDrkgbQXwJxFsrLaoRoA7tMRNfuolqjalvkyHGjmt8mzMA5gSn/sbE
94SqlYzUC0znWdckJ2qtNboKON5aQ46hGT1EBIppSxY68a0pIsWE37kfSm9pLSCQ2+MHbam4U/Xr
VpXvVtIe40D4MkLzGXwWvk2Sjjc8wLIAzlaqqNu+RIK9KczNnFzBVA3UF7QXqc5LZ4hb2I3NkTK1
tG5Tbj/SP0Ay8m2dsNCpEc6rEVqNOuL1QCrjYdWIUEjjJlgzZOhL5csms5Sju6UcHVYDJl+Pp5rZ
We6i+IyuGm+bgUC9+/HO4+eoohhqdgjSP1775w2Za49L+vJp/zw8/uSfHw059Hxpijb/8fq/ff3j
lx8H9h+/kyTxXpG7fI2ASiutHr/HDose9eMp6z6uHf98VaVJG1MZQoJ1n2p7d6VdW0Lz55QeD5Il
/uvZP68hVvLvr3XIiQOGchCxnyAWm5/Z4zsev6X+71/9+5q6E4lTSZOpdzcq+g/d8jBnHf4F0WKf
54vUQR8vPn7n8aDVFIphjmZOo78UIdD5//j7f37sE6jmXYuEW0VHK6Xr9t9fBPSUig9X6CFv+FAu
DIFW2tKiyvB4zejHxBlSVGyTcen9oOYxKosyYLjULsNsKWM+nnZCcMkxessoZA3hQTg26ondataO
5BNxfENWWsdky/ZpzNtADZzxY3hSrlBWzoUD2LPfE7mAirtlFN6d8g2uH1Ww2C6+Ueqjo+gQSe+i
F6mC75xdzQNuFTFaDmRBDlaLv/HZOuGyPL91x7E0ntIX86KMs/0NA1zGtng6SMTDDppFlLlw2Ry8
7pf5S64CP0/GA+4OKJYqqo7r0ib6HFh4spWYrWEGSDv4GDxtv3PNoVoF5IE+e9Hf8e2GYg70Bo/S
r+bo00h3mrXyxlKCrrOXoiLgwDR8LV+SPa4OUriYWNOKRz1BuEJu6djSjoBPWk96UdVdCHUNrXJ1
BRHglAXOJT2bF0BwtIeTddt5ooQsE8lseM52ULlar3henH6xNaRVfchRlsbbZyvL77QTRxS8TApr
wpFHyQBPYje/ONPMOmoPfEw/bsl79F20ztbQFBphA0aGlBWXCpA8dbJjHW1NEswN/CpSa1zeIPGx
qzvqC01x9WV8jsWb8HlB+q713XmjNY6yT6/ZnQU6vUS2tCmc9Jpfq6fQEWy0WXHGMV30OWyZINdG
I+LT8t4N64wJIsZqPn7UOIOnXta5uEm3ohPRm09kNPzsHicv3GbQ/I4/gS9u6hUF2HO5+iYxDQ7W
EezX9J5j8HGnnn3AJl57esNO/gyC6QAtnXbiCjk1VXFJD2HROBccoeuN6V6QhOdlW8U4hHOMXcg4
F//H3PaQ0BFUxSjbhMdgr/VLdNS3+k/+xb8DY61+w1PlK7phBOH/CJ3XvkGKYqj6l2CFlIZN+MUF
oBjcMK5CQLo7UL+6+yte8jfMwS7sisVg61thhSsPyagb3f2Pb+tmXswL2nyLfOVqVLd+sLNwaZBh
kl4oIoEtMeDMuam9RqACSGmwKm7Vb3JvBccDPau49+J0Dp7fNeRaKbY6e6ie0tkA71xUrrbRR9pO
Nkw+kIAmrqDO6OAYu5aeJ1DeN3QKTr/K83PUbwXnt6W7/VVCGCnc+BytUA00sMy9vcRuh2rTfrYX
b2Im3tMIggUpaDdjLgFUyp1mwGQ8AStTCb/BU36eVu2hRHfZnjfJbUDicB+x4qznfQTci7OnhbFH
q3Fb3FqKSXd03/77VQoaXkDPmlY8tZTnrmAGwDCJXRAgdkCXz61ufG58rtbVLyrqjGWn3QAiyGHp
OOVrcyBDka1XdU2dhVqPM38z2L6P8WH0areHo2hHp+5Yn9srKGXqOWfzOKqM8ddog7SfE3q/6rbe
gJ9KLWwkXGP1d6T8Js7aclJyVPCcbv32nazrDYoPL9R82L9zMAsxh5I5ZutOeHAdhRMtcMFGKIWq
3TKduZmMsj02PcFuuZjN71bi7eEGxQk1kfxc5kc/2BrUOHZBthd32jfY4tFJtvPTgqLddDozeTNW
2+gUXgKbiqRTHEc7uFMkQfXhDUkGG7LFHX7rDnXGaEeeUzwRMHHlYNmZdp89eXTVjS/okclKPM7b
MNx7BVhu6MOne1Fe5KfuD30YrkoNehUc0kYPHR1FMZr+p8Jyqs/mFD0vHX5mL4Jmd/knQZNDeiXS
pZQF/ipaU5+cXanE3R6ghr4e5wNO7cDi+x8Nda/2WGEXMLqWfcf6Z3bMP5F4Btr/hVqLjiqMK5y0
yktucJdATrhmxCuLcn2+xQqESlRrh+eQ4iYdGTf7Lda14BBbIfv8m2vbWV4B+WcJo/VqV0cGS7Hm
qqyCHVKU0y18756GdW+cuTrzvnIKJ8E68st0jdkmN5JBz5kempJ8PiMddXy1/yiOErcIL/b3pHdz
bY26CDWvHbMwwLkHQ74DcwQKdv4M0n7d3SSXtqZqHloU6Z5j6jUSOCd7xIgHdeM1zlQjt374RWXd
jpcd46p8sVmyBVbOuEfjnsUBq5zijsUXTmjBimtQrYOniI3eG78mIlUUEUuX8g8LtLPce0o1xWe2
A3i1wQRQ/FEwgGOgHEOv36jL2CuRBules3XvL7c9IsSL5WcKl+nLvWEX/Aye0it+3ednDlH8ra+c
8HLSR5ae0d9G4Yb5to2hnG4bbwjc+dRuevvv/8Gwnb/Aku+DldfcRhGXIhtTm1VyQlHT8Z/yS3Er
bhAiQ3WDoCJXIkfXqHDwIxv1dfotdp1t/s7qWSPYXcceR4CqKVKIBOBwKTHUwL0lcWJhLQPzvWW/
7AwsI28dDnl4D6LIjrzLmXHO9ubvQLivwNhvGFbxj/lHbzwNadeaPQrYhd0wV6o1G5THTsoJjnb2
JH3hv6ZyVaQv+RclOJbz1Po2MuCZjk99DsGZ+IoRzqydo91WZSPywDHYWrPjcadXaxdsI0ZpqJsZ
pzjAcSmw/ad5G/1qHX6yTYl40qkEsYLqX/hioc3EGDglLyTeX+2beGOi/oauwKq+U/bVPXYrh8WT
NQN9ZPwyvoz9MNtJYHvBvvvUd+WWafAefPp3Ya9sq33gYUnOFXR6jy12VzSXqiEft9OL/BnskaoZ
qYA4eCc9FiaXxcmF4IlWf/p6AW5qU6DDugQZkhM3p7nhScglxFh9uYkKW4Zqx+7LMkyrdU/VyC73
QEGjeMXquKhs2y0SUZ8Iz86sdQHXpllDuWXmIwu2RwPSIWkQJIoVhENzcUfLioBnUbTKNlN2Uft0
r7J/CQkSyK7uH3rc1CFlZBujuxomqMArit4wwBa64jbg1urxVlP3MYI5z/huOr9rU3eEzd4V1+js
4PNsWfZUe2hKAXzAnpJbrtAlt7t7fQ692LqUG2O19j2qWa7vIfboMMqfFTcC9L8ansazP5yD6is1
nOy7El7qNHDGH1AU9kI2FxDSE3cIOApRgwbWReqAnFTZCo32uTjpDmM52wAopB07pihcbVrjM0VR
knivRPUXqff5RS3TlbhF45btijLVaFwpcWr+AVUeFUevtZB/yy/15AD1RcRQRrjSXJRV/aO/sfq7
ihQREyjYsexIm9TLzzGiRhvli7WN/YRAWjJwuRttpn/HncueMLSoLY9wpbrBdqxGCmNbAlUm3pmV
J0Sfftf9Vk51w8YHj5mShcMlBCWgLnsWj2fEHLTnCscD1m1tB7gt6Fff8773acdgPGc3iQsYtm8c
tDpm+YYKApE1sh3MMbfNnyCrYc57nctN6am/6q9QbhpH/x3WikkY8QGzjlDjDb2LrdjY/ZaKiYx5
Iscz21RX7OxZwnYQAc52RZG4XqDq66SmAm2PlKADdC5YK5wC52lWMWY8fHoUwNB8I96R8RijF0El
CBmkfAsJEQHL3aieKanMKSqtnvDsx6dgdGhW3I13X0XF4TSCPqQE/IMJw9/rwdqHvF6XrFSOec2e
UBZbrnZ6Fkg89phylVdCF8qPIvxMFSFnLhzEXe7liunfJa/JDkge83nCe4tzqewXddiASNfoZTv6
cdqJq75bYSpSJJdxj9g+PH/La6sd+LBQ/BXUQxytsty9R6IjSCuRsEhewcID2YvjiDO/o5jXnerL
dMMEdJA9sXjuq1WFazWk584Vb020EVq0m2GkEqRtFf2oNNdJePXHDzNyimBZXNLYzu6taBMRvrVU
mAnBMZhADgMlOESfLc+wgDqsCDCmddCdCVDnPbpgjHntTKHR2HXsAiIhBtxSkrqjv1w9hhI4jquQ
vNDU2U0VtoRb7QtcaThcUm/C9g6MD0kY8IzSlTZ9uamzJz3cjbhC+y+wxLGkI0PL6b8v4YvCaoYA
AESBBlkF8Mci4A2yLeWC/gzhDPtjCy8EeOyv+TtgMkxJtnbjybOMdaV6CWTPtHgJwbuFgldquDU4
gPzA3HdnmrQBZo0GaxsEBChbXp7sknpjZPsqcCHMjt0f8gS8qMwrtRDseyg1At6nR6fgmKNR/Hbz
2EUqIU0831pNwgGnyhH3FMPNg/V5GX4b64ypXm6tacck8F2/y/A53ubGRvJ0ZMDiA2yaJQhjH9Fc
Oj3TU1B5aXigHJ2jrTIcEpA9yCHgCvWcoRMDzhzsp6OLvUOMyH9xisUFsTY3YP4iGoxsJA+ThH25
Si4ZnqOdm4b0kmmX7EPWQfXTNC41+r/iji1bkqHufg13ldrWV4muP7nML7uSrDm/MkbNBeZ7G5AV
K53m1wGbU1avgFu1o/I9/bLYiAhgx96geGzTtI7xrFOjzUS8LNw0r8280NqAW8zfammVhT8+sni/
bEkoIxbbaHzhoFlzUM9V0LmhFsJWRMDEWjeD9xfc/oXtgf3Jbs/MG3On0ML2zhJvb8OKerhH3NFe
sw31K6eyq1PwmXy2h3u5Lex7+aNsxrfvmUwMtwqn/QH/CH1TIimNPiMWpunITXgziGkYoq+UBRq7
vpDLbqJj9hTjak6Nncos6d2ncI0Dd7zqXKRPxe3Po76Kvwm7DEdhGzMOL6VXCi4S4NXN3NZf/Rtr
ae5WTyDJaLFTMaxBVpEa0U2ii0yUymN+zo7JjhOy26u2WYoH63rwlo2XqvtXLHgsN2R6yS4/5+Vm
eB5/uhrZDwrt4GpFAL3or9sERWG1ypo7bAehxMXas2TqHuZqRE+bkdksF5SqBD+hQ6huI/OQ0M+9
hG41HJeNZLwyt/gmMvd1dWMZK566NRMOV6Yzhloma9YhvzJ5mZGpR6+cegFrOjo4nS0TPg2bEKaw
PW6lA4xgRtn0iy7yDxrVqKoZK8N3cdmA4+FRi/oj3qQnpjvfkpE0XFq07X9gQWS/0VP2ZOyLtbEi
vNOPj+MJ+nP8La7mgwUjisSRIL8sN+nZ7855/DEbgFI9TgrNOj4OZ7H4BJFgSYmWhml3UwiorLf4
nZzc8KTe1jbyLwUm4SuBSPRtlG73JK+IdFggcwRKXO5DPl4YWu2ZTFV6I7zUnfYDtDdeAop3Frfc
cWNdn6mVIG1F5Sny8molEtFycTCeiRzpm8IR8mTEohSr6einPokLrjjIwuAhAK30rn80pcesgY0A
ADw5Ljol1ssv1PFgJd/GwSNp75HPQL/qo1hLLiqfwEkhRiYrJTnX+jnK/gBIf+PL28GzGNFsx9UC
C4nb1aLiCUX6BYYPyn9s1dqhvQSG3T0PpzT05K0PiYVoVkUuw9+IHzq1D/2CaWzzywDa+mvOQcYv
y2HJ6nD23vZu8lkfaoiEL1i+Cd8+HDPFyQAu9KvAsy6wpSbV8am8VG5w0HPvrfrW1sNheAn3/lt9
G9gwF7ygDeo4MO3wycFF81obb2jRSoXzOe5i3O7YdTLPLSYUkRzoV06auGz2FXJjn/6f/lpYh4Lh
VW4ocyXRdUjsCj4+I0J/iRBIaanaH8r+ffhkP+Nr7tkakmjVfryVf7KW5gf1JnI2VfhTNjRVneSe
Xl8KRwkOzRPRSHfX2a4LR5b36LHyl3mxAXFBmbEljqU60PyCmkfAywSd6oJHRf5rv7aeic33GQJc
AX1Rt6OGKX8gFulxI8XkFJymYdvJ3iTvoe3E8wGoiOyRTLA951digewuT+sXg24YI7VyqIBQwKDS
wzoNJo46yFLs+I3rNUhDtzlOyZpXRXkvMIbGrUBDo4GyQ615FR+aBCWVTWbcSn81qBeMGcs3ar4l
lnQsPMShZrPPXk1I4PUzd/0o0gDu9knPqZ4tKM5F+lWwEVTU4OKgRJF1nxkHcXqnQocAgGgc/BzJ
9i/+oyIDkcRe/jkp/j5D5GEob5bxNDZ7fYlD9eiC9eGmLDYvWKiY4U+aub2w5zs6Kv5r/09+ZtR/
Uxux1PWIuMbWNFZolbCgHcjxl/qIrfcb30OVTXExyig2zbPh73FQUMiuMFL6oE5HCJ9T8yDiJVui
YAkQ2ndQK6bdY1c3UOCY0Ldv7Rv/LBW3jfZmPVf5M3pVe1yM9I9O2JB4nRj3LcHKukfVe9W+9Sw/
c7kiDGPVOJNpmPmnCPuOrcrMOQF3TI+sqHwN5WuyNiYzLMWG8Dfy6k3sxfj04ggyvPJhXySXiEcC
4enOAfk6BV15D2ctI9u0xzfhxDZUuCyq6KnpNH4IokpEojYZVZu1nJwiPOZ7b9wsF+TOETWoV8A/
INGNlyyaHRF0GPaUSB09VsDsyHJ7JVcvrxlZjR6fxi+uVv9GrMWyBkQb6+Fl9LHoEZf6H90t/CZ1
IS6mlssCGXksS8YG7R0Si/0vxsb+R6ReCTFjin70hNDMmr9Y3cb3TFr3/A5aVvMecHNzLEFbXilq
MLVORO3ptgmOePh1wwZiSPgm4VbwJdHExuCd0owvecl6S2pvjxFYkbWouv2bODDTnoBUoFwSv+CS
gIaAEJ0bcyWcuMhR5cTUClUIeKvuONzUFfzEyiau9phkyld7BUt2oOBRUa0hADU/iO5B2vKU6j+p
ECGFRM2KGEHnHrwG5IqgOlYEI5KyQfqnAzVlw7P5k1oeEVWiO5Tc0fEfVngiVmvCEpARMQ65VJV+
B+0NuxGQVsEu3r4LV2qiLBnrJNxRUuKwuEHquh9+A8o5fxY/+ApeC4pbM9xDe4gx6uUYGBBcrx1J
kv8xwbF7y8/Jir3tg8smxm8+cRb5t0mFBkYtuqri12ibH9EdSTqWhsXI8jZ+8UksK3izUpdihx+6
cwp66kUnqXUgypnFQflSUdxggbuHV/RGx2UEJq9+TJKw8o9xcja0NR+WNldWLZkrQ25xVTb9NXul
k6xNh8qB+sQg5PfL4ID4U/uFz5l1xRmUSUyXfQXO7sgAp9JksvkUJRXFFReEtQvNH4o9JOpLOgJ2
Y1hZpo2pejOtxeRVq9+yaU2rjWYo+Wvywu9S2KkILpKVrKEUseZu9BrNpdVISYi0ugKLdUGzhif8
3YBDuztu0NYmkxi4TPWaj7LybUBxVHujO2NipfFRCH9a0DH4nFNhitD7Qa7ynlueHmxKdUvk3Ch7
dLUEln6OWfDdvF5PwSat0RWclsETLZkHSzapNeAXIBKMypze74r7oKKqeZ570rZVKOCF6bK1p1cC
EwzNlIe6L0fPsfLJPFEkxjP1dO5uRYG0Wq4N59sqN76QlYzrUbKkjC+8m9VOo0ENXVFN5DkpV3ET
F8rzS6wtJLENjfWC6R3+lOMPF7UbPvhzvmdJV9DzszE5Jc5S9lxWzojzQggLjt2EZaey4ZAk+vW0
wHh7Bl6z9HOM/sJeyBXneqnQ9i0vxk8AMWTyK5uDMfD37Cj2kBeX3EVKlHdGJ5+JFSz7HkLxhYgc
lpdSbKwWAvSaHzj8RdRwCUc03pKpW7NSsvORUks4b9PNBCHfUdVc/Fzoy+Flkz1hokTkyE1ln+eq
4s4kUNBAr5cZT8cbaEvpcddbrM/kFWMLhxTLdzl6jpFbxKrAUPI1Vrgnobkipr6u7lbmcEbfqAtZ
H32xESHRULY/msFGoobWe9RJKFV25moZtOZKl94ZK/xIyVXWls/++818A/wRDgEUOjUN1ebMGJOk
J6Vi1wzUYcWBcq4TiKCWZHg9llsuP1/Pxp9fp3nHZeXv6YwvNzSAhrfi3OPI5TZyOgx6ZcVRMYl4
h1/hdgzrEapZtJw2Z4ucIoeGNTSXjkvAMeJAxfnPmOMiqCY4/BHHyyBYbhImlZ2bg2xDJtLGP4Ok
MVzaN+jGHPwdyQam9yxGnCbDwezc6Tjc+eL+SpdAIGPy+F5Oh//m5soH6pR5tBO3h7pwQtasqldD
OzMrNHXLlM+UfattO7oCGvKGNIFFF/wbN5EPWyYGhAomg+Z2Fc26F2MPS741vf/D3ZksN65k2fZX
nr05yuDoMWUHtpKoPjSBSYoI9H3jAL6+lvNm3khLS3v2alqTCJFqSAJwh/s5e6/NiWWA8Br8IKed
T8jHVPGKm9EJmmtk7IlLa5btUlzJquCH9AUZKKtfLB4M5bXw90W9XsLdRFfX34hnJz9RPNEyiglP
XPO8eIjqWUPKuZ3dh7SH07chApLPI7mUWA/u3eXMaeBnSepQ1yLCFMrPhMCxOUX6SsWd5Q7XKrLO
F/nLbonXXHGUeRf8HKdBeCQ4rBZKCu6qdS8xiknzhV+I9bP0z/TruD44lRPc6wLrR8Ar0XOPcxbc
x1RjqNME9E9SjT6XbR/vire9wKhiV8fDdT+cuMj6h+GRBmnUYjnfRGBenrGnUfWo+23csGxBpRPQ
YvMoZu+icmPGn8S08O4Yx3a8ZeU4DTsci7q/rgtwbOXhcfE3TCf+cB37HykyMaCSFQks1gVJm27s
PGfVGRey7uNlR5xIpcNDCXxzi2IsgxFo73T7jXPM2xzDZ8ae2z3xkI+rFFxYGpM96/JQ7N0RxNlG
jFy3tLnUgSVrBYkOvJIESTgX7+F2+FfFlgpOaa64Jr3mxZoOfx1hBNt4H9FUcnyycsNeOGvXEvfI
63RA68YnmzWAgWoscnxscuYKsuvoOq3bB+uVGh5HgyyvKsNmv+EqRFPgEhmkbTlgZbePix2njgNF
19oErL7scgSfHFhmIB639lZtpMptzftOkYmTWXrkmJK1zFD+a0B25DqvdtTkfvL5OK+KWEbfzlL1
SZmf/K/mGvKZ2DhxMSZgcZALq7fE51eCIBdx0Tp2tiHF/FWE3y0k5wud0LEtXuAn8/LqIhgpZa5H
zucEDQjFSWBR5WRXhtudLtZ28gl8oaS2GsZ5Jf1mHTB7rvHQF+Ryy8fEeWcw+qf4G5Vq8aiuV/Lc
2aR6eN6J5/xQse7c8nDmTCuLXVslnzMQKtMZ9N220d50NJ63YefBgxrVkSY9j5mMKh8RP23A0sLs
kMJtaq6x8pDYAUFMhdiqA+6QvrWu/bX9Cn1AuS6Rd9FhRD21gUYWzqfRvCLpb56ps6Hk8L2TgIUh
AFOlVzcPceGoqZCP3xArYGxq5HcPuJWr4cwTnOqmObWkOo8bn8Y5Gpa78JUjqhsXlF0plXtjwwio
mEOMld/tHRv/w771vtR1bV45lxRadRqitD3xIvUU6hG9YPViZA3dDsEllVxmoJIyKXKuAgqbi5/A
OzIPG4bP7M8Wv7nDeEhVEWgLGbvFuLetoMA/H22ZnivryGXIpwACwAZaY6HOAMWQxKbkg+1ukx78
+K6PEIDvIp3Bs+3TACsFIw1FJliESn5q3yhWmMasXzg//f3kPRbVtuOYsrzx3932WncbNIjqSiLa
WF+TF2yzSLkAwu04PMvJjO7o7EXNaYxPMLLs8Z30OtX1opSgAA2sEdZ5e2SuMig59epGw1jM9LX1
SRnBp00T1M2eC5NTwSWL4p+SVJkE8x0j0KbWxyLLXTFEyuiFmxFUE652mnjSO/Etpna15ogP3VX7
4rEXH/hTUfzs8BFq8hrX3MlLnbv9UcseIaYVs/oU/GRVr9VD4FkDs2sAwCJGbO2uJp8Mu7Ua9xra
zx9URHh5t9sw8vjLdJy4b+fcTvG1cTXS9J/VBKLu2TmVtAMzCQJlkHFlueOyGewrwxJxeti9Nkz0
3a4ejwZ/CnxKAibpmwueHkhoXhm6fcJkt+GCIvp94gMhdmBUEKi7QM7QA9HjzUXeN3LC0MAMJ9Pe
R3KvzTud0nm0qYl8oBFDAt54spY9hRwOt1ZeQ1ZcTCy3yYjBWj/kP7hmGFK8M2aiBcgb7+A2nTMZ
MXNwiiIyW/IDJ42Zp0C04hC+R3sJodam+0QQwgTF/U6zD/z4EEj2zayXiWZEswaNGvsaUarJpfXQ
GbM230TQhmquHbX24d5HsYyHHEMWZ4wWfWKP+kAHx/Yp26smA6eV3yoijDloxi++4GaHJSediOC2
Xsk8pJ+p1nv8KZYgwM9Z/Swd/g4Ewimo9XLk6o8kOb0Hxgz1tNz8fEQTQEuGlRif3v1mkn+gNspm
nf2qun2jPKH8ibIIfqqSGfQdqr8DSguKydycWypMISty+BCa8HbeRIT0uiPnD9onk4etzOORYk6Z
TT9xMNVjrS3pFo22k/LnmWBvmC14IAYq4ZQVkiPvoAIQT1H2LjxZik1mOgLVRMk5Sx2YiWNdE2VW
JzrTPPoKkaVDQcJlWxwwrH1gm053RT8bRwgbK0LMsoMuYxrdGqaWxAG19IecFQ1hBFfEMBhJICfW
o6LxTz6Fs1ZRtOY2u68TR9uJhTPSSetFOqDTorBzMVYo831vmURGPTeWx0ZK2c1hSpNevtg/2yL6
lCE3mdrk7hwvRTC425R1TRR5pD4hml7JHrZu5oqnyTMr0jf5zduvh44z78LMu7891WZgQXxTf7p9
D9PsvJ+o3NyQU6UBzupGnIKxzyEbxnNioKnM/v4HZA1CzNtjTNaIQY2aAMOGgdtadQP1Pv7nP2YX
2HbFrUSCytMxuP75gdRJv73ZGbYkfNMEUv9AQ8PC/Ofx7auRcHJy1YrDrNK/klv61+1LBfvFXV3V
KXmBy0lrUHZqWQvxx5pa3E8uYyRB7w+NxPrHu/U0FKFtk/U5Mju+vH2Ev35R/TbKTr7z58kaVh38
nTboO2o9reJ/3V759k+qzkx2ezu3L29P2nXz5ut0EicTt1JU6ITAKozYDSB2+0eqh//23O0bt+eM
Id6bqZMEpivPhUsefTlGDVKXpt7KlI1cHGnMAM1rqxvdKm1il5g27AVRJzf6aNtgilGZ+2eodI6i
K1ZBp9UvksrMgljM9lR5O6UyUE6/u5wc+FALvwAF5KwImmMV+v1WNjaNkQVNW0oJLXVHBARjGd0D
2AsG0wJFXSsjXdxR86w94iLcDmeTi46fINVVNg8qUVA+1D035FG34TkDxDadmS1RftdOyk3oWRne
eW/Z+5P3VXRPLYhJBr4on/HzawnbdT0ppKLWgCo2ahohFEms1rnOhnho9LmCeIHwtZHhqp9Ynsxo
DgNgWZDCMGixJaA+B7PejGFEJRa3tGocHjt0lTVVKy/Lw0tdDAd7POiJgP2St80mnAa6hh57Ld9W
sHNJHaoGKIm5b1tMHOlo3nVkMWxaoh03rXuGU9OyI29+ToPGDTpiGeRQbYtqmumQEOjWcxPCe+gS
S9HFG5GyK9Toyix53e1I0OCgjt5GjtRHfd3c1RJFSCHYYRRV8gqC+4CePnEkDdqU/XPlurDyFjRI
FVVmjwKhI0kjDmF2jxUHDRyMReX11fTZO5QTq02d2FTMipuxwNE2feAPBMfljij+zVVsxu/NTERX
PMSAnIfKCvKKTCwqQLbI7P1katy8chaPcUkDBmYYbEv6UQu1HT1ZJJo27PZLNZSXojGeDLXrwgpx
8CghIvXCQeuiPPJJPJOMmlFzAz2WP6qBd6xpGaJAzTsP/WTf6dy73IHwhSmCE54g9qzj7IfbsxrV
7S8/9e1zNHCDK8gYWNdJ9CYcdobomAfiF+bTEI/TptHLEhbziFGC+IXRtatNLtTyXlQhrNYyv2AH
k5Ucyb8azUtp1NdFDiikaPRiQVlOwrXfG8NESgBZpB4SeBPS2zRekBtRdJXlfQeK5i1RJUQbDKnp
nYqpPKRJBeaktsngwMNva+3FdW1w9E3/4US22EnZoFVh8K4bzb0OAj5onszJJo+8RF1E7HMSd6Sa
4/4s60WuFom3LbWsn43Gci4idLV3WI9oI+Q5L3ERM0AkUbCeU+wK+0Cm5iZd5gKlksS8lw4/skSj
C7T00OcE99/Z+ulGrtzLFmMfto87ExjF0STzHegFq/85/LRNBztHJi9Y56Ngfi4adzdawj+3dXPG
T9Of8K0QYix+m3OHgQamypZbAL0GBEm9fbJtkQYwhA2G67YvRHPUl8fewTzbdS2gTMQR2PwO3uii
YjNmNkl1mq8hC3RgEAvgeqH9k/iBIgA9HoQi507Qdi+yLT+kAzB2HESwmPmdutJx6vr61tZy46yg
UB70qI2RxFsvxvImsag0ogsm1t+Wv9fAfsuEqFXdwWpT+mg92kWSTMh9xO9hUy4hZm/JrliJFpGB
uA0O2MZ2gcaz3rKNSldsGCgnIzcWN5w32RA3a0zDB6FrywFqwXy14nif1vaJS6T4ykPj4pWI1/tq
ehEF+7gBm5sj6azJjrJh3P6AQrG3vF47LQkyDQKpMYBNC3FbXvcCtGg6mLp5Bk3ErRs+7hjBQZwH
85ct2d/guJLUBFgVCTHfTfR3ZZSyEUrs5d62zLfWFx2VjyU5tInJmrCiEEV6AntCTFhOTR6q1o7T
oRIOusGYLjLZfKEwN5WJTUdvnCdwPrjVI0sGSejH6xkmx3EBC+rk1XlIavNK1MRzCJKMrIcuOxjp
ixNV+l0f1mc/WsyTQT/LyRLjuZ9HmjpIsbqWaDXpfkyz/5PQx2RfyOT3rDgthhm/VJsIy+mh8j7g
q45nv64uYTPnAelaCe4B/ZOAWnbzIf0sqP5nva6JyBXxa+mM7PPoZMy5uAhtYdr0RrnTMjfegql/
5Spd141Wk/jcsz0fYQ+THJVDt9LoAkb2k6W123yxnS2W0l/pFJ7TzoDEEhf5eqlZdlYyIXGa3W6e
0XZpFM/YU2TjAcRxr1jHEQ4dGg+qRIJ3OFJE5AQ0sgUiuSOBIcDYHyp2cqQoyuQbZVvbMd56RViO
FWtZKupyAX65URxmaUFktiXbIxdGcwGsWYxQmyPwzZob0RQzx2ULCGyjcBgYH/0eYDghyw1Ty6BI
0FKHCW0AhwZK+mMCFt0qarSv+NELIGlLEaV7xZauHPlkUTW8T901B68KgGMm5OVE7gYsCLEI2YzE
RfGqQ8DVhiJYVwKWda+o1p1DUaFRpGvsP/cS9LU2ZndaCgvbVVRsiwV9c+NkK2K2gOYcK4Z2CUw7
B6rN+t36DBVnm4v9sVTk7RoEdwINd18oKrcDnlub/UehcN2K263pELyteqNVEL3rsXvxFeN7VLRv
objfCwDwRJHAK8UEbxzqVC2UcEfxwjNFDu/ldiYWQPHExYjUBJxSs6p6anMe2HFbB+BiKRL5ko4X
XI+KT45xfzUoYnm9vDeKYB4plnk58vkdHC+L4pzP8b2nuOfMtuQHI2ad2Q0Ypxk8OuE607lVxPQ4
/hkpgvpwY6lrj1Kx1TMfynoIbj1R3HWfzpKuSOyWYrJHwNmjDkq7djBBtjeK3W70E2UAcO5NwZI+
A/AeK9K7DfJdgH5vFQO+8SiCt2DhE8WHh+BCYtDMMP5wwcdbiiNvi5F2M2h5CJXZnZguZMTE5wH4
vOZBoZfCp0HosslhG04uNRtexawnTIU0RzD2beIfpDH84IZD4IVBNpYiStSBZJxuSZC1z7UPEE0s
cHpKVWMClw8XsTqk6OBmRdLXDQy+NgV6U1H2U3D7moS73zZnW3H4wXA1F8AElPVnFixUCLwbtR98
vyng+GcA/W1F9s8U418q2v8M9t9T/P9WJQFAcgwclQ0ApRfCg9SrvXRBk2/YI9knMWmEqc/iDVLp
/TJI5yLy9hXbOvdJD/VmiiHdMJhyppni3lz6D5nDqQQUgarJMIHvxfQ5VbKBI65UzPq8IF6lJ/lg
IQKhVFkIVkMqgnTIR8gJSkjHsXntVHZCTX8dusOjo1IVKot8hVYlLYw6XfpGlJSGW3IYEgIZepXM
0NkY7nB0HYjdMQ4W8Q2dynEYVKIDi28qZ243PrM1rYMOGzZyYB4WKg0iJxZiVvkQMUERUiVGQHL6
aK3mvqhIIx+WBeYog8fJZgLGgZEJ27GUJpclqVbsSmead8RBE/mUsIzQmJnygczzijpImFofFWvf
rVnov4qWtO5Jl3CxCUQ/Jc3eVVkYtUrFkMRjZConI5ckZoQj2RkmIRqTwzRZSpwWpkrYCLtnU8+9
C6j+TVkZ1b5KlA0BwWcpbHGawoVYqFHsDeAQe/bTplzUqgDpehbpu8lakDMiCGNDfRRZm12HxE+D
eKC5nilbJChzwPrObJ71MAtEMZIi0iTh2rcnRQzCSwxVceVBQzgSNxZzvyLLqoCNRgqXyfIk8Mx8
xvo9R6+eTdbUkpV4xyrxHr3nKt8kZVG/cVTmSafST2AYcc9TiSizykaR3H52oZ2/6Co3xbGEeKhV
loqlUlUsla8yqaSVWmWuWISvIANMg1rlscQqmIWAlmYmqcVXmS0N4S2DUx8WleZSqFyXhYCXUCW9
+CrzpaWMVkZ8WJUG05O4suoIiGn0hY2hTWaM9HRkZCpHRktJlCHd7V3TErhVBmkzaU3uTDsjR1dJ
NJ7KpMlUOs2C/4WwGs0gtcYjvsZQOTZsd02Va7O0KuGmO42OSrwh+sYhAqciCics2Si4A11NPeT2
nfd00Uv3js3QpiRIR6pEHUos+iq1ipK2w4J+q38fw+mVsoPN9sljliOap1IZPVKl9YQDuT2LkR8y
leTj1i1zC+E+HZ1+rSXtJ1O5PzkBQCBb3UBbYFuBrlO7UH08zp2JcDKiZziwdC5zlKHCxH0iyBdy
VdKQJcfDSHkEIGFyiVUakaVyibg+mU5VVlGqUotYp7HcJsjIwFlw8og2mhJuq7pKO+JqYUCrBCRH
ZSG1hCJ1t3AkptFZ5SXVkeXxA+2PypTmtp/bDx20Hk3FhCEKst+Ol3eR6C9xSqtwGWnLeyqdyVA5
TaFKbNLK5iNOyHAyVZqTg9a8U/lOcUP3QyU+LSr7aSIEijCDMdBVLpTuLSvvS0bIr+e4RqqhOaD3
VZZUG18hAL4uf2VMUQAeiJ0qiZ9aiKHScvKocvutG8fvKYWzDZBHBzzvwmVJknplULs1OmD6Kt9q
RkEiCLwyde84EoAVt2dT6B+tysUqTP8EjHUmSovMrCIdHzuVokU01y9T5Wp5Nq6QUWVtdSp1y07y
d0e+1iqNa7GeQM1diwl076DyujKV3BUT4TWqLC+dUK9JpXtBRv89Nv647316eXBrRu70ix9AUCL0
lfQ8xW/51BY6C8KR23HGe6ah4duK7I0JawRHTqAhZaL0VI/Jd0IIWa3SyCJ4HKRJDiRVYBzhruoS
XOZ3utg6Cg2SEGr2OXhiutMHbesXHCS4FVXQkMLQEIamQtEE6WguKWm1iksrVXDaIKbzOBKlZkQm
C/74sqiQNX8kbs0hd22CrrGeSGKLUiLZKLsdChXSZipjomwpYsx9TUGcaLxYLiymVLqbinnrVeBb
3FjvJQlwpoqCS4fuq3Q443DWiAJSeXHkxgElcHcdSXKZy96u9rDSqJC5QcXNsUWe08mCBOLj2+Ks
M3yseNOpmDpHBdZNI9F1JsNzRWJFeDeSa5fQpuzJubNV4N3g4EFtETAz05A68KkVyImECsmbScuz
E5pxmkXsd9d+lQIXFLl6c6cC9iyi9nDOU/8mfW/ouvdpJI4vtx98Fc+XqaA+mB/EpKjwPk1jxdxR
S/f5G1reXXsV9BdLIv/+t/PZvP9nhO6BlMrP8vPf8Gzqd/6JZ7P+y/Ut03YNHwCpRY7b//0//wjR
9TzCdXXXsnTh2fZf3/onoU38l2v7rq5TxBCWY3mkMHf/iNJ1id4Fpwbzzfd8gxih/wmhjYWfCnT+
l8BnCG2m8Phzvm0aLCuNf4vSHYwuTpZ40iCzbRdrCHLHVPrCpLgHzU3Uk6+T+TS4d13K0s1JKfWS
qMliTdDFtFJjY05WwJZE0r1PopXWs5wmvzYoKFqxL/3suwKcUWZ8OS6YKKsU19YxrOOYJZ+NG8cU
bmJEj9wDTlVFTTAvBmSgkJ4hriIHYFhtFwILCUfsukM/vfcDzBMd+1s9mJCVJRRaz2g3GYBoOI7M
S2ZRnf285Oqdx/M4+xl2D8R3uadfbJh3tEPRGzZN+jUbPUg5CwV0N8GjDLnn1v3wqBHX3vpQId2E
NU1Icup6mBm2pumtQ2OYUdxDD7Ldj0qb4t1cIJKv2/xEGWnFj2Cdi2SgRagPh1FgoCOUr63wLljl
T9uxf6QkeVInJ15yqX+PlK7Fju5IfhoqijwMV39jxFS90sINuF0SBqLR7Qwji0M80W0dyVmT2ANy
6mLb0MZKXNXFQR8/48H/laGfbgz3XOQoNUtxr0dQnxsG9WLJ5tVuiGGps/2Q9zHYgam/s9Lh3A7A
6pMkfihaC21LZX1FVtzfxxbUfTdzmn0V6U/aUxELFlEdICmzqNFCqaga4pSpXPh3Pgz1azP8Tvt7
3zCiNwnUY1NIrC2ma3wPlusepTOsaR4x2/nJcmeBQSgW93GGkL2eC8u5b/JrBlrJHUWKZiZnKlow
j3XgTw5Frz1qZinWTZX9dBqa3uOCoIHQapSOmoyCxC0eqxGPTizEguiBfWUKxWgjXPPaeSg/gRNx
d6vz77Dy82PqEnFaMqcKKeEjuVq3TzztJYFq4peteY1j7AWQMEF9zFHJEow3XdLL7l6rqXIOBtYS
ygRiY1ayO4QulSDDqc+wlbd+F1KKN0G1TkhlDHuWp1mX0R0VMX8LIX3A9+g8yayq37irzdjCPJit
mzqvQPjqQCzGiIRXggWJyosR6LB+pkY6o3NF6EhQ6WtWV0/dUsPhnXCUGl2303IXA5IOvI7QNWMt
srLZcePSbQvFMuklMCjI9IBTducQLi+t6XlAyuYTV8Ke3gDKCXPdGzRCoAwt6Lg3Q8Nr7l0qs+up
xAo9FHSsDdc9iyrbQXixIT/kciOJaT4neveZLA63lhnXFZENrj98GCm79Rk5hpfgB8n6+lHzIvuc
N1dXpt5dliKtStM8W9mjnm5G91cWJelBFuMmXNgTCMvF6dhHXxoa/KybIZ8vxTfYubvY1OaAbNG9
wflGxRgz04DpMW22UjqV+xKZaFZDJxB0Tk2ROmwyLcrkkrxne3DIedBx6FqVDa8P4rlM1rKnwQpb
8j2dm1M6eJjYkPMM3vJd5p4FuMK5RGmNxnGqEVBG/XWwh1+ZHvlkjfUIOZIZ/JI24RtlY9zT9chh
bT42FzI8zlYPSmAsB3BIZgTj6mwY3V1E2FZJdGvfEBxUZpT2C3z/boiwqYJR59Zq0W9H3pZq+n7s
04tmQgYznRreyjgchY6BtxYVOrNCd9eDPAuujgOw5D1adJxMkUOJugQqUcIxHz3W7AOgP1iPFytn
ak98U1v17ENHYT4SmvHDhgJGx6w4EU+SG0MCXyJ70yyKPqwqxjXkdKTjGahDH+57b4KnzLBcEoqB
aaMvmSMcrGK6/x7Lyd6WAoPaYoxewMryM2qMuzEhGRjgNLjL2kVqYmtklUGokMkvUVXyCs8a7tni
PRejFu4srfeeyGtYRXSiArOKHsJleJwSvF6RA0dLtHC0feZxwaoKZXnKkoo6iO/9jsDuw4keXupe
VWySX14/9YFT0NuQdrNNiZUIUmt4XwpUy4vzTlH8Uun5I7Wjx15vflrewHAci37nSu8cEq7M4Bz6
4zzdC73beQI+c1RPLM21ekTtSIRIPATRolP4p4tR63dQ0uv7QbgvZSyWiye6GTEeGguz+VHqFoVw
oZ3NzNd2WbV8Tk1aB4uIfxGaPJ1T9zcbHIgZ/qHUiHb0HPMw12JbpmK4umaOUXC5N8N0ebRC5lAj
C7fDNIBnH9J53y4wLZsuwb0v7fvUn+2V7WKj1HMM2UsLq7CjKhIRqz1hoo0gbRqart875Pyak02V
Jx+o+Q1ajRBsac6dt3ySa5ceszp7dQgDvPNrG0gfhUu7nurHYmKFmxFQZ1nMBjSo6JNE9qVtyqs0
YtTiHUtUcpmrVdkSLtfp9a/aL/Vzm8EgNxMjZIODPbt12uOMwN8rjPRCCxs0CJDywB4oF+SgbFKw
cDvHNue1CP3qZOryayEcQ08b7dV02u1g+V8j1dpt33h24KYGTbSC5LmyKh802zmKiPtt4i8/s3H4
SufBQpOO3bjpy/nEpEQGhMl9vIhPpWc/zak/bbRQRw1KI2o9LAJgSt886xlLHJbaAEdM+HICOcxE
431jlMtzUyvjap+TlsK9UJvJUaeFgbVbPMe1j8xkZjrr6ym9tAo9R/TeYWoLRCRpPK/rjBzBJYUF
NInfBkT+wKuJFOr1fUQ1dDPTH4XGSdBMwQ262fuLmPeZGVEzrB1WX6buBunAjTSKM/zpvUebuKT3
Nr93LYDMnogg0tOyi00LtGD9dGKf/hBRhsT7O1p3PcS0gzsan2FDg8lxB/cSEa26sjpNBLaLfE23
+p+CnJxzQwdhY+cFoig+SfpcNX69FlX7c6J/SWpo9eJYzUdfm/TUOm4jkWU6OMrJuOvzp6RvsfpZ
j56gs1drxRsbbAvhMOi6mciZeATOPem0lLN60gjzW76SDsSgSMu7trKR49rYTURivRq9MGiC4D3P
d6PfvtYPeqgFlVegPIJYtgGgYe28HoZNOubbIQIxoFfLdyzp1xis9LCzDqjw8ILWbsEMXxOaUGdN
UM9Ye0jR+6ENfccirmViyyJESTleiJnyrJ+QG9GHRI+jvF4EZsRKq7G2jDp4TEynFX4obhEA0O1E
rh0ig6ZBh7mjsQaplvTVMxuAHcUl1vynJOspNSf9SF1z3lqNBC3TnYrUW479nOAQWVDGTOwFfSoH
TPQTFDXkK5JUG283CoE/UkuNXUtnGqMCq0AXukmP1ubQh5e4Kuq7zNKpYcCcmlnlr+wC8VlqwVQ+
hbHdBJOmo5sonwwXgcpUqiQFs0Xa4c5oVXxDhxFaE4is0sB+Fpqo6EO1qKiG8Dmx4uckZO8/j+1I
K1UFunkW0Q59he/Uu0VqqH9slbCxQ+BBxMbfT7LGFoesfTSlD/istTzC6DImU343RSHK59WqhI6Y
bU2ozuQE3EN9u0x6fWcP+n0zgKvnLtIcb1/9p4f/6blpNFxaMkjbbr+bt3mLftchvFH9vf/0G7ef
CxuBPd6Zhhxht0Z56u+ftrMC1OGfxz1r+E3s5ajG/nznX7788xKRYy6rxmvpdv791zSYmmRlVQZV
JBZTf/3d/99PKSKgK3aNO4ch8DE3DjyQv4/SX5/g9qeyGotuYWr+Xy98e65qCdgI3cxD2gVBzacL
1fSVub+x0tzWxAd3+0alroDbV11O6R2Z1Pwv30BhsaxddZXlFuxh0feq3r1wScV+lnKaVaDI7Z8w
LUGGZdCxVcKBmur+5Z/bc745xTSgMmNVlOkS9EO+NxR9bdCaEnIITqQ+ppfTuUZO37Rs4l1e5C+G
OqFxwRXaq2wMv5iKo64iNG5f/dtzluXhERqHYHZZt5yMxi4DSNRHa85ZAdo1FAkVeOGosWPYCt2m
t+x+4xJPd4zhekwSvLtVNCIT5XX+/EPSM3wUytD/8lxFNHaOaowqekFUuIrTiJZRw3mbnRPyM45/
nh/Hyd/NlYEROCyOg0uGmUZRan37JT92HmNRYh20LRC0UdRQNr99x3TBqRlju7+94Vod69tX//bQ
IGRxtxDrbCznm1pPvYO866EOKdXVH73VH01WDNB85cWI4p1ubo6tUpndpGO3h389x3WH1H8VZIeH
ebccHyBIPKQtFxrqTWv3pvurIKdh0cWP7VbusjMxCJe36ViuosO8I6hrg80GQqq7l8M6tXcPy/FN
7gJ6KitC++YtgUFzevZJf14O4VMwZsfinHvrIHxqt/YVDuHuDAl4DQphTRMoWI7dBv3b9od6sTOT
M8SQh6zdvKXe+qx4UG+lu3nztJ1zP3/zxLDhBcEDPNmUOaqfAihJ9sTADorzW/jU55QPAF0NYI3W
sPQOrIKvvDccfLx4wN/m2v5NkRv7rjiSwbhBdyM3tJGqdlP7T8UCFJpjQaWRTyffk+ZilfccFiSD
3fJQ2d8cnhnT/7IcfPs9Zx1Ns/6+9CWmSLT6JMR2AHG3yKh0bdcNYPG3/nzfLA8OZX94R8uB5h6L
nDteO7zkfbTNWanLB7njlAjsrPSp03Oe7dGHjr9BvlGzcEH6EYyNNVoC3Qyy8+BRwF5BSGtnivor
LNTcFNCd8bEW2hrkZ/vEVG75goe+tauXA5ywKaZCsOqLrXUfo3mVJ7qHRQXWBoHJ2vEvHhvmbxpw
RLlSBTKcvfgYwy3P2vW6lli4Nm32JHugA0C4u2OS79yS/KPbi013goYUmakkouyYP7JhzasD49Wc
TXJwIvxOKzPf6PcL97UL3Wc/wb/IcoPkzXlL7l5EmZk2m/fk3TcHz7vPwwfuWFv+s96qrREw3xlX
BSOiwZZvlj7IXucZjpl5j6eoXkNTpCnxWF4MsR4v8VHjkwKmWmHLBtiEcM/70uEvIU6nzxPEX/pD
Dq1GbsZfTbwuPzg6xfwaPjIrrnwD5/jnsCVy7pnQt2w9f+27Z323nZhZzyAc2kuvatq/6govxaFY
m/B58q+yuKQSkUL2isCtRYWQNRf9cVjBVdvoK/93CMtvY3O+lvVdfYnxXt+VL3l91g6/LQZOI38Q
Lg3Xwti7QH0ONjNGHcL9mbiixxi9VthvC9NEC0vA79H8Pf02eeer6px+cgkMtrbT3QNtlk26HZ6A
K4KYXrevIj14fVCY6xp7Kq3kV6e++kqDWj+LIoiaa1f+4Nf7dgVUkONh3cPJhoDOWRfssWH0oYHL
4Znfcz1yyob123LUvwO+ObxTK/kQ6R7oM5v3HNT4lgspX/blbx8/DqrlR1HDy7vntYGSexQFf3P6
a6ykjJt6TQnRqi9cXFG8iUmJ4kLjzHpP5XKJX/lw/EkGRMyJdbvHHpIEkBEQnSauF2CXkCDpJY8r
5cq12aqgCD5ZGqKWp9n4rWH17odPruSuPRjk3mrnOLpwURIlbtJMsnY8Cc+WN3PyumN+O0oKhOK9
NPWzX38P5k+0Sxhq4G8fqvagYyWjsNXu+JNJetbaL9CpFn/A9p5gqBTGeWRxP0KVLUUg5LwXw6cZ
PpCii6/jUDTXbIbNMH005Q9dR9JWPRj1xXtaxLFBm69xRmReQY15EyUi8vQwshcHlsmfiKufbyi4
q1fUCRGJpe2GsUct0F61jMls560474O5hlj57YnVDDj5MCwP/od3zxk2oECSgrz+TNbefb+6S+JH
O5i/GcGQm5meGCZMC7Ld0/p094V/L63tp3nF8YD3Ay0jtMmlYPbkK06HG4zHcavmbubYH1xKvEYg
jsM38+rEpkg1M5h1y982D7a8lXP5Sp1ppk23RgXPJ438zxpa5JP2q6VQ98FQ6RC2fuu7eovhst1b
GWvyO3rrT849hrLb1JQMgUnBoNiaRy5C3sl0nN8hptxxDKi7UcUIFut9EBsn2ob3804aq+iZmTM5
c+Jga3K03OGFt2Dxw7a7HrfIgN69afff3J3XbuRY1qVfpdHXwwYPeegG+G/CMXyEvLkhlFKK3ns+
/XxU9XRVqRqVmNsBCqpUpgyDcXjM3mt9a9wkI7+c2YepdOBZa9FpsCx6W7EX7rxySH8F5G8Jkztd
Z49MlnRm5oFKlS+iR8trsFw7PJrELrCSMuqVB9m42afymrO4Kxti1OZEc0idpsCouE53YAz5/jR6
fZF3yukn8g/1nVvXrriKUax4kngc5x8fPVFJYdo1wh26YZ5g/pWp+uvX66mrWMv8aBXLN+uVKIOF
8mDdYEp4xqn5at2w/PE+Wi43KHjr3/mDi0SomlcRhPvoLGjpsQ6zsKu80fNKKLHQLMReeegC3inG
hp5dC40RifIJTsVmupl4RxlaXCuIomV65GDPcKjgqg175P8uW0kyhnjJS/X9jZHHcmEtERrvyyPr
l33hXXJueOonVuJ6Q1Le0bpJ+XmsB+6T9cox7Fjwg4Melt6KSUF31YtyUh7EnjeJ/56ix2H5zk0w
72YLKeEeLCTccf7I6+dlMfhZQjsyynhUD8UajXu2EDcsLwaxtPlj8qjd8TbmR5Zn7846AQ9BLckc
RSwjUxb3yjqx+hk3PGVY631QrEF20Hj/lpq/VsYtv3FyWcqwveL0dHuHMcNg4UzKdzJVUmfdMIvW
zy98M3uUlCHtpAemSn+XTVvyolgDmSAfmQbFniePfsmRV8Yc8MzibpzQoi70V14NKgXWUO4s0Lk1
gSr8Kuv1paqPIQvqKx+oeI64U1b+PcM+3Y3+Gq2swoAu1rwveKCJdXgjoq5mndyRFIu7cx6s9Hy4
AMvlDqfVSge7NH/XMA9SYiQYZsknl8Xiz6/gKD6RsL4tvGv9zmPtWS7vChB6luwR4RQWMebVE6au
cMcuSjnynSPATvtuHqVynQhXY6AfdRUiG7Lm88BmQW7gYX1Si7fZ7fm3FuhG2q/DHfWDgMJr+zCr
95hTy1cSzBeG0V+5BfkxvEYjQC+3ReYNuhZvWUb2wW6u6TPqG9ycGu/kgjxucncXY3tSblGkgjjl
FhsQp5z6SPGjo1YS1DVfV7Ub2ZmHJAi3E969dNdYG5pa8KyL+lrhnzHvC9oHiYaXVyyN05t9xyF9
gWqZqWGYJzkNIs2yJ+bEeriO5XMGYhiw+OsMjFSpBix9eFmxAgcDnHLT7CxvOs43X2RfW7RN2N89
JSmVxQ3bpmLNsmp3BxTh4mimF6Yoi7JE/z7sYVo74VwEKGBRRy8spz0/pg+xY0azufRIUMja2+TO
qcgfjRORKxBREhoiwvW8TZadnWEtu3kY2PmpAB7Bb3rwawGBHcrEZhyv7MzVHljDKWC4siOWUApV
aDxM/uxceX9u/RPZPzpKuvSnzVn/kaXVeog4UTKA/bXOcwqd7lKyp5kH2JHEVH753TtjdtYoLfjc
SreDs+qviDXrl25cQldujIVQ3cTYkE7S7tQdLmYmczLIJJKlDWsg4vTAPjd8ejPYZ6Eu437ROStT
X7uuyyTXVLfKQwUzR67zZ+YrRsCAtYua9rBpnVPKdshfhcVJhitYvW6OFJFZgGkF9SIFMMJtTNzc
825lWKq4V11dXSvqfd8duGBOHIwtN8AQwXmH5XXmMGvFwr5HrUzdkU06KwaRaeIMhJ69QcI+hY1w
zwK11E/DiEFvlR7r96H+hBdsKjd091DOIfM29tq9eC1XPJSW6wGfI7SmOtDIt9kaMyFjmMQr4lFl
T9ThWlKRxoWztX44JDXVMngpNThcbz5UZ44yoXOXRNBeH2OXb/Q5okL4v52qA7fC3qWvAPwGay+N
FSkdQbsImiVsXjJe40t4o6zZW64NBteWjW21ZgA2FVmx4VFlQ6Kf6peGxx1QuU0S1aK5Nbe0LBKs
hXjtF8UZo/07j1werXmIIzTqJNLjrFvAyoKeT/AfHuuMoGnyOKHLUG8aqcdDiKA69N58skxZBydb
4xpSyE/CVE8Ik9vEpzxa+Qphx8v01J8oPtLsrG/UcDmloMgX5Z5OC92TYKNSQGTrkiokyC/UDtnR
GgF2tTZpifWUa80dLJ+2B5I4VDRqz7Z+VV9KZR5ChK7zbnbth+0Ei2upgEDYpIDW+YvgChEoax97
Ot0GDvVnnGzY6Qb9pJRQ3vcjJ+/HvF8Y5zEjrnMlmfkhNQ/Pg4EjulnWK7XFmvoT+eJifGmNpSjc
CB8Z/0L3iHyKbKMC425vmuCCBoSGOi8F01KRbX12z+bKytemukHbdH/rLOtNcP7amGic2qB8AX9H
Z3PrGG76038Yryx4DgKm8CBV4PP3OUqc2N921AVYdVMEwm12jHS2IS6Isg+fIv1tC6v5kLEMQqcD
6u0AWr73thy6sci3gZ6vcjPZq5EFNKzpafbcGLc1hWG5irA0kzVL6xMwyKvF/FO+ksjEe83JKQA9
yB524VRL49a7QUSlfyAiSx+9V6kwZZDaAAXlDoVctjBundZfFD+Q2JNDXpRuTzMSruRCJ53LOYlX
7+jcNqVY5sSgMCw7YgnJdnjlbZbdLnRt7egRNn437Jl/GApw39mqkrKtb0vraDTnikZ7dRi7m9C4
+v39lDzLbp0HoxsELzoXQEV3AbwllSXuKkQHRwGR5pK8T/qqvcle+tcy4Sg/A4uZJQ/YRlfhcVzB
UnH29ZFVGW5y1yyqH/w/uCQX7aG50ojBjwxlgmK02V0AzCJ78OQKlNbAfBGtlVOqgddel1TaEB68
MWOQbheRCwTAhxItqaTaGo7PESCAO+5nAR5Sde912gxH4xgwu0EY9wUzIQJBtgdvtnvyt9M9ZBuc
TmQwkqZ3N3Q7rDm++Yp6AWM44Jg9skX2ypz3llPwhnvoqlIgXBU7ucxfnY3YMGeymK/LR99e2Sfz
gSLLWqM0rJ6kwQljDyAYqhScE+x0dNop3NFHdTZIUwvOV9tgI9ijACFRFlWCoH/mcR98NvTORTkc
xnRHG8O8IVbe9R+0dluCknKxMRkU5i7MpvIlPg0HkBn6FkaPvsU9fkvyBHDbgOkMc86COJuLWFHx
ZlaI+bLhmGf0Ot/A8hJxkC2r52wHXiQC3VS66pya4M6St33hymO7QwJYXu+8MzyKo3VRKCksrEu+
zg/quBjukAkr64BdqHZMPweOd3CyV8N9uMbTh5dgejZf/Nf2AUWdGuxBFWPt3jL7nHizoJvBwAOd
Xc6QvuJJ3ILQz0GWnXPtkNvrCuoa0SuQBMGcwZNCDx9uaG31yrZCv+uz2XLzE2iUeU7ELc6cfy4A
7+6sdf0cPTGLAqojIdHFFtDouzBi/j7k0IOtmTnelq9FeG+GK55icVvK60imJwxjubPFJ7suu9qy
R1ArrFb4yjn8E1tHNVRdvHB0Yvljh6B08yEmzRF9VEAVaAnP/89hECpsilbR0V7jZFn7kGp2wGli
5sxDMCwS6ipci79LYcDbONnA5CzbY/9sIUFgT2s/pUcI9YaNs3p0qyc0CjkYugT9NiD/QjnQzOJU
RUuHVpuNMIj8yEV7I+3VeNLw4tKYQSlqLlSgDs0ua7cagauW2wue1uiB7SYn9PE5xrw+rtnqF2vL
ITzihlK/usvmMztKknXIL4GvqGyoZiincfPGKNAARbIKuLRtxugVtlGyxMZ0Drb9B60/Tk1g9iz6
Jgv/Iek4e1rA0YhoQGKxCB9bC6rIVp5yUGzz7O0/wN9jvtoMz/Fn+NQSorfIKb+vxLtB9WTlbAnQ
8KAhjJB+j/H4CmMLSoaOYoJ5HLYyLweY6Y0PsnvBHIe6gB3HUZQQ5gG8LLT6SDlAo4wSrMtFsqPN
hD6I8gEKIHYIzPIoOkBvRs/FHUSk2gWabWztHZv8u6mErwXkYraTbLziLb8Bf4iX3YwPMxlsWjnn
4AI1TGTb5MlmreoRmeJvXHgfUSbW8S6122OtG/qS25gBgNuHLwgJqRTp8+kleOyE22IlB0B8izcI
4MbolC/FIyXV9ya6YaeluKm8Ekrvy7OT70VNSRioQz5tmTrivdORbxstu11/Fk82WLoFOQkc74Hv
cUO7u+bJfCEyfkFLHDo6JljYR8PWj65xi3oNHj0n95/cAU6Bn+lZy38a4NcaedRvB/YTDxZc8O4U
v2mce4mpYIggvgXonS69ak2TIKe9/FT8KH7k787J2Fec7KlrXJALoBbQy7uEB7qFRrkY1mxVfkb4
POAYh1fYfwdGR7hFsW27xmUobnzqC/tmr4pP79iQk1E8Fet5V3bx7jN96zewtWd6nxhQv3s/yxqw
jzlPBixJCRRN7cEOm8XPZkF2y7T1Idem1lqz1sqanA6O6PPbwpHR7X40IO+BBYKH2QY03Q7DttkO
aBGW830k8AJcPtvbk3OGwwaTNT/H1jPkIXsDZg5h6ALxxt2tc/Zf6VcFoP/VF/WOGtvjGw0gc55t
H4MntlDIfqHALQnDKMnowA0LRQ94G9N+By8Wcyh18YvOTB4vHIqf4PyJsK+BSRlPw4dG4fdVv80f
vB00MOsp3A/3jMSfZXTtEM+W0aP099btvVR4be/lkliRhTVT2AEbKOd4j9ePFZmh4F1hacOBdDuQ
izPYEsni4hIHW0DQmvoMg29JtCqmT6jT2k3Te9u43zXOvZUrx0bxr/7cAPK/Anu+/th/xfhUI3tI
Fa6z3+c6+DIY+/3c9xlbxULg1dH66OkAff2dU4aHAh2PG88trGCcMlqhs6pLqyhJRlMPh/s//5LO
f/r9U+ljW43U+0bNQLzM3bmv7//68PWljcQNwaxvBKgtS+aBP39/rFVi5/f7UIUa0MxpUV8f/PnT
r7/zyFanQ2cbbw6aobXJcXi2Af/+pd++8+sfjDmO6fcvySuIuUlc3xmGjfivCtY0arf4CEtC+Pjg
f8Vdff3RoGEv1l9/tL/SpCw8w8DaIJ3+58u7/1zm73/n+HMu1u+ff31NmlTQuUd/8+3vf//0tz8F
aQD6Yf6pv/9LLAMdhQxL0+//YOsNv+Tr87xnXyaKwll9fcsffv3Xy0YRCvdtTvaKifiyNZ7ptHC6
Ncooil9zDXdOBOsKnN8V6ahRV24Nwwo2dPZVV9MJWE3peYURtatJvxdfWWP9XQ1/q50zyGJd7hTM
Nyuk2IsK+GrTsLSbBJeFvoLltiElikAzq3HHDB1lo1JGU6DptMDp9aon9Z7AEAXIdzDno40KEZlo
eTOMXRCZwsh2u1QIKsad3HT4fNQKWUHsWc5WN5DJBvFTMuexmTX2PQLaeoLaii+tT9zBXJHDg+6I
2YIQ3WF2PKQe2zOVvDdi3yIB/dKB3c3eEm52lD77PvsUqhw9hzfDdnZKDSMnB4kZ9Aks+or4NmLm
8HNspIBnpxNAN70RT723WvgERqTsZVo9FKHyphJblxkQwv0ffUfOr55xbmbCIeRu+kq7i7F1KTkJ
eCZReFaLXN2cKOoQkjfMaXkDsXlIzfCMVAUMmRh1JCcAuq+sIsDsfB+xXiEp6GBQV05Bcu4J5hub
AaddoX2gJDmpvkWoJhJWjTC/IX4XYu/3yXs2J/1hQmITMKf/pe1nkNk/aCNnh1YlHzCfkwKDOTJQ
2U7EwVGE4jjdaMh0m+zJImRQNAIUxrhHTLJLU/osk3ck9PcWm/x1xDkdElYI2IQcQTpCFbBqwgxT
goSq3mQvxnTvVagapfbQOm5n35tzFmKO0as1CCoy7YNPzZPIRG7TjxrRnyBKUWjRD8luKxmcYTEJ
uMly2RdUPVLumU4YYxG10OZJZxwmyW6PNR5+4pzeOBLj2Mx5jkpFsmMwkWvSELY6zqmPzpz/WAw3
5ZwHOc3BkAREwmp5TouKOqjTUk0lRNIiTFL42NiCVjn0xEwOkpD5mODJYU6gNODD20RSTpKNJW6v
EatF9JGnS6lZ6spP+4fCZnUdG2OG3tTDrotJJ0IPBMoPcr1SkcGnJsU5rNWXqQAAV2q2sup0zpOp
9ji0It/V6fSKxZApRRNoZWoCei1I6WgDXzjr030ChkcspxVCZXcI6mQkrYVoHj0CPBuCPD260tOc
7Dmpw8MwdIeOyM/KhA1rd6lPXNpptPw7K8j2qdABFDuUP/Reux0eqzlFNJnzRCN6mYXWgEIL5YM+
Z46WhvZWvqu681nGKZGkObdrKDsW2fGgGcLb9CU/3BlHFi+yLxsDFIJSEnMaGHuBh35SvQ0KX++M
+PXgkIsqvgJSOTwkhfmAmrxCiIn6diz909QZb2aGfGHI2UfTEZtSpwSdA3zIGvOPCKDB6OntJVZz
m5yIM+Lniyhj9h8Vhl7pe5+e3kfHvn02BNMcgbl7IzHNtdDpbgejgIJUOWCo088KY2Dj9Kzitn1T
zSmyIDVVQmUl4bKonYml8ucYMA+yakQErYlTNWw5XaRaD3cZRS8da5odiQ1ttnhMRApc05jOhaI8
BnPGbUnbPDQdaJwKFRlicMlap1cJcbFto9exF09dgPxLqxrfVRVOzGFgYE4gWLeJoQN4c65DDS/d
FrCXYbnohPGmAam8IfG8+c+uKj68hj6PQQMy3etzkm8pQ8JELJAdhPy2JugDbc79teYE4Dyi4zJn
AjuEA+dzSrAx5wUrzD2AVzAwIpe8BoQKG0X9UGb9mXt+niptW7KhHdqIrqmiPvk2Ra/YufewRaVz
XHFRXEMJ60rJWBgqa1IXXhp+yuFOzwdQ6LqJOSIPrprUY6TBCRV5FfKiM6MGUJguFaND0WWS9Ctj
HHRd8q7kNnT5qfmUJuWtco5dJn45ns1WjR78sKsp2iENHg4WYc0j83cypzcXMaZ85qTRau7qNvxs
MGpeBVyvavJRq0sHl/a8CiJ7yDepTUJ0mBAHHdXlczynR9fESOtXnUoIsaELP/1ppJq2/DAl7YIy
eEmaHyYwpaVU8e7nowq6DssmQv29lt4oXkXkSFmfUVfPqlIK6iIHKKd5FYkKZAR4TfqoBO0PA2sx
qLq51TXX6iTBZWmSkE5Bfja8g4dwTtRW6E0i+9RIsgVpQt+TiO1VT+xUAsRqsEClzOncGZiBfs7r
LhqKIDba3oEob33O9EaKC6XY6wF2OeMilIQWzAng2aDVaKqNJ7VS2bHPOeHFnBhuVvG9OmnvOZ7X
vG738B2GOWG8MNg9zZnjlsB+Fc055DqB5GPD6TOYM8rzOa28m3PLMzknmBMaqO+Vlnxfj3aTSpvB
94gDL4g+hxnjnXxKjmSupytLH9+dhOqUWlMySolOVzoK+rF9TtvcWwVd63C19EmyOXEdlRiF9oLM
uJoUpE4CPzNrSgC2tlc9vJYiHIZV6OFtrQQBGegE13VbvIvY3P7/7QRzNFv/eoXvw//2f+art+bt
Hz+zJmzG81v683/+eczbsP6LF+y37/q/XjD7X7YwMYJJ3ZawDUxsYv/2gjnyX6q0Nf5zhIonXDP+
+Y9/e8F0/V+qZmuqY9qmRpqvY/3HC6bxAx1pq44FNlFlyRD/L14wofL7/2gFg2eiS02XwphdZ0xj
s1Xs/e02zPz6f/4p/lc4Vn2bh4Lut4FrPAxqh6rQeF9O8QZBNGH1mqmssyB23JG6jzEAjUKxh/Sq
o9hVIr8gzG60qDs6Zny0hYFlozwNWLZYEdIHESUrJ+sFdEcbIUzS1CtoYWAei5JowCHYpQKhDn3w
ss0RkmrVSyJLYDqV1i3DQoHsVdGGqp7sS40717WqulvUJIsV+XNihtMmiwAyZljio05xloMxl/E9
6zg5fbthf7O0C/bjcdlSs2xVyHS5Q+WZiyjTtzKR7daU1X1V1hRpYQYtYUI5yw7VKh5kzfVpsHtl
Za9EprQ/G6tTd61PxAYR9WurJQaxAFaIawt5QZa8FSk/oCrG/VCO6WYsHZIvhnI4CBsyAG4wx+4v
HC63qsjV5YAxYx12/TYyh4/afglEVRDvzR5WIh4HC6npOAfAX6RhZM4Oa9q3HWJhaaIfEZ0FRA5W
hA8hEE4Uuiuf1kJky1eOi/pvz+xvI/r6mynwH1mbIt3Lmvkt/+sAkRJ3nsEoYczphvnnARKNdtXl
XVHgrHfu1QZE7deHxObcQbh8sfBHZpuJXYTaclESn9UUWv++mX94uv7LtTh/GatSAszTsU+atiXU
b7ZFTREqE2tc7HqlovRRZC86Xn/ABEp79bX0QXGyn6FMfnUHvrkleUTwIGnCsvFsOkLTv92BqUXt
Wgcm6H6FjldJyY6BPU+cwZxo32jV7NuDT92ziS4qSstKDSjS6yn58HwTazY9/v190MRfb4Ql8YoK
kwfWVlVmjj8+tJGq1X2a1clOBtyIKINnVTsNa3ffuFi59YXSVrA9ZWLi3owPELomjGPxPogmnCG6
yda0d352A7hZ05xQNeRYPOYfZYIWH3TW7dqL7v7+ovX5ov5gOv26jYbkWCJxKZnsCf980T5PQJil
ERftVJxW63HbRDZ5qMDLFlXEPlC1jHCl9+WLKWATlT7PYeipwB0c3ECV9lGaEJZ1p6Fbp+S0jmaA
Z/mQeBAJBm1c5Gx62BEtE4yeDcRCevJ1vO/wPawGZfzhtPUZLyE3Qgs/BmVogEnM/blAu9XsEolC
4tz/4hXPA+PbK3Ys3Lq2pauOFPLbKx7gJARprIa7rGEnqiRkapYhBdL+IbAn7YjZFwMixX5Vk9Fe
yAlTnSLg9k4mp+cehkUB4LDqunRjmSUev8rYsH9ehQNbKG1w7ju4PMvIO7de3K3NgknAKfD3ZIn3
5hQCjVxbxiD9hbrJjPatzIdpWylUhXKq5qUHNs+Xa9l5v3peWJy+vWxDVW3LktTJ+Gh9e14SUVsj
JYsIw4Jznzst+ChINJWX/FBaD9b8ZzbmAL0FBMd6rFd+blTram3V/rTB006SlHloap99oDDk+Rdv
yX+7NiEMTbMN25ZSU/88CKuSbVNTkZdYjpRHYms/JflzblcsCTVKDsWC0KMYcDSYzbVOhWFekG3p
U37XEyQlPRqWZn7MW+21tgJO2uDwG9+8YViCFu5KwBQNTicxVZ+GVG2K9PeTM+4NtIO2cS0hGm4V
rVfXeVQRypSk1zrqCHL1KS+LIt2HUfga4vs6/f3LFn+dwgzVMoXgVGA6lql+W+VjP+pD3yyi3WR6
OR6f6MoZDeuPiR/amkL4Z3Sos8btG/3geHwyjVRwRBncRqlMtyAXosUvLunbuiIBVahgdvAw8owI
9cuj/oeNhwyVXnQB2t7Ag7+UqNNFDUzpVil9usSSu4Cm7tbv1IPm2ID8reocWj2Q/FT86krmx/AP
j+nXlRhCYzjYlioN8W28RikYwErhMW2A2Rjyo56d8SlGXUpqfb/UmIc4ThLuhzfTL0CY5QTFNenc
L+1ROeiN9QDMCFlHO8Ea04x1bmq/uEZ9Hpd/uUbdtB2TlY/ZZL6bf7hbICFq4JsDU0ltnJ0GmFwF
LEei9VQ0u37Vy9Xkq+nBCktvWwQ/rG7iXNtrKpkzKBoc+RFHnMft4oOSWHQ3CBDIFSqZyE6vGpCS
lRfigModCTF+Sjv8U8pDOyP58lGrT9if6AJW1P2t4pd3/9uyMN994dis6cK0OKZ+fyK7UcRhaTTh
TpX05kv4n0HZ4duz0aw1NbUnvSGDTEP+0QjI4/l86PT0Md1DPFEWmtXv+ww4SKT84pkxvu025gvT
WGVNU7d19uIzj+GPt7zzzS6fPKCgfQRusCEEsqaKwVo/3sMAiujXI/kI4+kWVqiYb2CwCPi4kdVm
0NqUTSgA7srKyC0cPAWVdrjKCx3htTaK7ZQgbMTiblp9clG7tMQqh16wC1Fq2Iq5DZOwvdcHVeB5
jZQ3HF87QydQNBmbjyGWJDROokU4QEtVkoSaG+lNW+bACWZDbZPHxEFoAYowOAjHwG4+QEZNh7ht
z5kWi0vW8T428bY0iubNnqLToO251eu8CZKtg3ixdXzHVeIpWjU5vSgvxLIC0lG5+ftJwPovk4DB
YHYcixOSo5rfpmO2q14/WYpCbFVQbXuKChiQyC+ceOFJa5hXHciN55je0va6bFOWNqndKakwplAW
ufA1t67g64PjM3aW1EHYp9F1tHG3d3nBqT37meuy3JjSf/ISsPY8z2DnnAqzPtvMRe/0IaJ3SOwe
SeObUi0uRVfJl8K7J8Gj5uR0zI0k2VST8xz5ATKwSkN3mXnebkSvvZ/o1eUBkZeJgnfQw5+JbfjQ
x4gD2/6zry3Stnpa5b5EpGBCBiHpFD05z/JbUI+XKaFFVNmcF3Q0iH7t+NsmnjUnCvIrnzi6rV42
W2HTQi5MGvF94rwavqLdZPl44YqpP1b5ZlLyaC+nYW8XhrP8+zdIfFsveQhslfGvcnJjr2p+f4NU
J2tyUL3hTgmbdtlk9SX2MnVbAAtdjGAGI6NZ5z2dqtJu2MgMGdEixOxadn4TGEJfJ5Z2QtxIOSOG
rwHQo1n/4gq/bbK+rpB1nP2GZvPx+6EAOjiDSKmx78wb2LLv7lLPJ2pJZW23be44j9kCCNcGYB2x
FRX7H7/MX8eQbbI1zrq0wt/KyRoX1sQB7BdXR73g27xtA3SxNY4OBuwW+9sAH+3aqOUQMcoqTbph
SLKI3/avSWTR8NAKYJpDPx4U2YyHLA0hwUfbdKJ09duiF5Cz+vcXpP92ov/zUmLrmIZV4C+qzqV9
25UmVQGCrCS9dNAT+vN6HePzZtslCITqMgVQLxnQQZgdfSAhblr8dBKteNPzFxGhIIJoWr239rxV
DdJtP9nBQeY/2c60B8/qM+pIZrIJQv3qpdOw7oPS3hhMi8uk46noAMHhfHgE357vO/KLu3jwr5UF
Oi3lqd7xVp6iof7Iizw6mVFebOtmunpaznPud97e4k5uAp+G+uR0umtW4Y8qCoLjYKDbiPMKAlTE
Lhjoy16PrGvLDmMfOFwnkbdjLe13tAMaRWqJM1HqhCOUGfnhCT8KNlcNlsUqkVr5t4452bs8YPFP
fTmXIdNwX0Rku+r5NLgAFD95u2ua1R3BrqP9oVdFtk6w0O47ujaNraKMDqZuq4Km11LbOOR+KACL
y+hes1+42cFJz/pbT5WEbvfBtPKbGAA0B2gWORtlb9GACU38/tGzkg0kJ7mDVLIKkZRrK1srKiJ5
5St0sulGRwwrLUoSxoTWOO3pGCRz5cIfo9AVefJiCWU4UKolTCFM2c+mHnqdTr6kmTTY64Wr2LFW
+NvN0zTYwwFVByoYVl8ybxAO5W2CKDPwApdmsPk84a6SmlsF3YgyUvscofzctkn0Zk1jTx1oVFy7
lmimzHkNMW3X7HW5emYSPKdCQbMXGbu6b7xzMiFnabIOdcjQ807a3UZzIo2I47RYVQEGpsLCKDc0
A4SMSQmuhZaW8LuyradJPCai1dxG46meslbZTTKaoxg8Fa6G9Qh1g0p2kZ3rfsCCY6KbKFW0WEBT
XuxmSghyzPBNhw6NxN5+DyT+9MzCL8mmHzVMSaM2hXl0z7E53ZhtDP3NGPEHUFffeB1jOcgAU5tV
/9FbHVwIxSRUzyhw22Sjv6rz4kLxAllcjarYIndhiNOtQ3FaTugu2FShgZ6wNJaiWdScmkmutkjt
KsyDdGrKQn1trqracjVZndQoCU6xSZdBi+JNa2ZkBAkahOBPORcX6YAtVN5oegfKAmoJXjoQcVDD
kfwM4dytSEkjTsvr1M6/ggafleTqjVqSONhxbCRe6LdNd5V55MC3yClEiinURB0T407iiKPt8qRI
Vx7dfV9BU0O/jz2i1UJms/TBtYg72FBzefJEhiStpkwed054TRJk21PN8qXbj3lXhjeVACvbxuD2
vVztSMEYxaPu8UAG2oOm+MOjVqMNkTTwkDWhFFQCKGlD52ub3Kzd2PO9Y4tQ1Sxsk3TrknPtcNdl
o3liD1REKUnwCl1RkHIXRzH9k5q+dyqysUl6xmqIHR94OBcd1s5FJJa9DHI0f7VFu9zklLyJ9QmN
UuCXKweGILOyW+qBf9aw/IB7GstSnOIO/KOMaFdWkha2EmXGUc2QoRUtIUlQlu9lqm2DPIqO3UDW
uaqwlDswaJoa8XhmqsdODCcPUuZaywL1RhlacKC88LyCfyI6fA7gmeA2FrAR4X88xEI7sn8kjzPN
qoutcXGwc7ynAGKeMuHqtBRHnCa7xMGqdrtWI08o7Sf9sbCigI55QPdS55TLahgG9CN4rDZFbWRH
UweZaoWxfAJLa650Hd82BARMmAqd1dKTdCti81o7k4RiTDO1tqlPCAk3KTbhmwqtX4rBfs97lLiZ
j1RHiWhNUPS5rXzh3JmKpNQxRhqGlui1wLnqslNr2EqC8gzXbDQ4+pfTs6yYesoWzEACQ6HyfqYd
VQNOjR9aTqeiNPSWBp7SXcKp4hamzk0X1yajj84Gx2xOOJm/bZ0Btd8oQRpmW7QY9ym+h4ua5w24
e7QEeaMXLgR2y7vwViY70Vc/ICkaVHtFsUta5qFO6fQzZZJnwUYmNZp63wcgBWEAHKAPuhMsIwOv
+yKvdGWlgztlrq+7ZRXV+AF7dLFftrP+LcvlY9MDro2jQlt1lVVuClkSiIwIlsr4+eunDjWSaBU0
6Doe+orkej1AIkHCeMVc1WPRDxKkJGNVo1pVi9NUaztdT+Wq0ZEmaiYQRM3ZJ5IBrXakJsDbyDZF
cJiiqLopRxsfVq3vIRIL3PXdXZWa0Sbx9XKZOpW5GUU0rKbcvC3GSlwCyuFWa+Mo0WSy76dmWoR6
pe4EQSpbmMlk0Kj9WukTtt+m4yHpBzocFkT9UXT1ckkEUFaOpz6vHhL8ZV6sd89J+waLG1pBWhD4
Z8PRDJCeRBVvcEhYSJ/C+qAGVW2YL3q0wChPmyy65JVxzEyTvjM+f7ZrPenVOhmCeTwH8bAIlsB2
74JPtpHioDjj2lFxW0ZKvu6z1D6iPM+Ebm1lCYWJEbtLAu15cixit2FJLkkfVS1SKEXKFlCH5UvQ
Vt5wjGybrZPFh8K+dwJOD2AhUcPjeZEhy62qmhCMI8SMHEGtdYdfHhZaSwqCiVEjrJS1F6BqyMZC
34p6ji+NLbFxJvshHpwP1FbZyZHBfkopcrVR0RKk7BNtTZTX1NeETnaEgMUBUoDIMDnHtMvc9IdL
IjPHdegFpt1n/X+4Oq/lyHFt234RI+hBvqa38v6FUSpV0XuABPn1ZzB739j79kMrWqVUSsokgYW1
5hxTmugZZ+OpcBFf9SUzlCkn2r3I0eYK7PJdj0S21MD2RTYf3SKs94IZDoo4leyCss6xzozNMcy6
tyAdv8A+6dIHu5H6tIgn+NaR95wvAw/WcZRJWInSkMrQ66JXRrqdtTHIeDn0Do+1Y9e62FjXgvQ5
VbQZueV6Nt2Uae7CoZHBvHdGSGu5/GWS8KDZifVU3hv0v1ec/Gg7dbvaKNrdFFQ+XWgGJL3/Fo9z
vW37CAPEHD2KlilmCSfElwYxcBoKwqTjnZLNHSAExjTUThBhCY1zvWdKahIK/PGimP4CkQKDOcyK
Nkzxjei3Ut9N3GHhpBkDtfYzFni+dFQcAjd/6WiNrExDfagRavbANoB2FpnyIHGReE5F7ODkIziM
KNvs/NyZhCHAr9vn6Uzux5y1LG8Vpr5cRZjuUu/g2DhPhEUg5UxKNVHjzfsIeZb9NE/hvbE1p7H9
Ms4ftsJYmMcq3bgOQSNW7gIqhZy7HVu0DaOjad/6P5bbvGVjlzBw67EgGtnOCCgnIiUh+sJ8D8zP
NHF2bU6eZtH1+yxFbkqHFYUyUJ3EJpEu1BheRuMDMBlv9/SLsz2eWjI3EsJiXeIQgspGgZLnsHwr
G+Kg078mHOAoK8SWx6EgM0gRSJpvy3fOwi/71cQmRwMmuQ4VLbvM32cOmoK+xQ/WZeGpCv1zVzO4
m+OZdCvjPq+24dwQgDHGK6KCSAUULS+7ykkdL6OHMQpXEurZOoPAvMkhZGGkMIcVu9e9E+81UmOC
nFaag5NKBDSLRYjU2L9S1VzbyUCYndcA4YvfNpynML5Mvot8Hlg0Fz3GcSo34uIIVOtcAjWS6BuQ
1ZMvyufGx3A7NK+SfsNqSarYIDRZAOt3XY7ItyrNQxiz8IW0ZVZRwe0yttnvXNogDqEmzMRDS0AY
9BJhAkLC7mMjxL8QW5uvvi6rxzIIDwlLAVJqhD7Z0g000fXsuyZ5bropWU2R110ZAXJLtIiTprn7
ojhiyx48JMBJ+OqTQWJ5VrW/cVH6BY4yLOSToIoAGZSAFG6f3r5we8jt038+LDLUVCyOmOH2v2OE
iRkZ6O1x6KDYx24PRPr4/x5z+3wCh76sQufbZ/880ArNcBdqE6vh8n3/86OWpx7zIJ7XbRLhdDQW
FS7xzU1b8lb8/89sy8aet//7tFNvb2jEY7he/qrb73n7v3++858f9j/PEoc2Tv+s2NX2kM7Yyng9
TC9dEtkJHvvvt//r9/ufp/zXY/71wv37pfnneZY/MVbV64IqXk3xNfY4rrvSBLjQ98M9U+HDkKEO
GIX+FRbqQK2qAC/F7hoV23wyOgGDZqCzP5vkIHisaLusx+EQW8P4AA97b2fl+FEmapcARh3y6lp0
tEH7xsMfJ3edm0NwkMnbKNHEyJwcW1OiI0lbePCkGL3HSRVeRQlpyByjYy+TaskAgJJVtni2yDgh
RWN4MOe8o7QyymMXAfkOmupSM3uHzHrxg7J8cMKj9gNSkB2OYBxAlsCXyFr5tvm3T8L4KTO/u9Hj
DJynwaECMYxfwdW74DhX1OeGnn91KShPnRAERMqr2WCDwqjS0u3b4C6qNlmhr4WXjUcyMaZVN2JA
g7nZAaIiib7G+aIvMklWTVqYh3qYxZqYEo5SgVR7X3Q47vyXiGvlapIYLDwCL3p3SPaB8aBshTcy
wSbrDDARGsGAHDm9ZxhPMYmkoAzj2l2CGYRg2sWL1kcG000Fu9ItHgrzOaXVTW6N+B0MEKWlE2IM
TkgUGo8+l85K2D8FNZuNpMmXybizSOfZZqJAtx3JK8IJB5GYke410McrjQnqnoEYy9K4K3WLrSk4
AlS70tf4ZVqLWJRA2hwtYNlzDkpGjJJCvmZOFFySsNylHa+eE06fjRU+eEyT9l1m0cnFnDKMEnfF
2HUYWbKUHm3+2DhRvRJxKA46mh5cEgr4k+JzQpD64Hd3Y+UVxyoamWM57/aA1tgfKERakdf8trTT
nawngcgu7wOQYzGxnDgkLyCzcdpy1a90HaCvL12McyBL9TxlfG94tFlAdyT4RThjzdfcLvGVzzCw
QW/vkqplkuO7Co07NnV6D+QKBPuqQwntozUOFC2PhEnmFFYbUWX+qlTsgZOhAHiaUOJv9aJv+Agf
JwirhY2OyZvj9ACJ7yfXBFCWpvMTTVmy1yj/DoRX4EtGEmcN/MboTEhyFWmEo7t54E/rryXThIq5
MikqJg0N8acvELgYyMlWdqoscESeOii4ZLBnqya0N5EBhthp2yN6qHOFU24TtHH2LPSPa/bmkW+C
D66h+qGx2k61/zUM7XjuxHc2P3fzXBzaOaCB7/TXKVhDQO+2cyzZTu35FyRoBGfpeF9U0Useuz9M
kVykfigNp2PuGacIHPuqLYvoMIjAWCcudK0mDhjoRhhsoLBjjMnrD60qLn0nDaiZffCDsr13MlCL
dI5WTJrzS2TV26RjImB6go2Y2CI0od3ZRl5GaO93YNI6w7zjEEa46uwcj2kh3sHKknBa0EhiTPfS
9/njMh6Y1KjZtf2U9On+BTn8xfO+TSfBGTcZD92MriUp4wT/edUAXQDvZ5pabtN4uO+KfiL4l+CA
wGysQ9t6X5USLBpuDGHHw+FLLAlhqWNJHlUjP6w8OaM81nvlzD9mhm65nJ7thqykv+Q8WrAs/ROS
NlyvwvrLBTiuRw2YFiLomyWgIVHn7yPplltMGhOyXmACcp4OkWNzASJFSZAIVg4Nfo7J8JIni/ac
DXOh+KbGINIqPdeFe5r9wlinEAL0MnyO7e4pJF8HyN/0VnhEOebpW4ipq7FJUexNonzTzLrWQu+H
2T7ZbkgXFdupN6UvRmp0OLnpqYoWWV1guOW++4EauPVrAh+QKc1oDInVNkpHbFU5vMCLxzGT/S2N
4DGQ4BlxciNKnd1t+tSXLfTBFlswksjHEqn45NmEDMYHR1g/QKrxg0p5KeP2HQ5lTY4eagA1li8N
suF9hjVhY4z0wMNIIiafIdsKcntFTaBz6WBDIIJ0tuTWt/gx+dTXDyjW4qth3uEQeWsaFPyOM/6K
kE2s7MKCcaQmRtdz/JblLgarKSK1j/p2nolFrCgp+sIWT45MdgIDjQYwTAKYc+m5A5LO+O4z1odR
fJAmyoGls+vrIOXCb3gTljqZ7ddkmi1Gh2hg8ZuOcW88mG3aEvtknuY8ojU3CxCNgtlZEnVqb1TB
WxLr9Nya5adPoddKYrltRfBpT3bGZtT+y0yenhU5RHVzh+Zzi+oFR1Sd1u46CUfOsyVz0jrTB7hx
G7+QZN+q6FfiJiaODTkcVFFfU+V9KRq4u1DmjD7Enqbox4A+9kyEzh9f81iF62euOSQS8bXuGzIg
55G+cJByZZJ5OG0Du8KPZjnNobR3fsV5I0gnczeqvtoN4gR7EvxuBEqAMr8NMALmaT5dxmjGhTdi
j4xa+WT79DRat3jp1c7wQUc4rJ4cVeG4FEN3LDLbOnfJcsTrexvwonxpQs71gcrhoTXesHVI+Nqn
LhU/W9XJ7LEJZOnEebDD7JKBMzDQEB88Gf+NxHxEqCL2lCIsyyOT7bnvOERI+LIm3cTV0qEagQLu
wpqN00yms85KXKvDscFO5uKDY+H0C+Vjx1yMMXn6GtHIxMKsYXSlGlHz9FJVA01hJx13tUk3j+V7
xK1ktFivRIwetofOMmiyLX2iM+G+Ao8ZcPcsN6kZRsWWnzhFWbln3oqdGCKnG8QHsNMlLyzh38oi
uTmY7HRrQjndlh4dEJoVHWOYVcWYjki4P1Va4IDrBAwPyKNbekJPZAYFe2WhwRX6ea6d6oe+eNFi
OEJm0ZzAH6bvwDHflSt9mgQ9xZHVng3NGL1qjtHsUQN1xd6LQhIYoLe2viHO3EQ/Xg3veUxy5wSg
GmuAY98ZY5lso7hlaRjsD+jGuwCMYOkeOO3QqOubr7LXGlQ71ofQy+5a4R+7DAshVfm467FaHf3W
2QXZQRKod8L5VJPzBDL6HNoZkVpleJjM6UlHWPIA2fZdt/cz6J5MC9gkvuyUlM9ymzYTL4+lGrin
jIRkOGw6RwGhady3Nhyfprp/axPG2W0CArzR9s6Y75UbAVWz5dVMKEncUl6R8J3N2Hkw+o5XYBSr
EYKBz+0P4tW/y7yBHFKvjTbB0u/s+/dIIXCvJ7FxtWuhWmZrbDmPcY1Yei3xQHg9ojVhVcPJii+1
li/MCWAJGyEhUW72NFsPssOaSyCQQj4QYv6fos2Q8esoKNSz0V3QB7rbQWNBFSEwHM9v7yKzSa5Q
U5+URaSAXdOPZPJuGfdahs8lUShASTN1onVLU7pKwUVlDd2Uf/5RDYzXO8RBtgAFSAzXiInYgOGc
Nc5rbDOjUrFhrPqeJOdyHCd2IwKxlVvXHGA5zB/8RBC1Hpqn2wcRGxr5HaUTEcj/fPCjuQZ0BksU
LKrCM8WHnixc3AHOoQcADCFefaD0i8CSCfs0FoSoSdnAfQJNfR79VzLpmBMYxfyJOnebO0qgIQ/1
qQFMvI+d+hIt4by3D4YZ/uf/2K4ADtIQInuEfwO14ekWOvSSSnxLIb6FFEdysRYSGyX3NTmZ7kKP
vOURj7e/8L+fO6oUmykOmLiWwlFnj4SY1dAQeD0tOcO3lOQq5fywckYQqysZxO9Eey2wRszXTXS8
/czKSTA5//fHp3Tf+jIiaKn0xxMt66xchdXc7dRsPLtKj6f+k0Fzd0qWr98epDWKN20DmJidiAVa
AjhYI98g3qwiXr7h/BELEhoKq2OMXiUVuyLdiG6YgFUkxN84abWu2szdVCkXY2UOxLRXlBVcAUND
b5EPeV8Wp/nun7BnN+LPmZcomyZKj2Ekpj3toMN/kqA5v/NGMijU33PgNMzAPAygrVyArLLkL2HY
/aiX8+ftQ8ZWsdG0rXC6GC2DK9WeyizboPa9y/wSDWojybXp6VtCNu1OevmQGz2SGcbl8tBl8+aW
qw3kHJOvEdifuTdLsmTzhb7qnUQe/2r91iAmmutXynKnplyebh/oZ28sJSiVx3YJNiTwIKvlf754
+79i+bQLGiYpEutDhcNnnUA2XztLb00M+q0vMPOgZo6tpYNjJ1A41GvtAxgwZ/nJHvfJCojdDspG
gIhmKOBrCfw6VQ4jdTD/xhhaSIofH4vgnEfmm1u4TDMjgtQS823mXEvwlv1ga+fdsq03b0j7tYR/
QtrdU5QOO6hRuGts4ojF8KeOqZu/Yk99tCXjUKfgqb2quhfG+IgC860fRjgVxqv2qUDE8MscQL9A
g5Ybo/0m2OUX4stH3cH8CRssVWiWMMJXZ4MmPxAHWua2DQDJkQjYKc1mBlqM+kpKRlal+lSL6ZIn
M4e65Z/++6GnH8XQQSXHalrSffliIdqW6FfO7MvX/vXQtFguvttT3r5sKim2nXbf//W4IRyWzPbl
+W6Pm3sPt3cLoSAvmQpVJTSZyYG6UJl/W28kNgC1SxumHxFDvE1Ht6lsJoBxVACgmUIJtMjcBAYk
6yg4d0CTt2QVXXVU+mvmgo9GH9xHUCcRWQA3azHIjTFvCFxxcPvRk+sskzDwk3EecobFh+I5fKkP
GG0MacvYWDbimVvOMv8qQhvuG71OKz1uvbq7wr+PLj6IojGFEZcnmykcsieiX0gRnShuqjrPoGVk
Z92X+s5LuK26pXcXFxVzjEZ+t8g89zWSz9YuDzQS7INRty8c+wU1Xbv3PGAHHiBqG40y0MIlfE5Z
z1bWEiurYopuEgxFQI0xsV3vHf/O6cKDTtr+Qc/Fvu1NeUoi+4h5UiyO2G6fBfqQcGShVERxnSAy
39OJ5Kwvrb9CaO5Rd9r0OZOkzIHQoElwitx5K9jzJ7xHVgCgrs5/WWkhd7bv/+6J9hN+/4iZ+cGX
8Y/rVebZTIxNHF8atvLXMbf3Zo67NwvAwpgUv1OPoy7AXxQmr2UX2MyGGdRZ5fRT98Fbazvxrl0G
AX0t7rg7XtMwQW9gxSAenQDKevKd9eMHqz1/Yn10HZuzRJK8uKF+EB4iJ+b9c6HndZlzn8mx2Q11
OzJzmdUeydcf44dz1nghKP3F8ombQoRKGqpyXnCcyJPnTvPakORO+7H429RjBDf3GlU9srXOOTHH
LEPQU30X7bx8fnY5rJSeDUWyfHd897eoqphbdwkaTsjYW7TQkmmsFvw+TpQuWiq4poohkhqI7kq7
8oFWL1Uuh3Mn2Y6GfVA9qWR6rneeUbFEkIHimukD6cZfwkkexnh4ILkcNhkHytFN8IxHMUi1sKV1
nW88AwyYu5w0t23un6fGv58dhlc5ShLbI2hD2PolthgCV13yYzgzoV+tca7aHmGSuupSf7o55Wri
jA95LchIolchvSdzHN6TYviokuQqQFpk9Oy9rAlxkJVfgUB/RqbdyjG4LdyxBnNT/eLdh7Xgxo9+
kfym1lroH8nRnvILC73JXOnH78kZ9sc/2nL/KEbyLNC/dIGgrfeWAA71MFdlh1+ZED7sARdRTt9l
H/xtEJo3CAnCriMfXloPTv+DBuZ7sPwv+0UqPJ8oiknMa+vfk+nz6id/dIA3XUQeZByd3SWl85kv
GYJILD/TfnibQltzJsoQCxDy2MHWnVpoNQjcP7ku021mEnRPwX03xeabDHwYM+iE6cObu3Z5HvQi
HUU9GSuTzs9O0D1bYGuZqo6ozgzAYhFR9mh1FhmgoNbDMmdWNrNb/AIFdGxHQMcg9RYGLRkQpju+
ZC1hcNi8GfW350TJT1mYFaP/9zTI861iWy0toJpiiMJzp+11jg9ZGt59ooFcWJVNG7SlR4GG3KpG
4HVE2TmDTxes4C1TBDMRxuprBhscru+T2GZXv28W25DbvnY0eQkzv5AKwAWzrFk2YLo4So5mAuuX
mRStNff3SH41EhC4n4GVbGws7cAD1UvQZ08jeKiWzqtuGJ+omgmIQesXJ8/iYdUvmUUByx92MLrg
wF266ITBP/ePyjF+RWHwxCsMEl2zt+NJJ0lwKhsIlv5GJRFeRHlPpPwJvsqhxm9d4qKsy/GNBpMj
zL+InysVMiEQ+VNdT8+DnN+bEd5TaBVg/MtLRxbDyuDtGTz0jxYNLCv9jTAkL5xHJ8eiImT4bXkm
ma8DbuBkdHZ9aqKo8YY17N9+Xzk1KtceKcmvGC3dKhwgXY1A3Cx+D1yiY2I8eBEwM3NGUMO8Ujnf
tCYAsOFTcqPmt5T63aWvkzXgZerpD5R8c935EbMr4e0N2b8lqf/K1IImmqKDnBbjH1kvtAgrACYX
71X7GZmRXnPKujNL45pZ8+8gDd90zCiUSSGCOOz+3kzRUL0ZHbttDRM4Tog6ovZj4+na3RBAxepp
7ON35njq9h8Mk7DlZ0FzwKqAzWsY0LXZJtWDJrLFHvAlc37JgfN2vgneKynNDbIZmuXVX5O2KJvr
AHw04qZETTBl7Y5j8svc/zZSbEcq77hapDxbQ8RFhKAfjP5z2VkYx1pEbTWeb6wMlMDl8GuKBQnb
YfceVxaRm70Z3sd0U1fMkr8thgKHhfW/TQmRP2KQXrsGgwiECeXGwOm2mQ1ezywCyjZZtEBn27nU
M31WUxBtMyTmXbjI6M0mOsWBdxdo331up2dnyFHq1cgrLNR4XiQz5hRg+UoyVdiOyg3BKL8jippz
O/e8xCNeERWN+1mRJ+lwEIMkSOhV4cRYgxvk67XP+dI0TYvxc/83t8ZDESJ7SvOS9dW28QyjZQR4
jrQKL5w8pTIAFxk0LcxPrNhB0ZASvDCf3X7YU26mW5AGNKBlnp4rb3psmeddQleKi5+29g5vSYJQ
zKsvVhk2xMDY19AuvuNBzBfydORRMxMbQ9Fe1PIhqAG6aYu3F+8eydOL72TSxbnWtMjNBjBD6nBA
zPOls4Ra8tQVKtwtNsypKK0D/bN7P0M9d/sQqJlittyUrRfuc09Mp7QHD8KFTmzS6FFas4laLtCL
MYdaYbCV3N0+WBPKPZKddsKdHwIG9wSgjIsrEdHnypIhQUgRWhFf4yzMSE4ZUP3abe1eNJshPmrg
U26tYcOr3nymVh2exbEhRug58MBaFaZnn31V47qWTL+GcuxepKXLHa4IqkTs2PsgWzK/yTt/dOrX
WNXi4faJH1vTzlpm+LVRrwbXgyhgc3tBakXRnfc9jII5YV/1qWYa02Gnk7w8vl25F2Jl/vQuKQeO
3fmXYsZZZcGO8ZnQrf22J9shQfwjIucuFBrZnIoMYomxRRR0gokJBg40j7bc2zbHPZnN/mocOpfS
0mC4XkqeDYCfO9dM+SeTnosM73SwH51meuZZNnYmDxOb+n2etUCbB6JqRTVAWBl9nnMfpal1iSe2
OBKrETMSJ8WbrDFau4ojQ7Kg9hVAncE5GiEWo4Ryosis7KzIX6k7/5CF7ZOcYQPkqUW4IT1zTHQM
MWbjqjtPkeVN7e4rlHfIY+SG2wwYg4TSqOHBgMadEIwSmsTOlPZ8s2PGO5+XbN/4NOKNhr5i38tg
Mw6oLxAPYKJ0T4S5GLTjempFcYoL96EesqNF448KiuQ8w34LSJta3Qy9qnHTtRn363Hm5Dc6Cn8e
G+jWDbKt5cbTEfvBFWO/uCaZJnxUdvfN7F7mvqx2WnSf+WD8hO7ooiUluixe5C11wYGg5IVAr8PR
NcrPRYX5mCIQ2CBGeMbv3+403c1D9VxXQ87ME9pn3YMlTKjhnJpts8LUkgpj63Vxug3KKV4Vg/s3
jxZ2Od08JE76TmTReflv9th9MzGuozZs3xNEYow1k24szkFkvzRTOt0HIxipgfXfgaamp+TTKOqn
ujdW2oojhCw5Ci9gBWyuxCoxO9ukKUu1W7v2BgEUzDzwWa6EpzkE8XeR9QhqnYnWwFTP1yz9XVRe
eOSwTwPV73sWqQkmYYUMM40woRm+d82rlhNxhyU7DmmCdcDnLY7HqZMRnxsx4/EikxmZ/45LJnuQ
8fjRRpQfiVIHcAbmZobnEWZ9uR1K9zxptVimCcEKKZl8S9aHmLgpqhmZHAj2pIooTeyQZbyz2zE6
gZzgrjQL+eRYNtDdnygPE2pwFNea0eo5ypIH5Q3GkdCgdxkToMBMH59SYp37TAebOogRYBVAr0t6
hMs1bm6VQ2t4DvP2PElr18J62Uw6OCaqAZ+P+SoDaQKyan4srOIhaUv/UIUAfJh3pJfKa4xVrsU9
++GrqZtPbiHzmJB6vwrmLjwKC3RzTSfPtus3mynUHmzQdwUa9KS89AlV8eI20Zcpc6++SgNOwdQX
fTW+dTnhfWA2o4mZh/ZpzvpkySc13Bg/Y0Iyz1/t0Cnait6lN7EPuA0nKpt0TSB0IsJKmZ24vlJ6
ec2D181r3SrMP6LBfV65kPaR0sSPVTPAW1feOWiMtYdomamE916giHC8IcBhsgRpVO63NVuEaxDf
zUBFFttUN5solN83a/ztFSsrOWxzGEsYk6IeW+j8Cv/INOnaNYE497y0m6qr+03tUiIWVgN2hMoK
hTnuTxQi9IFpUgRuRty69zgokplvFoqb2c8cpXf2ucDXkachXnrefPBQ9N817tPtUZ3sUGiGeFrB
FCD2rqhBhqRHAZW0IW86yF1PIkSwg70Y/RDyYEVVANvbcuAChS0x5m6VXYm9XanWRziSB7CtEMdd
67B3+F7wArLd3ayZJnCseCpfOOszM5uTA7OXc07sdDPipqnz72SMzYPl0wzuZ9CEXvpduYhYkbSA
4li89hZErHFkgFuVSJgi7gB4ZZw7Z1ntl6xFN1mXC0oAAzgmTWR6huvhWfhymhGbN7JRUlryFXWg
5L3BPBeLz4Jm3JoT5kvm8pSF0wzruI2OhcMrji7qVGK0WvU4YJWPZjYtXtxW86NzrMb0TA5uMzwo
h4qr6Pn2JEItGXUNROBIrW6PJIqVvKJlSc090DaxG31mQ/QSy4mVjhkS8jVOu2oqNmNo/HWGIVyX
LTC5YWZCk2Og7rCGoLNaz0iMjNb+YT1dLGz5g9XQi7PHCuRPwM/Iga0mCVKI0a43aTZcUs/5JSzW
o9zs7uqEitpssOnarPMJ82PkjNwL3r0xurxJtvfUcpFM/FZBb7zoAk95k02fUnEW8xumPkbKm+2S
OJZMGYWRgcqs7zfLK8MwksTQgOKu10a61ig8aHDuBeJCB97dRlnJ920/mVtxLOLqOAEJtL3fScPR
oQn5llv7roMWtjxUU0vqavhIZt47qzYMnJoVdmhEKClv352d3buWU+39RpfnLIRp1mEg6JXUuzLh
kBvYlPNBMRqvfiL1abTcQ2uad3Pv90QeKnmtmbmXzEyPIq/0camB/QKKT+GwaKaT+6ni0X0YKCNN
bXcY/oqtQXTTQy6XCc+8YdZWbcZREyGg/M8+JkL49sEY1FeSGPFpMhpvW9TpxYiVGa3pzA0Qp9L4
XM3iPRkN5LPeZF8nbaYHsjIdTjv6iWH7sJ9t86nxSDllLfHOjoIhVQ7UQ7rfNBzxDy2Y/LCw7HXb
W4+J4hKVk7EdfTbJ5aIyF6xDotwPQyzUVrm8frTXTt6EM82NQL3TBOWvvOiQTCIZ7pcz/6SlICWO
46QMDqIt4NQJZqxoERjcteamGAHLkn8U0m9Cdmsp4G7Qyf5hE1AYDKuQMmFcTmp2R2xCzwBG1oz+
uBHjY22mH9mAEjQXuBmoHx+9vLkTmhAkMW863D19KVCbdinX0mjc1VQySBwomgo/f3alVyHD+YPD
LgAEjwDb4rS+EmiH+N0WvGfXbtvRf5NLdjsz8nkXo+6p+vatozJet5o16LYQ0V6pgSs44aohWngd
FYbHzf49V8tpVAnO/ml6L1vufsFcgtk9xS2xRzrlcOtUx1Iw9aezNmxFeV+aIEvGaGoPJpQIKkX0
IraLoiOdqPdCVmPVD++WgeE6oixz4cJQ6jMyBq8ui+6E6wW17cCmenudfP/DGNGmuRaeeRvH0O0X
bmZNgCrVFkHErzOF4IbSlb0eBopF+FzKEH2XcAkgTLH+TFOiN9yTG6N2cWMpxBLBGFG0Qj5HNAZV
RHGvpiYcwbjK6BmwYNkWS02O3EfKQVH1MHRIGmam4ljnjPHSJjl1IvlezP+yL77LiqsJIS1ib8vY
2PCmiMEbnmNLvk1cVniUIKn85xI0O4beGZ5vEkxfSDjJWbHyifWx2nVVe5eHkAi74JhayQcueqK5
RoxoUCEoS3hQLUnQLj2OvlEXrumt/TExsNMtCzZmx5If3ZXzxJrsg4tXGDYFOBhSFwiRiBGZoA/o
V0vbex1gdbFImA6bOyPGICgsBHPLejVAT0IUgWaflbyfOPDlPJxwxICRJauYsLPvsJ+ut5Y6NhJn
VXKKRyZR04LLpo3h+hex9ClZ2meYuwvlIi8fGqGuKYsM9PNvaYE3BWrGBmWW27lymfXPB1CMycaj
fb4ylvfxnzWRCAHDysddOGbfwEGTdetglimsTWoPzrkg9EF6YwgIkLs9mO45kyR3LVMoiJZqeh+G
BE47qgLy6+LpvcRzaI7AjWtH/Ulp6Bxa7ZkPQW3+0fo5Dmv7i0YFiudqni+p62cHzwF3H2NW3xg0
qGrTLE51S+SVZ6urA2C8HDj8hZZrXwn7BV86o7Oup2hPKj33SQQhpUK+ibafy7kBebBqBSl/cBc3
ade3zHerb6+yAHgU3I/LFdJZZCuE06ttV1eYAndjDQ4k6oYMSWR0NDv3SO+bQ44ChU1DeTMuV49n
tixSVInmshLoEM5dxKLiFIbDLcUd58bB16ymkyjwOftu/r6sh9wnqA7EFoTldyKilzpvHyuCg+SU
/BSFf0jGilUt89SKrsYa0czAWyqeW8prZ6RD6KRLZ7+g3HWXm6jV/KC+prE3e4sVsmzuY6KNsPpy
eTeUHfhuYfdONN9MVuQQ/OmmEIfbhh0tcRP2GdNcBk6PmIyMgYfKzsPZ7oLvxgyOuRviDrSPiQUm
uJHN76gPuGa5uEzlveiAOblLAv2CYy+nVUWuqT8h5p0rNt9g4NJ2GaSw+WXfPmbqVTyHh+XetbN+
3pX8OtoIXrRkuevMDNqdIe+USa2olnJCO+Q4t7iVg/o+argZzAq3dE+r24PqXKPDg17P47oBl3bm
T/dtYDyrwTUYx2N/o4po5vDOXrzB08xGQJJ2v5Ihi1yC10qLuzbn8r+BqG63S5yFpFBWVwPtNL1F
3t8YE4JSWbb2GpalCHE8ho03f/ln7ge9GqDYYyxhdcBfuykBf9RWuJ4m9w7wLK+CKwjPA4f5N3Xn
ar/8uzktCQxtGWyKAakQkqEuanknXSam09UdI7W5/azlsT0LHHgk2OXk2t+OO40wyXdY0gNUesUR
tXTp2XSSqs/JE5C3VN5tZTAt8VlsG8VFEeBpKvyON69kD1Nl8W2XzqnLA+xjCycrS0FwCzqKUbwI
7Hz+7DnM4JOXZy+ATwWclNrPmEnH8H57DSeVqGR/TmhBi6QJ94Vh+lsqn7eBpEWj43DH1U92FJaB
mzU3IJSAC2jpFOpqG+XkbvQcxcuCEkEE4UYAP2K4gyHDGJ3n1oajjbzNpwYjozejcRIYHAWWbZOL
o8aTPu+xaBjbucV9luPaqNqvmndum+Xha4+xxkqNx7QHoJSWIVNTlwBAdHeAt11zb7Uw7KO+/z/u
zmS5bWzbtv9y+sgHbAAbQMS9p8GaVE1ZdNFBULaFuq7x9Xds2PGOU5nhfLf7GsmQrJQIotjFWnOO
+WwN3aVVu6y0dm7a3gTEFzBNuzrt8nB4jPF2b9I5eh0ED31tyX3nzezYEpa1FS4ODEg1bG1UtXSj
kJTMHiVjdT8OCx8JRC5H+7aM3XjpKDQYKNjHghT2fGLdyCUbTfPZrcr43pms72n2CsYMjDst9cm5
xUWHED9F04uT+Wgm0XSqDOD3EZzEje3E5RpZQ0IaMM90GpcUYaQDuigjMM8o3GfaOet8CAl6oKuB
URh5EO47gyfoaMXpdvDGl6Sbwo1XJ4hwpoYWv95Ga4qHwwZJz1YfDP9OU5Rw4UwfXBNNFA8/bo2e
1krlzYe+aR4NjvEmdhCyTXZ9tKKh2tXTQ0PFa0a35Mb+xcuN+lhiy0GHI/d9gGtwLuFpwIwwoijB
aurVu9bsmGMDFkCYG4q1G+ZETVTtI9gjTC1Tkp4NE+VNwfCNkaZH1Ce6+K5hB0+CS7bJNT1/HNkt
nmcEnB16kh9In//zJ0JZ8+//4vuvBba0KAjbd9/+e/+9UES+5r/Ub/3f/+vff/6WX/r5RxXI70/f
bBeo31P3vZ7O3xs27Mvb/UT+/b/+8Cca8MNUgga8fqNDTFWtrWlo/Ovnj47f/vtfQmee/sWz/xeo
4N21aa5fw6753rbN3/zmT7Cg9P6A6ukaUIwWrCBYlZ9cQcf8w9alNCFPmYJFnAJt/eQKWuIPFxqV
42KxBJVpmfyoKbo2/O9/WcYfjEqepzuuKZmWdfm/4Qq+x0a4rgFgwDFtw7ZQZr7H1VDfkloCfRb3
6XBfWDQvaip6YWniY8KhF7nkxv9ykh5/8At+5dT93TsKXbcgG0hgbeY7QE6aWzkMDKM8DOj8TTqS
bvkiJOpE9ByDH3b/AHZ4T51QH5A3gkZnOQJwkKLa/MLjCVrNn+syKQ9GurPSIl+jPL6Uc3KV1T/R
3v7mrVwTByaSbRX2/p7Q2Dspfsx6Lg9Tk7wlafLma9FbZG7dJHj9/Tl8j+LhQ/FONoA2NmpYe96d
wxZAaxPaY3nwtcHbem5VsQySpHWOqEt//1YG9/yfwBjqvaQBydLxbMc13kOXApa3VhHyqegDinVv
6he3AnXqypuRDSTtYPqlhXs06hbf7aTwOM69GVTbmdXf7w/lPednORJgmoKraUjLfcf5cXpslWCM
y4PnkQSW+FQFp/OEL9vQpstYjufGcr6jJ/inM/B311WaMFVgcEgP8eOfbyHNsAsKmjAucB0fY709
oiVDWzWcq5ZdvfK658FtnM+X2GX5UWjRtQYtBMuW58eqzdWIqiKWyYffn43lxP+KB1lOh2XiMYHd
Bi3s3U1AKlYn0jAvD63VINlK7QM2HHPVmgMFMEhCnX7X1axK2hhILQAxRBfpEwBzskZoCbn4Wqa5
2w0yuP7+wP72MtlAXkxJUZDh5c+na+7iDmZLVh60riJqsKdYxaZuM00DD7jFE+G0NLzbz0RRVqvf
v7XxjrdoLefkl/dWP//laXcBaPVal5aH0TYfBh3SdkfNnF02AKp6vIy6x6lAPz5I+RpFL3kNDPr3
h/C3N8svR/DuqgxJFhIuzhHMIZBN4YwXpE7XGT/tOmZI+P2bCd3469kmFsLF1Y1MxxLiPcOv8Inm
yYoSMbde7pzKuZFF8jZgJltNem+w5ieCI98AR3/pWp+mY6iRVOsOZ7s2DyiH8Qrq043L70zpBGWE
e8fUvNM4eLuy0S8lrjgv6e8DvUMU1p2LeDfaxceRAc6L4qs0qL40CAfndOflxW1JG15mVDIL/o76
/ztJNZZykhiKfTGZz9NEqHMh5nXj3gb5fIOYkUzFhP/JbjtCo8BezXVFFRtLFSFihY9OTz1QYz+c
oZ8eeyHXoRESJgcAJGRDxhXN75wwytaaZZBzMl2HZnykkLmmInDyi/G41FpyXa7nJH+k6j8gf8+1
dQb4cCVD0nGqAFk6eoZ4vrQV9d7mW9KRv+zoN3RboOB4uwhgN5zHfgv55C2z07dCxG/qfhIet7AB
k28V5U+m3Xx11VCszgzFfZRkotkhs1g5o/iqoUrBXRq+yTDaC8e5a2Bw0MQczsYoD8PYf0jbbmvb
zabmfC6DRyvHm7DGcwFPn8y7Kbuier1YNSdIMOINXs0fmKazEblc7O46aHw4F2IJ3c5V16NlxxiQ
IOv22nVBaM0qg52yKtg64D450aY/L6fft+O3Af2MKLQPuAk4kwXI+KwhGyJ8a53gTpjoLawpQ5wR
6jd+X371MBFYIx9VGxh6UC5d+qi/jz0kRdRSbHe4hAPzhKBv2XqMi6V3qkLjoSyQ8uOXSVa+Oz+N
CNccJmHP7c8eS2FUnjdh0vP7XuNtn5IGGbcsgyuWX5RZfoWk91vVjyTjpVf1Fvk8nCH/cKNFODN5
v2iqvjQxAU9aejVn/cZWZ0oVIMZS3juJfgGQQGlHe0uUWC/Orr2DX9IcLxVEcvK4V24RUBSE2Qlz
4Ry7mBt11upVYLdrP+iekox+g2fiwZo87k+r8XEmFbdIMgsqpOCVZEqQOcuLmSNa5yHeEGIzsF3H
1zgJtTWz44MM+u9UEVFrmVysWnrTviJi7HtmbI1Hm5awMoydeK5ul6N3Ej7faPRnNe/GVUMz8ipo
bgKouQ4Zz8hk3XotFprRSHPSGdiEhfpF3cqDmpxNHaVaR1LE7GeH2ODagK1z9xaNAHw7F7OOy11D
5+mYxNOLAUrh1sKzt+pSYAe4KNQaRtLsgLdGbLsoUH8GZvyw3I6VHbzF6sGF8obJXks/mSJ4ctpc
4PnhrZehxI3St0GOFy/lWSlwpRL01gwXUwHADI2xuPIrhIrztAsKHw6uF17xmXNFE7aTwHTY5j83
M2vCZdjq1VQf4gAdRm6hEv/uiDJuFbfTxVAXal0E+ldiBvrIedJnAjA7pzuvuyR8c4qS1C2doa+t
YUKXCULZ5KpV9A2i9osd4WzmGUD+tTKC5OoiQl3hkaMfyZTlDSyBR5da1VBp5n75HzxgQtXAQ+b0
FypkAJI0DmuUHLpp8lYG74JLMd3UmnnfuBWkaBw3U3tbzsSCzMAGLWs31+ONXkcaXCf/Tu84N96s
dftBP9gE2Yy1IzDMRuMOqoe90vDM7Ox6vHPtrqAHKy4SEcWqlUXJHyKapkUcauMgWo91CPjGoFRQ
toZHEBBW18pPN/7d0kFPNE5M6bp4zTF0FtYApgRAtB4OJ9Osjk7LKNqUaposaNdrOm8rde0Dz1a0
B3m9mzQU+aJtlLGfikhII4uokeewB4WrjaW3Tcv4ZQyUeSTHTkUvI6OlqW9j6sDcnJwrwgkuS5Fv
uSGXxQuVkjc1HehZ+mYH8qDpnBqGuLbFhzW1+rfK15/jkJRG3XiCRnAzdQhghr7Y+JIgzh+XaGo/
dl62HyEpLTd/R9F0457MTnOp/XND5XF+NYxk2hop/o5mSqB/D7Cxua3DsSdEcOq+dxSWUTHL5yr3
puPgo6jwzJwE1hl2IMpRXIZ+szOD+qXqOCMEI+7cKrttPVKn6sp4lV1jE+mQkKzoJe2maQUZb3El
NvrAPW8G2r6SBXZa1du3hQYiJ1OA7FlAMpIYGUwytQYeH1vjObT8dtMHFOS6GJdJWZSqKn+IZ2Pk
9mzINkZQSXnQO0Y5xRS6sOMmc8I1D7JYAyG9y0tyFdyeZbs7fa/c9l50jFt0pTzq59+lnuXbrOIk
0Qkjgh3tEBEo5c60ebOewbyKkcS6Ub+16YX+uHZFyjPUk1iRWxcQBA/jyO3SZrUDbUdck5DmIhhl
IlnnakPZkxzclMvuOMaVX7wXVhPtocnQ1g9Qaqg1kSXGr15ss0nyYg+XMVKnxGyJcFMBOnaIbhgr
KC5sqLdZq62RlpNajRl43X0f9WxcD3B8cz5UbBXnvJWXfOQRCP3uec6HJ3B0KMXl/QyDYG03PKLB
YH5y8paYIzUE2V2mIkEx/SEA7Bz8gMxtgJcuo+N+h6WqrU1Xf3EGB2VGHuNBmEs0upFHF3ngK64K
yWbY4pHFstKCCsxGs4V9FiA9DYZd23WQygRM3CD/0Er8ao6PQ1zGOEEs5sXNPMniMAe3jQOdRvNY
GHQ8y/RBRxtUCjo4UjJbWjCUgjlRRXMnZvfrlA1PINCH15gWb5iQaBhM8kuw7XRn17QaKlmUYH2P
d5HNt4KdR5/chk4NFbzhVgNxl0SpvzeJeRFVv6/8MroLqpHGkwQY1AKP2VgpQlMzLL5G3lQx1cTJ
Pte2emRcPMS8Eh7bWozpS8RUutGjHTLu6oh5mUlQp5lVzcSUljMRfmMOpyIDdFTVmr5BjzcRWzJt
i0Qe6xBOQAMsYiAPxQGQx57c4rYfiOpoOwc2HUJMMt8I6jFvcXUxZNri0R7rfGMUxUMiUZLZmgtB
Fxz/1OcEw8M2iSb3YqDWOSIo31RJO6+DrHvUjZ7/GWBgJprgxkI6XFldBaMN2a9sp36bexg80RZ/
Q5pyjz4C8rpod5EZefuxpHTrASY17eTspdxF2cUd8EWXaslQj8yoid5oiO7w7oeF3FLPpX3HMs92
vrYj04cO25CarJIsFg+1adz6jpWv8R0X9CU2ust6qx+tT5amocwMGMm1ACZsHLAxwZbBoy95/ifP
OvRZgqipCPcOpK21h6hwNZc2SKuEKaAXWOKHyM3XscN9OW1tDy3ZPHmIOgBBrXCdbpAj6RhWAQkM
0ia+N9btQzjWuIynijza5gQeqGNGImubPskeY8RDMuDttCn2bfKW8NaWQE2Q4Tbr2P5zE/GkYdjt
0WzRjTBdgsExKu09AeXXxRzoOAspFv04MThVg33XC+poP3RIlDXfX9fMMGAh/GkjS92iXwH9E7Tq
FsLKa98QII0DjwFCvbtsW+wRVbS1Zfhm1s6JZzDdLzMdwmM2majbWtnQGxwD6zgjwILdXh4Yzry9
n+dnUaGonLOQaODABERmbsi9cvcwQDY0UMM7T4KO8gkK9cm0mPrmNa00fwctidxRkXwp0tbbmumn
CqwfHsp+lxgNi6IW1bEFTcpt5QcXneuO3ZvcYWS6QwD5Qs8ccFLW0yWMcAoT4YMGg7XB3LkHdwxY
IOYs040OaoDBTUDZm8W7AX0GA/2NzfZh5XrGBQqwv3IR3qPO7s92ZDJ+l+lVTZg/qktYhpVsSxWV
Y3rl9Ch6DP74i2xxmgoRsITmOiXODMJo1m4KKE+bRrDOkkRy9nQ/9IHOcByF3n5ZtiahuQ1KvE1G
8zFt4b/77Gbivi13wO8eR9SPa90BOWyMHCmo/DWau4Q13no5J7Ppfijy4pEx6SN6svtlqdvGbDNd
ge61ieKLcFm8JUF7NlZ1Ib63E5+bmB5A+Hu1Ui58ccmJprAEEBeJgW8f6QSuRdpnkp1Yg7JpGv0g
386mfVD/eYIPjUL9ba5xcvRhTG5y6j9oxPnQK+GfyoGub1Z1O8HSrs5ZaGTAe4zKJblwgytBYZe3
CBVB7hFVFFsjzB6r4++zunA79ncZUlR03Ty4KJw1o6Ipw2WM1WarU7UW9PnMc6q/00XOC+lar3Oh
X+wY1VFgkltqcf4HQjGzjH2aJj0YHVwxbJTA1NmR7EXOyS3SR6cnhMqxnzNX3iOZeSsthGAxzX63
ui989YjZ88VmnkYSVW0KhPI4/KtnW21DhjH5UOo55oEKX5jhNvMGI8mN2ee3mmNloEPccetH+Wda
YbZgf+nQiEh89nqMvIHL1hQ1FMu9hJcfS6o2f3Lwa5Y5my/kWROqCn/tzUyoaluKgfCLaA+ahQY0
siBhqzs06Gid1d58E8O6cUufSISMa60Ou3MlbmVEaj3wAiVSPAhTp9NNOrl02b5I7PUrQWc2Sona
LZmpjazHM+Zh2A2NQ2AOZ3OANV6zOO5QQ6qVPRu0XRZFb5rnjdu4689JxboHHDxhocWdLOjP201/
MwtxWa5BF2U+xsn5EHbqGNS4mhdqb6H2x1jiP1rAtzqYIaAzsSm5Sq9JflONI5wPZ6bzYXS0e91m
qSV1itUzz6HRo35aDkIosZza2uYyu1OLKc4TC3G1WS3j+aazX5zYq1daMZ0wotxKXPOrRgnWtfzW
caabNGkfBGUI1PknDSf4OkEzS6xM9KbqH3bQvw7FiyVr5eWit8w9gt320aOkZwp5KDr3S9nT7yuN
8dbAlAP4ILqaaos+BCzJ/I9L+W05eEPNOaXF/YqB7qrHTFJGJN5aieZpabklGXVerztSeVb73WI1
N9zwSSTv/Yx6jzHeuJnxhENEUoIZ78yYGROXjdZnRAOSF8uA0eXlp1RfJzqjjTOSgAaukJuU06NV
bHTctLllocEimL1e57Kyqp6XanIVcKpr+4vmSopn+KJWWO9u1LwsCGNr5/x73fNMq009WTfFtjPo
VjiFd2sRbt5C/8FPCryISJItSwyi7dkJcwfzG4EZbbNgb2AFXZ7aWVXHKj39VratvV7uedesbsof
D9rOHU9513yBZwNZTD2MH/Oo/1ZX/VkNJeqqhjOpRIWNOSu8xsbXOEe13shknaY5w4z2MJkC9UOB
8yLiY6sSRN/w9ATjeLadD0kXfq0MoLhUVWopAmb1I8J9SHDqnPT+0ziPn9THlJqqKTMolq28t12K
mY7GtVeFyw7pd8GqlYnkRfB0VJJCxWBZsJMyZq6lN0CgKnS2Fh2h78OW1Iz5UmnN21imZ5KPdvOA
ujjk8R9ZqK8AVR3HqtBwfSdvsYEcuwZNEesUvfr80yRj5NEQY8D9ML4F4dtkUdWQA0cdNtqRVs/e
YJHoqFt7eYno4oFwwZKC4V+PmpU+hQeZyvsR1wB1ERpMNCy2csCkKNOJljd1rvBDapNe5wsXbvPA
jRdEbMBbL2vWJTc4FoRCIGtXK4GuMwxWZtTZE6oehNH+qHjQvr3mdXffp2LXUzuRUBKXopwYs32j
yX3UUJwbl/IZcBgPo0Lo+ncD4q2pYVT3ODmx4GPyEcd6eKV4uK1q+H0d0vbOYOGHzexT2xt3y/MA
AYZLWLOzB/i2nTR0bJn8hm+bvRDQFTY07S4YN4HtfsSxdwBszC2+PH6N80G53DfLVtuPKlQa6cmg
xtgX7NkwnqRrLPC+2t4z3/cV6eIBAzfZOGBj2BaBAzuSCnZOh3E/lcSZahT/8feAyQ8Jil1W1KBZ
z8tOK1ClshRt3ZTDzsM7rsTOPEs0XH4I6DKNWTdS7AT7dsltikNVhQlYveWete5LNPRtyAWxU27J
agahy6DrZSFk4Kg8sD0FBAn+hMpgSEwY7v3aQyFSTdFzIytvHx8HE/QZzivYyGyQdRP0vGQ1iTxa
W/kNsk/+dsXw2scvbVDAVW0YYlA/fMvr3rhf9p457qMoJjYRND/nxsle6hbySkw67+R32jptMwP6
mIMuNmPFcB+Y1j14k7elSqNpfOg6jTZVCfZa6i5+TeB0dsjUllOaXCY7lorJtqq4bW22xp4tkEPE
LE8n55sTKi2hKsllPj7rMHa/u0heNnWmMVOG5nqpZJcl1eja5NwlXkrZiTXyKvceidx1dmoomdS+
t/ToIYVG/tEa5Vs3WhQQgRAUVBEiM3yLy8dsYgqJZypKc/GpmduHEs3G2ke5B8fCZkBlejMD0Fls
8m6WPXNOvCnaUIZ82L8MfY4kohzahCpWz6o0JWwezNxMHFaMD1QZVlKwD5D43uvAw5fGgkTYMXNW
l13rHnndtAs1DLDLs9xogj1qOT8sq7nlg7L0mjYl0T9sUnEegCT31EU3W/6opSFTENFTYFRnWHav
pEq4+7S6Myb9s2+z3IY0SFE1/eJEqO7NkAzgPiaSUp0babG6HqpjkQcY3rnrx+RcJViXNDflqayI
q84hEfisVUonup+9JyKYDC6A396YsN2ZeUV+6u4a5lKGUnI98c+fYj7ayUIN7KK08evpm286HzUr
L3dsz/d20DG4eVO3rrzsU1m1p6DMCCHgY6HumWzUUlmORKX6Wqaa3IX2g98XR00vP89I69aTw17X
b5vbxgrKIzgEjTheGEX2lN4MIhJ3o953z5OevWSK0IP28QDnGYOEt5vt8Vx6IQoeynfrSNdKtOI4
ELtCqy8ou+bRPhUoxTbFbFa3hpnGGCqsm4zaQzeKbqf31T3sgGGlpX25S0Tv7mTnmtsy6Ox1VRFf
khosG+JufGgiU78VOfHFfTjvdJfOXOn7/YHQoQ91Z8pjBpABMXDO9ghcIkB4332xrWRnZ4grm1L7
0haeqpEG8WEuXW9b6snHDOXXfujs5NbwB7HH6/6I2hOdpmvrZ4kaewdEqD1ljWxBb/Biz3Z1jFGy
BWLEuKRefIOX7jM2IePEvUAowPJiF7CW4onlvw4q/BTkprPrp/IprVJ5Wl4Usuhk8+QMQUCmcFDy
59P8IVUcmKnXtolr8mGMgfpBSL0YTxUPDFxGKoSMdhhkxEYWerNr0vRro2vi1GX657ykoQDv2Nhm
yqmEqTE7LS9R4n/2CN/dCrOyT6Mb/vqy/BsKIndLAOJrhL93SosJuWNundpssE7LV+++RSBq7gOb
KPiiym8soChbYnSppOaxfvrPC+YGOC5eGW/7yqeEg2q5OcY5ZCi/3NrI0g+mlpCFHFYDTg5ycTsz
uk0C8xlwkLsbPDIWzXHE8RHdLnyR5aVTaKO6Uc8VBf/tf34Q+7xRmlDRMHDYn5YXyv3ix1ddkph4
gtRPiMShQKELLBuQvx49dO/MAvq5SQz9XFRxsEvAum1CXx7DPHduExG9mBKTtdW2NRvHKDtoqR4Q
h2qeizZYZ6NePuuyvuXH4700cBqbSRofvRT9sotZaS1dpUnNa/PJNohXiUJYMDIOcYF6eb5pDbvZ
WawIGHQmD3Fg57bcUOpbCu3V48B7LN+NiNm3VPgBL3iKHtVxOAGZuefZzMrzZFkOpXHqFMu/OWzD
WjIWHi2gQ4QxP83VPUWxaUce12dLL9KHCBJdvpJgD0KMpUgVE4uJaBKnptOw2i9f4vP/ZowB2egO
2G+YSeZp+apXV+GXf9Ml2uXA+uQOcO4TpWEchPNZ0512hyi2urFyJ7jJ7NXoReMJEfR4Wr4a+/CZ
wtm8ahT9yGkIgw5k+hbTaN8mtA1Pyz8tL7qiCy1flTWKTyct0y2DXnoU9BkENcmTHX7hAJ+Snrtc
FCp4ObXupycPVgvdJl7cafrKdIQQ0Zn950nscQk82xr+57qYDq5lboV6gB31dLaTp+87zEtVBpow
azFNEaC8o+J+a0+AojIRKN6CrW9bzH5dndwgWEaZW3v1OmKoUSlTrBPrLTap4FSrR7zB4EjprsSZ
HekGirkn4je7U59IVOaZGm1SNdAUfrGPks7bkywUG2uA3uGmFKFc6ewp9+ko7kN8DbQSxcFvd6VD
QAJs5Rv+XyApsvdWifpTUrftXZy5D13chjcJAHy4ySNxwLOGnUrmX6uK9572lkI/9VbdnQp1MIFI
WGMsX5JYRRiqSwAwpQj4J35kKT6UdVq+Wl58q/75bWSXYpd5LjNnd5ycctqnedWfFmLnBDvkx1fL
v9nByxD485HqMZJtf6Q8HkYwNpsyKpDWu8QXaLZFdEXzheyuGztymKKBByCW/pSCQ1mbY73BojMd
4Ii8iATHM5r8cJr0bcLNTOFhCG79yD0J7Ctr2frlbenZFOlkgPrR+JqnMULKUn/1XQuXPi5CHWDD
+MWryststx+JjPGxp5iHgXUpO18RnyalSUV1/wJnlv5chDSVzJAHPaeG0WgadQ/riy4IPej75hvQ
87sWh/U+DUS5fTOxE0aGzTM7uPYxnARR5w4yMoPId+mUm0JBBz2n+RTb2Wsj3Vc2JivbUDEzXfA6
Vv51smoQ3s05D1CWF7NNP2TcBVp4VB+AuOs96zJXiaVDcz8nrPXiicVt56K/RnnxAbbshiLLuuyD
XcSAXAOoC3Gjrg3TuU9DRrtafolS83M9KyX1HL5hP4hXQxeRd06p0bCzj0EZFPQ03A/CC15Np301
VXpH9URew7hKA1Zwts32e87qT4Q13c7maa4EzThBvxeC1M6eczazUytusyL6xCh0l+hhfQTEs4JD
VO5F1z2KqswAEHQT4WXwYWrN2pq9j6CWCKbTXJBEqQEUr5/G3B62rGbr21lSAacV9RYLTNFLlQd8
wCYv9Bv1MUK1EUjjD71TQ0Wgp2yN6dKvw+coSIzH9lA/GSrZwmH7tFT0Yi94U6WgcdlQ6VRY3Cxf
twJURZ9k69geLjW4D2T/+EiQW+itzwaSWCU2OkKjE2DFFQUSp35MqmFryuQaefqzyWKR2iF7ZjfD
UQt/xO2pC9hLCQkpQUdZKI3Sq0C9viJjwDv9Xm9jKYnZnzRXns6uAFkTmUzCNKx3+qJmJmIdV316
MAv7kE/sVUpDD7fGXGO4YAlXZq+s9Hy2MdCHMzinS7nLo6HWCWgbYWxvG1bdFCgiYCVqZ7CcyoAy
o4WM3RyOgWA7y5JHlYWb+zGWdJmxqK46n/12aaMYmd4gS9KvilkT6s4hKsjXGKj2FLEEXkEoqyuu
ox0rEbgqHZDDxnDNkj+Gh6vdSmQsvz8pxvvIQ1edFDSkhmPZSv/4XpeH4XByKYkc6sy4dMiJ8OdS
d+KQotG9MxxSFA5EuW3GEUvM799b/M17ExIkeFMDAZT3PlSssXo7o9SfQh+m4535VIx4IyO82JQZ
SBy7L8R0lqhFptG4uI44esMATC96oy169r0Auq6lr1hH0FJu7+oUyLZFyef3Ryn/IgrzdEN3bA+p
u2eaNA3/LEvL6xFWn0y4bZSEP2zZILpNM6wYhtlMTqq8hoNmXcoO3bmHrgrJWDUkb0rMEWGaWWU5
3ZEudXcFO2K0BldT7eWwQHpbp8ivcZ1dU0qF3BM7S7AoQyH+pWgiFrePiwQx0NW+XZUD28q6rz7F
kwNQN2BTuOg02Ca80QiWGycNV6JnIy+StNzHTLjBPN4k6iiJP8E50dOKG+sUjLZ1GCaMCZndn6cs
/B7lw8NnT6ZntWGjznOV9XAm8QDjzvhRqCJjJKsjkURK5FHMtB5rc3pOx/Dw+3NtmH8Rx3KybUOY
NuFHOozPd3LNcowKDatCcohkAstSt7ZoVNn9Kr1JrUYyElXpNKqgxhkNRJKDMYlTKe6V9xj8T8F0
QEUZgBMr47RsbtCkD4em1/apmrkn7EpEG6ZOdgrBVFDw7s+WTwO4NAqACSDCe31+y2ZA+zaqlJ2s
Jljf6pqEVCxMQMxZeA1gixMkS70a2tVVNRTziCJZPDD21+xRdDQqK8Jk7iehas+xOBAVBIMrgzZB
uU0yhW7j9nEIaUwBUYlWWZF+cmZ2xPS0r5koEQrBPywnRp7ad76krcOqUP08THlZ+q2d9j2NIYFR
c9AwLm7jvP2K70GV67NMsFIgFHCI9qGeXztBuTEzCWYPW1peGN5yAl/xf+I68olZ3w25/sJCj3oV
FR+L0lwi6luNIhcaBj617bXnpdZeasW95STHsNS+F4LbBzQYmfO+/dnoWe5BVaMxkrDB0tGVNfiY
a9q9pBEOey0TOM9iEiVpl+BNjck5vwoznk4Dsim4BfbF5od0CE5BMbxaAyASme8I3rwzS/gnSiQg
I1oNtScPZq19CTKec3Wo1TEowu/aMJ67pOgfJlhOKwMrBaSjkeArG7FGBeF3aOtTWjQv/3C7/s2M
QsqxNHScADYhju9C/oDb+rGlNcnBVB9ZzQaOAt4iwfmmtTc50CAZhlSXaD6vfHx7G6oa1HSUku5H
jmKb/oN+96+Kb0yyTBI2z5GgIvk+d7Cd5CDLyIgOqR18LsnpZPl8VKXvFEKqVk9HXynOiqG/KOlV
5qZXX68+mq79D+fmbwZ300NvLbBIWEgi3z/JXQQPTuZFdGhDuNVjx1PVrfS4wZNTomdGKf61ZqvW
z/ZXWdN/CZCcN6q+QZ6HyWwb4f2c803mux/0LvqAg3faUgnz16DJ/0GJ6/1FJu9ZOmMOCnnPMEzr
vQ6XBbZFG3wID2MSw0aii46yYqP38Mvgk6hmNtv6GRbz1kZ6cgMQMBT+cHJ0q94KfpEC9e2U4EGG
dJFt0U84a6GqUREWR3xDOOLCCYBvgzCv6LwLJAkED/qA/4wzpK3K3muOQzK+ZFNcbPQZVazI6oAS
h7XxNNu7EDgU4T0X9bOWpPV2qYkHwDBZa8wHAdyMSp+37QcKa+lHHOrJIa3yblt2UbjjsYDEGgcv
UuGwM+8eEtl85/WkUE30LTRz2ARWCVW85rExqzJfC8MgOd7TPtZlg08U+S53sP5pShHrauZB1RwX
qShI6bXraR9CGrg6c0QowkeIbEDT8vyZPEhGTTObNpmpHT3dfsy74M0moGEvzQPg1vpQgKRcTcUY
7yq5YCKq28ory/OCuZcJo1U2tSP4gOh7O0TFj9XH/7+OJkwcvwxPf+Noqqf0mn/7s5lp+aWfZibH
/gMfDdMqkeC6bhIE/B83k/cHUSG4EWwSzBEqMC3/NDOZ3h9Q7AxEScoTgGWJVfNPM5Pp4HNSK0dp
O5ajO7r5vzEzGe+9RSxE2eLrrLJ0zxPy/Uo01ztWQmEyH8q5GzZdz/q6s5rT5NCKnMBcFCNsPLjF
qjAKubofweakieOu3AoYzSS/ccvdggVjynXi7S+n8m98T3/xJnBwDjGu4LX4mK4l3430bYpqGivg
dNCa7iRQgK7M3kB+2A4P7OeAxGY1Rntnb2X93kDHtyql2fzDSlRdhT9tYH4s1XGUWba0DLEMub8Y
JFq7oV5sh+NhapEv6j1t96pkKz6VnBQM1CWK6Cww74HDfn+NoXJsbaL+VtpHPeEQU59ZxzOeCzbV
iMytte6ylC31lAXGF0srUQg0HLMWovz7/dkTtv3XQzekLlQCOXuMv5qeum5Cizg5LYZ2B8JO9xHD
VUkp1jykPu3EeIQs52bRDQZcfRPoREfrqs0/f450PmWrpY/DiMt0Oddz0tOAims0B4QI8H6HxEYm
Yg7ZS2/oH9AEUZIlXHbd+585SSYI6/bGyXkbAnefWq8fMLZQyhgrlEY6rZisEySvKVEJIiw65gfD
wUiXjSRZ6ixSGKNi9oppgi+2PAv4rESCG8lOztTYw3jYTg7dHS9IN8B2iSOwKHImdyPRJL6eYSVV
Siijh4GC+3tNJM//EHZey40jWRp+IkTAm1t6J4nyJd4gSqoSPJBwCfP0+yWqZ3umN2L2oqsligRh
0hzzG0k7sTzavXiOIu2qjZFAipv35IXLkylbyreOj3OkecgaLh4xaLBjubh5BIYdJrwbyFR75KNo
BM6gYZxgOLkYnqJspO6kendD4dJNryIoPN7TA/7VEJvNROOsWxu5YSOLzsKzQGvpAcRm11cAqaj0
kkMcQ+rNqWitpBl9BySex6EAD0yfP96bYX9DfOVH5UM9r9UAp9HLwEpKHQQkhI4gFTdWau5dhpeZ
+Mp1O9tYqZ8BDo2CFY0XPk7H0XbQZED3auPhbjPOyH67CHTvABihAVzj56odwgCxL7uyLl4KFaed
xbXGs2tFowuof+ruywDHzJCq+rq94WRjxf6DbeNsX7fTvgPgqVT36NEAE8ygRRCSYR/hASaGUshx
UUGaQnyWl1mqxK81SPe0uq6ACm6oDbzUNip5vje8t256o/x7L1AH14Ls1sD4t8CMrsMC0SELpY46
RqPXg1vfYNuEnOoBxA1zsonOg3R3SZuOtIbT99HJbstfCoUYk8MAGcd+nmqeedAX637OxbrNZpO2
B2aFsWwQGtSaVTm0r7beDhuUtN6AF25rN8x3spSHzC4BOWUUZmrunSeY1jX1HirelzHNX03bX7ma
g95nD2Ca2jsFzSbZZXR+QNXQEuoeEOEhhUZEdg2SHQ2YGMV+g4FIC2g1GC6+TzYcmrzUj3iXAlGs
UP6UdPyWK4gSL1pV5QSFHJ2OKGCkpo3DxJTJNVPPfUYNbnDlwW6Gi0WTaiDvAsOgQC08OoCka1Qn
94ZgWWqIoZ8GvEXB2Y1a7B3LYeiBhze7El40IZS4tvVobuHc0tQN7/An4w77drmxs3rbV2pgSC/C
B8/GTScqEIpoqnzjDPNHKqdhbepmuR5j+TAngb9qR94P5naaa8g8jtjBYwBJoU0Pcs7fUti2J3Ow
Pk0DL5Z6AmmugDFN465ZOX5HPfpRtBEt5F2hsUwOyAbNwSZlBgijV2RiocfVWYzeJCgHeC/FKx0k
zE6wBN8W5XRoEGPe1G3AI/WRQF2W8UpHoaAFrrjDrBrLPRSHifIRnwNtBdAJU+sIbIDaaGoQswi9
mA+R9mbr/lfvYJ2d2/6FGH8dN/TPu3znBP1brzRO/JS+xvJsRM/4qIL8NuFXQ7y4r6wUOW1TQChk
kgyJ0nyI+IIY2s7KEMadbtifTcEWgdeUSd3fV61NepEoD2/SB+kN3Trt2H7tjKm9PJG+Y2EehniL
GNZvZ4yfmpE1YkL837c56zGnP50cfAOTzlzZLpXhjAEF2o9jztGpU+yLIkRgkGek+t6LkIDXuYzj
jpsiqgK8EAWi6nUe4l821aJ5yG4GMet2+SKiFGb0eHJ6zHpqBvs+15M3GBzYN7G9LMOEvcHEQy16
ms02wfKJqSERpjOCn+kQI60S/ViGyDywmtHd+m4rpLio5JCRRzvfoCLsJRCXOENPlIg9NdmOGva3
qbMBiZbNo0/HcWWYlEmlkT84DrpGMqFwGKFTNqoHaLlI/zabrAoewkxSYTHHaoXwLJ4qw0YjXu4M
8yuyUGybE5Bkauxj181CAAGaa+CG+vrIHzuSyMF+b3MIBd0YHpeBGU5s3kmUfWN0qCMiDqQFY+xd
NbefXRIKbAGaTU0zexlFVsCyYkfzTyvOHprGB+HOLqGbPM5aDfA2I8e35+IyIUaEEkkM/QN8FtKo
GNQ3jG3cUQAhutXNzKkejFG2a6T7UfLosDd11oVaouFUo+blGtS9yxMKiwA71d9EgZdDVH+VsRes
awWnNJI2POFj5BcsxTNobfBXLLnwHtfgcAU1ljdXffNUUV3ps4fCKm+CbZXmybRScjJS56k4BS34
SkBNx0APzBI5O4s88z2Q9a4DzoG8C/tOihqbgbGKAYRgnaTpLzvkPVLUry33NvStZg0PSmxrh1/B
1V8qtj4XvDoS/cpvqaXCgKvysmMbgLY2fRD/TmN60cjwo5mSoJRSWDtcsV8lV48mZXFb4gBtZNzT
Kb0NPBPoVybrfYkItxJg9tDOscb3rmZTSTMFBlJUdNF/CNu7Fg46hlV3mUjnQHfhe5Fm3+X4YlYV
sth1eMMUhzXREyp0vshqxLPXZk0O3H0RQQbqBQuZORfHUp/WMVHLRt0ztEp/yqQ5LBeiiW1Wo9iU
a+xCs04gXTfYT69HPNzXf00L7mlimnuP1QZQKTf3TwhikIvKGh2KgHVMtAyLDgYelBtKnOkDRnp7
17QQxGKaR0OtJKzfAhfPdJuGgH1vYWGaCBoCNnXYtTc6RPdBfaC+s1mUU5uGgaREZau8QSkxu2vQ
La+1XyQlktnJVMFkPdvnvnkWNniCnqpllIORFGpZNWK22Exwd5pK3IKI1a62+KB5D8qWQl08s55x
L9pezzaCegNY1zAFXAveT6GNLQcwWDqe4hGzt2XKqip/lDo1fpFKxjviYLY3/Yp8DOJcm4W0IxVZ
E4gBa3S034GdFcoz/oApFlpkoQp11/pME8o08nEb2dpbNVA68tlanYDxUyUaws8BwJ9pB64k3jRs
wVNp/uiagzfNBRXG6LGNW0CLejPtZxXHj3a7K7r8RWBGs7MmLrKsIkBe07E1WZU1ZA+Akla7bsLw
CPwJuz0LqJwSYMpZ9FC59HPMggFTtsVX2/fA7pHHqqkMbyyP+5o676gB+dKaabx9tGphT1PjnPiV
R5G4n/b98JYBQ1nV8jvMmTozREX4mfjR+IpKZHYPHYEeCvN01tT3FxIdZuBMLqUDhHmKa9/ktzQt
r0L7zMekhuQYPFTpso9WyK3GOswEhoib3XKK6fS32Ie0BnBKCpAxrXRzW/QIr1J70e1R30UGY7W1
Ch1FFULErFLqf6w+0qYMp22KCr3kuf5ZzNGWSYlEJjN9ieeqsbguYVBifuRIwAAEZ4Slhv+yxCDL
Ip62bK5Gqj+GVsfHgEys9Ky5mVG4VY+y76EQwMKlMcAUsUr/RRTJdSzbWyrIasy99EYsu18trISi
mTAjiNidC+WnG7bZ1xL7em5nwkNkD7dwApHE4ALfbYWvFsAp8m9dcFYq4M7b7CMgvVmBZxaYFIan
pIeob2Q3rNtYL93iEbN5dNDbdWWfjKm5YpCzq+D5r0ufTBtbLepzGYAAFaLOavmfs+wQQZigZq2i
DZ8GmWd8wK4jtWjkIW6dW1awkdqT+5wH2WOZcq9lAiCsxd4DwJIFtMSG0oHY2UufBC8jyDXoK+65
m5zbsjvOoOdJ4Pp7bEtONSE4CUXSbVLnatv5LcHCVZEtfxGg4CPGaM6L8MWMuGR17eMQX4JIXlEt
44kWyAhFLZOqSr+JEklD2PdAPmEBzAUZagsI8DCm8kEQUF8ahKBGFfxHifPTLH/3CYsEbu3nMjev
2V5o2e9l7CMDlOyTMAlodfMOkIeYSYZr2RPFAC9+LurmzivV/pLNBC205YkXHDt4yX2SbiTsVimt
T8SwuDcAQu5o4I60ceRn1d0yNF3Xy2Oe40dEiGDOpdG8w9XkGhk+0Pwci3bWnrovb2bLuTYmYFdq
4XuYOxXs/i89BE2bGCzW6bdKkTbUVFjQnoeZ1W4Zx2ofrm37oE+cVkH3DlPDqxz8y2A8TvqYEBwS
Ik1m/5tQ84ZIRb9rpbVTFPmOlvNKSsSvGpXnDjHqhBEca1K+U6KNTxhh2McBRqxeJHdCZGdN8CDs
yqeSN2sHTas/rMR57XT/ZxwE915eXVE8J2ow6Jvhb/+rdDy5Txm5u4dMZ4mp5UsywzKgWSX3Njrd
THtdZSlJZerrcMDjb2M6yLvPAdpeXgnkMlwjq4BvqgoqVQ3AgCK4rZDRXdsoNS5JJ7J7bhEHhHkE
hIZI3jIn/OFV06W3hMRgh9DCdEMKoyiYBZ6G/QCc6N0cos9Hg35fYxpe1ea0p55+6UXQb/QQDVI0
CINDHFkPZR58SyjjtBcA9WdOtgs+kcXo9qFk1vRRuBslfuXYiV7YrGETEom1M1CdaMCyu4FlB5iS
Xk85TtyZ6SfyibSRGeeeJ4+1TD2kqjEkoVv+zGSsgMolAuljAYB6zDFurSocXXXchZRxjAeFCIQl
15HLU2ZhJTZcyzyu9K0sfGMHBO8ejiB2YP/7jyDwPOkl4PHVYM5AMCO4rYt3FpqWa7vwoHolZYwK
hXy11FcvJxGaBCuHRn12ebEPTeAYnpFszbHBT0kmD7WM3J2OC9ZJEoidPAfKZmR5PaaQU/iXv3W/
uEsbJpK9fnxYflv++fMWH8s9mn7oLZ6WV7Fd4IO6mZABh0Bka0D5f39m+envN//9h8WPejH3Wl5b
fl1++vs1rJj/dUrLi3+/5+83/uO1fxwV3DiVKio1f10e6pccUdLDhzhAB+PPFSyn13roA3YdOqnL
H5Z/QhQd43SqqBpqTXteDp51gV38+00JflWAxY5onk4nA8GC2EL4CS5XYaMA30CLoe8Y8UDkELZn
BZs8Lb9HnvvYC7/ehUZRnoKwNfdDPu7rrsQDNL71Hbg07iU99T4S67HFgAPHK/fUezYISMjZ7onz
dk7Li8s/9JrjjRWlYHMiSztRBYvI4rJ527YKDpqn/mn5ieUUnh80W0BYWCsY7bVDNX8HSdHEsluY
p5iCzCmc5KOJAi4Wm2SYbVN/wUNbiZCE4xihM9iCOUC6sti6CKFD/MZ2FVmYPfOWC9RJRQoUf6E8
lYcqkIcwtua9W2bZOrFFuUJx5RW0b/Crn7bpBFiywSsjSiEmRLiWGaYoICQWSPalyZ2sSOWPgYPz
hq/jNV8DsZnCUMUgmsDqdmV38T1cLYoppYa2JcQK5qrFpE8IIHDCoZ74kmbyUcjKg3xX3oN2btdl
E2CBWG295DUCKTnkkKAt7KVZ0Pxi0xpzCKZAsfLju8wdLkmLGlyOJ0cbZldhYTJu+Ea/7uRMSgOa
2cwijDadGQWJMHpAnvjR6qPrjBENwrL9Ye7N5x4vnfOQI6PU1z5O5Zb/25zsL7/00FSpNY+6U/Er
aDGoa+vuC3kZOSJmN9YIjGuO2OOgcXXS/r4VBlFwMV6ieCJdcVl48S3biN72j7QJ7spu2Mi2Iim1
hnEz9L9yY5JPiKJYWwstTrI7vBJiTtllQPiIbFahkR9HZ0AONMX2D/nuh7HAYZYB5FEz8w5FA6am
E0Z2KNJg37lAMgEG4QtUeSVk9PhpLFyXoCWzz7pDZxrLDrBodo8jc4v96IDaX5eZxALTDzOWbNDS
EvQJMGj16TjOgYV/VQThbSyme1loxsFLp3YzwOKplawlniN8X/RR1ygI4E5yDoIOOVlpTUeJT3or
4AJTvV2FlrwZdhNSgZHAT5/NhDL0QHxsDtKgbjtcRGf5WAX6aAjA6BMWyvKFS5Ipwu4XZ0C+YoQ4
ilgCmmi0KQEXYJuN7gUlDQiGIBH1+JQBldlEqMdwGum2SLIjFt3dSxqY1X02exfZbUoMWXDuq35S
j6OXb/tbqXfOMagh80uapH0rvkgNDyhm3my2xn1GJIYtDa4AYSZIY6ghpg1fBS+Xcmq8iyPjHAOf
upfUrhlAOK80es0tTHamLg+OO2+8obJ3TgunsHeMm+/kUIwi+0Efwl3Zgh81WuQiILG8QeW6UkZ4
dUPguRaLhRvX18oN7grDewlDSiKNHxKvJg9QHKYXrdU/SVwpqbiYcmjVOzoh8Rot5atoR2pZxoBj
jEBbNJE+Hmv1Zz6kB2NALHuerB6CIwIxHRKXEJ6ZLc3gwAs+kql8Uhr6jOf0ThrWWctdBkN5D/4t
TvtdE9EnAXvBZiz2ENYvuE2wziTjqhy1x7ZAY6YXFGTbiGELwdI17kuEMWAnUK6KXDDpJcQmn7j8
0NTe+zR6+YOJ65+qzpXu3CKAWv8uAswgVNIxmxgSojNWFTNMzgCyUDoD35xD99pYojnUPdxBM37p
RHEXpCOmW72qPQbGwyDl3ZQO/QkDuL2VZA10npmJmgMWSf2j30bbOcT3sR+wD+qRu4VBjIITJxA7
7T7MdP0C0jO+g2J2TJF/xwMkA0qdoU+sGf22cuPm/GhJ23nWErKz1JW7MA6vehdQbIryfAug4M2x
nddRyQmTvVSt3Gr41XYmsKwpuBLJbQLpwmlxHHRv/f2ctD/DGdfX9AVbmz1L3UuCG5Kcqf1V4btH
cw+Oj/neSeq9tXPoXOsUyOoE9HdtSS0AYElyWkXZJrLqZ4FOjqAVFE6HLqmgjEKSD8kRC3p9cYIG
rJAvtu9uZtO74hberjM2Md8ZH/M2/rJsuU3C6h6IE1WriQb8Kq/HYl0b+SYz0B/38/1QE6vY/Vca
j9QmanD4XRFc+tr5tFUtQ6PCSGmdTom26bItXTKU6s07kPKIQhi3sjAf6G3hed0dQ1l8BnQIHTWk
cU7bXaSvxZcO6yqtDTegfdmlURsRFbvlB04wWyip10Q0D2Cu7+AdvEA/I6WrqjvIJ7Y0P2OTMNhE
h63UjbchMh89t95FgNAcyEOUtRwwJ8gVIB+Y3I9tfc4A7XuiP9gS7yXuedFUh2Q2f+BadjXy6GIm
w4PpUj9wFKF9rswTeuSooxaPnp5fmohYDWXZIV1HaQbX3SgRTkasEDgn8ua592SRc6E+2l+RvAd2
B3G3ad403ToX1CPwgnhTj0YdKkEmpGZlw02Vxfsu9X/YGFiRsaNl2siP0He/sKt5aTd20LMmj94r
mmDrfsRmhDk0zPPWN16dMP50WveAwMMmzB06XjEMwtw7RnigC604BUYPFw3qo2sPd9TgV+AM8XMy
OFB31MbbOMECV16BuV9vszja2GP0k3rK0/Q0RTk5o47VLBVPO7SVd020j+fgSSvoULAsdfs8r0lV
z7NWzpuBGz/lrGyJ99j6MBTnCNfvq09RBy7b0Unrm5ZiGWXF2s+WlaxLK1CwfoHftWEAJ57yO0tz
9s1dN+LlrUHbQMFBwGbJnkZn+k1N7J1QBWqb+GqSM+IDEEPZroCR+sepMrKtXZzhhR7GfKQu2p7n
uQ53rgEdKcj8Rzyjb97gxGTYw6FvQPCXWCWtc8O72thfgyx3kA4TigWP+7Vu4zlCeQ3ZWfC8Wwwm
zl3qe9syvyeujjaTCwHdScJbPda/xYjFU6e0f43I3ejGti40BzUk/ZCKktWg7FSXSSgllc82qz/d
ll2/tBmEekaL1aGoLC6FMW4Nqtx+PG3iyruM7fAdS1HsS7wSWseEtl4K0igQS4PGWBtmg8Yq4cEY
DNtBk9Gm8B2cHRTTA/s4wNCgETUvfbUm8qO6MPfFaJNeoKeIXxopVdHkb/ZgoadnUDlOtScq3I+u
BkQ5zdno3ZEarYksnD0NJyM1niaCJFV5QVoAPjxofPBH3hpJoeGQavo5HWFJsfp9GUYId1ZL9p2Q
H32Jryf1JZjyY4/MxI9IAZ2M5FpV84c+YrTblezpYpIXeyhQPGHHtu29VlXv0mSMDGmB5hGF08xy
nV2ZAAR0Kbexud6Zk8WYH/qPKY53vXIl9Koa2WCAD+sy0V4xjOKe5PWrJqc7N4lf8RLaeKY3ogrZ
NKtu6M+p6ewHF0r9ZD7g5otQix4BNa6SLd2yBLct+R1gILjaOPS60ACNXxAluQ6F/wooCy+HT3sm
vibWc2HHraaCXDgrksd0rPdDaB9QePiQ/YPRrR3f+KxnOq/8B/kGnTqamUDhs2bYuY581um+r3wx
7IwOg0HEmGhTlhS7IDfUFmoXQ7ZVH/PZu82//pYg7m4T3jc5ZfSUvpMP4ZgBovMVLodXR0sqMnFh
7GUM3RHHg78+iu0xqxFgEfWWgN7VWCxfVznBQR2ihxOWoV8yef124nBE8upXE6aZlbzO81UdN8Ik
1+T/6s0h39HHPjxsI2Ml5KxGq3ybkYRJshcfgCb2MILaWVBmO5j4axG7G8HPlpYibM/P6m/8J9AP
QBhibwnok+p1glSj7rcN/Htb/xwODUAwy4qX/wvau2QVwHH2jcZgRKck4PPqLcLwdupnNR0DjpOW
wV0jWzDtO7s9m/YD69DaoGInO/1bfXnZTYCTOUKaDI8iBcVqIYvOJ3BAw+N9LYuAEk7JxNkL21mp
d6jvQ5znFGOXp87Vaet8OxfhzUoC9FsbNBYAl6kLoHFtZSPCYw8jQpXqcOq81Ndq6nJKYPPq2jlG
7ewjsi316djXHxo62UZBxYQ/NwNw2r8uT93Cf11qwFmZI9EcdbMakL5rEcHRWKtGG5kQucMpfFXw
WksHbPLw6uNn9Z6Kfr/ufuqkLViln3Te2mZ/3p5E+l5PwjWywhB80TIwO+xYCdo72vjeTr0U8WeQ
aVi/cJ1dspl7MhQdVz4j/1KH0qHWFajyuRTdp6ZB2aG8qkOq9wTVfT4/qHeocyqr3/H9v04q4kV1
wlHlHNVX8RV3g0xZqedt2hrL16nDuUN/4DAWdHhSlCekFYcYT7Y+3QIVvMAs0SuaWH6J3LdJYbGJ
5lOHLd8G661ViWTsRpp0OhBM+PYIti1mVToAP581V+zjCLfiJJ+uSwMfO/NvttsXDXw7Vb96N8fF
S5SaAUpu+qGnY26iYxO7qc5YohatlwxFMMR3aRhCWU/tbxG0h3Gkm41mSoKLVrjCGrE+OI0BPATO
WKSkEwc2G/ORbOFTeVXQcPceFhgEuNSewXfPJkmxTDVF7PrFrvBtMwsPIc12qkjk2/KoRD/MIj5a
EV50snwJoUQAVTbIm6AD4A1waiv5qP4rgtrcCgUTU1CwFtCQqewV5A4eER0sNhFMjONvHfbvLvG+
tKCr140zvcPSByPpUKLWEyrfKHBsHQu4AWJFr9acflil52N0iJ4VCcMQs0OI2+R0z1lEPDQ7FNld
9NI21sSeYUvSOP3owc85wkpo1o3S7o9qqpTKEWntR/rLUu72barpWpUA4IaDXlw01a/Em5e7DSp3
3dj0YxLrMCHTcgiaKl5TY2V4UxSeiuna9Xigpnl1F+UEtq5qmekdCIq2zL5s3Hq2VUT2aA6cf/m7
8iuatVb+AX5ii5AiERPN/ePQGAe9oIFkJsgE6OEWh973EmA7et4Z9gBgXhsLqUODRkuHmg7ccv1Z
YPwDES+/hRUik3Nd+khs1My5MDngToBvvWpOEjsfSo/aQRkrXDm4vlUXwssKQZgHiOCkAUWVaZj2
lluVO3OUZ13k9lE0cJaU29k0JHhrq2amY2L/qUr4+bGoOM0FeVUBFVvpiOjnzOsEV2JMw6hlG6oN
PRjg3vLqGXLdyESlFel72O/0pbttjMDZ2mPY7woymclDWqxE32pTFqIlwqLv3KshLzTPJR930p1T
X9zJsY6TxlPt8dUcsNijH+IfsCsd7jyiJdoqzoPunYJKe5vD8Svx8UZLgnS3fHWNKASAZi3Zjibe
MdLGXksnvnbKGusEGxDJaFX3v0gFVV6pTPWYrMDcFBysLO/SORk2mC6eCyWxM+juWz76qMgMFE77
3NnJgLhlTuCUV9M+mfiklzprRyeiAhH2YilkxsAanSa7btSMBcmwL536pSgpNccDTHdzwnzQNvE3
k0cYn3AC352w8lc11Q13bOZdacTlfhi/iDir7ZTCFwXTcO7aeRWO5g/doDkRDzmGgXRXphH3xH4o
r0qAjn43fBRAgVtMelCsra99G1/wj/v287sgIDSq88ZeTxpVZzUXQmjoACDGV7AusB9c1gAjc2G0
kEQYencJjKMRUSccY9Bb+B3BEODh/mmnqobigpIqKs6HIG/dzskNiaI7g3jfy4GIdAPhEdS+FAjZ
saBsEwexjkoqoZHtoiRJC+qc5smp91NUk6vL0jRocvpyhB83DFJo/irkgvpNt6srTHjkZLI9zR4a
N0zgXpj3XW8hHkUCV2p4xFe3TCIx69ZbtoOdniLyTlCX7UKPjkDVlxhx7bLwOurIFzQ+ptEzuLjS
IipTXzLQiS5D4z0X1a3NnedMCZEplBdbB9EjzTJ89agOMYELRV/O/XwXFvpv1T9bgDmzZB3mSxUn
V19RK8YyKaRPS45mx/Aukwu5B1UkleeOitNmSR8CbXYzjeJqCcYChvYf2hDDSqWpbfaph24n7AGs
xeOu1zdOyIbfzUF/aTsyUH18j6P2I1ZlIEeC5Elip4HnBEYGEMqLMVMjKrlClPfQ8YmtbJ3GOKS6
EcBKFFJ/ARBDoCg1Spy5ESmLsJMhAkeRpRkOQ5/DXsT+7FJo/k445sXO5NNM65vSIQPElVwE5jJ0
4kNltItKI3yLdutX1rNog/pEkw1/un5cuQZIjyp18mPg2g9QAW+pa36Jvv3UU3rI1kwMUOoQFCWP
ILDJL6I1LgV/2ow1MnRxaDaA6iS4+Yz4N8pA6kvcWlfLiEEKdlwhi7TDYuBQ0JxrovYtQ8oudRR/
xaOn7aHAmfovf8BTQ/uzFN/a8JhUx9Lu4SgrXKxq+aGDcDebxklXsE4c5wA/x96mS/D+jIUEUIOG
Jyoc5U117FzVZB9nNUWn5Fs1BV1fvKFZ9JxhxNOpfENOjF4KwRBahQvpunkq4djqGhIRS++sByUi
quBHM8w/hpEFqErpfdYBxFkHW8uNzNP9f8cFW/+k1kFScQ2XxATHId8Cd/6f1LrGZKKBge0OoQBD
gfOuaorS+fX9tNywgz7jssYDbikj2thbpbiaLdiFtOcmwar7Aw3Ula/eyMausEo1et+bqqmumkIy
ehFhURh4cGz5zQmRzy3BwHFPaghg7t6MO/dusshwdHFK8578TdKODFQDD41Y6PnD0xxx3/77hTuK
avrvVFR14eqysQ+BX+wF/6C5AeNCYx/VygNp2iFn4Rhn4y7wAI9qbM24095l4ruaMO0yDQfGqW8g
eGoozEWVMiHI5EAFEK5U4O8mBfOJQQJs6Sx9E4T8rFsVgM3Bp18r8zt/1zvcvWUXpcCGI5Z2ljnb
mhkXz7IJmQhAkBWvUoVNsRqnmYIijxbP4w/WXgEcypJSUFhPV6Ksj6FhxVYrXOGapESxPPp6nRyy
+Cx+18n80Gi5/f/cNOufavnqpnGhpuViEEpz9x83zff8zJOahTsyUiirGbOymR4l9iisZaqXOzbP
nUlbbAFTLvAIui7HyqYcp7YWEpaLVwUua5D2KkvtPsJjfAHHzAOh1zyzeHjuVJHG5eesg6ArXQZN
rMePlEk//qDZbOtVmvRxZ1IkBW6IhuQwZ81jJ0c21fjYVLsopiitZuB/HzPe/x0zMJRA7arLh2Dw
TwpC1NeZGSCyedARX90lqKGHfrT2YraJAltLgBmYnikwvW6m1AT95LyA9DSLR5kUCgSu0OThFD44
Yr5YtbdVPGgoVRhEyWMrgFguAcNYT48jSINKbSqRXdwmnztTBsFLmRd8oUG5BQwE6492DouBHlGA
Q5IKXJ0Ui0IMy75zgfhcMbTbwatOY+SDpEpHEB75ePB0fATRDFc4pHSw65PTiqPrwxd31d5mx0aA
rpN9rBQQy4+kWBs5bSCL8lFCCr4PGtCf2U0PwR5F02sGNGH2WmQh1O5Ku0oQkGfINqtRYaJKDI6b
Aph9rEFi/b/85YUY9p/zGPcfSCsWHGrlmPEPWojTa5bIJxyv06pghSRY3Xc+ygKmDWanHO7d2cXD
A/4musD9yXXRkm4kNgL5WfQAm9HFe53U4BMKZ4WF6jkOClTCIxcdfz6kJeU7pp0UF+hf/VmUWiQz
UGBqZZ1uNcP8qQ/zLy+JbmDPdkMLTy7Iv/2MhaPQkMFu2VAbkx4KqDIEDnT88by71O5vcyHEdqpD
nof7USscpx1SG9IkcizxlG+xpHtVFvPKxnB4CLxx283dWas7fZcheuY3pXOGlemcHeCuSlTm0NAm
iTn0RRbjKQxkwyulcURWaJMU9UNLre5gjTnuzwQIUNtbHTS50n8QA+XGHFoqSxvkjeqmMPhe7VLs
ZMFTyLAFzmZ1INAd65cCxDY4Vi+YHrfJv/Mg2nU+a5NjEwUuSKrl7yaBHFzRR11G3yVEPC1FM9Js
fy0BZVSIq6vRwWygpa0WnoUCbjWe8zKHzUXlxZFIfnhpcwyq8JWVEkr2iAKosNaTqg3FefdjCJwf
oY7bvNMD6ZW4UM5Bs6cMealnIq5AI0aYK4nZX/WhgEFE/GtbiwnTnOzbluNjXRRnU49RLEnB0CcW
Ufgc/JrK6A3b2sOCVO0gXEf9J6IPHAtFozVqbh7CsiBdUdCulMdfxkiZYzp2el9ttYxMNKnLS+N6
L5kGglehulTE2eJ+rcAgyHJRovfz+OhHzirU/+DbepV3lJJJpxc9eWRTHxIwpBg0vSwOHQpAZ8e0
nZAIX9klp2u2hbLXRIFOs8VLj+7KXMMY91UqTCS7bQFG7treevTD6sfi++nNfLne1W9Jbf5YJnjc
iHjjlONjnEoQACKCAFObV5GO4alqyPFbCg8RHb3Eb979aLg6FlLLJnnPyhnSvUNO7msNoVxB+Ae5
E5iPpz8hg/iEjMp1UryJjlZyR3octGz+epgPm8QOXzSK55vQMNaNhd/mknZ3GoUTaVAKmAnvDQV/
rDQ+mI7HOBkuffSTSr+mLcM2js+G0bB70DPKLf8sXBD+aYeaW8NNtmeslaOy/IEf8bb2IbIh1GGf
6Yy/wlI2zj3wNEer1oj6JdfUHI74Og+Hygwo9HiFuxpmGe4gpFGy6LMnhLXYTxC12NtzfHXILY8a
8jSof2FL6fvDZZjmTyebzOdsppacyYsWwwWbIbF03qsfIyxPAq5DDKDilID31ONi03jYJIgOl7mk
S+xdGbc4M5iW3JKhI30IsaLv873baYgVuX2xqYJRVUk7MlWbxl0nAPYA0kQtunW2CzCog9YzIUbM
k9iOOB6eQJWdrEzUu0wrT/OcuJtm1C3s7GfYrfq4V3JesVXi3qvUluZgvotL5C+hwFyxvcAS3hbz
ukANeraxFrTSH2JCAoHsFca6gwqmyauORo2hUnpMQNKsk+chz7T8RNtQSeSeNFN/nA3X3AFfOwjd
Mjexa724QTWfgu4N5SuX+hJQlGGqkdNbfkSTJO+RKK/ibASvWGtn02vQERjGQx2iwpx4qXdq5u/l
l1a9svwEo44maGMDsy2ndMs+7gAA9O9mwOsHRKmCc9jP6d4vrfekDrLLGI04pGIIHhiF8z/cncl2
I8uVZX+lVs1d6Y15V6sqB+gbAgSDXZATX4wg6X3f+9fXNgulnqRZTnMCEQw9EgTcza7de84+jKZm
8njb8tJz/jmU43INXTc5ZElm4ByRhvaszs+ZRvhNOcB6p41I4Mpg3hDR2Xv1KtWrsNyWP8Nqv6GO
ooEviwbxQ8xIxZsBbHMMxfpt2fvcG/aAP6KjA6bS6er0LgsSf23H/Dq9jHE4692hyujTGwwPt5aB
jrdFIQg89qXukdeZdnhM3caBuUoREhglejpwMXvMZg8i7LrDaEMvN2ippNSdDFrIEUn03RLPm8k0
P60xScH+ms1Z1F1zniLjd404fZdPZX+OqqlfoZAJd6Uzb9NpMI5g1xnm0CUEyCdcCOuMDVmLH4PQ
e0njIcZkpyNnCTAd5c66LzhDWlZyHucHu5uvRcvtEvnGzdQ4WtAxQT+otcmByN1iMU5efFp4Af0S
FjSGAmOPyGnYt0Z2Cvu52+u5wym5rpf2ZGtuSycDyOXCEGWdzMZN8fEQ2CfHpAzQHuNcoEdopB20
q1WKyeTksVKz8STuRv2MECkv9A2gTKZLUGkWR9cYhTjFCi1QDmMEklGaFS2ENqkATlucKGVJ7lOk
FeumDWmru9FBWbjKrqMDnA7foYNeB8HanVq1CunNQF79mUXOs8iXZ1Vd5AM8cOZk+9FknBd27c8h
RO3oMe5DyZ29e6BR02UibF76GexSgn4EgPJgq6TR2TSBk8BQNdvlbmzSX3MYnpU8uzAzZ+1SSEsq
KzcjprXR0a7oo3bqVSrBtGwRkWNzm6INosaTERlXg0hbbtIWaq7P+Kt9UnVSM7N9jGG+jxLkVlkA
SEyDGyDFzgYN77VdLA9y+1QacswvqPob1n7+ioQuxY8loPubt+n7KKXBOrJzyvTmaalzqGhg11Gf
OzA6PYxNjBKnTYslIMYEGZQL4dt0zcdw3rDrU0o7/KRqRJpTZndtQHXZYUK0UuZwVU0yd3ZK6Cuu
elj0qw7pc4p1HrpLzdGK7yiTzBJW+updafuHiJO7S95ChhQ1T8e90Y9PSxcPxyJPUwjLEfyasdyB
M1SeLSUQ/pMGo3MWHdDZb10Z/omQ8tsCVLjCPIefDH7zqp4WD0BLfjI6nK8JfBbuefMwafW10f2n
0F6YVZo3Trd4Q5zxyUa5m2fx91Jn3KuMoHrtKZ3oODjE0uya+X3wUKh0er015/pWuwJYkoPRxD6o
A7Qr1cZ9696jlrgfgUrvAP7jM3WbY6a6adIP6Gskmzc3FRWThzOWCIfuanlq/WqzZNZjJhualXTX
aAn9GL32z2PUU7RYd7aJboqT/tDifOF/45FeJYxO0FlMvxO9Tnd1QBfNnE5WYKUMZHBRhcHXEEFF
VVfEEln0IikjV4lJurgcqqpmyxRwPnGH7NX1u30SNz+xph1D5iv4itNxA00bJxEvuj3mPXIVMUnG
SUhd5GAYsPplwaKbv4M6AzmpvapfENoBgh7WB6uYulVit0/StCNYH1ht61dZe6r+QSCoROAwbmR9
3tbNY8roGpMMtS/p5UBqOdZHWnkHHK8iHN4FgmBda627xC4qaJLW001LXDSJPohqmd86Pm+dr1cY
ZxKg8A79cV6ajKIe7Sxah9OrbqCHNl1uEAIsoMbasYkOgf+jQfd5TbzuJ80t9PyjNIHlpfyEnC9v
8MstaUD+XSetqLG0IgU6iQuaYE6njogaP8J3o4s3hJ9aeCnxnNOtftat4LvSFpAU6CdL7DubyS2p
ycflNha81mAm3MuLoL2IobzPmLey+mB1mbJtrIW/jIL3UFapbNhbZ3bfl7F+P5Sz/6bn+bdhYhaQ
921nRA+Olx+INPhKg/RoyAZITucXX69+TOfmc6BzasnXOFH/Vm6fbBJ/6XiJsCfBfDeAu8rgtDTV
MbdM5GKO0DloQLnj1vEDYW80bdxEAzE2SV+LvR2h1rWm5Ft1RDyUDiHs2rVLI3AjGLqrb2vRTCaP
8eil3gepFVd6UFtZL0VDv9UHDwKUbFUp61AZvhe2wCHZp4SVL+dUHtj/rGUhH/RYJu/+RIpVGH0V
kVPTja5wUvcF0WRBsZuM3RxxkkckznLY4puYmYZaI0W1ta/KngOO9Ny1GpLGoXZ30rQiz+PySGLP
HK+pyfglKSn26GfmEvyx8tcn1keczhgGpcNDnY+qiF07jCrMM122cgf/SRmnlAPDkBcVCVLPhYk0
CTu1asCpvrUpq2ZgsyAFRtw3ABXQlYZYfin8ctlnFoTErC1u1JRG5KGfAKlNafRnAKD8OTo+x1WA
+stwB6S08tQhTG8dt7tRPzYO0eyysh8MTeB9fnD8a7/ACSnNYmWgPTnGLbz61vGY4sTZKZ5hVhfx
cy9IHhzscyLCoyFMe221brZLHIfzGMJ/TLradVicH11VBGtbusq0bqDrbf2e5SqbcgaFIAR6qUF4
znkNP5kDKIVWhph2FbEVZLQAhxHWxuz4FJUjVie1eZMXcHZD5PpGuzYKDvowXZ21egkiYcUdg/pN
RDr+dG5ubRL37VSwu7IiJTmHxVrg2ndp0OotxUE6im0dzDcDSPhB4LroIcUcrUp3yW7FSIRZ46QM
omN4EHbP0ajbYPXUins14FSHXHPAt2e5d72WMmen+97k5ZvVaWS4Ldd25EZVrtuA+Ii1XU/9zvrV
+9OTr7XEvQgMavFUiGOij1QmzmeJDWLX5e4d8G2m5C6N/GrWrWMZ/CJ2lt4DKe1ZGBwUpmPutfli
ipcstAF9Ek6zUx0fIuzx/LVecUdv+uT6eA9kQmUzj98leWc72yUPCA4BbP5bEqMS8qiaSmkxVJ5l
5TyJCDFiRXsi7OdNjdzmmb3O6+Y3klnuEn15GHIyqZDC0xjzU6lSKDa1n7yptpVqOYdR/8sNlvsJ
3fZYwousSWvMiq2bOk9jMFya0t578vza06pANYZnS3IdglArt7l0eclxs0OamFz/1XlS0+E1jBqp
SxEJnU4WlwjOCZhs2e/UzpdUza3tmR4zzdxJB6K6u1Jr3om6PXuFiXQpfYZJzTKZ1Ee/R0MXkOUl
y7u6Y3lWt1wuJzJqqCEHRf3wy3WMkg64Xu+z+SUTyBQ6Li4rucW2/gkpHVGjFu0Gh5UTcOw7yLoK
XhpaV91H9iG3ZJl5rBGAo0aYf0bSRgPfx1070hPVL9pdoNmPatKrPkOkFszqE5rODcP8pmqOvcts
onWfGDSxs8gaqdRZmWD6yvm2dpymHLgmPXtN174GMfzsgvGBdhgDhzRMNhH8N26PigaGuhq0Jq62
6r5QPQSNAQsjH34g/cn9rLs/ZM2MaDPdqMmFGmB19gcY1UflJfKxNhOQAkZvSVroReFMI3F5iSYN
SUMQ7QrqYXqPvFZB03CVZfaaUSM/PqUFVWcQLfQowD3Am0MjEYyBbKpOy10oL0iZeELZyOTTgqfA
GfSoNcXN96S3l4WXcMc7u6VmikMNxQNqbwqh6WDJHc9D8omVO7vJeswqp00Oukb6BWFDyN6XrLQM
Sk/1LieReB2pO72Jho+yeBnP7uLA4k515pKtxi6WrkKqHSPoz7MIv+WsL47Qp0A9roZkr34WQVyA
ySsmqUlTP3Hw/y40LNGT5p48Pvm1Mhbnch1n1adtt88IflM9oAnVieo3T6GB4JSZhJy6oD9z1jrV
HhPcapfgPazHbtnJESZSM2ZeHh9L3tywN/9sOdwutf+M9YHBBb0MFPXmJc2in+oeqg1j3LnEWgWG
W27DkiCXDoeJZNRIS5wzlVz+XnhTRlpPGvClm9fVPjOaFLiY/D3eEsoMeWd6Q/ZO40hfOAerlaJn
oG3M0zalUJoSU74ZL2rEseRACSrncY6e+y97LskJFOw9gXvFl/MOt5x9k9YFfAbGS0X2bbnFe0ye
Eglr2C1DQ82/hburLbTHyj+peVS3ZsXOmbfF3SxhArmbFrtq2gv8AKXg3CAv1jmmtu9kd0qWLczI
CBdsu51yFcp6LpYoBCvH/iodiEo2YluQ7UVCy7hmqI18CremdrDcEtSc5WyLOKBtnHDVyhuLsQ9U
YPFghszLdFIJdwKz81iJgxWW30owgMSemWnRbUYr7DbvTaMZKMrzGwRCCpTQeccLc5BvGSvdT90n
wIM2aSy9taLNb5FLdSyH33LVS6p+i9q/4HAUWqtxyj5lD3LsqSGVg5v94yWEpQPJgevaS7EG63h9
ZJ1e0frt8YkugX0cHS9eqz+BHAza3sWyqkvAz3b0qCYYhbw2Jy94UlyLFJs1eyTq3y48lDAB0krv
16ltvvszx6WM+you6ad74fKDyLBqVUMv4t9hC3AMqUz8qiGxIoiB8bSIFjlrS+6DTD6YM6fmxMvh
r+dj8Sv8sb29GjSMxFwWqljBCXUrCg8fLclmvKPyt0VWw4lMOjpak5GI7EnngjRQeksrG9B+QQd5
kZEEqs2vczA1NkWTf/ZZfJGVk2IXU9tKiD2u4oJrh7HKi27QhgnwiOYGqDVzea17DLgujQ5HFhK2
KQz4HctZrRmt9KUnCYImwPJs6YN1DoDa0Rbf8nI56DFM/2OLp7KZepejs0cv14Cw1Di0SctpmQmj
2aZYKjjthjmpeMmKNhHjHelwyJvuS2fgoYExWZsDC0n+jXSU5m7gHnvDp5/CCUxIw63dDeBzUZIT
17ygxhh+O0myl5e7WhPTJObXEQiq5iGOjus/cxkpUYKpMlOPPKT89m+I7qelz+8SEZGK6RXBiZnm
eqw1ZyN74ApZ4MWwvhPvqlAFhjTFR5D9NqWNWSqnhlT3T2S5GDho867yLLe2jUxwZHsULvPQKlyu
05gGaxjlqPjc57luK2Tcz6qZoPoYWjuHKIHMRwXHaLIZtW1Kpqj0Aw3QjjeeTzpDY7mnKCsfrIgr
Z2GzcUwv3LVPi2DrTlOcWbnXY9f4ngUApFTDelrb9mPEBHxVaGRVdZTpQPd5Q32Sjsr00EvMS+6W
Fw0aO0aZ+cMbv5RLPahT5CU+73lPr8bjkGpX8V2EU5ecWLaCBV+XP5JkKoUBHSciUKLVOhu4icqA
NmTEOmQFNdt13DFUOEVGzxyt2Mjpu+7SfRzkVjdWLx1Lsuys5LBOuRoPNScj10f0h3j4Wx2gu6V9
tKz+ZRgnsTb5fNI0i/eKsRQwLtGY2o69tZlGYtroq67akQOG66RfaVUe50ynBIRQK+Cm/2nUoy57
m+P8w4xYIkwd/MK46Kx1SLZMF3GGhkknrreiQsg1Zs45DvQZSZ14yKXig4jZa92QVDKb8VV4aLCa
BR1cLsVTxNPphc1dSXN2O7C1EMMpSHuh+1bTJd3ofrBRkovO8Th52uGdQ5Gyrn3W42D5cils0ebg
eilciJV/pq5L/jOvcWPYDRSgxuXnTYm94Q5F2JU6WyUeikj92cwhx9M2YFESWfaTsPs/gCNj+Ei6
dt3HvGS3ebdMBrI2kty13MnlTEyRd2KHAUht80NlGLYm9K1qoPBRExBlvSq4SpzWF60cHuW+WaNB
p3HfnyFUYSOXR/iE6ZBrcJu3Yfa77F/VEqrWsyJ5J3wDbEOFllK8Zj65KOQtUWpN5Bs1zcVl9rrj
mP+uRfbWyKuHqP4avP6jqpmrewnDlcykZItlauTkYsC0UlJVpDiJhUahQijGKzJU1vRf3+Xprgj9
gxeT4I1QxyocGfa1r5c7c4gkHqClX4N+eScq/6xpwT430l8KykFoD90v2ZrGQ7BqpOgjhBTqd1Rg
5AAcNY/lXHa/XKAAStNBJMNp9OKfKA5p7k3ELPLfVIx61vgJ9/7gxgcFhlJKLxKJrJB9QAkH5PAv
dRDRemH6heSJyiiAHSzq9EuBhWyHHcUvrQ078GufiK+kzZ4lwEhum3qZYNIom0+vbC+IKD/VuA61
335uq9fFow6CulPBdpHcBrqcUjM0dKgtWya7kbz5mq58wqJ5VANgw2ViR4MGiaV/gwV4HyD322LK
YKkltpbE6Ed5fJomyvsSIBMjSZp5gysJVlSHuZT49SK/OMSnrJdC+1LNYdORduJpoD3Vr5mQIGS1
+dyNFiV80cCX53CAgihEJ8N8DlNRvxsQv63VRcpglDzkwVnnrVHKQfyPPkI9K999Lm50PQwg8666
o014J7VKuBcOqvZTZ7dSu8psv8Vjppk5MQlZiO3TskH4iDDbAtCERDfeTyLdd4nzapgsyahNf0VS
UhsZzdZvTUak1CFW4/3wONOeSAJ+7Qyv3jDeWftOd0VrhhBeosTkKY04lXSH30+QmPUme75DnoEO
0Gh+yvZ62T61As21Ot50kjSmxqh9b37agqCS3v7M7AlHocRJyJON7I5Cgv4uWngM1uRiS+TIlvHP
rrTPSimIQBqSDN793OuXqFyQClicz4Rdn6B1sowW7oe8IZIcaZqJr0ZW0UoAl7ZUWjKrpL5PGg4U
ufxDI1kBdP29dnAaUssCmXLkGe2D4nelC9t17O3QzRPaNEOuZ40kuQRpeFtaEfdyoO2KGeO0ychq
XfUYN03nSXbHl9L9LLTmQxKt5JmRwccznpZDndU3yRQpY/tuoelBE5macRJMT/1HCKQ/cRHiw2Ql
Z7ljXbkRuP2k2IeZfPm+djfpmr6tUzzEraTRQRLJ9wGI6rI908T8UF0WY2LliNqFg2jzXNLnx3ga
IwOMrY18C+clrXjJww9PinnKMrAYoCCC4ahlZcVLpqupupJQyoOnunMXSdeTZzDVe6JHcbKoXjKR
/7Zk/1S+y161XPLKO7ng+ZPF+Z2PNTYZJLp6/k1YMqZU8WnG04P8eKCWp7uI8SbNB4YBDtchnwaB
jwUzmxome89nKuofWPjY0BnjyX82KdEmXBqrWlZW8m1WFbFsp6vz9URgAUNkph7y/z1Dh0MtTsms
ToAdeAWcx+l5lguF3MHxHKUd5L1+ShBJANPuZ036NulsW9rWzjkPc2p4x5f8ZrcsvFrjUHDDqeGd
WGSp7cn2PazLe2fCryZVnkuP4rqpvR9qJxlQ+YA70inlme8nFZUIl+ibA7AwXwjhCkKYbSxR/SUt
+je51qi93w6Wq4XwaItOVBCvA4qtR46zMsP4O4CDAU89PhsVbMO4qH525eNs2U+KICWLXsda3rPC
P+PAk/hBC9pyGL52V72N3irN+qwexC4Vpb1pKj5QWVWozUbzcIPO8w5JJBlxlKqye2FeW2AJKzEM
pCyNR2xS90j0X9rRJ6TD5Uoff0Q5k2QsEU+1aVoMEhOWrvRd1bdaIbR1Hqzi1n4um5q8ZdmNMwya
AbaNs9EMrT8qyP+xIGLgs0jT/uM//+/v6f+EX+Xmo/v4X19g9BmkfuRf/+9/3zdfYVn8C4b4z3/y
dwwxUP+/CYf8UYRsji1ptv/AEDPB+5vcLVFSGQ5CRxuJ3985xML5m+nwb0QwmEAZLf8vDrEw/gZp
XLiu5TnCFY7u/7c4xMh8/1WdqdtC5g/YJjunZXu6+W+JD2nbL+mINe9WBOiq6hZuHcNfhmMQYsb5
MGfhDvfDS2TVTBJ8j5FGkz57U/wZ6lG79mIywhnqQ9z4x4OHceUUJNYdnFtjQ5Ajzbi0PKmHxkrP
XV1m+8SV1mcbEe9polDfsSBesrA3T+qhZJaxWvLE3HQlm97Q1EfHMMptF0GKIwLB2XNDMwwJMRdh
dxq3FS72Q28N58ASv5NMC251n3W7zvJfCu4edHJrWKLuDd9pQ1bWrcfr/5B6OYR4cTUmz7tD4XOx
+7Q5QlP4FTvRqZJqh1CMUL60sdjVBogGfg6nhkbyXNRXfRsXJ0fGFI8YN+vSuSfIuNrbmX2F2wsq
iHY5s732M5iC3zo9i9OUeQTLy+irOHfGk/CYCowDW3eDU0OJzCqpNPOHyTpZ2ceYhw2Si1DfEMRZ
rEP+Gi052ZJrQ8QMI0aJQlFP1VdGUTxBt0J1Lz+DInS0Q4cTgKSL8JwuLSp6sJYrwus2xUhWnPob
fMdxDvMiONvRN1irP07nt7Gakrc1jF1Mcyp7Gq3kLuFscp6hKG3mkqmD2aS00TDcbnrdvCe+A8wg
S5dBiJehzazlIDaZT0ccwAd9QF5BgbeRBq0+LKEWd86RMrbFo1E0JLh1ZbWxe8fk/IUEJViQr7gp
Usk89HZmHrp7zkTG0fL/+a3/t0/ir0+njFNBSmv/bYlir1dzIB3AcBc9quhGImHUwzTBtPdK+0sH
lETDdmzJIkuaPf2q5sT5HP2D/OqvB3itLZiYMtiL2d4huKtP6kH9Qf/2NLbMGukMNLLGJPYq0ioo
zWmfIcZWXy6TeRszwhVjw3wTkjkEJqE6qa/+emrI7y0gmg9ezhFJfual5BGpr/56UBeDeroQArEh
Xo5CXN6R6mZ0lwLEUOTBylHfVFfHmNg/rTy2MOhzEau37q+Hv75nRS7DxgTREHifUN7ImYL+WBJY
ZMgH9S/ZMgZEaY8JqVtmCe7yvx6mtuPVyvscFT79jzbF2W7TYt0ye6tODTsvH747VKd/ep4xL5m7
B9FyLth6MdqmSPTTsm2yD/q//akbSrGJNQ/TU9otJ9T2ywlv7nJST9WD6dM3ZJ6g4b59S4z8gJ95
XwH8ABPSWQh4iOvwTY+Kd5oRsBCvzpc1SUl7httnbJqvXjmBZDH1jRv32smzrCfEwflu7EyPkBn5
osS2i5m86fJmU98w5FuuHqx/fKWe+m1p0IXX94bLhwDXsjiZElGUA+Rhg9gQYWAcgTeXZyfnXEE/
E1KfhXArEjzomjaf/HqMdzB/f8Z540Mmi6KTWJ55Z1MS4wQgrMDiYYh8Mt644UFb2D+rtgvPjSue
0FnkO/USa/lpR9LJPTlmvsFMl/957UOc5PVPV/fr4zzWMECMMXmaZ7rbqaG3AJ8eaDQQ6zKKatsP
7RWqx6+OyK61pVGi68NdHGLHljvd2jSDzxjD9XHBtbyr825jBs1j5unxIUz7F13UgA7g45iF/5FX
hr1ZxvzB3/V+wxgz1+/GPM52AFwsmIzdAUXpgnqWUUULWqDy3GLvTdPbhJzAmNK3UJT+kam1tWlz
j8yfauFcLi+FabrHWVpg3CXJdTagFRqE1kx9f41NaGkocNOTWfQI2Ya43Yf8dbRVK7FFOACsxhzu
ZTGdVUvOEjHE0PYJk3S5msL80pdYEM1qOccIrTHMx8e5My9GPT16CH7Xoy0HxbmLIQ3d13bu2d9s
D0mdPZ6XBMBJBb4PJ33EiSCdX5C+FOs50ZqNFxWfqSWYNXj9b00PxWnBA721PJJeppbjQj08BIA2
tqY/PMcLjqwqmXFBe90xnEdpDyxgmyHSXjuE1aEKs85oFuGgMkhEoEfpjVajANK6tVEutDYldWKK
7jTP5VlrsCmWRPitbfga+7ZHFGW1Qbe1497chON9iV92a4u6W1uCjkeDD9ibFobvdsxB0erJNE48
gzW8tHB0WhZEpt5i3p9+EW+r7+lgP/XZfJ81yHIygTRosbQdxBB3y6jDAqK2oGzSBzSCZn8wyfbc
1RU/dG4z2U0hQc0tprNZpNp1mhEVWOEn4m3n6mUaiOmg6vdk8z1PVcfUw02MnVGK95KYUxAb2qmw
lhp7bxfe5qw6W52HPI/wPk1rEG85ZDyHI7CsPh9oetvp9DgmTbuzBT6qMPfXrtcbF6+yK2jgbcgu
osPlkejoxeB1xVaf7cwIDIDnWa+Q2KP+XHLSQ3pnHsto2Oh6/JkycyXKiVZ55GoXmqprY67n9cB+
fugmbqChiN7afKgY4ozuBjqvcdQKNDpW5m9JaNQuvJhPV8zQFk1D2xoWdPvl0yism5sHD0XlMlni
PXX08r3z2zevHvEs+pexZJlyuW9Ts26Ar4VXsq29gwmniuISlHfK3RlFEaSIAGtbbtjPi8uheSby
HN2jdoTn9JzOyZEW9KlvEGWQmNxvMj3ZmUlSb8ZoXJe9iF5AHv3OzITthCnRhnAJ7bp02z4vk707
A1TKjHzhMK9nxMrA9ejn/kZ8H4pu34b9NYy/QymGIPKCxN7MTtfdMXKM17HVzU2libfJYaNxfdy8
0zMKtIURnvhOkbA/FM1TM0cEPobT1g07gsZTB/ubKMxTUQ683CQ4tBanLJR05NV4hwY25c1M/Ude
6A2NcL8GgVJfEitax3N4bHPnC4baz6UKTYzQ+p2lB95W6MQ+hVaFz09ce4PaErQp016S6pAV6Nol
Dxg2e1l81q36u4LXumoGPdqVmaPRXeHYCu+Aktast03j/oKzdJ9ofr2b9PoCEivZlgOTxSk17rp+
ulozwO6+SB9MN/3R6FkK6qh7AvthtdF91sXNOSL1oHGJPAjtciJPB48cPLmFSyWGcO8xDGTpJ1XH
q41tXTVUYFP7OqZLv6nuiU5nmOcAfMBOZRyQkuyttNfwYlgftv1uzXFwboIaKllEWLPOXd/VuMbQ
7t1Gl1JGR/TKxGLXFu2vAW/2zl20j6Vod1Ff/IzCmEp8IQcoI2fccP3XyKvBFEvi9SICGAuY/vtK
P2tTCk0JSco21erPYvG7I28E42YYynZHtr3W3BaPUFptHbmJfaFftnYW6P84jF0535aQ/mneWFno
nwYQn6aF8c9kxz4TPLVleYK3apQhXZ9b49HzN4IYdgZJZn0xL+vRkWMRPS4PbpxwzNEH1LflLkgi
CrTRgjNpy/pEPVdfhUQG/Hk6EpXU4lU/KIDkH4qkLGD+esqWiLSlLV4mUVF+5wV5yNLFq494/RJZ
RKmHUdZG//YU2yY6velUmNR7FrvJpl5mJg0NWgIwNFLDFp/dnnCAiihjJgCUEuR8ZpySIO20Tt/s
IxGCsMqerVKfd5rfznSjqLxqo2p2BCj/DjHXnWL5sGj93x8guVMBe5RBh4JPKScD90SKYrJB1Wuu
crSlrKEBebXywbCHdB+T0dyIqj4V8/CRhtq8tcz8GAPx2qtvN1COQpeBaq47K0vSHJ1wmU+cMeZT
rNvdhumuvLwg83ie+TlnCw5WXKFUg3FlHwf91Bsjxfc/HpAUNiczJJyeYx0kmP8CfFayHs7JrKD9
SeprKPGhCtfZCZuEWPXcz4J5l+buvWd7FVUiJ5qV+tLKpBlSVuXqqZFQ1gU7ISt74vNioI7yS9au
SKdn3J17slcn5ENzq58J2TMebat8gQE9HNhFgCVMengJh/qyiFw8CTBYyOJvWl5ycZeGdp+48ad0
A+8JMXTPMw3CnUdS6yrokulKout0DaLui/StbJfZ7nyC+ahDveR8tEQ9KQoZYrB9FOhMyymfDOc3
vrBqS+BAtc5jOYGUl0hERveepqdzDzL+gEU42qKv++hLYd8RUQziMg6vBcQRkBSWScc3Y7DqjADd
GwI5OXK5Y1v+uGNrqB61GmmM1rwaXRI+OZ6G9rWK7Q2ncW0l7MJ+xpOecgSGViWG7zkLyktnAF1o
sypEEcJ5ER+C2BKCwi3tGs191IfN/ejY1J962e+bRBKWQFzHEUumExtkhefl4mxiBlEbDETTxfTn
B5RKl8opr3wQ/qHMbKLejC+rbdKrIKIdMzL6msrZWAVe95EtHkeog8K+dctd68/1qq7i+T5ZonFn
OGCNU2habTlND3nPnM6c6ssw5pz/uWBQcRJwU9UMEdFMb3V9yc9amDfHia5lUIjm6s9xe0XV0u6q
mGSxaIqTS+sQX474GkkFTQM/DPbuuquX7tK1FiPOWdxaVM1nK6MVnWicZOjBXQVoMzR5LMGhD6yW
+n5dtfpyZlU4trisn2YXIZedmebRKUkZNhd0fGZaHjQohLjXBLZvOXSNgYr6xnwbffen64lbhNTw
OC84uEbbhmIEVwmX3Efjh+9aMVs3HBTDFW4VBulCu9ioWfd+Lz7jbsn2pdAhUnDGerD0if3QRqZD
1bKnfLgSApWdMbVTzyED0Dv8165TrEZrRP2WslIl3FxrxDr1fb4OHTe+p5GGFrMX18TUznqfzmgI
89+dhXiDDEbEYl6SXInVoc3aZ9MDWoriMLBJjzxwap7v3Mk86VQU26FgXLg0hnFssp+zl3A8Kflc
GU4goOoFmMYxwO/Sonjq+Ivo/LYuF1c17KPI81d5zauJqeALlpl9C0txracBf2mDBjjlrGrSdDj0
dfJaOhxkl7S7c2BjpAGicf0HkSnGgR9bbOtQBo1kWIa0xt0XJSorPretkU7pvQmJJIqD4M4LJmsL
RerkMqdI9Wm8awp3vFNfcUQBF6UR/OQ4TUFgNLSygjKVc08IcmX2gRstFy0iYGnOfgxJQhpzoCfn
wacHpJVJyPBJGKdyHnaijHsIitJY4LjjLpm3QUJmLvLyjmmifxJ57TymaR/9MMJp9cpEYg/o8zfo
BH2fyjMOcr373r+fulG/6MbA+CPQf+jFW99xf5VltKuHXL8OThlsWV1TEK+/DH1p18Jpul3h624E
xWo5ji2THHPoqclGYkDaLMzvvSpKr1n7a9RDTHmd1RwjGvkYtcKTltXesW74EVlSfo7GXTZ4SFII
x5BSi2GXhU151QUMvGFGbtTU3Rnvx4ebGdad35Mt6veN2CSGzaeaBdWWXkd/sEvts6/cedcLKSQo
nBdCcSB5iuSx7/zmakR2eeyF8aQW2nZpf4RIX49aaI9XI8k53s/pfkITeepwEellPp/ICeZC6KMF
HoxxE/EYXnrb3FmllAJZ+pXd6K0NjOZUeNOD6/nGJS65AruA4MOK2G6bJBxoX3QhGjcFF5ZN1Q53
/DMLTXY0oP5yBP5d2U12mUMfwanjksRI/On+iNK13iZAQjflaJ5ML+p3GWRXqhWmhSZrJFfMz1Rw
2G0GRPOtadzHKfgsoLzMZQVAlxIRNqDhFMNVNDYgbJr7aRn7H7KbCsWvT9zfnTPuO+jw3FMtAsQa
MHYZy2u43IfFLzHqYJHq4UDiqHGajF+UGOMBs1d50G17lSdRcVzQLm2Aw9fQkMDXafG0L4D2+5nL
UFg3nwXVfV9ziow0zbkQNBRVeX2Yi/kjcdEcBg63kjPM01q0dcy2YgbP6YXh1TGJnew6pKX9QHmN
DqJJk208AnrVdOLsPdP/bhcE9oXTdZS6hGfK0L41WnXGyyUFdm8UTzVsrHmZtbVH1A4nWtNDu+uI
7RTH7bo1KWBxK1cbR5YD9dhYjD7MqyrF9M4FeGpDyerL9qXLPGfz/7k7kyW3mSxLv0pb7ZEGBxzT
ojac52CMkmID0wjAMQOO8enrA/+sysxq6zKrbW9ojFBIIhmAu997z/lO3JTiFDj2e806LTUKdafs
GIFV0bDCIQaY3QR9EiXRxRkIIUbodgo5rGtN39oJAae5swPewhE0fYxNmsz5Puqyn2MzBRtCB148
bX2gZdJn25BwyjqNoMYiqm1uUFhm1dF3VPjWmR0p7sN3yXAf7HHN+rRAcMw0yclyqjYiCuQVJjCH
epyafR43IAzTGZUxDreyuRLSvRCbOfiG/c7x++kVe80+bdVwoBUlV1bg9duyDZN1nGTxLXM4e3tI
6HYB5WuNPKsRsbHuqvxPYyqEvn4wfHea6iVJF7p0DZ4xcVHs+iOogongmERAbE+limE9eDQcAvPS
JXO4NT1y7GeOP+uEWJlrar1SSf3pZ3O8eKBV2P2X8IbS+hNoi7aJZR+HudiaCzonSglRif1SbG1N
o6OzHHtbyWQ8M5reBQ0mNFv4xXtjmuNTZ4dPrvyuleq+yE6xs83QGtEa/fSRYALUCvTN0DGdqAJ3
YdFOO9uU/XPdEBljOASgKSHDvZM2xkZWDU3OVrwwrON4mQcXDJZfpgzdzVADfhwMHrywrM+5iea6
lwa+tmw2rxRH7Ifw67fEhcJq6zLjgiC8X6mgbZiIDoSBSzpdywVrN9YmleO2cKvxKoPW2KfMDs3a
by7loOKzx6tHtgqplmzTTU/b7JDN4fc8qqp38gY38IJZZJ1gfEHgup8rI3qFUHoYWodrrGD+IRRs
rrn1y73DCD0JdLcZ8kFuMkrbbW5G5Lew0WzJ0RgZWUAJRQ9nH4ag6M9xQ6gL27yxCTUS1mT5X1o6
t0R+zGykJYd530YcnKue7roj3myYyhsX9OXaZ1hD+QAQIFEvpYtFoOA/RbDaWoc44YSa1uXNj25j
1jhLHHuI8i7LjjrNnoWRDLtg4BeAhcnBJ2dQAnUBGwAl9ho1cXdMLLnGDJ5daUzsBxkYh7622rM9
FHoH2RqLczwqRkGeOGq3/Gk5HIpE75NaYDjhzYWvss4I1MTzRbdqiPhE5jbZJjNzYGn15G6XPvVa
2eAELuceKLSBPagwiv3jgxYxohAhpptB8Llrh+bZAyMmKM96dqK5SHZS1T7QX2Ckidc8Lw6BoapY
bgeHVhcy36BGTlm+mZmaDw/IvEIU3k+Wvpb58K3PZsEqixAlHElKQ88yW5BZfRqkbfpVYoXbO/ls
X8I8D/b1lP+Ad9yszCnwDgG2d/qR4MaIjrrgl8O3SnsV622jziXeO4EehdY3E0usrZV5dEyGTqV6
Yk+Ozj4RZFc3x9hjpOVNm3pn88721ZhQGDrRC3IH71qYfFLD1wSY58VPdbVyQxt9mg9IP/MCirTS
eHGU8s6PB7+B/xcYDUhWW+ZQOSqETkPOch5xhKxzv9kng+ddrcQtrrxtv0uMJ6ncb47TBcdw+Up7
6huMmuZMUb84cFkLBtv9Ar2huNWdWd6Ubb1U0dicVaJRF1Cz4mgYt5U1DS/F8jAG5E0W3UvQU6kW
o2qeavlReUF3lk5ZgxVsrItBphzm/tKhF6Xq85wIdSwD3FtFhqc2NsZXc2bUn06zwh8y23soqtYq
4xeHnqPyjkancPCYEm4TA8t+BtWW+JxdA9YuMDuhOqU5zguo8weUEz8wmCcH0Mf+rYgQteVTcg0i
kgBgg6BxVd3PAW3Es+IyDNiSX3tyzeLMvBlRKW7UvEdkixR1borTbOZwnh0RDrRPgYCP1VTeknDU
PdEgrM/DIt/XkUzPbsGxEW/AOpuC7kp0VW3YbAaUpqusAt6ROs2xylmE8wxPXjBSsdBxuvuai8ju
m5Rj5qVrivrq0TpMHJgXWWVjxSM4CWHF3lBRcoz8EM0NBI2Nh//7KZ36p9mDuZzRDmzTYAlnLZNj
jqCnSYg1G3DQrBTz1VYAeWOAGawmFs/1mDPi0ZZKtqIsABW6BBkVecB93bt/kH38RoBV74PC/xFP
3mloQSxi4cKCRWbRukbouXWa+dbYEAXB4g/rmOY0+uvM2E+wHPcyY6tXlE27IbeXhtuSy27ASK89
sYmtqPvInQb7kGsfbbwYaJ28aj/lAmUYAdpnJ9Mvpg8fvC81r3XkmI7m460KA/9CA/ctEuwlWVgw
601EsHU77wiErmxrIDALae9hMEk6qrfJ6fa5Q29XzHXDvpYbVI/+sx5pTw0O4T6GgQdsah1OPR0d
JTQzv+1oLM+LFSQyHdDXqtjaJptM27VfCrf8Zk74qMNp+N51nGz9UW0f76Pza2dvz94XSGdcwEmE
HVB07zFI2m1cEnA36ac5/HBHGe16o55ZAl0axAGTW4/B06nU8g03lpDm+FU67DtDI/Od4XR/zfge
077H8O8fc79/fC8Ku7e4LvD2uUuzN196SXAZulPXlrD6acKUMUR3v4/XDJ/AtAZdxkqgVtLoQUCK
wszXmbdoEB5fq7Ylzy6PjjQPzdMUDDRZSU/ciCHm+C7leFI6wHIpk37lm9Fz1GH60bFKcPQyBNPL
GJ8z1HAQDU7tLkGaYObfc9vvaMsagCiRoSFViBgdn4alU2ZmAVaJCDNr64rhRIp7vsEIIfCU6+H0
eIgzdQs1RAWDVs2pnaCyy5GLO2eKdQ7ThkrZsZ65WYDWuvWHMw8WNUuCNphapgTKJ6I1Q/8cVa5P
G8MVVXWeuEO8OJ2Omd2NNKHncq0sQm88w8THObPzWjNYIvqg70IRCRgpAMFE1KI9q1sG7XEERiWF
ivV4J4+HYPmrUBYYeC/v7vFgIGnapROJk/86hw5tTknpktdGktTp8c4fz8qqGP/py8cfIGdWm8Zm
kkR5yCm4SYfT45n/X88eX8bLB1ZaFrbw+hbXub3OKxRjLOzZdlqAGhC+oWoUxM1kwMQ3vWy60+PB
Yfc6zs0SWMu4c/ap91bu8rTKmHw+Hh5fzhaHUaXw+kqyPXo/nc5tNJucA/gwltc2Lz1N+vmLDCN9
iBRSVme66gyNmVZw4FV2Q93nx/u2Mr+KCclZvDRNgcC3p/TRL+UM0p4Cz/noAhWTs1CR0GaNCw6B
Z+nyLC5AV7ZaAQHmWwwSAax4H3p5OwQn/v1BV1jmhz6DtbB0hB9KGXTTp7ycCrpvcL9nt/7R+zTN
ChcMa7ZARP7x0NvlpbNEAx8aLojt9FimHx1hhoNiSxxIejB6lzYincxklHfpp2L3UD39f6vrEmIh
qv2/dV3X5CdN0O//quz66y/9XdnlW39jY6dlKQOKRMu00WgNv1v97/9mBObfpOnDV4X86iKwcoG7
/aeyy/+b8AM4oC4ILdN2BK/i7wnzKLtoT5s2HTqmIq7vOf8rZdfyn/wzds/ybWEzKvZc6SPvRoD2
r7zBGrsfR+lWnI1QvFKJltdw7p1TaTvYmoIfI8qSExCleONl2tyW1gKyq6f4HMzi9viqEyWXYBY8
T1mDzSDOv9blPJwfXzm4fFeGiPMdtMSfEhIntKnnkl3qEhcNph9RETtRhAmNNXfbTXF+jlLXWbVE
haCI7wDiOrk42HVRv4xj/43AcRfvd09Z0UZPVlPY76Giq2uMJoIbzx+P5ZA/8VnfW00mW+G5yc51
Q0z3gdnEq6bLQ8D+48GJrfZJWtoli2ifW1H0LJyu30xTgRbTaXHUkT3zHQjMIR/7YWfHvbmZRlG8
YvBgHBb6cAAW06+Ow5B+tS2fZzYGNPDuvQ8t4zVXznfbac3nkcVomf7zouufbhkNr14uqbvgKm4U
2U1LltpnZJoV7Sqw9wywehYiQp6lBWiHcyRuLbovkzL7V2o4Egj94ELEQrzK6LuTr4EzZqmEVjRL
vZs/EYMjwhafkVDxxZf9U4VZooF3fhTa6G9MjXYVwF1asx2G56ENXv0ZOIwFpK1HhY/sRplPpRW6
bNhoPJM+TbdR0vYXV7uvLobPvQUUGBKtKJ6KEiiil7uXUU+HksY19QYDqcXm1DkQFkt+/AbipTei
5p5gqZwp1chDByhggSxc8+6OJuf6O/Eb4Tl2omd/MGnteEBMQ/yrMDn2E+0OevfMbA2URJtHpzrI
QNxTLVxjbXxmHLC3Wgf1mZxf1PL1R5Tr8ix6TD+xWZGgHQxrxys1J8XUPzNMJOBu9Kxj70ftwbcE
UT8Wx+LJFPc2GIc1AHIoPQR4rSb7qRMAlf9pgbj/BcL7P0WX3wmC0+2//5uw//sNR2tc0n2CjIet
zvrvN5zfdkMWNnNzHghf30JIc8Fd9BdYbuUK7861Nbv46NjJqyZ/6AgE5pskxGUTY46HU4Et4H9+
PRbK9f/rFUlTCMZ0DrEwASvBvy4BRpLZldFR0AVRPBwz6vOd41ToNKrhBXmHPJo9hX1bE67qd+5n
LkzjOayow5km14HdfMGK7a5DRsg6y/07RNoZfmIYfQ5yuLhASlBgD988fm/gA5gPBT+rwJnojQfT
+REdieoF4wFk4z0Q2HCrWmeFTcNY9wvtjA7z1c2g5Zc4LXXHX4xcogqjBYkPH2LA7e90OKQQDGqn
m5+8iXSjLj9U0+QRGQjts6ieRCZd2FB2sjUFhZtqovEm2eWJkf5h9DOe2NDw9qhhro2c1VvUkSos
Yu/shWDOfbPX+P6EfZTCvaaGiK6uwM1jLc6hrgL/njfFqzUZ+K+i6cVvKEEa8yO1lLwQTs3Yy5D3
uQmZyImY2dtAJlLQb7SqrDdzjRO+WEvU5aCcqT0rSx1iTZBTpKB/y3g8CsOD7jH8yQlW3UOIfxeN
y82dwE+obaPftEF8I9KE29gzy3MUqYurVLC18295riOK78LZyizQG52L74HfQgcrZnefdt0XD5z1
Bq16elRDvakomY5QHiKCvHW0jnUMexqxAPG6Z6jzNEkRZB6a1O6fC7IiWqs48pLKA95P9JEpmXKq
RbRXD+NlJHltC7skIUq97g7KEytL9L9AGUCwVyV1SzyjII/k1sq9aY2xEMiqKs89jD/fa9tznPqb
Fo3NUTh4WjrdfPN8Ye5BwWKcilD2yriraZ3OREAblN1Vxz+qlnukcYzDbDKFa8PpC+xGNDOT2ulH
u01PQXmuZYCgrbXIJwCQlAVVsKXDTW5QLOXZmqc33hNlaPgqXZLPFGXBFYIGKQYkFWfMzG4PgMDi
2fAC3zzoWIO9CiShYA/guvXR1xNdMu4OkDKht/Ma3EmNVmurDDSBYuah9O3g4oTeM0kC6U4NNkLB
DJFGvZSEUGmeGhEYNCHfa4drIAuo+Hw7/O4wUkQfFUETEPGepC6X3I5XozNCSFhefZWL9SEP0hdg
NoiYSljVZbAPRtRChb1kAHUgzkZZIyzGz6PF+OJjc/UMdoCwBUQxRWQvyLE4GhLr+Fg5r/Yo5BPG
pooG3rG1rZ9GbZGKuHQr0oSobOl94ErJV4Zd7NH4JdtaleVlYpQAVQ2n1HjPJIKpiTzvStGhCy0z
2IbEluMAsde9SzgXWzFZ0woTukfqNNq93iZLo9qVmlo4bvNuZfRJsZeYEiafWbT28QHnBbwWAFSb
emycV8CQ5IUZLRy47JkzSbsthCk3mLwi0M9jsPXb8j3qpx9k8DQHaUd31QRkmNd4aZJmehlpTu1r
mX0GBobGx8pDtsYn0W90ZmLDWjtO89EXwXuLumklkPrtx4JCe1g+h5KGpMmsFlsxFNdshgVPWmn3
tQl6klrEXZsGNEgxIsHpCFYaEZVt8F9tlWsdusFMLmUMLijOiELChP4TRAvh3z/z2So5M+SbDruF
dMSfIcm5FltQLG38i1REYkOWm7EIw3vsNgdyqZIVWZeQKJJ4/VjjqhQfN1V3uWo9+1KNvT5POjlk
Y42ZQ2CzkkPzWQ6DOmA9dCuABo2pP6ucDlfjS7idS44BCEqGgMpYB0sngjrJWFtyOk1EZjF+ZboS
omBx8hcntL1dZ5I6MI/OTQ+Fh3uZH176JfEUlzfPa05Vy4GqaZmg9k13gy5WPYNaRpU6N5dqwuFa
M3LesnG42MX1b/zJ7S3vOqIqOuMQgq0KG+HfAzMK7r4/wfyP0FLJASFsb3eXqdvUvDa8qLnNlNz9
ZL5C+Rfa6YvLtF1WU3vOIo6wZRIfdVBNay8ngwEHNCI7N3gLM9s9FFW+s7PZu9QlaLoEbbky1KaI
CusKrUmu2jk2ELMZMZGi6siU1jwX6eDs0G7+GQbuvxhI1Eb6iXnuC/s3xlF1gDxLw1Pg/3Uhse4c
5FWAVgh4UUtoZxYRwWF30a80SItnFDiC6RR9mVAqVM/dM8xbfS5YTG5NRu8sgTSyMiotLlQPx0yi
AtKmsxKtpmWOaXJnDO6tLG4gSdWxRTJi54SBZFa4HSTqTU2/YwfE+LuBxH8nXZuJOB23uxcF1ykx
OZBlbnvB2D5M6UqzGT0VMeKpGKrnZjJrbpNOElm0xKsW+VSila1ugxnXVx+IIGwE+kgaZ3+tuQn7
JSEFlM1EIjpzcta0nd+j/Hb4xNZmD3kB2WhLjlXMBiFxKdU2fS/D4GaURu0cPfQsyLxqCE64pS6G
Gp4f2SCPr4bUYMK8tJvZaoqNZot9zaz44ECZPdTUtvsCbVa/xBhzjYEF71nLGXAfUdqGzxHQPNPc
274ffoHmC7+2r/OdHs0n0yTDcCbxZTs7/veMZOFtPy1AuImyhLKb9x3J96n5pH2nt+WywCbLUttF
IGOY35nrgFvpKLoJ1fwcXyyfMZpE3jy0lsWe3sLlJ17zEDfxtI7jF6393wQulOfUMsRbSzOoCzg1
ZRxpObc0v4SCfeZ74lbZ4o2Xow5FmvweQTPce9c52qjN8L25TAqj+p1usbtPJF1tEj30fqhJLeuX
X3sy4Peeh/EDDw/h4avITIYtpuHgpmvjiELiSdrpn8S0q0McT3uTa1XS+nlGE3LDospmMIuf0RKb
kPr13o6trcFNxk244YWO22n5cCeldhlKkRe2LulOhEM25t1k2T3IucXgAeR01cRk1UFe/kb8BIaV
xH2eafS9VA28P3/sUKosoN2sIhNvGR4lptVuhWKxsDMwAKmB7cOPmp0VRPZ761kkRoOuDUp9z0dE
5b1LqEdcLsjo5aErzF+lUvy4EVOANdF0jjXDwT4/qy7AQ86/sLbm/thpmLmQppidxLyTw1iPDkPv
Ag6J65SXvwrIJvHmFxAVSeKgzMAeeKwY0CIgQiuZcBrcmEUIc5F0mG0Y5+MhnkPIr74VHfpQo2aG
ulUNmkiyavFsVlA88snVhznPfoehG6wh9g38KPNRN4rlMfHgTI6gGoOkq749rso8iqZ7T8w7aJun
oKqrewyGYt2OTrWznPFHTIUEcBfcOqQja8dIjvACOVW7yqu/WFR3Cx0KsCV6bqT8pUBVzOSTV8bL
07hzI870wBDTfJFUoIDPpng328PJW5Z+JqLFNuoqaLNWyqRjcClDq008DiH7ll2eabwTh1pUDM3i
crnS50Ng5D9CovluimvUwyrQ+MfJTOutnXI0b3v3xTYStfWN7BwZwc+xs8wTQT2/ZVL+oMSVZwTm
3gGbIYI539+qCs0ZgymI0Ong7gL0cZ/DYz7h+OsIFgKbHLcy33f3jYbs6YYdGgibAVbNdGgbWUe7
78Wl76wfYuKUE8lgbU84iLsKNDVIRAb6SWDTwQ7JjIolWUQmZysH7cCmpAsPNMTKCPH1n0OJ3VQO
OHbbtg8vzufClbgNhXixaUQY+Kzp0xbRziz9Y+aU5YdTJuM6LMjDmhvPfhrHT0tnW/u51K5/mJjY
7cvRugH2xGdhHPBHNatJ5PUuQYW8Zq+wTz+xEZs3IhmB7AW1uymYh0Hrm48JRAoCn6Nvy3TsNdXW
q/anfdfVC8Fh8C42H9aWAt8CpxrBQlJI58iAEPtWyj/8VpJTXaViky9G6Kg5yhneEEEs9spq2/Lo
xPkzeqePMCldsCYa9rO73AUBLiUpWACCvP4RQmS9OB3gj1Z6Z5Gq6aYPPViVazbg6gJ5ZB/MxmhJ
LbKuJWm7Z17Y95CE9mcntHLoWQR45ngPryZn7h2z3oViddclA56kbWJ0A9zedp7ID065r0S6956F
1K7QN84A6cUnRZkffJqETWqvk053k0aO8ABDVQltJmYYAkJ4Rf2fkcLaVOfBgR6ZB+PZqaVzFamD
42w5zRVW6K2Rv1+z0DN3jkvlYDQ0DzRnd6bfNtSnqQ0uZgpoBRfD+fFAzGwDOeEpjIVJeJ01bzuS
kn2vNA9uQVGrrOFXanEnDT3/hcXZChi08TIUXXkemhau7tJ2I4GExtfMJOLRvAkaj6jtBnk/Iq5z
U0p/Hfopo5fRjc/JqBKU0TyrRb4Je9xFgdSkzJUYmVA+1MSFc2ExdX5KElO90J8snpwup0JjISDL
tGQYwPc23th9t0OV3rlXUlJ3UIPYHcVjZaU7L7KqpzodwktoaYaXvRg5i8JqP3PUT8+Fz2bXIKBb
o/YKT01GqMpg6dbniK5+wuCSQC2K/IUGqDiIqRNbSxvRuhzWSY04Vxbht7DThL/Gy51VYLlEf+HD
sKGM6L0avU9jGW9DWnzhpNvtk3RiVpjXx5JLcp1BoEewjloTqWdD9B16lB6i7Tml9xABM3ghU5Kp
mo3CBOkwDfFAnP3Yyp+GpelljPatHzE/E4EV7ZMuSt4islVOBXKnlZGYMcMrAiGmMvp1GWTivZq1
573GdcOSIAr3GE8OKWbocfZs4+q5JE4wsbCVmsyBpNWwNjLfoK1bf5Yzev7EcTBiu325N5Lcund+
+NpTse9sJ4BnHS/ulbE0jlBwjo83DaVoV0bQOafGutrEt14f14pG1kg1/IyEsbpXVTavHk3IClLF
eaaVsZGh9St06etzTs4gczNNDbeTWQx3qi+Q+2l7EmpsVgnoa87LntrQDOQY3EJgqDF0NPOloRtw
bQz3JfQ4pdUwpGRpmLjJA3mpr1r/Rh0LknVgWcLPrmnuLSOqJlf7hqMXGamJdy6dsFlPAV6QILpC
dVjRJUwvnqXGdeqDEhpJtYXEoEmGjHhLIhnJcyz5TbV++1ZwoDjAlNSHlpmsi9ZnDWJ/uOZzF66l
VSc3A13eOiNm/WqbCiNMC9WiwBommZ8i/uzDF5I9/EsqZXPIWNDZbU3Q6rP4zUy4OrdDBvk6oUx6
qKRD6DuFCgCJjxpFtzXFqwF5HdIpHmRp6f08DK9Ob3nnfkF29vmI7Wg5gPhGc5qjhtT6dhQnWyzK
UyQJJX4YMudM3EZgVfacUuxcCfD/w+8qKF5GjyF7Ydiwhcrvkd2WnB7QQFvsUCQ/+nC6okNL02Ml
e9s/Gg69H1ONpNTPPUIR26kPobp1bdp+BISdNpV5RfoevBf51XLjnkQcvDt5IcTVMZKdiRTowJZh
EaPOClqnrX8Hrac47/rPnRfMm8Cb00swo0P0E/tcN9VTgwbyPNbtV7sCZoF8Cw09YslwjOQRdNcJ
DcRbmMPiWgpJVI7UjV3+Vfs0dNqW4hYV+8GXGhdyyttvYd+uSrf8nrTz7zL2m13QfkHZzKjK9Y74
ba64lgkS9jnu5Nk4r5Vy5/1cgh+bsg6oN3MuPHdbfskGIJH+WDFXu5RG/0ySbHJ1IqwkiTFw8gy+
O0uJhx0C3o54G4se8WBCmgRdjcYNN5D45lNxbp2BnoKiVpe1Rb8p5KLNFxiapJ3dMaphthm2iE4t
bi+JL1ImwA09CMyMx0nH8auMCjBDs8hJ+V3hFlbCjVduaZtgpTF7tVXR0qEpgXssv3+ObtMmNIA2
u7L6YvQaWyJz2J2f9Won3IZzs/1BGrd+mnLkjHRBLwGRhDBbrMucMV6AcCG3Vdba16nwdzCyycsN
CklRQSOzSREGt6KtLmCP1il75VM8bYcUcAyfI9TRxhzvLSN8bDLVPmwY0kMw+TNYbn1tWZnazkfk
Q6dz30dGtInNwcERWaDPydWBXhKq6YGFsEHGyJEAoHpTNJuH7o1wNnfdhzQqq8R+c5mlr8fKQwaF
43QddSQVRz6Ze1a8p0xA/9ggVnBS1RySiRc3YfWB43Vqw4JPIaKLyUknOW1tQTwRgrKvfmqiyJDu
Cyzwhn5e9OHE8HwyYDwr26C7p0vgdrINf6WqJ12VZlFl5s1hTOpwHTi4fsKCNhd6b4xBKaKVPS0L
igw6w3+8QtSE20fGK4llOxei8l/NFPL4vjL2eKnGtN/OfYYnhVxRlTfWenILdco/3JhuOCS2YWU3
HK2kW/6ymwRfpNXvOpvqojBARjq1hg4XV4dgNqkGvMI8xFGoOGKJ+0R42MbNyWHhNINHhMxAz6Vt
40r6O/Tfu21ek98Dl7zYGu5nOrQ2WZ6sO4PlFc/9QNh55Zw4eckdHjhk3H0+rB+tICVksSW9AfjY
91j3wydquLeSlQPLlfmswiucl+LZBLQDhh44Nzh1ykxRffOtQdLKLAbirkWy6XtIhYn1pisRHCOp
k/OIeJdGDxHjXKdfR9pZCV3QR+fe5rr2ZF3fbJ28tC6FdjAzGtGUuUFpxWhEw+ADgvKtSWdqh7Bi
AW0G44xmFm/VUpp2Nmu4pzht+WqG4ZORHDQw/4J1opLWPXgmXAZfjnS8cXWtTC9IDr20mfr3HPxY
vuhxufErTHKwkMh5KWMgGrp2F78iq1gCRZDuO4s+wlsenMS7Zmak949DS2yhyS5bVKGZF50tLh0Y
STMykFDnu0i0itft12dVJdulJ1CiR3LTo8OXRmDll2B5KFzjwy1LHC9NTCwe+qtbWeNSjlmqtRbP
qQDm3Np/fEPbBID2n3bU+HQzJNVT7c3bQZMWlrWRd6ZNeg8HWZxGIkIurUWC01RFp1m5nxi9631Z
VoruwRg+t0Pyhf3/R1nr4BUIDFACXXsbyYnykM6yXdO1yd5cqPeGVoS3qGJpHwXWvmJuCuyYF9p4
vf0lnvXPlIzvFaciVMcKtb9s8nE/pt2wDcaCtOsOfoYWLfu4m29lM9UbNZb522zmp9qCjKEN7GV6
7Jj/hoxYwdY57xyBDj0Mmy0uLzBWmRleVYez27KSE/+yve4Cf35rFwq4ChgbIClGv+T5d63yz4aY
6hgCyVstf7W+6W68yDPvs6ovwYDfu7aSfJcSFreWA10we9bvrlOEUBZwdPdisM/CKt9Nn8s5QMDE
CofeOxrnr0ih260NzKBMXbbUoWJcm0NsG0jWzicOKEGfY7S3Upwk1VrR17Qx9bulZhzJlPYyB/Ie
uXzUEP3HL0Md/gnTmXKQrtvF78myZCn9WlTWS4SciKF2hfl4YGPhV2Tskypp7+DyOKI4F+4OcVUJ
/tgwBMIRF5xq5wQMUAY1F4eD/zJGAZSu3ox2oC8ByI4TFH4VfzX0FO09bPsbkeH2rFrbOPWZ19CM
Y5UM4B3s3QLQ1RjW1beqy/xzEM5oEpc/Zc9kLmriIJfFxTVKgFEMH9fVTBUhl3ARe3rqcoo01ZX7
2pnuYRf3x8iIrWufIbtzp+HOfUhcN/MOxmLmWvpO9x7G30Gua1xmoTyGPk0TaqIGg0NQXfFJ0acO
OMt3RQyzK2zVF6f8NcWRYtZW0gQnA4A1oo7PURfX7P35eB7xPpUGsjbKN5qwjADnZuq2bj7LK1p+
4jZDRWi5MrgbUehsxgbUKlBLRjYTC9esOJDUTfuEgcK+mOIP6QJ/jbVTxQk/SDvMHUnz6g9fTNe6
u13CaJNlBH+U/7PPNN1vhL0YSmz9OrpkMNDMuRvT/GvoCv0S2WjK/WCDv31Y6RkCUi/Un5GFatPU
9vfCMt/cyA0gOwXpboM6Ll9NgQFoMpqitR7tJ9kmO53F5j5R0ZNyulcExEdF8bHtO3DB+HToNxm/
wqiVm9gQKSNhSgmIALvSaK+a2pbPskWXezBN1zuNuDbBrYgz9Q0IcIM45BI2ul/k7d4jQD3sn71U
4X8okCxNff5LmCJi9rBeRimumDG64UvZiNz81NiY1gzf/fWoJm76pGd8YGQ5PfGuWlGQJFn1aVQJ
eVLMyHd4+1WFucYd6ouZp+E1jt3g+nhGfOUlhS2FiGokEtXO7P6AvuPrEPnvQKGblYMIeu3WccRo
n4fHs8eDMbfmqbeMQzE20S0q8hjuZ/yrtm2890Bo41sVDse27CcEKsv3cGTGNwSdeq8l+wTTVoVl
2RVbjAMEjSxgw9vjAaxRhILOZJNYvhfOk9g1mgmJJ0d1MyMfg9kUz8coyu/pWKjbP77/eCbMEhNM
34B09HZmYtBO6Sofxo5bXsiMoEIr699s5CyxNapuzpB404km2ii8njv+fZwnfZcdbBrCYAjImy+7
1DzBcPq0JoCxAoX72jSzQ29gY5F+UW4sRJ5bEXD4NZNp3hqLoYEY4+E1pTV5IfFoI8zgxXXnaD1J
zMkWK0Ko6ffRi7/nfLJryAAcnLNbUtAhs0P3c6DyItA0eS/N6k8xJB/2EB+o/E/0kzVDCQzPUU0r
R0/2vrET2u+NPIuR0Upu49ko9X9Qdma9bSPR1v1DlwCn4vAqiZotyUOc2C+E3Uk4j0WySP76b9H5
Hvo6jQQXAQI7nY5oiaw6dc7eax/dqmA8rb6X5YvjDG8Gwz+cmsZeNTukZWtihr/mhmCsFkuEbs7Z
R18dcLajasNzvIrL6EEyR80E0NXIb9JFxomugVMcGIweEelq0vxhFYt4XWX6W4kWexW/9sa7y7yI
k5R9rNRIFlCDSN4YoiLw0wzIGq5ee3DQMfc5+c2pKNCZmMZqHPa2XY1XuzWWSOOX2ciPk4tjZTYK
JBWee4+FlhFv3V7EPGw5tvZDuGp1emt2WDCOJrMlDOuYYpVOdCz6+5CWOCECIcTBvL9o5GSM8VdL
1C66FeqDlKJRQ7YH4zc/wwVvFw3DSwktUp9KybLbEOaVr2kdi5Un+Tf1fDkVyn2m4asuq/d8EKCr
cAtvhhkCtRY669QNuA6xsbAPrtzpNvrvhOcWKzxXSyENm9s3HGgifkbbZsvUinq4AANo9iTHMc/j
kGN9h7vzhTpvCYoTj37tbpI5+Q5UynGX56LVYwKxIe7YtfvPnDQ2AT9Zvos99YDW+0Iu3T2z44aI
eRP+cjY2W6cNT6bl8hREHM5sb1ojv8FB3ognjzGR73a0eGJDrd1Y/PCz71nvMjWV+BYSaQHp6OsE
d5SzLyILb35Y7giP6NYTjuJAx9jE335UQyPXS3qQmRKWA0Wg5dxlP8YmTnPDkXpQgxFljwYqK9qv
ZoV+WeCNZe/4IVx9T9m+NTNyJBSwB1Z4mvHx1kQqGmRkYQXF3DyYrWgg+ImtR7D7ztLce99VTBQi
t6b/uzCRCYHlnPndgE7Wt3QfSVLGPRx3gS46hFfJDxfGtCeTfsOwkoBjbKa9L6MNHhlk1W67M0V5
lTR4LGd0mNIX+Msy/ZWh5Avva1JfrVHjBne4qarOo5zvGND3WsDUmj2moo1S47nKI0VVr/H5hEgi
kECDTyTV9RB3cs+Zk+i8SDCEqWnak0QJUITkPK3Kt2pKb3IBkEBmNjAr+/6GDhobjlmpbIUv+tEx
KZvlsC1TuwuGpGJuaMsNboBqMxcIk3K2QxW1DOhBctbowzeR25yjNsmCBtNxZtJs0vM1FtJFCS+D
BHlTkGLvNbTsvvJSex2KfF7Pmh+4CWOdqYcEFAE/C/D4LEg468I4FCABinYisvDFKF9/73K08OR2
rXD6kLsZ6kSR19+nFGJMUdO0nx2fuPPwS+Wb+7ygl9IabURCMS5OzCyrdgtO/p8CzfpcTG8om94y
VrSVS0zeKkZQk8vW2Src8c1Ey4cOBnBy67lXGJ/cp6I3Okw529CExOO6HxabEBcijTh7KtYlQRJi
qTdtJTDrOwOiaop43VPZbqhfWyQva9XFHm+PfJwU0YJWiZKSKFRYXHyoju5gOcoOHOy+pmn2bsSq
WgkW47KdAj9R8U73/KdpPCEYfzFZiTYd46itN9oPOu362KO5bHucfJPsG6lWcRDVJHVX0XPPU5f6
JsTObKRQr+bXwi9+uIOsScE5hYN3iOr2pXBIqputgVHDfK5ai9ZpbNKMaMdNX3QCLf9wMyRBPqkW
Jnc6n0URpt1i/kI0kqIfLp3vqANeo2pQB6fzMOT5P0LBhtvkGuZIT1/9WZ62KF3/tz51gRjyy/Bd
37d871OcbFMhtE/zGrh5RlzE5H2tnbpboxklhlgBnjQtUKNw34HZ9mGQ5SORbdpdxkF/0wOJDewM
yiepb/Euojr6y8W5/3FxQqDrdRD5urb/KazbDufYjZklHFPpWYd2aX85fkJaAaZ7WvT083P/zreI
J6KjRcgoYU/k/a0Lh8GsZlCXqTnkiFIsOBeUqOb08JcL/BSQbKJrd0nVduhbmSyF+idp3xBXTi/h
DBxtjnlYC1uqiTLeZnOiwZYQixlJgVgImTh+5JIRW0fYdHX582X8pjHmKlxdN/gcDcvz7U+foWH3
BJ8iPTyipmFIMWfriujLqhCvlUPRmS8fZo0pJazy/C/yxuWf/lcaMW+AhwWCT8azdNCLCz2z/uft
ISmjRZv5P03kuzXqYOdoLSNpDMHsc4kXCAVUdc4VhFkHqhIACG/z55/ZXD77T69sCNZP7lzdwePy
iZhpwO6q4MYKRlBJc0X2dexwRvqhhBEQJQt4g2VLjk/l7P2s3Bmql32bPqq9giSXJXq8GHPI6P5A
/60cgX3N/SlP2+FOiOqtcCji0Tr8TZ5qid8v29I9LOJ4+rhlPstTp4KWj09lfLT6lv6KNh/V0qap
Fm4CzLHhZhlrJgXtHoGePeOwDOFNnBHgtihAB7izkrOzWZ2jjJm7hj267eW0z8z2vu5qwCg6WLgW
/Z5raTvmxojI5++F8voduBwGDowmVgWCi3NtxmjlXGBHjUxRT6TmjtE0DHfTePrzJ/X73ekBUeUu
0V3XZMj46YOqSrvReaedY0/fGDQOUXI6FsVm6L9Ji0owaWkAG276tYXdsv3za/++uvHaLhACziTC
RBL8v2/PPDQV6nfpHA2doJIZWAgizT6o3XDjLm3TP7/a78sVMemY+qDJ+j7L1qdXc3DlNqglnWNi
aj9UVX9B4w1Mhe5+ZhQ/xzr88efXM5fl5dMzIHzb0i0PaTGWhU9vbdYUDZ2PShyzMHSDREvXlMQ7
Q9olLuel2bGMCJKKtn+kPdR1WyLzsthtK48m4DIebVrXPlgR9vFFelbUfrouLU5VwDe0SkARZcGa
u0hcI9kcqaH9vywf5u8LqOeIZRHlJGbx1ae3rEwGzHG5Y8NE01wSyGnfp7K9Gb0XHUfXH+FFat8s
BmGOz+UiqOpJkBrpsS1yRAUIclWXO4kxdZXbUDvmyrkjMe/ZTOroaS6/hKKZf7GTf5GFb78LzP/j
dvZNn9Eubzv7/ef33DdVQp6AMI+0GmjwC6YdOLnLPQrAgxFWMF0XowOt8KjQT3/+vI3/WPO4k13H
ogENdfjzfujSvOW1C/P4EdPZlPO0MjyUO9hBT4bFND9sh+nO6DwiRNKOWdeiqSVHCLu12w9/uduN
5e76dPdhkLE9XIbCcYS1XO2/1v5Bh36EJdE4klrDerWoh+ZF83Pj/ovxvn/hVM4DR32ouVr1lyfb
/f3RxmDuCgR12JiZhX+695dZl6eXsX6sdf2FniA5MbE1fRPerrDyhzlhBG0JqNoFwDmyBBZWAkgU
KGbOq5uY+zDXjPfWcPczFMnrYB3p3ANLaOtNO6NmAEALx5HB5XW0jRvUJ3zXoX2M/N44ZUMzHIWY
cYgO+q4TpYOdkZFbjab2An4CKvosVxhGxLZoCDGTk+MHSZX7m9QuHgar2/eNX54YSixLg5gIXQtZ
wcjXQzVrTFG8dmIT6ZekTPfhd+0mo3xN9ejBxBG/TX0GhcoI98AzPG6UTeJG4xkopLNTIyD5qNbO
hjVMr6Oy9lqKKkkroNdpFG4UtWc5qJm5mM+wU3KiSnud+BNv8IjCyx+7KLv1MjY4nQF2+PPN+x8b
tq9jhDJ9tj0OEB+L2b9ulxKPcjJpoThGyvZOMxwclAbvaSy9+6HTT16EDCOb0AykBgcZCXyuTMun
fiSfSZ9bhss0WaMGXbHZ5zsfdyk57AjgtaRuD30jYLCW2gqHgvmXCxe/P/GYIVllKY99z/I+7sR/
XXiUD8hWqAGPHzJRgcZk1qaffRSJ96JoXz2osKS3wdCY5xDrU85MuuxvnU9qDqcH4wkJTUH9xZqV
6Ocwh8fmOxbqQQgPDDutAxg0+orpc8S0KhiY8u3sENRYVzNrkIy1DP+blSpoFoZW2MCrmOQ7yNSP
xljfPiqrjnP/ubjhmGJh9EczyM2EHjKz5ZNdWPcwGrFStv+0IaLnzZgnTApZMvcNHbwW1tFWe/Ws
GlMKGGJ4SEzLZqp7i3f4WoT4zlvcYPuqQ+clTPXy57viP+w6vs4ezSpiWDzEn8HneiPjeQD+fMw9
mDVjfJFuBzvGRf9Ekhugj66YaMQxEswqG+oxnvD1GCOKyPw62rXZX1Z347ct1bF4920DCxFrm/35
epoEcJLWTvORj1cdXImkwl3QqHp7SaCeON191pXV2gXiZ456vY1nlOqly+AtiSsJW8WI/1Lp/r7q
c0ke1kEdgj275eeVDlQVmmyah0czTixkps6KHj0DQ+YNWWzQnjGR17mOPt3R75/IV+/WhT6YJ8tw
rfVfPq7f6v3lWtAaGzpQfDbsT2t+gTunlmQeHQX4QrCHojzIrgEaoaDs9nxooWkifWXuuekczdi4
PdemqfoaZeDtpqa4MdcP+X96e9Nw2uUwmaSneZxf/3Khv+9ODgXFcijB3MQB4fPRLLfiZHRqVx21
FkIo3kn9UET6GXUsgSeMHfc0YBVLjAyvYejvNX/XVDzaflLEZy15sGbCvJQrvsRR2x7aIelJlPOK
M1Tfu3g7IvR9qJuxWLPcXTq/IxfedIoTE0sMR6oOzJ5luMpkvZnsrA3myn8JSxLMZuSf1WQBjtO7
Ap1VXfqgTBCEi9SmubgIq+MmLLa4jFEWOnJnodS3pSsOorFG0pQLN+jMhiw+zEInEdPaRpm2tXvP
3fUyX1Rkbkl6CstKT5W6nasSn306T1ee6ZKupDrSGw2RNxJkUYEOPI0WY+GP3+pugqc6Vfbu4wBS
MdBD/Wp15xm3JO6Q0rmCXig3cGp61/xiTJTzaRZ9Kcz6JZcccaMkDzS7g3oXej9bHT3IYM0w6sr2
LopFt3Z6OGcfi2hK0/Cke8Pj1PQvejXjjdAChdLqDK/oQZo49yNy4QvXju6i+isD/xTPAYljTjvt
P07SSdj+HCHWYw2CaV+zE6zLmYxII0/Y4wpgs7YY/1Jz/H7zC4OTPn5jX1gQPZaS5F8bQVLikEHN
BbUzA4ufteuPGrpWgYcHeAujkbnI9H9/+oXBY0/KBEMK1/pcb3aRbnbDSFS0l2Xdlqixu7wf/BOh
hzn5Pk6ymT1rB+qALg2qrAIzzy+9gugd7/znh8r8dMCBWUapZbITYgYT+m/PVIn1w2haYTOa1p4a
1yvPPERswYKGLbJfiH7cBU4c3pGWOm0Wv8bscieKyvWf00zbxq1iVOapuyQp3ylEaBybGhEqOtyy
gtrJZ5Q/x/cW479NhTJ7PVftVmQyABJp/m2l94zffhzWeMtxLH4Wk/gNsVhJ//V52jmTShvR9jEe
m2QD0Ns4zoXQj4VM6Wt/fI9l0Th+fJWV+VrWU3JQC58u7XBCrz6+9EIkT2SEFvkWOMHzOEL7+vgN
LiliTWek8GzF5uOPhFbRPFyw4xFxukeTVKim6Tpog0jRe72xiOrDQHHtp0PbzAxTUscCRJBqxSqu
yaL4/1/qKFMIlmTqAeX7mMaEWQhH/iz8STsmFZkhQkJeaQsZinWxcC+scEC2lFvF3hbZHjoFc+3U
hkGKXDuEvTYXo1euuuXLCbMQAwmozfz28ZUvwTgTC6nzO+5kilVLvwfNhlmmTR+70MYtHTbRnrNo
vh8de2d6OjKbMX5sejYtVjEUc81T0S2AMhDMjKxm0l2/xEUkdm6DnY1ZAnpxzUkIs4ifPpyZv+xX
6AWx3MGGFiN+oH5iLFPndnPTkjeja2HtF81ltknq7Npk3FrYtFa6rKJ9EZLoMKIlMRluPKTGYDyV
MbBRtCzBGGaMCnIGrFBu2pOPJ4jQKr6dCgJI3MLa0HsOt7VtbD/Ks0nVNzuNSAyNMo8g1C7edxjF
Pq6SGfhdyez90JOqsNZdEgy7zEw2YIbyLccXJvNIhDYOCJ8zQQL9OUX8xOGiRnJv2sR8dPSaunK4
hWGjP6WR7u8itMOt7YePeP7X2RK3pGuNxb4ka20TA+dB7WffRWWUX5sUwWyVocBylOMcPuw6bFsa
GHVGV1oLeiTvSuztE3Z53Fp77kGSwcsY8aq14LMgjBBFynHaFxGIVvkP3tl9ZynjSdmZtQIEquEB
pSU/VYIgzNJY1E7iLDKUZxE+il2HyHWHc8tYgS2N1n4jmT2GzhOCMbJ+UdfsqgI/ZAbvp/MSjflP
9EyP6IrVijYUmeIeELiDWdj7iMM+GnUipkkOP06JWjP6yMrG+FYW4hnq/zeP7EAgozG+UlzxB7Nv
oa+6glxZAytfVB0cHYt/DZJ70w7mV4Sz1M5lbgeqJfddxoHiRdO+HW9c5qpzsMf/6lDqGbJDr32o
GlTqGMkePoyp0yLLHRv/yUTftZCGIK9Q+p3Lsb9WxtyvSw3Yj6eQVw158hUlbLMbPG6jD3dxiML2
Zg9MmLTESf5p4zc9mp2dL418B/NncXvl5rpM4wpbK8d1XAbcr7N5TzBB+aTQiK+ARceIk/g2b/o7
jDwGq63uoBuhu+D2ClFLbI23BFIK1sRUbovES/cSVLovtHJvAaJmXox5ccTwF9hkhuHCDq0H9AK8
/Nw+kjbtbnShB6lGFJ+9xE6m7LxrL2PkWR3syakfITOA7m5BOPmJDQl7ZsJa5ov+COvtpuPJ17Gc
IiDI93ZU+YiGyF6X9hQhttWRQLbxmWZJfLBTViGp80CQiadtCSCCEAsMYTMwwLpzTBLQPZf6SXls
+C4TasINUejhLDip3ZT9qEnlOKHtq896kizKFAwnOcLKs1/ec1LpzrR684AGpL9u3NTaepXtrnOt
ig4w7qgynah5oq5dQ5Kz76mYsKz48q7seuPiWxrAneYB4w6MrbZnjSHjId8MnU9DxR7ViZ8/Pjog
yxPdG2+pKKcbCioiHLBcDcpttsKOwUtH0rjWPEwNx9l1hBjzmOCDXxq46jg02jklNTiMGJL1+req
BiGEfuApM8n9VJjpN10dXREQe8Bi/2FjYMIqLe/YFZx6OEk2kYltEzGvveswWQzhgBDq5o+GfKIt
b2z1BpguURk52UbRqRiPU5a4WEu6t3wqoboVQI6jOus3AFnDU1V5D1IfBW/pGyjog49P5pj5iOAm
xO/bhLE2ib1GtBLtUHwpsi+9tAhANqNTgpp8P4BZZ8qYnjTBFtf6IsQDUqNrdG3Kypol5UHLIlI7
0X8YlX+tOt3djq3e7sIsvbdLWn1dzYMPu8jeaDqetB6F+SEpSv0QTcUXtnwWKjSqvNs6jT5f9hiS
0LetqYl9LEjERuYMg+F3kpwdEbG6TFPTGhWR7clTjXQ6WfX+TmtqnmZdXPzU+plFzmYidWGFLgCX
tBhFkKCaKiPm3Qhnq9NUUC434QYq1mvYTOYKGoK57TxB3ZxnV1T3fAxprW8kpAcmwArnl7aLcowC
uMXmCyNJGm367G8M3MTbGNtygCuG2MGZjIncN7JTq9+ZvW5dOLagVYNPc1UtcREhsla0SaYVePTs
d2PXbirX9EAKij6oBAxgpFtkd0je+i4nELvJxoOwGjznyz/NUDhZGwutBemOx8MxPipWocBlCfVY
gx4bM0rXVtSPiCdutrDEY8NSWbiyvM1TVe7U0Cmwzg6GkyHD4hP2RBeHuhHwTqaBcAVeykkulpHk
3CUKVd48pm+6/+yAz05698WBtyFFk+PXIuMyHdXwiEpt/aH9rbKEMUss3grXQVWY5vHB17qgCTX7
rijtKWiH9saRkszDZu8N/nww9I1NKcXBaPyOnAP3YSHvXTDOK70yxN7u3UueRReTHvfVlNPLZNfh
Jo9y0sN0f28SBLGeLaS2EfbEdR8pY0eJFoA9dfYS88TKpXVJL45TR2yTZjDRZugktDMQ+Ycia4xN
1diPH2OZvrOyg0OgIdddvlo6Co5ucM5d2ZzsRWw9Ruh28uxcpXZ7MLOecXIYYbQeOqiNvhr3Fq9C
aK0C91ftkig2zmJwTrOXf2+61F8YZRuLBs+um9tbM5KenUfhREryDKnTCDfxfCrJAb+gL0NSbNca
YEEGnL7e+kHG25EAaaAVBEFgguvpe/GdwD5hQAY/N62z8WaL/MJQvX04y8GAr7ymiAkllufGI3dc
+BBkfPi9H8OQrra0VT8Q1dgYxmZE2gqnlx4RmSJmwDwfTauuCKGq441XGPc13ZG0/0cX2wYxgt2G
/oHYAfJdwjpDoIfh3i6x3js11ne1WBhxiOITbi0GdfE70uJxTwTUDUVruZnStl5QxOGRQx46eazR
a2OBrobYM3eJKd6S0LLuxCwXo1J6MPX8Wzgqe8s8FDp1gXnBxeuT6CWhUa7z6Of1GuitdgyX2EWn
4gSa1eqxtMgL6O2IyGx7WncTqWSFJfcGtl+yo6sHentPxWTqp3xGr6LC7JAnuWC8PQzB5FrxBTkJ
QTbYmwGUuGej7zCekBu3ZJMZAaaM/EhbsODALG6OljyzjLdHRfPoOrMZW8hbD5YXs4B02aWfhX+l
deIkCCgTJoIILBn7NXJ4pftX3zv3H4CTKHPH20cdimh6m/tWTP6bZ7GMI+nWmq4NNJ58MklnHXUh
JOQWfuJptjc2hOQDIg+5iSxvuNd8ddDHSL/rek2ihBdQhsgW3QH8vqa63e60Isc0MyO8g1mAUEUm
7+6QzYdR9ThW/eKhNTI2tEIjsMWud6klfZZ7QOCzUJjBk/Dgj039UM6AEgzNWXbOaB/WvNY4ZF8H
Sz42xfjsGCp8oFuEHqrOzCsASbHw8YlyTSViPrIA9zLj1IK3CWveQLST1OerSb7nqi2U9jpZ+RUn
Uu9o7s8wTvlpW/2N87C2ac3unLRMR5uZLmiXGSTQlNQ3NvcGeUsVppaDrDEdEX+nzhb+0L3TeO/Q
AUycY6emY0o2h1NxzCoCum1SITFuQHf6JQKWwAkQjzJOxVy0cpoJWl2RfmmEGcREONyjxq4OhCfA
yYz7e88q3DfFA+bP2IL6XJLZhjjygew5NJ+tc0iiJSNr7FMM6uGyZ3DUGov4mNrfnEajHoSEPK1q
WRubDsnaUdZNcoiL6RY1c7W17Tn85sSobUYHXng63KLB5plLpXUhq+CEfwNfSxKbN3IYrz5w/q2h
rPw84aX2k9x/8iw8jsj77vrGPtVqau+FrOX9MKCIHAioXi/nh4/7VqEJX6sWhovsUf72rjU+jKo1
Lmlv+c/sPn4gJvTwGH22Uw2QgEi4bNO6fQspdTrMGuc8TtjPtq/sk1boGCx1swSq7H4d21Iwo2O1
DVN9XRNifyjbIrpfkDJ1izh+ykYbQJM1PhYd0ALSdfZOjrGbtqH3mHsv4SwAoBj+owK/8osrwmPd
ruWcsK0v44LexPbE3YZ5sQoZI5aAWyTBaWkJoZfGGZqrcjwUOrxrryW9wB6GERwAAO6eeiBvLAAX
eTbv/FxBNyC++cxWM8GHMBEg1eVPWhl+wFTFXMu26NeaOU4H3cAVEY7C2qaI9O6sytoi5slOBcOm
Q+d2Z3MkwWZkyOIJwIaAOag+JiTMWVbvOh+pxqh32q4l821XhfpjyQyAtEe8VUt7a5bxP0Rj4sHB
+QqKGAgsFmuWZtN5YgT/pMrp0mq4umwquKmUKY5HgVFUxijUW7yeBkhMXa67hWUkU/GcJHhwGpnL
IFxcTVj15bVuBvIgIx+fleGdWEiGHf5q8h9pfm2SXr6ZXW+BJBvIGshR7pDSvaxh5aR9IRjcgOlP
83ciTs8zLwzLxpecUPp02hZ57lDajoETKuTtUV1y3irlRXVddjS68Fh0eXXyGgLX4SaQyjDi6LCZ
glUW87APRFKHfjZAthWTk+mvE1pQF5g421LI9t5KKSTDtH2fYh808ALy9JKB2PsC76fJ3MVJxnwD
IKU7DVFnkYQoaJhVQFMph5OzKE6EjUZ3Y0M+CSYAf9UyKkECDubEYcgqYt7DEhXVmr4FdrNRHXq3
dfZJOF4iBJf70TR/uu0k7grdO3+kJ0sbT0ozpQrItrQ2uma92iiOA4cTBYemYV4PvH97t31WHkuD
abGt90o9fICgqI10Hnx/RbzjL8wEUnPjEk4JSaJxewft9alBtbiWXbskahFknzVJHwyRkd/RQg5V
NZ6VGI8eZwiy7lg1UdYFKH4zqFpOe3JT82oQuPbA+ZzbczHIFsll8Iqjl/n2FV/uCVb6iOjWjm70
7zdD6jeEexGB0bnIKictbs5tU/frvG2uRt1PXwlPhflS64TLSIToNq41d5jlxe3FCVo7nzx4CFKz
q1fV8hc/rIcCsPxm7MtrhlUIfj7qywZXxYqwvOemt54GbMjYjKYl9W7tpiGYMBhEa1b+90KL8aAB
6b9TvObBV+JZq/xXapVVY3v5DlstZS5NjV3elhho8vSukcXq45TZltOvRmleO9ahdI2tNBi9zoK9
S1+6lv6QXxozpuDt88fQ+mEA48Ie3kyUVWKvN5X51QvfoCi+RyOeGdtVYRCbOf5Ig2P/aFpegM3S
2ISyi7Y42/YR7phstmRgD7BjYj++wzn43e4p5FwaA1BmG0EEEY4gBNO41cynzKIlZhi9831eO+Wr
NlvRXRWXnHY848nPnZWMnBdrEMPVTPJDq7v5KW2Kh6jl4GVbNtyXcLxXk62hwNKyoMscby2T2jsk
nXmSfTQFUlnibTASEUA/PjhZaV05i5655StHjgf0AOZGS/AYf1RwFaurkTC9SFAd8yP5m9wBwugO
JZqSLtrNuvszNuhH4crE6N0jC1ATz6pEsRq7nF8rxbLjS+ub5F5fxdHUHax5GHFWaWXg61PAMpFs
k06dzIkR6GA0l18gyEVABvxp3KShbmFwoCsxpna+IbbZ2oYT9+bQozMuK+wsBHDpRfroO4u9UiIc
RO0LTNrWNujfaoIyw47KOXQwzKR3uMbUKgrnEvQOFqF5Hn+4DnC+WU99OoJjvHgFlwVdfq/TpN3D
EsF6Pszv2g4uD44f/6LMXh0dZar1aJEz+IHvgioAO2lEth+ZXX1UJs3aD9Ekg2KCmmherjIB0EVE
4852W7qwHOu8spY7W1F2+znHKbYgZ0DPW2IsX3VDFpiEYB+HLnvrOye5o5RvVq1DpJ5H3XSIq+5e
dT6MbOmypUz6R9OUTt7yZ3o7nQ2y3zeWKIdtpIYXZRP9orq8XGcZ3PLJdUl49hQHvXGxqHQKoU0s
SR9Zdvy+gyRREePXctpqLHxh3JPYUIHajXmhvjnSPCQ2rmdXv2Ci1cVYH8qRkdkEcAjoyhq46XhD
4umu3JZJqU7+SU+kRMgi23uOPM26fj/Dw70o4i83fUvuqqkUzw4HUW857ORd+N4qqAle23M3N0A2
PCGrle6r9GiD/lrPnrPLl2GijjePY5RCTk8AF/MT61BjD1rNEDP24YyxygibV/4b5hezX7JjjbNU
zcVUo3PQJgzg9NJv/rG6riG2OHSLarpTuFoOaUYCqzRgMJuOfKxzUz7kbWofCrujlagVt/biKGHf
iyw6t171j+7lXlAPdrPzECfQqABpTcfXeGrYqg4lU4+qrW6EJ62BzeHmC9kQMJgfkDRPD0kO3iKb
vEW/kdylD+T1iJPT58aG5ePmOhO4ANVEazNliYaF75ypRIfpSg95Y7UwPFJop/doVhnSNQ6BWo6S
PI3ZdLVwuWEcrsl5rBvrXvNYbG1TevsQyAw5fTgaOSsLRhHLndtAhcHq2++AnwLoEmXEIFzaawD3
MBpqFQfFaLqk0/bsa5pJu9pPnBc1ffdi3FlaHXLENMf8orfFW+iXr72gaTLlT7IwzS/mMOM2Rf8I
1qM+mWL4zpk/3mCaKphZzPGV3WpjO2Z5loBKthaubdJ28Isjo3xohQhmFs5HoqOdKfaOgqJpG4/2
e91MyTN6g2+eQTKR67c/BP3OKPvilZ517ns9vrNZkA00ZWezZ3zg0W7Zi3L+oZIqxtpAKBYqbvs5
DF84ET0VdIweqiizyEfLrl2f60wyEsIl4hiDqSJqkYL+rEra6VoaTo9trfP4dJPA4930qzBUBJ/P
9KRiJ5L3eLyeTUqgO6s+a2ZCGjF5x8QFx1nPNKh5zkQvN03WNi/eYkUIVT1em6bS75VRfsNPV9+m
Sv4se2hkpiJSJVOa+3WeCH9jXdIu1YT3I1OzvTU5eu1l76cUUJq8ROOth4JU7VwilSw3RRRMi20N
gYS1yllABaJrsnOLevoYJjMNQPjWMxYZ/DzIZA8oOWl0+bm+is3yUaXj17DSxm0MQvccGupkLa0R
ZxoGqm0Oc0XVThd0dNPFZCnbaONIV7efvmR9ZN+GiX94ZXNpTaOodvOOITRJR48xls29M+g8HMu3
Ux32j7p/sJ1cv+ZVvKvcyvgSxSpwTb14aZmu7EhBrbdkA3VfSFg9UPhvBge3+yoI8SpzP0KoARWp
vRn19KKAnjwTzhwUnu8FQ7EhPSA7FzMyMr8QB7eDPsUp3nOIu4p74MO8Ng6QbLWMpFP8DuDreifY
PfDrx4/bsBpW+N/5xX4doLXcwa06iYt5857yr853usFmvZJqpSwM/pBcGBttOioIkmLWhHOKwGcV
hg4w7cEbt2flXRP1iI69hlXcblDN7uxNEFyCy8sFZ9nqzVsZ63A1BmNgbsWxOSS35DY8e9+sn2Bv
qHprB7Ag7Zw1HlG+TR8a0l8Fo48gI3n6fWRctdcPxMff1M18ki+E9TCMzPBEEaTUrmlch5KUlUDr
tr3a0cvHvYoSBAeJfomnYlqLOn6K+3orAaLhlmJQ2ddevQeEOOzCtLex4rf+OrUm7eCp8vIrWKaP
X0jAHXlQnYC5tfWeUQisKGc10KCZu4/K6kx4o3qramAA/ahVdxOSu1uv9Oc5KrcSKvtXvkhRJpEZ
XRJM/ZVO8lq0SBAyETd4y237qzUQEjWnlJtpefp/3J3ZchvJ1a1f5Q/fl6LmIeL4XGAeCBAEIRCt
mwqQEmuex6ynP19Sbrul7r8V59aOMC2RFgACVZk7917rWwaGj5wX8fxSL+0ZHhuxOrXDAkfm7pQA
rvKfT84TvsqqHOyF1Yhq9/GlMsnSrMB9fv+rI3MKghLXz39Y/x84/4+/fvwpIS5p3WXZg8Y4jSAF
7UEJHzI6t6tKRmJ6BCYyL+dPP/21Zjqymax+EctE+CJzIHmEQcVXjXnZakzd88dPJt+25pFV0yGW
aeZ+bDw4DAhXHz/8yJCv+qDYyVcwDLryh++XuUMTDg9OPmjZ7uNL8JGsKVPT//O9jz+BtZHLPns2
4ZHskDxnk7Nf+5NfEXgtX/9HsL3JTHceaCU2nI5c1iYo1qJN62avlnq3LsC7TRZZ5h+P+RFf//Gn
n74XVwCctDqt58xJP095BbXf0TEyNWHULtjQIELJWIiPYPsGW2eax9MaHaPO0qOHOIQYVOsyM/Q/
Xz6+Fzh1SkuPGG35rn98YR5L7zTyEr6O9gjuRkEiQUiHPSMyG8pWDes/SV2CjRnvf9cO/vcC+Tmt
/0ETsri39//5ltMYFsd79u2f/zhEef6tKdr7P/717e3Xf/5Dl9k6fOP+gd13vU9o0RG3WiYqaYRX
qGR+J/I7nzj1YNdwbRU6E+6N/xD5vU+GC14HSrYuZdUO2pvfifzGJxNrEg0/A6WgxyP//xD5eZof
ZcuqpyGUB1bPLBDcif4hHPuD6sMIEy9rzRyyqKoURGLNS4em9L4wwV4sRYP5dI8FyviGFZVwoZKA
C9eY1bj1nUsV61nw7mjGYH3lAiqUz6ZPE/E6lHXbvAfCTIv75Bi98rUHtF3P4ongj8mYoJCMZc/I
pXJdTnkzdi2wp0Vpp81zbTlCZwzbNNdIz6ny46YMOyCJ7MVyMdWKFRkkvf9mhd1IOKWtB0T8hH36
mCgu2Xn+oOB66gulzWYm4XThQwcSgIZmTmE7U91QIL7rsESv7dS19LWOBZcJRawHEWkraf5FdV2c
W+RCJpjsUwzXBPjiOphBXjApTpAuaN90MTIibqAYj6gvg4z4o2psJaAG7xF9la6xH+AJJX342OWo
xRBztanXNDxbLFSclIGFkzmLUyvS7hnk0nAbagnzNLVJVcDMQ5LE2yHMBiaEoXk2B3whMWHxHEML
RyPqHpE0U+PCT15BkpNboJheGh7aoM/gC6SOz0RaNc0UwsQUgrtC7eP5v+HSBweg+s3EHmwZxJuI
SBM75jJGvOjZ76Vp2RHeqcNnNnw2BrcynsfJ1sK32MTiGHhD+qYiTiSrNKlgrsR1XcIXsBihzYVl
tF9sajZ/aUAQPGakes513TcuuYa7OtKolOE145GjYQmoEMzgqO8SUzefcjslLUajhVDNSyKVyBWv
fOdz5+C+X+V92Y5PXgeWkaUqjsl+1qHn7+qaX5XZsYFCaKE1Om1Mc2rt8oSrxSIDzBbs0nXVkL8r
ABcCg2nA0BEGHk6NmEVKn58gWinuu+UMRjNTvGmAlDnSRgNDUmCqmDlR7VCy91EQKXuYTTiHM93m
pG2W5eQCubZ7p53jvx0c1CuO6a5jl+Q9FDnQlZe+2mQwBegC6RvIMpm+sjklqcey7LVnLOB6TAfX
GqpDilw5OChjMDrX3AL0sgHa47o7nxXFMJnX2d2ULCO15FMZZnRHBk5VHQWPYBZp44jdJVOg3Eoz
E8+9YxhnDejKEj8lOxZM5pPqiOCBO4ABR2tZ9KVUOk1jm0ZfU1NPLkrdDOshB5yEmjl6rXoIdaOi
W6QGUscUjelzDs7ytV6OBJchnV5ysizK2aTm9TJMW2Nv1lp1iJCiI4ahX6IkE76zSBkvaW3r60Em
DGdO5TyMoZqsPX/IFoHm2Du/MrNtbQXDs10F/oKDoJhDLos3QWfoW9UPrKsqKj+chV5kYaUzvpnZ
IO6oOusjSUvmU9EN/tPQk1wLfyx/KvM+4P1oQrr1ffPkFkH32qdaue3UyHgOOasioOmc8OCmI/9H
+CzrZhy0W5Y3EZEfMYNNwa0CBSxZEdQN2caNSSzK3BwFRxSQVuNRQsGqCx6Cwo/cGfpGjqGskI9Y
JPIv+WjGy6rzgpNtk8KLFsxfOpbTYpvAATiJsQYxpzeMa5mPeAzucSq09cHgUlz3QOZWpFpap970
lbsewSevuqK8gl1oT24Xc1DOFQF2LAayh/hqa8dqytpgtyA8I/OEP1wHqhaa2THBBrAI41h9z9Q4
f667rDlqoxvCzsC5YqO2yPSt2UzKC4pUGB+9k3KeFwJvsRomUF6NFGN6T8cUmHmw0JndMDLzULn2
jD3iAp0WTQzadgY5BcAPuM3xMI/nya66FWl7GuorX+BLALG98QPdneuMC9ZJ5jLObyyI5hnn/Rlj
crwY9AHeOk2PuULwHtdkUTwzoLeP9Wg1cI3CYunz+WzwL1lbKHDjVi9bBRhIrKzK0DB2VaSNmyQd
LEaw+nhQYj1ltxJAz1ooyn7mOYvct5y3ejAVUAhV9KAasvNel2gRdKNcDy6BGEZE5CFGh/ro1i0D
P1GGn/0mFYewQ0qo62q8YsI/rlvo3EsPi/COGFJZOaV0YEdk3VlKzKwZmcCeMuFeESDE4NsIEccI
Q18iwReD6mV88jN087wHDktyHsccVYti7aly/A5LmXYEei+PuJe1qGkFFfpUrmjdkWdbm+FKCbR8
W+kF+n8iTY+OKLFapaLbEc3ig3QH2tKybi7HwKG3XvTaZrJ7H15f0KPExIjEhuACRTBxkweTv67K
kkaeSQZKC/jxKy0isBRxw+zJAQpBAmS2RtVD+ncSo0rJoCC67jBulQRAXDx1DJ5ifIuG0/GJC9Fv
QwaXmzzrIBkZBlW/SpRxhnLrxUGf9jmpXf1R8Z1uwYbprAcvTldZi/HTV3Bac3uziLbCp7PFboFE
Sqwq03DfQ1MN9sReJStlUuozcDfa0RZ0z3gAWYOQkYE/aZOLZHIDiThmCARGbtdNOFzjvhsewf2W
S6XL+qPGyrGeoI8uU4e49Wnsg3VsGukyjxwADSrBA5YCjJXuQDTSwTD6Ob7eeIennZh3LyVmUjM6
yXJMF6PnGwsysbkcOtxmM5Rz0z4obKrtKQTFh3oP8l0vUWD2tO1ieuH2REiBAw1xwWiehp/GnZGZ
uVhBfGsWY+5xDUd1vSIbFlZOTj5wGavdOhwyuYEM6HHY75gHqBbkO42rNCOFOx19ZE7xhIkUQEC8
jHuVPbRW04dIdN1ZUWDpk8aZbyatsLetwCyuWMQVc4hBslmzzDQG+aT0260l6odxGeV2t54Suyeh
TCTNvahLEFxqbxIrPhqwIcZuwJhYleFTbxMCnLpuiPnCbeoXCPzTyhim8mim8ZCuIGLqziIOOIWt
mqRp/MMYoYZfqMT7datQs11rQ97TMD24vEnM+arJbi+jOZUcf/yuboGDlcOBTT0t5oYmu8u2Kejk
wZToolVselqlz9DPC4v8yTroFEGYL0FWr8HUmzpTlI/S/r/28OLYMlrnf08TO4fF12//s23Se/71
h/PL93/4r/OLo33SdI4FKMM9W5enlX+fX/gRwhBTniC+J4P9O09M/8S/wDNk88mxp+icOX4/vfBw
pqVC4TU0vv1//88PRtPmp7//MdnIdn4yXJoIFF0DDx2vgdfFCvajXr3iI68zzys2CsqtmR6EX8Qu
tNULdE99rfrFqW7UdimMmg5cznFg8EZ7VeTxtvY0bdWlzlHKobKTW/UXt0BbodMhDZjPGNGD28QE
dOPPTpI76ukDdOXVoJjMFg5hVsCEwk0ZPVW5cxxir5yTsL3uNYBaHntiVbhkOvnTGceNu9PKpxZl
DutCQicJEIrmB5sA+GbK/rlo3YJN1EizeZXQd047FRXBwQF6QY5rp84rxdwlRkr6c9xUGMWpRzXr
nSyRfa58KZKQgiVUr0psH72c4X41YRNsMSvGnK6KPsEFosfvxJ0MYGOcY5n2tO5G7ZSk6aY1na+9
cBa1lyG+awZ9bjfmxjNAu+KlTHRzYSjDuqq7S2vy3IRCeU72jUqBLGcsPGHwTTDHJvMaBXyF0xBx
Y6Q8O2Rdzny9PyQ+6UAN7yY75CLP+6eB8N8IsSZ9002XF/yTcoEXfqsMAtWuc8QOuMdLvC889eT5
6jVUEDOjLSUwdcYSUmfaFag3/od62TSCHIT0ULfRu1bS6VOiF79hSOB2Fz20bl0SLDNon82SQdmR
kc06G5ODncR3zZqggfNrJvlh0PpzqPpbnVEpXhKUeysq4kMnJgTuYh+TRe/VyW7wol0dK7N+ig8R
4xJLiw6wahnEMxbvVq1J3mzhwMMa1pYc3GdyBKbOC8e+VaJZOYo4qZPNJvuipjBBPTN8NzKuA+RP
e8jcW9/W9hTDONDJjyE4lMOc2s4Qcm06npnsc0I0R3ytLQSu1rglfXoPLGjrEAdd7VSGFroxpDJ5
M9P0YKfWyUF+wpo/XLsGKeeUvJpJ+m4F4TuinrN8G0tlulYuF7U5XbQK16D6xnwsZLI+Bza4FvjQ
aldbpHmyrZIOwPVw9vKa41Qx7Ce7ROxOscnGsRu14cQBcdOJaJchkNcs+Aq0e0PewXLcayFCdnIQ
ojB9dwPgDOrYzXEir1QzORjWRKHkHKeK6TH9bdOKOPOMb26pE++xHJPxYofiPJTmDfT+bhq0uVEm
h7qK7x/PITrw/MI4NQAhgwHcSVcF737jYgfMR+xS6d1RR3YM5st8KiFGraSfI584FK049Uw5IzW6
WV38XmOoEUa7ypx4p4oUs06yAwJzIPWYERDcwlpcR7rIGdleYzydoik5JEO7qmKuVQUGPrE98QgF
sD+baXeplezQy+WA9nI4Xb2pO9PtLoLxDEztWtvpvel/80SL7G+6OtV0lZ9gp4q9kiZyDHOXb4y8
HmU+lxMNkAemawMTrdcA0Q/6TP5KPoXIaAGpd8yNRTDhjFDc09Cop1Yf1rSE9THbBkbN49H35vdJ
PAdOEjkrg3VrRkRojOwj030FbDSFrAn0LZ47hU4i13aSjHv52tKAtQwp7IUaex5P+prCBI4kSwFn
6L1tdYvJ517vsm6VNen7aJrLKLoNPRka0XjR4RrJiwlzwYpkm6vfcpbIri3vlNE7t5FR2wzo7lU1
t43iPQclADcr3ikEaBRGxzI9nRy8CaE1XjLVWrT5spRkxE5cnXhYu9B34LdEdzdQXnoveHogl+Jo
1upbiHIy8oNFT0OHtqZ9xHXyhiL7c05R61nxe5uLvU7NWnExK0G0bIH7BfZRA22kwEMtHoyiX9iD
thJ6u6mmBCeufTSt/jJV6qmkDzTKP1oby5j2xiuJWk9qEe/aGmWLnh6Yb63IViC1MeSS4J1mUDOv
v9Dbfuy6ae+V7QU1/WpKAYT5I8LE5CD/q0QRKuadYnB5jTapPZg4SJF4a/zxhOVwVZuIW3RuMToH
HPumZY3TQy5WUcNtNWkdbqUg3WlOf5ELtjnWUu376LGztfF01eLs3lbVZ92/dtl4IRwYsYk5vunh
tyYCuzvaR3lLyjUBs9uRHNyVvIkanXtM0zBP94F762QcBzj6I+yKW9VZG/bEcNar7RkeDerjBsFN
fwrb+N7yHGnO6kaSdzg6iPIMm1stu8fewP0RPtThUT5XpjvHjztOG4+aXpMGr5iAIZWjlvvZUlXC
xz6iKWZTTc5CYXyedCuSHvJ4hxqXxAhhbDjL+3NOvy9uXN0FSNKNFWtvcWAH28qzZk7rlw9GZ4xz
fbB3mEeChyQUpC8LoS5tTmEJnQi2u89pNIlN3JMPFIKBo3V3y0acMQUBvaLI9iBpv5D4azKFdWU4
H7YtPx8EXbmoVea5BaUYv+K0TdXLSPthp8UDimXb7L7/6eN7YorEeshaZFL2UxTG+grULrIrPzIl
dNf4/oUsjn/91TTky8ZoRh6y53bNbhSEImMZemFEPC4AJzw42H92queT26mk/tyxcETPYW1pu48v
g6i0XQZrbYU28EXGhEwCTTHY1NVYpC9hBEItaIlPdjGPbzOiGrq0h46uMi12tHArMrycIScpryPl
qLVXmqssJ4AePR2pnBP10DUz9oBZoWBHerfhnCXYTkRObIdoFySCO9VCOHynJcK+ZEqZNTlyJiS3
+5Ik8O9fOhKJ97y4aTM5zKrCGv5Y0cazlkCZEPlLqoSnHLP7kvrrioY0te6T5W1CdgEYF+69zjXk
h13v7qK8+4IwT1qRwqWGXaWDxI04dmQ3Ts2rPTrtogR1TXqxnbDcgJdo4SoEORc2wOW3VEl2fW4d
XbNsyeZhFly7m6IUt64EXj5xm8c1iwe3QC66c+ZNSIvEnJttKXwKHahMv6Vq1j6qHAtZbLSiWbos
fyOkZ9Sbzs1R7KOVDRe9FhcwyscUjVrlu+vJiu6RuVGGem/aya8SQP9cJns60YC2tPDTcPpAnv2h
wR/FXIbxkBRoV5L3KgGWkV5yZ7j47nisUXgpArVv9E5SwC9oNtpPNBsKdE+HbMFwA2+sxpTjxwKd
ZCm0qVikaQNpJ2GUaFhTe5sCJGd9odCJSPMYU5/mq32UpdIfTjN/Qab5mV0gn94wLNfhFZBOBhHs
x6cfHIfGNrLHjY5GSK41ecjxtyrpuJwTbTijFbqTOUN7OULsWJusahS2YSx+aa3lif5Ahvn+Qlwd
UI2Ld5n//fGFBEbuhS7s+Y388K2xP1tUJqmydx31UWDJ0dP27DhgKiuU3lqNo6w752TT5UjMsdPs
hWduohwsv/Py928Rs6K/eGXML2BRaZZGj/rHV1YmAZFGWNk3XscRSmVMHKKAafD6j8NAEcqA2ky6
14/Lu8QsEKXijUrsEjSnwpKWl/HNCFkAPspDVD2nYK3bioSFX1u2Lnpt9IYoQ6jt7EysyVlZyxLE
9oZ1ElubkBtAVulqy52SjucsjHdupp4mw9pAVV6C8F2kTAXCsD/HHXha85a66qpi8/NheOWdWNcI
NpGfb+gbYXFAPJ4iK+mZ8ZJqrAbNsgI6OGbBVQnEWzKpL/ZoHj28YQ4x6q7Wnf0ye6+8joeP7zU5
Xuxhc910+pnDVYOdDwFyyvkvK8Zk1g39JayLfPb3n8JPPvqPywOChE4vSFMt2ok/fghIcb2Mtmq+
AWm5Mgv11HnpLktfPyrr8Yo4bvv3T4i05y8+d1MzZJ63HDP+jObyBs3lbMqdGdhi36Txc5ytbJIh
4mI4N2x8K5ybdzGyqElditr1F467Ozr2O4O6Hgn+Vpuewybf5sVhyvqz53VIPPNHwIpcDCoFadqL
E5YRDhL6Y0OQYIvC384FbyJbx5A/TKyHHaWYfNwB6DheG6sH+kMBKk8FKVeCF2Y7TR9xQYIRd6Zr
z6kqs9DlxSFSxC92o8FrHdac79fYqA55BKKoeXXDgTKFoZBnw1UdtWShO6WMgcDqPLjWNtYsZYF1
aBbMskCXeLi04yryD77rd+CRkjet7ZC89hcd40PWBY95Ml4Hx7+gBpj3HMGowI2bnlId18UytYzf
kAGuizS6y6K1LYd1bKXHTDQvdSfeep1yLI84sofnqt6CB7AwGPa8x3hODgBjD6Fr3vTC2gz9LjPF
w6jE74pebvSAhiBWJlGmdy31d8BvsQeNpbEhDmgjWLX71r3ZvXaSxz0qlr1YKtyulvP9nATtlrwu
lt1wV+VPo86mxe8h8xo9OzgOEO2BYC0crd8Prvrmu+bRoRn3i0v7J1bQ90vbwbykScTfn+hg4A7w
jhHXupHHN3mkG/nYtavjly/yV87tcpP/YrWlx/WnxdZSJQIREg0cSvnzP2x3tS7ASJmCxTbhQNZw
MC1+vaX+xS3r2DCbQEBoIE3cn54kCqukxeqbb2BF5bReG5o46XSpx2QNA3Lu0Ap6StTqTBt6KdyG
bq+6b8LkXVbZtTft49ZeRgYiKUC5dFrIrsMawLGn182bw0LoILoCtL5vkE43cfzq2jxN1SeoXLWd
SQC7XIgTDERdoF978CHQWLCIkgVWiuzQ2N5sdLqzwedP/NldJ/m6bZFw5bxMzmWOMSH6Mo9JaW5G
g5K8yQ+Wc2ZCsbE46MgXiRdqV9n2URj2paBpYQfL3i0/l3QYXG8GTuyUGPHBG7qL5li3AJC+a8eH
vDYOoc70sRF7eWxqycxRJ2eRWDWBTNZ+Ch5dn9ZHQ79Arzkl0d2bjX3xQj48E9owX0IMp02gR+8W
24UiOJNEyaEfk50uqTV8km5qbGRfQT6dWrPQ9LF1o2l9yZp6mVTODTDDXB5KvBGeOK8FteFFruAm
57VfLKPqXxQ4XGIQRjkVMU+3fupA5kyjxkJk+UbD04THpp8XQAgw/3NuqiHWzZRE3RdIBuaAd9uZ
MmLbacptOCrPOLNTiJb9seaY13M07Ez72JnurmmJ70NixAldHt36/tRk4zlUgofG1R8qN/4NvA5G
nZaWnHqMjegFFPY91nl8eJPESeXd1oz8VUHjL8dJ1umseRUtgJ47n2pUFhW4/s+dbx3lqlpN/VtB
lqSiNvvIH94cVn7mWXfHKIh45pmEu1NMi+JjXGs0F+je+cp49tz+rHVQb8HKZMUXeUhFwLarlXFt
Te2qpDnSGN06s6h26L/Y5XitQvXEAQ+f4tygWSarMQIoFwGHuVlgHfOWDJSOSMbmnPXDm+jGtSyC
rEa2LIybF48zG+aP7TNcLYarbfEbdwG3hOGjId3VrfuaWMqZ2r1d/P0H/RerGIWb/I9meHS2f/qY
h6BCsD30+WZw80WDGx9uOX3NYVjLi9xAy20yzy6DX1xf+gdx5afC0aV8ZofWGAf9aflkAoZ2wezy
TRtaV2S4B7nPuc2sT7vloPJhpNnBH9qF7J/JYCL8bZuagqcUNF7ocOrcKIaMt5/0BQLZlSyyE9qa
tUpAIbWYZr9iMiVzrZ7JesmlUYq9UnY38sS99V6zGqp4J5eMITp0irImRXONOwzJBKgDjyosE2+B
bx9DHUwIzb0Yl0tVytRD9SrXXYg8xzinhZjjxCT+pKuWTZwdhIfxPhnOAUUP9URRTW+63IxyPk1S
7O0B8FubHPCnLrJ4OpMNyoCYdUPew4GR3OXvbEyIITX1Gk/qAXTWokleFSc9CJNjH/82idpliIgf
0cVyrNOdLHScUd23XPYNJ1csoV2VHrGWu5Z/ox/IHdu7N9mhCHqm12HIdmseSd9+l+0QIldANS3z
r0XlrftshCpZLLThHWn0qh2yg21SdYhpesvUpeGzEhHZaMMRj8bjJEfzsqybrPw+oT9vBmTpIYYL
1RxylEN4NFJv1XDcjRMYNxDmwSkcypRObOwcuxGDg3COsmut0a+T3SZRBStFmEvZhOPs9SZ/ac+g
Ykm0E17/nQposo67s9zhIaLuht46YqQ+yb+Xutgjx2YIt6u76JDTTu5H+xA2WBzDaZxFKJsKH6dS
m5owbJKD7KwVnBfxveGPQgPCIVZ0F1cMb1oRP080Z7ROfQahw6rb0SRX8ZHojA60Kb6TFHHQ8o7D
Zng3TV6VYrFC033Nehj+fkz+WbCHeX2TnTZG/RgCiLVSrRtb+D5O2T6oLsvwOa5soup5rFRczdS8
xUG4LHzcdcn01odsdVQTfZ7tlB58EQNgxBorIrjmgbOL3GAle21tm9JerJaBDIxLdmUp9h8XPEMP
WUZGbMOYexdy9TLpCpg5uWTsgmnpHL20XUiqg54NW7n55GbLCdIirLgnrftNVejrywtOdl9jNlW0
MmxyFd0a4OhOQXuhcfprOjHhCSd20orFf0L2UdF1ZjmWfcLplzhceNd/LoU4bVqWp1o2i8ifcL/C
iCvdtPAQO+Itb3gjoUoY/mf6XDQ8OkBF8jDqdtkDbUxmNJjMuJFk71leWA0w05kLGGbWEn6FVyk9
p1Aq5bL98QCO/lrFFLh19F544i12FUY645HN+9lLvAWyx2CWDkn9QD+IYJCnRNGRmBTRfIwUfWf2
7Dl5rZhkUhA7PHYCEU6ZzY2uOyEXKjEKgZmxSkpmdzrkRXTTZBfJnrhNRjurV5pe3cuaeLMABgVc
jfRCcipC2YLeJsnSw+yYs9TCDiVOWi/WQxzSCe+e41ZcPVz5ff+OEr6cF9zgcn0JZXwdfAScc3O5
qttmu18ietrLNec5UNSjWmHYkuQalyqkH66Givc3Njct/n6oWOhWlnIPT5Hs+kazKgi/q1AFyCXQ
69KDxxUp77/G8Z4147lnrpHG6kk+miyTAl0ejRFzPSq1syyYCcirInHMo3wQoO44ujnj0BlQGCck
+riTJw2z6S8aAVNWId5Exgugb58JMKCettrUJVVQ0Z3Vh6hy1IUmhjUOdpalchlUzXvadhdyIk7y
hm6d30v//9pxuakbHLz/93H5YxgVP4zJv/+D32W+6icJw6PRpDoA6phu/3tM7pqfYK2hCqbPIndz
WT7kRd2G//yHqX3yHAv8K+xJ5H/8s38Pyg33k0FRSbKeodt0Wzmi/zQc/7thuSnZbX+sJPDhaq5u
0f6jB6WbPx9YUMXiN80tawvtaoFGQjz63kghYaFww7/7aiBjj7H/99q59ApuAaZGi75xb2gRc4A+
JunksIyWtdlvK5AeZc3PPSOeVtj4TilwfUxbo78rHGfa5ESkWl79hKapmJU9KDUNFQs4AT0B78EK
HIXedoqPRatjtUsBmVjqb0mihvBhXIA0F+AgqZhwHjHRnE+NvtOaTv9Fd1L/i7dEV3nPeVdAd3KO
+/Gg6HVujU3HM6Ur39sEOq3zIFWOKf7adUGtA+EIfX1T+stxAlEThBt9Sr4omm2h1gKqRfHMve/R
NPdyfhtElqXac1ojATYpbCoGCLGgbW8CA+WvGjh8fD99oGjKLVczbctWHXq7xk+dOx9rbUmaWLXF
1XPL0DPPSyN7ykZSibLWw4UwaY/58IK2iZwbbEqyFz/gfndfiljuzXXAySuAZz4MKQ6ZQl/ag9hQ
OTEWgV8WO9ZCb3A9kbfdlwT4GDrLe4HIqggQHTRWujfSDw0zQBd9eoo0IGK5Un/LLNyZpd/uK1gh
y7IY96IPXpDjMDMlkC4c3ZveB5+dssUzF2mwjEEB9/aWGO9ob7unICzIsSi7boVH4fP0gNR72ii9
vs0U31uwF9hzgB29iYHUQGSVEKyrTuZrHZLoEtr9m8h3XeWaTGt9Ih9D9F80VBsYtoT4IGqy2696
SB5h6oIkx5u2DVKahCQ1b1LTfqkG4oq1BsFBkTB3Uq4lU495rytvnOiIunZa65Egpo2jO2KuIpmG
EQjTPujUh2rgamH0wx6oOlth2pcc2sK8HrNy3vIgsLeqedSZT2aWUzLD6tCHfo0zJ517Qrsn4gIX
xJzBeLi74VYDSTHzq/aEJ39vqowdp5pCPcmaPULKVZDGv00TYXc+UXkFnWuS0AFkRFlzqMyJ+XqI
UMRiZOvklJzSNWlTkRPgUC2Qq91Kq+azxGM5rzrwA1i3O6DXCxIl9ww1pjl8iXxhxXY6jxD7P+o+
IAEUZ4wNyXivOnbyZ8DQySatkSvGJChMQA/SftxlTvvq1+3MCqEotFjuwii/K3Y28pCDs/DVPocp
NT0FLhYy9KG/Zf1n9FvVPK3yaynML/gGXp20IiOruznu6KIJzL82cfSkM9edMYl8rBNMWVHXv9hk
Dk7WXDGR77eOIF9DmZZYSimI/X2JPHk2qjRToghasX6oYGbPi1hfRwIPYYKjdlZqhBuWWsb10xER
UrjYAOAFY2PGyIg9mXJX9AjwAKmERb1uiRNwgRw0Sf3m6E8oYnew0T43mp8uA3W8KxrjqK5DrRMv
p5qPxR34ApJ+pF0DlKuaucL5EjIOWyhht7WyvETNH84Znby4iXNJk2hnKhNIRASE4RhniHgDlVLT
nneZYBJanGMbQZ7e/BamdDyDdGVxJ80AOX5pXZQyDU9HuCvKzU2jaR1EaF8Dlij1hiiRc/sy4ReY
Oelr47rvPq8FV+wuN407NIxyrrcs6BCMQNx6p6i3bjGfpxaHj4kf7ZMqXrd19XnEFoa76kTN+eZb
/AK5eTcFLgWHNquf+2c3Lg+xpxRzldB3QKjn1KyXraRk0kYLMZZjk6ZfvM4C4rG582ZuyOi0N9PP
XSJWtkrCYWw7PvcQ+iUd3OnMGH3ESWpBBV2ckU+utCThMdBRsmoIyb80HolzXxSdMuORnwS5ntGY
PMW2kCi7TenAHyth+Qn6rksnxdXlectiaI4CbO3MDgq6EYW+hQC+jYmRw+/1qkN3VPLwGZUG0C4x
fi6xmaB2QHABqeP0/XmTdlr4drFqe+RcnHTShJQz7m/R4CCsuZUwKGz9FDtErC41zsWTGfzWV+As
p378xvirYvYHWEAxCP3STn6pPckfxJ5zw606s0fvVW/9c2Cni2aQLnG/mRuu+8UdjYfA3QNjchov
WJGCcpu2QhWMEjUK29KnKzAh5PTUeVh1zWxQVHwlpb0udCpux66zObiCaoVj/YIRV0Nc2m11Wpzz
sAUmB/VhpZnDo+rV27zVXgxracZ1ukgch3j04iXw6n0SWTdSJeOZO0Gmte+APqNFFY0PExEBs9zj
nIwDPQTMxJG+oYXUSdpG61yaui/JDEeiLyYMLgwt5w7b29wqIp/962pE4SZNOWSOuT6sONI8pmV9
9cPxZDs9kYa5c9WgT8ZJ8zWM6Bh6nfHVoPNGTgZxdvyhJoKbzPQeJR4/El51Lk3vIfdc9kC3nWWh
8UXHhDqVKdHRhHiF/4+7M1lyW8m27BchDT0cUxDsyYhQ9BETmBSSHH3fOPD1tcCb+XTfrZzUtMwk
GslgT9Cbc/Ze20d4qtkarIKiGtnAZ4GLfyFwl/G3soZvbuJvlCx+uLrST6qFXJK4pAxCAQpkolap
yojreCYQpAelOhfFsUIChGETiIK+hqcy98zw+53M+CL8gAC5qAq9DCqdZzkfmYKCkkbm91qL3tp4
uFoRYJXSqujPS31v2eAuIp2oPxCPJkSuYGxnbTMgO/D92b7WZrafZvGUOirUhPdeCILrSNGOw8+0
Tr7PBeFdUH6/OyxE0h5RrWb2K4cKi1eCniZrvTt6xriZccc0de8+LII3qMPl2vg1I8uE4SrpgfIk
bhDrCCg96oMBSL7+PjYJSRMFoasEwFJU6eRPSALPaGOWgPcA948DXuuwxHugXQe9wtHl5yHYgF84
WdoAJogezJgIihlqIcnPgGz4enor2grnmcAiCQLi6Kl8pGzkPVAo4cu2p59LAmCuMWeyq8yXmLr1
3tbkwOACMtHznieXGVSKk9mPdwo3U1yf3Mqxgkjj1TJuRQv8RyIs9w6HxHXnAECZouFtIdeKsbig
Xmtept5+yhXKxj7rP9aPro/QhK/fx0SZQjbDzwWaBYeS/j55UwBbdKIh5L1Jo3gC6Ud4Y29su8p4
91rQkZ6dBL2d/xzLUQ9rVtt94lSB8puzn2sP0zB+2kyIm4U6+BSVL3TIFBCctsIHXr0KuYSAqu5i
twH26z5q5nSf1i0Mp+yZ5edJG9RzFJP75dgDQ9PiHw2SC7lXsEjn5fbumB43AAUIu5/z4/q0losR
PvOfROr+6lI86LPyXmsv+TbyDldp2ZRRXI/uACrcU0ThhdtTGIMYiHI/6FuR7JTv5w/D+GMZ8b3J
bOj2bUdL3bXg+KANd7rp2BezR1/dtTbjVHyzQPSeGOoNmDVNWb9M/fyxNN5wGibjoDRbUQ4GL2k6
c7UhJRQYJiHnirg5LOFaetDWEqXfVrvatalRriFrdUEzw58ecireW61KE9x5ZkdpyzoZbZxs2yIP
nWGsL5mdP5P/Mu5Skx1MZltfok+N84S9a26WaQ8e+MXUUE8pDVV/bIvnNMMJC2SKr3EgUzHTnwzY
tmVSgshMKTyvIaPGdGRdMhz80v+VyDYiSglbmEj54DP28JcZbm+YdWSd8DtEbRK1d4Sa6o9lqZgI
JbphggP2mY/PEOJnw4CFa7A2AGN3RyVhBmtYcrqotbBbQsxRKIu2OuTjIp/0Y+Np55wCVTiP8FYx
JYJTjoqrVzRPMTxk8looVo1xfB5yk4Ktw89Da1D4ugtWxjwCdtwnqwXYwk8QVp3D6mlq69O4nugi
qdEl/ufi7Zwxu+d2TcG4/XHSMMdrxFqGtz/+dQfrIW8XxcoIB/Kfh7idm3WCTr1Re2gGuz5hc/fD
udGZ2619DAH4qA2eAfaJhtoprvGo0bFB67weMLcTc31Btwe6XayV+YBvZtw1XUJu+dh6eEjXsxmZ
34Ab6o0U4kPdHNcxVDAKTzUMHVM71qZxhOmEttvzyGdQpX30WlydbODkienjCbQ+cqE5eraRJVe3
h18f5nbu9hSSDCIUp+uV+WrGFrahwi5iYJJa1hSH2cVgRrIx31czXZJOesfRm7ZNIdugTrHu+K2u
nyN/oCpGriKgyXXHZDn1HhjFQST2cuaQie/x8MP5ELFBhdfDC9p05TavYZvKNSA+jmROH9tsw1qC
3kJl/jQpJgUV9eYjLCqAXulA8KgD9oGF9LiVEyptG8deaNDF+eaYBq23IjNCaTcmbfWRYHJ8LduE
InVRzdq1ikTDuh2VVAeQ+D6LtS1Glk/WIzCQpZ9ckrh97QtNsUost01u7mYcXVe9R7uoFSwecAtu
YwgZO7IxKO8aPH/nKHmhCP1BfeFraQHdFwWr1K4lZ1HbkexTH5MCLput1fZjbND6x70SkCmUXNyO
8aGsmSr6AqV3Fzv558KEJFJLBHk9tudmHWfpw1rbRrbfChuIuWlQQzOm9gmntrpOC5spnYY84Uul
ATQGqo/byntDJezVSwcOImHi3Ril34iuAI7AT4alBkh+sh4yDfSNzQTWaUV5Lg1WYmkjuxeJlyaI
NTJODXLnNhEO5HfPk9+qCCeTmaWKBOtRPgPz+m01jN/0/TYQEXqoXJF1msfpo6F/u/cmb7lyiIhQ
mH3JZlzKA6ZO1pieOE9gHc9jgJAxfZwpM5JtXRJrHbHdq/353nbHB4zCeOsG+cNB1gyfyv6RKy8+
ZxHOaeV2TVj3SXrXQ/a/06zJhpiMNHQw3dMMKfdZczGvZbQA4H6Yjw55P89SQ9WhjUOxqUwZsKt3
H9QMMkRk9QLeI2XFWqY0Iuv1ZNTth3lySCeG5rulcm6+JJ4Lw3QqDsmgrt2s1Q8+VNUpNfKDsPru
LNX0knt5dWJdHi2L9yAoPA/pY0vr7ZLk7iGWuKnZmjzOM4CVtHWM06oBT1AX8iVm425yLPBOSiJO
dqW5xTgF+bV5x+wHenzFG3VO6h9zzFc2Pr+7uoG6agPIIQlGAY6wHuQETVrrELxnFPYPeWeiUH02
OgoPi+1e3SqW96bpdYHMKRxjEzsB/C93cRH9BDtVPxpKD9Ny9PZzDGZywdl81IzlY6T7f0j6PfmP
1XEos7M1QvdyOHLbziXgxHoh5PwUx4519Cai97y4fIsWI6PZj4M5ghkxAVxo9CIJa48DYlxW/mwh
CavvM4+KLnnMaCKnO4r27lG4yNZmw99VUGA3jZ2hol/YxxtOjVoanlhgarF2juxzP2JiHNoa4PUw
/ErzHlO6AhdZWK+jz0pGLe2+XqGXLUdu3EhEN5I83oGCuBF3u5r2Cs66hcWRHRFp1iafVlKNj42k
z09nty1K+Q22/R3pAyP+MSLraEtuYpDhVqmda4F03bAKUsaX10Wn0eWn2ImTNMdEuaZcU3qmoEC8
9Nyf7Qn0XlAlJQTOpHhIWNLAdxG22rtzh0VzwLEZK1gFsTbfs55Od0AcxTHSsKwN/r2u10j8y1zb
Sm++i7LFPLW5XXDYmP4+6VEZQn1ilIF1t9f16GQPbvniaNN7Pxr6tX1rwOSQsDWEGVWOh4hIZlOx
YER//qhLTOKLBJ9f2qTPEgCDcpilXbtW/d0pCwHnmlvlREXYKfFTFsgXlok0aZUvoecsO6QCIKRY
idRSUFpz7RfSG/rD6Ixsj6jAqTz1DzVKK0IQyBHJXlozvXpjJFHoTtGJ0HbR1+eCXtJpybszcmv9
GzVLbD0cnDTpJ4tdwRoJ460nt3NJcqkbpmSt0RAXtutZhQ6DitqpjGMNZHmK5XQsDqlfzxjWqSVp
rfIdQPG0bGdroGyzRmPkcfO71AzoeDqNm5R6MWZ9mEGgh6OC3h+ZG3+dTdZMDhY0qNeaoygnPboH
AGgRyTL3rD/4rQ094ZprIgi8AhS+RVogoPKwbWHmjL0BW3A0ic3tqtvJ3PmvaqDUkd0CRuzEXE6j
Z46wHdazWQUHVke3rK85JfN6cjtnOoooxLGf/n25n3Fv6mlehDeyif0/jBMSU0myoPRRnVwlkVax
XLvdZIBgtalUihNmXbg0Loh3M3VpaxGW9Nd10W3p8ufPLnP/VnbZJ8O8u3GwXPztvrcHuJ38ucM/
Lup6WuTBBPpr00r2oH/u0nisZ2VJNN0/7mwInbvcbvjXWUA0C9U3WYR/7v23G92uFJo7bvg55Zt/
voPbn//xFHiMarbAMXCz9YMgjYl0EVN5mz9P8I97/LdH+XMTQ/HLTXp9V6+rRQZCGdg2onHMHNay
0VwHZ1EVp9vbn6FW8rFPPm8ybR8TiaPYpa/Gpo4TDxj2ieKp+vdlnNz9SXURpbsor9BAzGze3KLA
zTEOzKKz9pSX4tlFbLkx1yOA39WXT8lnS/es0qEjGdWJtgZ/IHE8JzxSVTth5k8+0TQkvzV7zSpi
hE0dRCdFY4ESQF3BKNY/VbmQiTX9xBo47UwCCyW+a7M+lYWXBywsmCBn0jYyDzohRxHqLdbpzvhi
QxgN2qx+ShJIkVUNnBg/s+U/VIb87lZZFRhjhinb/d3SOByThwZPIGCwxAtrNzmy7X6HEAAbzhEb
o8CN0mlqLfggoWq174PB+188iXmnPmiNQjCGg2SplQpjbcC6LgXP3s9AebXfkcsC2Deeysl+SbPp
OW5mtJGmeLh1EEiNpcKbT1/W5OAsYWfkmvVba/8SikquI8b7Qh8PZnEc9TVzpp1ATcYkdZUETFrq
7MUAfzW0wYb8NNf3TIg6IOkNcfBnz0kjFogxzzYR+mCjxFU7NVTORsryScvK86T8TV8U4Fy9oHTs
e9MZXiGeWjHF9Lx5xf/76FTIFyqbMIhE+9mRgBaS0nNvNupJGMtLVo3qYJDCGbR+denb7lBr7Sln
7ZZlEUoAIPUHwoIea+mOd2P026tmlkUE4ZD5zQY56rqgc61rI608TFw41gxqNrjMNmjtBcWVwW7A
z1+URcebbu1OnFsWWxjnhR/61CH8ZkFwzJgENp/lv9Sax755gT04/TbZmtJIy4T1OZOg0KjoaAzR
XeNMB3/0r5D1GSatdXl+p4v02Sb9OfAq/8kD/TlfGwccZj9i3HEObjKHfv854ounvKl9TX5zyUYj
ww5mv9bpK7aZN5K3W4qwg7UXNVzsoSswKkwpq9fkUQBrCYVb/6isgpdMJsTIQLK3UsvbzIOVIAVy
nR1HD/Q2E82KjPw5jGgmrS0vCLo0ISBNoXSpHXWwyMrIhDCQM7OQl+tGxq2qKGyKn8BY1WYxx2rT
Hawc4UqslbQcMuxDS8oHiD+D+tPMXpCdOo12sKOP+DvBEizipzfk97Zn9xuT2CJc7LBEquib2WIA
L8pMbigpQvN2Aafi+MKVuS/17pVN2ZG9BGgAFLNAgfwqkBDpE4s3XCuHBKcWJ1+c/6qSXRZnT0ST
/haT3mzHqj75GYJya8kYD3zzs9MtN7A7FS5ZnW5sKqrQLUoSqt1VjWer0KN+b75V8HUDEGYUgvKE
jkTnoigGBx8wpGSHrM6J02IvSUxdUC/NefL43HyZvc++fhwUyAX446vfZFOXGlFZ5Sde4QxTH7+1
2i3YtJxqx7hb/0cAYjc5S1cKnNY265lfNad95oBnpAHHExKuPSLrIPe2omTX5FQZ2oXJkSA8FkIq
3ijdAs9DvHeFNIUSQxUmE2SJfnEVGG15V9AqYDYj9THS5QXlzuz6ZajPGrmakpk7n1CB9x8d5R7k
qsRlLMKaebetCgn882nfTttWZO8t5ZGtVbTOxmqbpyj3yk1rQ23qFspNGnYrjwbVxO/K9SjYuRBJ
/YjXywdppCP9L6e4Y7dCVyt6wv/02Tn+V0s9hG/D+BR72ZLzGcHBSCHW9vQh2yx7TPxq602lIEpB
vqwNabpdSHH6uN8LUA3t1CRbt4Cq5GXzuJkaQTpNxJIeURH4H6dIN/MEflTEEDgKMPt+v7793iMc
rWGl3loOlTyAi03EjtlmP6gslyeEhtQ5WDE1bdqObvNlNnG3T81ZbnE7dzTS2hwauTRten7271Gw
G26cszNq92ot2PfrLxIRZ5lXWCaHxN2UNwqOhl0vvWR59dWu9XRzTOG1Uyo8X4UvN87oRwGJFcne
cw++6utjZM5fqIVFS9lZMwxYMpRuQEB8ROq30mYSIUorRGB8Nxm0d28SphXrQ+lUd39nlAx2dU3r
gIoMUjDMCbBaDuyc2k3BZgb+nahmzKNFtrOpwQZD4nwkaIEJLfiycjPfOvlCRTCtPbDS07elFV8Z
Y2itOS9eZpyLhV8DSst7rRjVdjDs731HajW/b6iLHa8pr/jQNYvcVnIW0wycvFsSsSCIQeTXzqfv
ChLG6lPa3L4K+5nGGpkZflswUM0cEJHe7gpfexT8LIMCDuGmH0cO+8jfK8vPwl475NqvNm+Ib5F0
dgZHAzxbSH4DCuhoDl7TXwiGmkCsyo1lYUsehkZBLvO22XCH+LvZQnfaEuB09fWZgS9lkdQsLA7M
XB5uUpP/b8U0a4Tg7R3+hXf4L+A8UGP8q+vkf2lq/rrffzQ14l8GvjF63TauNc930UD8B51n/MtF
b42WBmfLv8U0lvMvdK7U71yHZ8d5hhzu39QJS/+XQSw2Gl7T9lcX3P+TmMZkGfIP9QVx9ghqeGWu
BX5Cd/6hHUm8pHGyuiMQZaySgz/1n6v0iw0dkV8lMhg0OKFPXsfKHRB02Eo8tjNAiT7WD63J5tyu
+fV680PWWj0xqcu9H/VEtmn195wpglrf8EsVEQwgSXhBVmTQK+T0e6xW9C8EO0BQhO7KbEE2muqB
xUgl5/3stcM21sY7K33X52qXmSYbeUVBWW+9NWjNZq9j/UZItuyUI9luF/nZeQB8vtaXu8+iITAF
zqy3m9OBbRtqxeFLxswPvbCf3FKxOU1oE1uSiSVa8h07vOXArLpXQw3bS7+1vRPt4K4pV2lGesRC
rXiXxsXG16L8LtOc7AG007BB+d5Rhk0YcXJ9Bpogv7TW8Mlp6K3nvreSAyyjj9hKkzu/GuM7L4LP
1xuQkjwVzRc4cswqI0JdKHBHu7DsZEun0dwCatC2nU/+MEZZ/UCHDeFc4vHiGiLvHCtmskGcn8x5
f2UlihK575jdxusMHehQkTmBH5fGQrw8CdfTWK1n2ZPQf2BSOCKgGn+1aASXLgIYDp0DtYTaaEYE
DZowFOR+dEGTZTdVnRdgRGW76ZqvJQWM0DTmZ6Om7uB3LQ+EGqChvIvQdozC1BnPYpoQXnt8oVhN
0R+prDpSods4i5bTcECu0fLAltBYClbtdyuuWHRw67mP77AL+GeVPBZRfhaRjY281kSg84ApEwvA
cEa7KUq6cPZpylu15h9muBasZ9q9sHiTaNZOODPjsyek3E19gqTWSYFXcaLH079PgJESUvs/F29/
vd3udt1/u3j7Q2Sn+l459uV2SXMhqTLkVxvq1GsM4v9+jtvj1be/3M4uBWTXRrqPf5739jLsVPQV
jcu3xuqK059X8eel0O2fSQ8gQvTPdX9u9+dpb9fdLhLxaGyFnlArXt/knz/cLspUUvq8nf3b6/vr
luA0HJc8ZymzOfjbDf929nbD29MsHTyqyGFTbbIRjUWlX24nLAx6mP6CrdUEyGiSGT6DkUyBcc76
k+M7YOmkei4R62Zj9rcThOAZ7hpit1wyd9Gw2Ri21+swWhg7K9oj/Pq43ed27SDQpFgCq9Ao7ZMz
dW/goipKWiZQYATD3WEeL7EG0k9VFPJ9DiVDL7RL1E/a5XbOiguAdsyvayGgP5M8ByNlYgecknXd
E0lfZhVFN+PgQua6wDK0Ltp64juJeWHDIk04nWBs3xxPt/a3v5u96R68brxEHsY2Fr181JA9d2M9
2RcpXftyO8c6BMMoBJo1EbFjmRnhyb8sZupcZKmNm0jnM/xznRcPW2vQ25NabzG30Rd6YRylmXVI
psk910XpnuMJ8rsRZ+QIrZ/7omKrQuBH2FZsoWVId0SosLLqHLq0mE8vt1vdTnQiAf+6yBIxpYaa
vZuuVTF45t8n9iZ7q/BBa/hI0hZvOABXcs4dLqhu1psDnIGgNyRpDXb5lUUoc2AQFrtSN2oa/tlr
SUMepshU7LoGJCUQAnOrD8RIWAs5Jp7rqcuMwGJPNeO5oGt8qdYTlZqo7wwSApz1Fmb7ACDROheM
9KfJie/ih2Sy3ZDIB6RBY+UcVVId47kkRWs9GVVqnTr0NboiwCsnc050VhOUtMq2oBgQRyRZdbXK
T5LG8wsMOX2iatB2TrsjB2q5aLOxXHS2UxdcHtkRTfspXrjqdv2CjwbLg2CHst4sXY/827kfjX0i
Zr0CmXqcNBHvgEkyTq15ZyUOsz7IavOe9JfxWPeFu9EFQuqEfLpxbPNL5PNKKJelB6DUpPCyOSBL
gnHjMquF6O1iOthV79YIUjNrW1LoDixNOvvacl5vB1ZrAW13Y7ZkmEBz9HNVcV26kS0/4UlA6Lho
o2TYzTb7/VHHXtfTjA7Zs9FYJWDLXStOSSq/5bJ4aIe831aeiNj7sNrMZNdvrLTOj8ib8LprrGBp
IRv3bC72lWXlbwn874MVpfds1oyDuXKX2ZFqKModClFqXkrsflyJVWIC2DaNu2WqAcz1FnXLdL3N
1FHKup3768o/l293THV2tn/d8h83v100+Xp2qMsp1PIseJ69oE7Yctz++OcOf3vov86WgKq7yIx3
1Z9Xcnu+29Mv1IjzoL01ZN2k2fztRfzt9m2Jg9eUJY0J3ehz2tRdS7GaE6Hxo/1zEWT1/3Xd7a/D
aMd72wa5L/amZlA4jXR3V0rvzsJppM25wiSS8oNzf4Dv/UGdpwl1FK1UxdYq7Xgd0rSHC5TkwOzf
cdJsFZ/rMae6t3Uozm2IPzeB/th76B7joY3QeNXK5R4myV3oOpAGJ8Df83w+FrXxhmDi6NJITboF
b58hAjM22Jp59ePosoMq58femBQispH3DN5EI45hyGz8kRZNnwrRnkVpW5PutHVlAWNKVPQY8NEc
i5yc4SSiW0VB0UNEZMD4SDuSPqH0Hgn6CHUb3HvX8/AVIXIuFoqtI833qUwJG4hTD77RtiAL8uqZ
2E+avns2EMuU0Vs8DipgXu4PbgXjdrIbBSpT3KWEjaO1mzZxoX0WNRIC9nj+RipxaOLMpGZnrAKC
hd3wmAyXgaRonYEw0HUXTmFljHztR7LXhqAcO5+4hLHb+Cv/16miY9bH6xIFUm/UqCPYEpI7EqTp
ZgOa0ZKpiX7SOsbOOFOw0dWWRqSGmrLJaXj0gEUI1wthlr3lBiuwaM0MySzvm8b30CZdeohQpAVF
JtGKOTdjU8yHMOXf67E7ZrOzHyRKv8z6iRgn3hX6k2uolI54fZ01C1Zn0b2TTEH0aWTT0sK0ns00
VaK8aI91S/JTomn+Rhuz59r0IEAvBC5QL/mEOyjPsd5im+PwZC3mPqA6LC7Eq32Wr+xt3XDJ6/2k
VR3hmsN750YUaJT3Y/KIgDFVHWZIX/b1CqbxgWSTGDCF5qSxqFBoyfQMDWlXf8Ijxcty9cT0UMNI
3iK4yo+IayifZAey1epNnlIYFP3bskS/4sGH1EMn2EMjTkKme/QXuDmOsq5tKVWgn41lzK89h2OP
aDCcJp9NA1wd9h5VkDv1Ce9a+0InMPbp/PTVbw/ir0TmpZ/JUJ6mEt97lIRoNA/UtKl0F/3FT92L
Xg/xtQRTCzeX2Y1yEuHbWIkT+DFW65+tZCS6ipyvxrA+1TLP31x6bG2ctddk4lgiwQswpVEFTs8B
KmodacT4VAwnclwNUE4uy+eFjbsTERmMNIgx2X/xqWxvG1tBoEmjQERWvk/oNCGmb3ETiSqI0wIc
HYNOmEl1ySaKTbR19nRlg9QXOwwHL0bjvaJ55CdFXXhsdeswTOYhHtzk5FXwNEvvKmcUML5+aslN
3FZGdU/0gwoc4kVKh+6YsAH+yXQ4DNZ0oDM+WCB69ByNtaUfRmTnr77Tv7jwR5RLk0IR3wouFE1M
Ptw1yP4CrWdYcVaBailiGbpuroXElntAkfwXVIOvSCBR+dS5v5Vtk+1JOMLCRb5i2W5YhaFvs0iv
LNgDApe2z2l272ITCpo4FqQ2U2+lsLhRBHKzOQLC4sv3aMh1RArqfQLDTY53f4fCUlzwY3+Ivrx3
dELse3rHmB5784AaRPuuaNPvSspeEfCcsEDzjt6Jqr7TFMm28CdwzrEOyip7dXJP25ox3i+zjrWN
6fP5DPMMdi3VSBNsoZLrcY26f+3nR911XeLAo0W1nuf7EvMtCs/OBagUYz+QayTgvIRDrV2J5Uki
hv1MG3c4Molnn+QjmVSCqLZxW+cex6NGyhc9Aj3EZoN4QYoHbRUxKC/bqO9CAiRyNeEfHMYQ+MEJ
CymUyobOUh5/96mOWv8o9N9m5EWHxCsIzqAvEdhZw3sf0ntjRJOM8rSJTWNfdjnYZI8gP41vI3Um
CkdJ/VM6l7T/IawKIYJycdol6pMdKzXG0aDUtzBWibgy1qVddFhqnyyUiIpuao3X1kuJNCJnULNd
HpX689UYaLr67njs/YUgMmy08eJ9EDlJLAZAhqBYR7xuJAOjb9J3o2z7bR6R4cL6aZFNxvrbjrea
3dOjL+gB+nCZnVbAzNfsn3I4iSWKnsi6QOH6ULhldI5mKYJZ2r9jShiB2SfDgbwmvBXuiZEKkbv/
YbXtsc1jtun4u02txaFK/iu5QgzNzUdbMinZff+7TiRSAj5oVKijifiW7WhsTtdYIydsyZPn1uvZ
WRTFgzVO9IL14isymAF9C1JTWw6klBe0rEts9hAC1zwn6WtHixwiO0eEjlo/rHwD4tPcorrryLM0
SojruXexRHGvJ+IRrO5V6o9yGq46WV3gXrSYhkzbn8uc4US3P6SZv04OX4NLpdxXkJlz+eos+J5L
F8PGWD7W7DwbJ0pYbdZVWNOJkpnYpfBQN1BCUvBX7qdd0CJb0z9SnEuBH3+ZaVWFgz31G79JzpHX
lBu985OQNkiTWZtpcB+6Dm26hlSpTYUX2MiGdw+1qKBmN+5TKfRvWcnPT4vjCclO9zMv5QEdMi0v
5Xy5S6w/2tovUYyHoZP+o2pApS3shlzl7K3GONTOSAmehYUg6wa2yBEozvdy4PBCvTYiZ5UskZdN
BVvArAkSRr0UzGZbhEud/Joa+8NdoQYMIrAA6yjbkgVBKT465xV1rVyafImad/AFuBgmxpKeK8Nu
7VTA4CirV1iVsF/EH17ifLdIx0XXT2HLtMpnoA+0Bl7qYvkZL3W2zex5QJwu3he3Ng5VrB1IjL+v
Kr7XWKKCY9uAikd99iQbQWef0wPwDTjbj0kDZkGWX265IILbi6bmUbXDrJefxGdmodPTdURxf0rS
lljHNCF0kMjOIkP8i/FjofPXJoGeVZ8lNZpSzx7niZBBhzTkBPbmPM6YQObWoRInX0RK+M9tyWVm
AjVCywRtpOxO83Xvuzh+g39JIMaQe8hYu3JyrjhGiI9oNAIsHBSMrtvsfJns/Cxi/KCsDmwO5Wq3
vIGRqYPRZQukiCbNkSjez5hTOlAz59FDYwQ8fmNP1PsbWCIIlDBGIaUjz0Dd01J0rL7dqQLJ89Rn
NoJZcgKKIn4bCJoK7dZ+KoHMznFLE5BuYJ8OmKorC1/9ybEItP7MsgW9rdvyMbcE/tribKqpPCs0
hcFsN+++x6RaON4vra9+SaQWtFeAc9RxQkID5odtXJjVLo/uKhTb94gy6o1GK8etbHafsUiOtjja
tRAHIUGWRCJdQKFO/aX9lnaLHiZJCnoUHi8xFPZd30yYFhoxh1W9uGe40y8HS68+a3crl9wCHps+
JLY0tnrhI1dBnVfiuNxjSKYdOdARYJ6MWF9HBxOF5/1kgQpHJNQVrfuEW+O3Sd86UIl0GNhmguOA
CG38VO8urOuqzPgRs2gaIpWBv2idXdp4NH/ZlO5WfOJyHaQVNPz6EYh11B146zN8y2nw3rIIcWlm
Ij4Ylo71tHUx6PkXwnFO1dKqbVlMyVEY1lXX5AswXEIcF0E/mRiP0HOLD82Zn/qxS5hpG9LV/PaD
Yrh7dAl0xp6emV8DlZnQMRdUAJb5Cunv3KK5DI3Wwk5BNhghNcFslMy6w9kHBRC5miQgpF4966SQ
ai0La6eyt1bdXEzax0Ma0ZNakOcqF+l/NaO/JNs8GJuH0Ywfdd8uQpGaTFeqf6YR6BrleCJGYMAw
tGwLE0ZoYWrOxoMVCJId3ZatBJ8JXgBKpW8r5ctAcMFXwQ6HSME7r6MSONXpPboZjypwt8mk80CK
ztkp+qsR83JYVF35nNZW+z0oCyI0evE2q46WaNW91v70CMHmtbEGVrx41OkXZY+5MaAfrGdnm8Mh
BUAVf+bY8sjGzccwS5t9RRQKpY09TOTHJI0EWoD4qovGOy9D6oYBQRrpqRP7OTN3OuYScI2rF8Vg
H+O2zrExxvRuGMq7HE7Wdh0tAAmwm7Mi69BR5Y9302i++7Khqz4RLl9b5h2KNRWMcWaxlJZiC+zn
Z71KO9kEBXZE8b8mpgkka7Up6mOreDgvrs9w8cWhiGoEqY7/OlK7fnPjHg2XJZYNvTIyQsufVv40
NNlMSV6KfS/oeZp1sp1bT2wLJgdUwr+KepgujRxwhg0w+2sV6h4oDlELNl9k+m7RLyD2VWUBdTU5
qIJJ0UVSTzWRElZ/ENTJt+x6XHCISWgXtkPzzSdHTVWHqKO44DJ0YEPKNmNsjixd7qVnX7MUrRtH
MrkNCuIhodyQ2sQmmrHR5b727PmyC12d9IWsO1aSFNoFE6Lqj1NaHMhvPIsK/R1xGAVTq3lZctfD
UGKjS+ta0somE7edTYlUisXbs6082j34X33MIeXhNGwBbVnlgGQU3UVgL/6pGRYSeF3G4JG5EG5/
pjYN0h4KMv1z2mEy7hCVEspj0p0c2yO9BtoUq39OEn8b9OSXzekznPSSKbx/VF6CNG+cpqAbXGpx
BmYIXuvorYiYiOl98E4jUL2dl8wsgkuUDUildcOqcY+WiMZ9B5VCYhfbeaqZAuuUzGsQE6NPoMnA
bNnkJAsKw/nlQVQ415P8SNKDIJ+Gyc5Od/HgfBIPzfiRj2wxgEQn/4e781qOHMmy7a/cH/A2aPEa
CqGoZfIFxkxWQguHQzm+/i6wZqxravr22Lzeh6JVZjKCwQjA/fg5e6/t+586acttUA7Uwf50HEgc
DOk3bxOVE0eKnsBwSoSEEJmMGCEDw80j7I/nLq7FDgQTCYi9QZAeSz8pMT8SgnwvcR28JnE38B7X
dGtCIUE0cHg2atJ7IMJGiUoxei8kfhJUPhvkDyzyw6ZlbapXpqukiA8KSFwmNB/Re6FTTrOd+NnR
pDCN2b4qU0I6XLZ+mxyCSvqPonQL7hb33NdzSxtQx7QhnD/CJXnVqq8gtM7kC5IUiYlgjchT1SE1
8tdF3iZ5n9x0ad3cI7DCxUltvq+719qma9BgySBmqoTXLTH+GOwfM5x0UuuDnVyMOMKp8myjjdnP
PWUp/qY3ZdMDXtAVLMXyxVFwcS1UYgyNWl0+4EdF6GTm7PP39kQJ3Rv0IOYZ/0/oPTgy/42V9w4r
2jOCF3/ve4w8zL5ddtyVOQeucW9/QvetIiE9/GYkTewW2+sw62TPJSezEzwBaCrWuYa7lAXWTQdW
BQ9f3VLJc1bNyMW0qwPDyVe6og0iuv6xX29S+pE7zXmR3EbnPGGlQl6yKXDrkIoNQwaPwsSwurHj
8JCRzpwPgkSm1CH0ByGGjYK4F74+hJg29yEj1cjwp8OUO6+IrRGZ4O4BqbH8RqmBIh84fSxBostf
cTJGdjo9AcYAyjR/uQv4plSLcxcgzZ4JYyE0NUQMRjK6isPf1eDPB6TZH4tdmke2TSIVSwWDIAEy
YxA1BMUC2r6Nx5TYC0K9190x0OIeHxmsG/mzVGuobPuMyJqE5FjNm6E1aUUXD4bhPE84uDByq4qe
vf8mrYIhJFkbm8rc+wbKzmz5aTqNuZ9ld0m7EAKPy1Ex6RwLwx1+C8fLr0QughXBLTdNzR2GYlRq
cehvyylJ6R6X7x2agH3amjYJ184KX6drS49FbGUdhsdqgEpiVPEZKfLJ7nxKa1TjifNF+stzVw53
JSFL2MznzzoAjGrqQO7xS/l5r25oT+5EosqjqJ5G9TMngf0ibfsDX/a+nZm9mhniddtQyCHnL2rM
HOw+00Z3GC9LgPgcKfqGt5tDOQoUxJSF63Joy6BeJ3TBNn0J6Jip6B8Ldj3/m96M59aWStF5qe+t
kMFz6gi9SzsARSYrdhuMAXbaxjy6kHeIGLW/ioSkF0ILv/qCEThW0xids8eQcYgZXFFebnwWT4xV
aC9LFrSd6AV9yaTGodRUB0KrbgzYoCcSRhihTkHUBknEDYTcZxrOxK1kJ5HWB4wxGQk/ZJ7nUr/o
XkHhsczyoLvg1GfQqYj/3YWVwwyqCWSUDrxiJPHuZqzN7OqIG4VdiPK6unNyBYqG5iGuIUJfaR2f
7ZXRoOy3BiMsnlOX+YPX3WaUr27JeHwgbboX071A2HLkjqFr0BcP4ZCzZ07dSlvpkWVWAhQ82EvH
DvuoMcN7yIA/QK6OQN+awzg24dX2AEyTP1qq9XiUB/OmNsCnmxihjfqTk9XNYpysRQR3kwzxirUx
bUHxgeWjuxnpFEQ6qGxccupGeMAL5hCMkXa98dCk8KTc+nasvzLdwpacTpZi3wTOvyWcwGI7cX5l
3oCZvHmySwyHGhw5kTv7Nk76fSuQdYkaj6B0NbQqugwCxYx9RETIOdRUJUVgtaMJRN/cuA/olka1
CPGOuhNFfWnfZI737Ptd5AY9FE1d4ksaF8TBa1zzkNIbmK9eTLtzHNxmZ7fmQx3oi5uT4tKSk37K
yvnGCmS9w6Zr7NwM47jR0o0eKdHnbG9n9cNSWJ/MpqyNf7IaPR+qjmhXs8joQk84OzLjZ5eGySNr
828/xfFO5zTd5znCypKD0r4zAQj55X1WNdcGTEHRJ/UVe/JZxaKCYlp0R8se75n8K6Y4EC3y3KRq
IOX3oEsa1aMsuBfr8MaYxzfcEf1+wRhKLshAXi6aNzrp6SuViL2zuKgtQGwp5IvTomipavERQ+KK
lTO++9qLhDFO95lyyq3jEWOlDRRU2EvQOHX+EDWgts9wWmgjjMkQsYuvuTzzJ/kZHwwkjr2Rjlwf
Cr2DUyYIcK+uPaHD1M0LkRX1+TsidFida2CGGTz+88/f/9etprV//t33Q6Dno0P8fsz3n7//72/f
kzHF3kKoNrgVeIaaxDnkmgvxTSKwnv7yNH/+1H/5lEAboQtrZe3+/Kbvn8NuyBD6nz/8z0euWbVo
/XOqtIkzZRwfxwJH6/Zvr+/P58GgfjXIJD785Wm7brhwZsqivz/z95///Mbv30QF7mdKyPj++6lT
Wk+8Fesb+ecD1zfy+/u+37jvv0urOt36day333/85ztquCaWFtu8ZJ14iUeXZkNIrzLL24/S6sQu
Nbxmh7imo3k3gjspBSeXkR1zBhqCooZN1zKJERs5FFMzP9ySxmPsgtkKT7mdR57h4Nfr6YTpZXhB
cImd29o5ZvKLI3+ySZtcYlAepj3QA5Z51PJTyPget7eIh3w3a5yJXl2/hIM8ahs9C36yciQdD1Sm
u5Bk5g7FKmhjZKLxOOrVLhIkV3K4L6PMf60jDIzna63Q3rT28lko7PaDdK+T5UQhWpINJYbvHkQt
bu1qZr1fgHDZRD8hWu/zLQ2KzVTF94bNgpr7KASg/nLVTwkEAQSC3LD1Et55CUtkPQ7bpXEvMg/P
nUwrMKnIfTMvGpjFb2pSLudsGbeeRzZfW1mXqa9+Lh1vb8OIy0abB4sDJ4ytXvraQuxcMK7xuWg3
djmf2NiOog0iGmkmtBj9adPL05N4R6cjtiC4rkhz0PohSxoDo9y6GdaoAgFrmtoH8pB/IMvh5AC3
MlAJAq/84GA42GcTHHXDaV+r0vtqJhs4v9Rfk1/1HBAdFm4iJTZ5wh5oDn21H5f3NLGem5LytmUl
240j3r7mbTDogs4Iyj1zDyU622JHAgtcEKlZm2CFgo4Bep4tLbqjIMLOw/MVlzjOzF2H+3Tr2MBk
hp7VdCw5bmBPMU/9hMJ6EcO7JJNm4zvF8xRTV3iolxn2/FhKC09Z5TOO6n7qXTKUPzWb2l4g8Tj0
NWF9mTeRr2ztMsd9krQ45dwRL+IzlSdW7JZlbB8ixWZGI8Q2r3BveDI8GwtIThVDZxkJz56V97ry
hucAZXctSnno9YF/ZcxETAGkhuauX8JXtbRnt+g/qzm7XzRTSycdfpAY4xGiVuJc7H3/8K158lq8
eX9RH/4LVry1Cvb+ysdiXAR+0waMZVMqoevj3/9CDU5jksWygeaU1gxdqhHXp18wWcjM8r40UHdk
TvzsElqyxwZqMZ9J40OQ0BWuhgYMNabDzoqYoZgkSiXDxaxE+ODMmOtSv7oruBAaXz2xFCT/wws3
Vzj43184XBS4YoFre/T9/+sLh7jReZoe7YlBcHHCP4Ncg3Ye/F8mZ0Pe0xqE0NNmZXrn5ml21jby
93//5n2Tsv72Guh/eLa5SiFBiv/tNWQS+ficgjtBrKHv2tI6FZBj8HaP5jaEAX1syik4xJwOhKRk
GIyzd7ekdfvj37+O/0Y150NEKuqEuHqNwPS8vzGxikZrpyv8hAz2mKjXoHNOQ8943mARnFT+Pi5J
gznRezaDRN4EBdmRGc0WUHynNlbiZgx7eaWg32AqnG4SBDPsV+S3pNB7907CMo0i1LyJ/QRfpXsO
+olgQKEsEhOZh4O+lbuauPA9XKtPLxjH49xIbP6Nf/3+ghzdv/bl8v7vf+1/ce36Vmg7pu+bgQH0
er22/3LtDkYfpP2YJifPtKrtpNpmn4eF3puJf2hda5s6S3cd5cTZclyIC2pP1Vwz3y8Xyvb5WlfJ
eKyMFS/qVuMpdtJsMyZpuOnaeIzKJbWOgzU9DXFjH75f+f+3qmbuL7B+/29E4O1K9fs/W3ICSrhW
/0XY/OdD/0PY7Lv/gBXtEbfguRAqvPWG+Q9hM7BA2zIJzTNMh8QOZ+W6/ae+2fsHTHP4fXCAbYuH
8aj/1Dfb/+BbTeI27NA1zJUj+L+ABdrmf7+kTOiG8AdZFQMTTfXKzvvLJeUXswQ3jJAiM1wn8ub2
xQ00cq98REJlDQ+YgtKHJJ9wuJllZPSJSXFv2I/1QBusqJaBGpTeO1aex1bIcA/Drz5kiIGvk4b3
Bn2XqFvm80k73ntDcmCkmj8RpkV3PZuqqxra9s3ubvA8b4vMWD7iASIZfXd5i0u+vRQLTpgkV7Ar
OJo9yHDBJYT39smH+18kXrLVZmxjaSIzl8rKugAYCi/eSBPPRGCys1LpHtoZLFWj1fyrDwUUflPw
yr3y4pBHfVzmuCLRT0/vQMZ3scrmH1nQboTsIWF3ZR/llde8aY0RWKYcZGwc7UzUBhBZtM+xJ7c3
Q7/0L6qib9ys3t82oJPrGWb6UkNpqNwyKquluqi5udXLg45T5zQG8jP0cdcgOo5MOZOQmrnBNWe6
F3WAEqYJoF5v3lKgvIVtOtNVSmleVeM1rK74SIhyiK1dzJv1agA2BhBon/JweW68in3LHTuEBM4f
Ygr2gMeck6EWRXAqrrqixNUlaaCnbXqsl+lxKMZw71tPE7GxWeJ86xLVQTiqiURzzdUQvhqX/MEI
3fo+GeZ3Wt3ToQLXAwMJoZruhuYIl2AielZNTMdDsz7OM1kFDsBZIjvN22rIYXlXZRqF/AqWh0S0
JDu7kHvG+DUIGAOkRh/QlfWhNAxOl7/GuJicbKnvRYDQ3JFmc2ydL+4jeSzyyjlyxDLuMph42NLs
Z1WIuNv70J+DVN0FFgBKTGHtCbQRS5trzVFr9fPB5cM59CEyMkOPBw8NO/IvSTGYY0qvKw2tLZfD
kSYH7ujWTS/mJH5jvv7ZCkMfdSLtB2O1Use45a06vLpD2J5mnhTWSmbve8RQZ7pqTPgzWSJ8ycRB
xHkY9V5Qb/MxtO/JxSHVaKzUFrXKR2cbxbVdv/hLD+VrpLdSD+3FKEque8pMdK+4URH++eEjzS3C
8qj0bxC44DwvEednTv5UoB7JuLLOQayD3ZRraCUxgzKaU54MvIfZhhZopmhAQERQZ1YdyrO2Lveh
kcUrHJajl6PRj+Nj31U0Cc5iNPj4ceGIBvNpSkW56xv9WmtL7HAewQfKFhmBWeYznQayzfIlIq+M
GaamTeEPCN2QTW+ep7nmeNalP+24L0+dXJD3EGJdB3m5Q2YUbAOJmd/vuqNeHqcMjKRs/XvfqBjo
m+uvr5HXQcjqAAfJZdc7QR/168UKcjLbAYJzdspkiqw5NV6yqXgzUqcjx8t68pLinMW2TbplQLYk
6ZTMhXaEsdFshgL3XjUmuC5Vb2tW4BvunTeX5ikrl+kfzHJ5oBGsT0wTuLiz/FLHpNTaTOv3tJtX
2FDMCaUv2l2epz4Z2zTWSDZjAFYW3GgOy0TXEEVPX9K6tbNM3uR2GuVd/eE4Uu6aAKg3nXM1v9BV
AZiXDTfw+5ngdbS5aDjtwUf0Z4anmpPl8lrPdXvnO1hA4Ght1TSPlNzhexD2WbTUPk0Mt/phxqhQ
PdKeZSAahgf2Rhv+YZB2e5PQSbz1wnl+bDMAiKXfpld/RTxIKgkmvqaP28plyCyq4a6n/H9wCgM7
LUKgYPIfFqgo267BLkhc6ngrmURXDNB+TmMKTNI9JdhNkwm7X1C1wb7eNVjVTpqKfzNw3AGL4yva
Zn64R/mTRVlKwZFZKHjzVvx0iaB5gol215TuwUkxV3kGWLoco9uefai5ep39QPzWm6FZ+c0/DD+1
7hDzVvvUyIxbBSsFzRSmhmQG3pis05Rk6Opdxijp3FGrOdL/TLI4fLVjHRMZaJ67wp52cxszMMmJ
ImAARdOqEoBtaDYfvCVHOmngzkCm/4Gmx7nzbfGiDfvCEHl4afy9smL4XaYf7Cy8igejH37nWThg
k6OdXmBnv7o1djdhLNkRuQF5W/ghy8x8SrKZFKg43Y1FuSK9frVjfDekVvCCjeW98odL2/o5ZlMv
PRcWk3CmudbWcnlrq8pnp11kR9pmdU40YuNl0h9wLz+0x3eOjPwPQydJ93NrVJsJ+uMm6zErccXv
eoxyD6t2xrG/kiYNX2UC9B+K1X0WMDQfigDkOhNQQH3Z44zwMKo7/qtzcQNDb1fNdgxVMRwvjrLS
Yybr9xim4HYqqubcFoxbx2CpohlZdjTGLbnweAMij0pSMeV8HsrB3tbEWkTfRqHAHo8G1e3BR/+D
kdE1riE8uk0j+iAKFjQr/lwtp6Q2pl2QMtfudJ3cTiJkythgFDVhW4+e9TKZzYy4w7xfGBlgLvXc
R4drKJmmg4cc9dzHZrwd4AFH7NTtzipFuJuk9dvS+rMaCvNVmxcIpeGrLqdHCqPPpU6xzMKg2DsF
xJ8xTNtNbwzqukgBoCD4TIFfnhsAIq06CwA2O0+SqY79iAxWx7z8uZH4Oj+lRKdvofmjipIdFjDF
njgMvUUNQCJ20SHWTR1VIeEoAUVan5Y03IdiMkwSBaV9tQr81zgd4bM4EmCCgvHZ9aAAOlrMz02W
L2TBsq0PFm13KE7dsbRVc+ksOz81sDYJXdJnoqyCI7f7BobMLw+Ye7zEFwznoD1NokGREZqPRZkA
vhsRZ8qGiVgXnpU7dWffvksGx3js+9tZkXNBStO5001zaoveZoAqLuMcLwcz9UA5E5f+oML4ErIA
XcEhDdsUA1ukoOBcxzo9e9Lo0RBVtIzK8g+5SKoCaJvbYXqQFVd2m6j5MTGGp14J97kz+03Ze8a2
NqVxCPokEn7TX6v8o7SN+hT0+qsz3GZfY6ADJoMEJQvyG2TZ9NRUR1PXLZI6otU60NIp44jPeTMW
SfWBDyI4WAZSSFLGth6t21vmYQDh2w6ptp6NA5804qvkR8ComqWxGdTe7kVyIjKN2FS8/WMTDHej
R8gl4MRrrJFZxRNuANW5KG0CGWw6tBNXz23+GLqZSJbZxGmA0l05Tn1SU9Dd20K8TU1K8J986klL
esrBKVNGFEzGt4v5CCvHPBiSJjR9oPp9lIzdWdrEcm+6xS8/p+xwIN9JEkkIQllV5EnbRcCQyScJ
f9Tuo0gR4Tix8+nSTiGd/ojUQW0ZXKoHE+7R3Pf+JSjLg+QEczXQ9zplTcCX/m0jOLiimIe5kCxs
Cj587DDrkw1N8uLSm+1uyGLsr2aLPbDL+/uKUmt2Jqbi+XBPzVpdK97FLT6UhelkUh6J8YXUIhgA
j3ZiHkrfe60sRfIMuWzHiqHN1vILLNWj0V8Kt9yONoJRBxf0EfnTi4M/OMKy/4x2JcMdSIfXzae7
lNqNHIHlVLdDDBeWe77nFdHPe86HsxUH3TtSeJ6BwUQu71qn3tv4kUMrk6eiPZtD3hxp0jFwMbVx
dq1zs1bYMoe7RyGDkqxjOhd7I+F0NPhSumnF4LanYKzYO9uFGAg621mqb5qsowlLrleTMPy3QVur
2bFPYibliWYADmuK8A5r4H5UhXFIy/qrrtlyY0zO16LWjDI0gLO091E9BePAbgeoklMXrACBCUem
wj+oYGm2+bqjqGJ8q7rcOX0XQ7zeDaztdSTRPqlsaNdTgHW3JFiipyW8+nAJN8ihsqizWuARcUJn
K8sPMi0fisohiGyaziVx7juvaCCiolxCZEd4lTmNSKocEM3fRRmqgvmapwjD0XwBm+3z8GJM1Ufe
gAft8LJc5ZDL01gb9c4XWXF1p3pfcybahz48kcCTeo9z1z4OM/5XD0gZMDV+1Fy6TyiXgMk2Otxj
rca8oOO9tTUJpLMBZN92Pqen9R+zMUh5WRhHq1ZHdSz2IIuqR5Sg3Lssx6ln9AhKwmarRzgGkmL7
MLg1+ghLllSV4UnApUJAQ00tVrAZkyFEL1yVUjBpS23ryCjgBootUFjYYjvTGBFNBvW+GT5G5K+R
yzlgw4APSvX820dHQyYQe2rZF78c+nQnx26JD2whlAOTZA7v0JtNlA3Lc0HdD2StA0NEzKAUoATD
kfxxTTdW9dZt05qo4RqZxkdbWFwCqSV3ZZK/58xA9oRbl2yxLAN8dJAlXnNPLneKVNxdz3j81CPu
hVydc4KapqPXmdhOATiEU10/4z19X8PMIXeFx4SCcWfNrPWxntOLM89PleGNUdMbQVTGNvNbypV+
5sBiEH/CLDt7XlSht1kBhtP1gV3AeAXu+9R6eHmtFmZ4WwwVG7iHR8qLAUILQe8o12+MKqFU9GhL
SmCJu3C9LDuLCd5kj+eqKBBTtG/kAXhcfih8g9pG7FLrH6oa4UKCLr3kTQxNX4HOnBYS+oikeR9C
AAhj6GW7AnndYQy8G9cSDL6m1VgbN/6h9PLk7MzFpbYceTKl+2UG3bifgVQjIfcI68pKcSQ8eGJf
hcKrx9V1TdzQeuDOAjStcV890QzmHR/N3w31CynfjNLTZPylXfr1JTxUF0DRtefwifARTGpYyeCI
TSC8GhO3WobHYzNpkRw6Sf5GW4DGKWD/7pq0somXDtQ27VYMYlsfAbuku8w3/CNmNwo707spzKwh
jNw+ez7VCpFeBmBmjCvA939lRAPHhmz21pRYkY777uhFoamSKC3Y7nvWbYyF8tNz9S+1nHrOnUd0
iOFNO0K1aWrmmTKGijkX6thh+tsNvj0/Akv0+Az1dNGt4ljeswi3zIBra4lv5nj84OTKN6wAMXyq
b4EPh6613P6+a8AETRG7eH8Xsx9FDq2cnSTOJaVpFeElt4k4ui4TEOcefe7GdVHNGx0YSiOZwfqr
5Q90oCs6Ex/O3HIII5X0CsDUfPYSz+YTWTBy+K1Ez4kFMjHrxzTuTrZr9XeYvxpYX8gSvAA7TVCp
U1ffAn13rtbkl6cMRwEJBwweKNEV8RJ6QYsIJmDTqCrD751nkXBKiG6qAu/h1uatQdcY5eKur9L4
NTVVNBhtcUhyYqtMm2qnqZVLZ/u6hFWUFW1xy4mgj4aQaUpbJsY+WIc0vQ6gh9uEVprrFjh3loFb
MX/xun6my8w+p4vjort7DDP6Att1u+SxevZQqSi7RwIYujecO6K8r4P7fjYe25I5Qx6+FjNFl+EF
3mlIYhBVfcWimprlLswLiZaBoRLEKbbLJZKxO+wbBVAk66wRH1BOyFI6ncQSPJiVMu+b4GNEoY6x
tLmHhX8wVQ8dfalcGLRecDKxkcDuujhLjZK61ng6LG8+FC1NKt8RIbcxIxPzZuA4fANf5L3shXqV
wULDoP7JTCh7csrsPc7H6kLowcf3jgWHbRPjMNibpqwPzSJeGKSj1vK6p9WG69qkCBbWYmzSoR8j
FjnrxLJCyf5gJ335mtp2Sqo0ZGQYdE2nUawnVQRb0bqbAEVvCSJPooaLnNQyYP7AwsCrAnN4XrAv
cBAxjqHgomavvrXW33ZeLV9L7WSnMJ96VEy+PBEB4s/Ue8lk6uMU9+7GSSjnZG7RazKT3yh09H0J
rZKRpnqcKQEt/Vi5Q/sjF80OxjC9I7tA0DaX9KYcMJB1/jt3OuPGTd29u5p/HVq8J7iwYGWY1Ea9
MtJb4juJJTlJBkfKA8Ufy6hKJ3EiiKO4ZDPSw6QIicmbpU8kUiOOMhieACHz+rvCOI1VR3vfrqMx
xRKVF+sMTZMtVE6uFbUlDKNEz3obzo7zcwDwLZl7YAB/N7GlOkh5emhEy51TzVDY85gSX/m7oBFo
H5qvYIbyMEMk6FQfMNAOf6SCdyugP7Ol2MNEwe5GVKH5aCwF2suB0wyVzXQvPwIQ14cJ6s+us7Gz
xnFzrSqyAVIy1nJlYEDs7Y9EvMexGC6Z7Z5D04vxUTJmyYMSd3843YGBPdHI7Uh6DYxjmbHOs4sj
WBGCZkxlPIic2WOb+SM4m/GUlxPdXDIqELvLCFsU5Fi3nfcjgmS0bzRr7Uk9Mt6lmRmM+GPr1MfS
YNXbxqlZLIz6FSXZzGSNVor3y0Ladh4Zi985TkM3cnrOksK/c6ZTQg8di3sJymyKj66aq60i8pri
Gyrj4omVRj+jvw+CmH7jQBcLsCxOiHI4zzHYeVik2I6SRBwzQW1NonFyqIs42LYj2mULwtvBbUdU
HmvHYlwgVVfMlSORNc6GEV2PiV9UB9l1xaHNmjDyudWXhl65X6X3jdCPjc1pvPQccuSG8ZUE+eXE
/nw7OcGv0QUkVuRm+IT6Bl8nvYnAuZ88obemKcK15ZwfVLVCmsFbiyCGMO2iKaC4uwFP8KZKjr0s
lxm6exk+0B+BmNgU+2mZq9NMrUdbHxdho23iBKedYECAL0gn0N8qPLKoi4PJ+mHRNd/kTHmxTmdv
Hlm9QdG9SvfXOAIgocMBCdUwfnsF439zbX9g2fqq0zk8+V4hzwAxb70VT03rrnzI5+bJW3o/ovqa
T6V2bil1klNiFOkxTEksSMdGXeOSYXVJkgYEMcs7jYIwzmEwz26C5bUPO4bNY94dBfD5wK+pj9gr
kAUXW1Wrn2OLPXpqBXuONu/nChFmIOrPQBAWtBQJOXLNmR1HUw6zJH/bqvvZ12tYCmhJ9iOPXECZ
+CTF4VP2DanOY7eF62dvVE7buCgfxWJv7CKcz+b6xfiasVCrqtB4GMBQQpB/MmihHPo4/gDrJ/ZO
wzI5MO+luCffq6PjinLgSYCGOQdDetQVGk1YAjm2MIjOY2AfJqfDSKmcFaoqyJhVojm6eKa9nu3L
V8gLQ7pXKKJCKn9vuBsSquo5DQ6wddEzgluZ7WY6M+yezjOJkAFvG71bpCB+l95zrNh10hWRXTkk
J4Xuwci9W4TSBBYs8gGOLAfeEjscwOgGARqvsxi9hd/X5Yxd9uXWsHn/w+bFH5qbHH/HdpberhyD
+UhJzeLaWARO4d7dJSu+7FfPon32FPEkOaLmqNLFScpFnb+/JJTrRQM7Ukuag9NUEDtACB/Yv4M7
Fm8NGsa2ATeVIymtFBDJOuPoaLslIMABhVKyQrmcgBjbru53aY8Nt9B+NM3yFypTdlGcyaK45l34
Y4nf0zyuztbiO8eGOHLUnursr19gg2CwSDU5OjUiXkMEIAYqYLPftvnvL7R8icJj/rITocZd4TYF
moLx+u1/1zN0jSadfvYpSXKJVTz51EGYJojP0nqdSzgAuo2AlIxq4tAwciI0TT7punisYV+sGmNI
3Jmx8QbvTHcQbSLX+xm73VUTKhJR6trk1JxrvS84ZG1mq5j22UKFIerwZyLLr8ZZor71nxF//REb
4mA0Y8LwhkEGu6THtXLSIlVnEz7QwUqN19jwx7OFM3eDeerDTWlStiGO9bGM1CzuAeUCaEDmtQSo
n1abOeGX87AyqiEaaz4IWb8Y9prUaRio8zwHdyJZqx0CnKRxCSRFj+Y5UDMcFV+aaUi3Zt4uEf0J
Lp4keR1xGb40C6yLtPCPLovAySd34JC0TQzJUL+gYLR33zOSRTXdxa7Xn3V7NZHs34pgKH4ETb/L
BdWH6ytxbk33ORUzMn7h22ej1q/WNHt7I+vFZg5WFuMqYRUTazZeq3ftWdhljXNixs7OLuhy07FC
f9kyPuEsgy3VSUOkhFWb7E2XpEjQEPiJ6NNngzxP6xet2o4wRuPxz+sS3AorqB2CYvZenAx7qPaf
q/DL7V+7LH0UOgWiOMhPbNMTnYsQ6z30tACA8ZaMo9/YZndO2OudJxCiCDIbNhZmLNrCYqNU75WQ
U3vmOo59bGvfOgsenFr12nDkM/bqHktDGmJpbSiKuCixs9JDPHgD5/ZflCkhGRChUib+eOc6lc4j
HcdtOZQQiZzwM7DaDyMbuXnrCxhtc+M9zep+SeYPJ4RUKvyWA840vou6fVO/gvS2Mj2USPHVUARw
jMN6qLZeOkM9kcp9FqjgYj0+tiQ+VRZEU7YEzKzoj4ZhZ5gDObRV+FJ06T4WwUvKt5791NxPdl4c
3ZBUgTlup+O0iG013yZS2iemG8O5Si3eYq+GlKVQ9kQDFe9Ch0wiLa7paDNk3np9RpoFQSEcB6Wp
SfzSzUNQzNgjmCQhw7ag9nBgBU5VHIAqJvTuUhKmsuSxsCTdiJpIiUoVtw58qYUtXGdPCe0nyhfE
n2DDNok9LbvUHhkdL7jMaWkYZ99dMc9etVfD/PVN5iA7N+138P1oGYia3x6neKvt6tQtzjHt3DBK
OBCZXj8dbfKxhjRB4rGuPdg1m7ORO+dBtjNdNEscsbigfysPXh7WxxGH46aVkmOSHX5VKYFrVoKi
dVNZ8Gh8Wl/0B2D15hwqQ5SGnv9OQZzs5ljeYR9uzgPeIipswoWSLjGizLTVuYz1DyYTHDFyyH2u
Trg3YiO/MENJyEsx1hiMyTmHrawOCyCeEcz9TD1JD28wosRuzoubxudKUlbPePlISJrfKjMcoWLp
13Z9WJwoNjzJp6PEAxUC+v0yvjNYf763u+8v7bq2k0pb73M3uJdGirERBLCFSBmaK3RthaVKuhBt
kpismbZJzd3oJHvWOslZxeJcWI7nhgn1+mplzPtOkMVqNqruUC1I0j4o+pohQVDJU5Au0TrDXdsv
ReQV3OiIlP4vd2ey3LiSJt0nQhuACCCALedBEilq1gaWgxLzPASAp+8DVVl19e2y6r+3/6JUUt6U
UiTBQIR/7sd/eLRShDFztK5oODQvd+nlN//+DEjFQKR9pdrRXo+l8c4AE1d0kb+Oj4u/z+WJraq2
3hGkOldsZ5ZEO574oiVb2qwrOvaSXN24XwFI62oKQBO541A6nxyzZwhgkaOdc3XvjyT2hmR4s1X+
ow+J9caTBsCcsf3NbVtyQhY//WV34mx9wfIsCoZqnvQ3BttTyNuWdwrUUBwbDfPOtsS+t/Sr43DP
YDmHzRWk6PF+SqZxQbDnVS23mecla2ppwk1GNxk7Haib4Or8U2bZf2rpHCWoY3j0Yv9930bA6o9G
+0OYxjNp+Uu0XCmeCM5wew54EW8tPpy9AodCbimdUcsWe+4wXfqW7uQg2Y2my3CS6isp6tdpSEIu
7+Yh7cazQBE6SwonJ9HIm2hyGDUVaKmcKBevJAW43z3Q+sLO9pHTGvUMDob/3HeNtYyLP47FAsFZ
GQYEEVk1Z28e76S6B0wZDNO9ltWhe0vN3sYIDuat0IJXLqQvQ5pf7YIdHUty46x0wT4eEPM0mfuG
IyDQ3La5oIhSZMWRpfUIP+NJ97OKfAOJmoxKj5VahDmhynCXPteJQT1NFD2yThCuzJAxHCbbYLOt
ymJltML22APi2bYpZQod8VXE2/xa5hjVaX/YN6IO9lQ2ZofQigm3JJNc24ax63PHPJoedfEhfT5G
7n1QBZgeTYtNjKKNjpHIuYk91AQcN32sL12ICYCNSdb0P4Kk+GnyEq9cbwJhZ/UtuWPmz3qoPwvX
/lwigKJzzmZFw4GZ/CwsLCzw/3ELeIY+jk66OEaslqypy6PLInykt9LWlGvBFYAal/jmsJMAfLfc
H5fG4tHgZqCGDTvnV1/L6WD1v03LoAjPDo6iwgsD7rzwLeeaJDx5nUqbvZWrZEVO81kxsD20U39I
h4CyCecrKMF1RDI8Opwl142bkdov/zRlkL37RLxJnC0pi/TT39c+TnxAOdlBy0LuZuF8+VXrbskT
qlU3wY7Og3McLWnKeQRDEVdH0VqLP88Md6aLQCYJuyEu29SIAKToSNmRgiQuGkj3lYsAUCKCULSg
DfvFGBASu18m84GfX2INZ9TubuaAdccAeTDhJaYOgOo1VGcz/CHYsC7jlF/udyEzX+iEqG0MKjLr
PBbcgKxsaja0UwDb4Lo/4rCkAcyzAp5OHaI0PTWE849YsKY1Tob2oSfIGZJpqFJ7Rcj3N/K9c/V6
lXOUuu9mCyhJWBl7wAT7uAdhw0jtYnHAdnIXOlEY7lmgiDGWFcFyiemiP1aZ+TtoSCWFYsRm6/t4
ksyy2tMvuA8Qhlit2KWYCWy8ew9bORmsYavm6TxS676SaoLCBYZrlLi2hMQ2ZkvM4EQaN45HAXjn
qI6Eh/oa7uftGKP/NTkBpUlKCypBwrB83oxbkwEaoDf5aTfPQonm2Gs8CvFIbJL5Fc6fJQZoti7k
DUSuUmBzSYtHzBXeTqVZw0AZCwOVNqk0uB2lW8RHTlCE4NZMZTjG9wwduwk2PAA3kObyTEcIpzUc
OmW8TxRhI6Kw7wq0VO5SAccqqOqBAUkM6SdljItmwaJhSIZNbZr/9DXxbXP5xZzKz0HbT3d2EchD
3NaUjEb2bw89uDbPhjMWW2Cdz0uB0HmCKSJqg/PdQEdrbbBJ5jZH/muDHayB6xwBzQE0X4T1jVMe
N2mTYgoaBbaWnDbYo0lwZviAmtba0pqxinJKguKZ1lmEgg04n59k5J/mriFCH1A0XyXH4OJ6Ikc0
ZWyE7kjytz9CCd1R6dHQrUTp7GSmB2p5KIMhHpsEmumhU60yKdodZntmnZa+GU1IdJCro0qdE4PR
bF0H1T6RhrUPKFZyRpMSI5ty4VDZpEtb6xejX7HGJw7gOCHPPNvj1Uyo1BxvnHCak0OEBY9JTG3Q
/FnHCxeYslVEr/HdLe9DGJ3Mb6jS0aLeeMCZdn3M+5yGwA/MP/kyowM0nflnBsHGPiNY6fEtu8wb
b01BYLCMR2xIy0/RRDd2dVkhteFy6soMBpdHpsOoHt28uCbE1k/Mb9wNLaZ/SjOCnF6498KD+McR
omXj2G6EHXHjTUt620LqOHW9CoJOHnrseXk2AD70CD3JAd83V2tVV3pjGiWDZuYWm5DMM5jUGap6
vg2N8KOxH2lomcFt7GeuKKnZWmsCdbs4Kat1q7gXObmJ1qs0RQOmf4dvTMBeAFmQzzahOve9yKZ+
7bU9RpfxKcwTDvcOnQdjGy89HMvV0Cqm8Jm9hswEBK4DLmsmz71rvXmMj3LZoa9gE/Us2FtB8pLh
Q9xh0eCYzvWBiUy0jyLyojNjqnsNEHFVZy6cDHLZIKHeIh+OPGWSu2SJJ7uyAY/rRIdFxYcRhDEG
KANJFWwURrOZYbMSatGED2QEh8kcrnWVXQJF/45lcdl4sgkw99Vk+PL4lDc6emiq6SN5GHv5S2S8
XaeqeKkIVazo+/2MwQvvImo28ygjHjkDZmXZPGOStrYFfSOrxQ02gPCmmiKkCLaqzx2j+Njmvuwz
CmM/H79CP4ASI+BqZyE6p+l0J10s78SRPTRrH5H6eNmh12Y/dOfKfcHz3R3NZeeult3194e/fUnt
/coFvER0jioKY6pTRA7iP9/8PbEg/b4/WP/47P/1z3JUjFXHwXP2oQhEHsJtUA7FaUhMBR2Sc+bk
9tbOa7wnkyNhWmK475tuHzSpPgHV06fvz6J/fPb95b/6s++/8l/f8a/+ipQjh4XYIWwpKZoVcW2v
kqUrDYKQtw0XBJxZdjjzpmCGkYQ8E83JtoiaF6kXplHYXOIk1tvApUdJ1t4ZqBbqiGsWO4kdGeCq
/C0HbKYd/RzslfAQVSfPHhAEgbYHfYdaqIfkjitvzxJr78aJPUnvR+NF04rdRbncFM5krnCUMqlE
5nAY1a5kH59D/vsU4TvGx7Lu5wNiW/D5aaWWfy+zP6yZYEZMlrm+hVjh1t3ekb5e2daPMBH9huqJ
cEO/pGNYCask/UyaMyHiu3UqA/vDY+k4Bu6mGMVnZQfXKQzUXnGEX4bYRq9/2pVrnYO421gdQ1BX
oQtNADBTWub8RKAZCsyPA44i24VVuOwo3cB47fM/ZuvnT9r66KzpC3E12hB/fgnrzkVUn/ai7ejy
o3psBQOipxLKluvG26dVL0l5cLLXY/mbCM89exdug2b7ih8aXXpmKZi87IHtwtbjRLSKLJVuY6sH
XUw/p3HDRQR22nZedOPuOaWD/LEg49h2/KtFoFhRdkA3iE9lkd14z4UBobXTeiJWFXdky4eLmPMP
r9dPY87GwXRidjy5n+HpkYgtYXj2Irov4nl2TkLUzmnoPQcmh/ecGRbQoeVEN+YjvW4p/RpqnLzd
2DQPpJeNU+2rnsIcVzMY/l07vHE7GrDOZSuMEz1BCFmPIQpsrbrmXI4Xm1k1bQ/bvgG+ZcebOE8j
IK5EZ6Mxf5yn/inyvZbxuj1smkHNEPpHdXKXMgJvyutt69BQSOIZ+ztyqvazPcAxl98OLX3plvIb
OjrAnR+9yM/OE0UHXbqgTpczHrUVKfODLiDQjlfCL3kurJCsnFTzGwfF1dz5NBX5OjpANztVVYrn
e7QO34/fai7CVUgoo/nAtBwlc3I5eedvKk2vziiuicb3Fr0C5kjPngmLNGC8uNSa3vqE/Y6N/PT9
g3yH2DOPydBLiaBr7Do0gyFq3AO+DaLQM1osfAHwsZMXkLS0YaX7GrQkuRlwbXvhmBNDKzjqebk0
DhPge0iK5FTmPf/ugKY/rVSoaFZ3AjhLxsIrz0I8rpz+U3/HJu+jiTgLSsJiuaepPKrYvmWUqCXx
vedYb3CzirXwgx9tZd2JxN13mfqYi+x9bAY8jdBNlA4+RBAFTLGT/mlYWgRnMzr1Eewnh5GZFBLL
c0alRB+8W3Vv7pRIEPfj6SOFCsPEHz1qgOa6DRLC454ZmU+lU3+ZudrDOUxuPUaGlVmDW9Xg2VMZ
34oFDd7P2avylH9vZOzXOT5sFRMpRtNecsnT5GAaQbQz4CndJ53rH0cqeOEAo7oASy4h8x36uGHi
SBNBQNABj3d0sXqL48wPd8FEF/MPUpbbCdbGiJQTMnGsMHXs2il6zJZTFGxbCBgzvgWPyQNzxwQK
mn72MnSOrE8IbC5TBwADoAnYnQ+iL7aWR5u4vVx+nYNU77c87SE9qmvGy+fIhrEM7UmuTXak64B9
xj4o2ocodJlbVclbUi3Edp0UG9IUNJypjrtYPtF/W2ib9c9yc9AQ+IB7l6nDNALwAcUA8IhgaeKE
LP/cZaNBfwx+PJ5EP+q/ffCrGcXfRjeo4ua+sMjcWkwiPIEpKKup2JiTE82ZEIvM6nGwHHqIGWh8
f+grDCqOaZj4BoPXMR2hMnqU0Csnhio9jL9zs1Rrz8fqDFrmzJapTJc7SNptpB3C6WajSHJCw7Bh
1OL2JrLT8mEuByTCjsnid4jYsuNX4nsoJC0A48S1+7NdLIee5rcdg634/kYcABysljWNKOAfiNnd
GizSK9SxhfrCQLsWzDyH5t7D3/RRVUzwKoxmRTC+NcsEu/TSdGPq9Dd2qeg4LCzNocX9rnqJGBgb
r/gV8zmIr5iMu/VoSM3pAnaYbt2Wu+bIHMCkcKDyaCpEjovOs/FnQq/nJCHPbhu7F79jpF3MVvPl
VdtinTkQbqW2uKuIdw0ngb49zFiO9uJLKus79HPAjohN7MtgPPHbN35R3gLl/Bxb8QShcP4wyvLs
Kz1+5SK+96/amaOPJmemPRtgY7ED4E72knbD1O7VjuBDzI7eDQkK/kRkYI4Yovp2Fb/bPYBC7TS/
p/ZNEe8l9Xxd6ro5LWmqUQvxJ1CYUZMyNGgZ85JtMNicDQsMW8SDjY0VwR8RcfCVzhIfdTeDOMUG
GJZzcT8pLKKNNftParGA+2XjfdIO3FXttTOdm1sv7T9NmB5bz1voNi9oVAyusiUtkM87nHE/nOQq
xzh6LhoLGT0GaMlQn3cGK5uqkx921oRnJ8BNSStCv2OXXR3h+ppsucqnEo9cFZgt/uLW5Dhb3zS2
UemL4ZfXeXR1M+99riJaUtjZwom4uVPf3QXUCdewwU5JbMG9iTB2TcDySMBYhKJ4Hd1IVccQ1vlg
T1++yO6KEPRMqsGl1dHRa7B8c3h3d7HmifJ74Vx6j6wxS2G/lzgsnsh8cc4l0/TlhAdrNqrDzA53
o8K5P4eRQ2Kmt66Ng1V7bBgrKjrV7b7cT6Wu74eIItne7aN9akdIwMht955rPnbYpbEvt8U9EEum
qwli6tCYwPey3vpoIaHt4tRWJ7WMKb4/5JwJT+mbBpp1X8Ayu8+b2IV7hbr6ty8R8vdtJ6e1YK8y
yVlfvS56jyYyXrnHhKev7FviBc4GdB9+qjqutlT/LjER31inEa2vhqNY78DDOWPXrNPA7Y6daimC
ndO70Fme8wrlRqaWvKtT48XpbX+LDlBsu+iPpdzlFjm9Mg4aOKPO+CElbmmHcXBPHJWXB5djW6WY
XLMZOpUTAG8LdyLTpzia0qv3pN0UC5EDvssrewwS/pitm4LWKVLxK8IbbIltiZZUEZqBKtgClCm8
LXVL2fqfco7/Ij/t/I8YsiUd8ow2sUFbER78S/S2j4IsXqpmD64N5cubW/t+6MxTbHf+I08XtNc0
PpGFLyhJGputKyf4yCaT/7kglMJWCjN7NsUZjpbkdWg9Nrh5ZtMrSZsI9pU8X3suvEddib9HoUQW
2euSWpNNWLVQ8mKYo2zhcQyQ7+0yvyX70VtnkeLDh/thIiSYVB50eFvsKvjICqHvW79OjnYvLlUA
jea/Pnh50R6ysH8OrZq5lmSfNOCAMycFrXjuKXCoTOvWK6iG//5plLTX/Pc0tyU9YTHvksoTPJXy
v+cuYapazBi68NBp9bsaQuujbxKKywUZbkI3LgrHEL/P79XU4vlRdGsi44sbbkdYQlkG+kdm4sb8
tb0oSekoBoKdK3PiL4jdT7xxCeP06tmcWuOY+tAfkeSuYwr3jue+3Zau+yuzmvaEOTh6XLpPsFwA
0GsyPEVUar5aNGdvZAlZlSVarbF/Bg/K6o/eCIAQS+i1s8npybYGPEBEU6HFvHoAwP6XxLkgdvvX
58kXHltAilJdqf4aeaZzKaAkUoaHng43yHXD1g3afaVLHi5NW2wlnWSN46g7DyZW1oiWPa6BvRY9
IXVJN2zhU7vBhEKBrDl8B9gSp6sPTuj425x54/q3U+XhxdvW4zy9gCR4GM183AQpXkYjgM9IC/mT
oeUZD8+/vwb4d//lg3N5gC52YUsu//2fwrcFDI6+IKtOpXiWHbGXIp/SKSPiz6iiy0eGZc1biReC
6ZXcgW0aV5URGz+92uLeVbIJbrLqIBMn2xYew1bmp8OKyJT50viO3qgmR+rmslq1MyAmpKv2EgqV
/dNnKVURyhbdw9QD5jLstPs1sES65lS8uV3Q7Lw95p/xRCrXepjLttiEoak+gio/5pJpXDGar2aX
fMTAYl7Y3fR7Ks+9g1S9fcswgq/wImHE1BMcgNB4Q/Vxn4hKwF9JYrltOHOsS0i+65q5yWHK4F6K
De8c62xH14bqEqCblvfETY+GBCYEus6iuwriygOHWRaEgCxlk4zBua2Lt6F1h6+BYVcgu88S6jQe
d6ygtnPrBnwMqXJqSpM7+VSh5e8rovEnjwP1hlofYrrgWtklDe57PZYXq5mdL5bWA+pncHZdqrTd
OAhgA3rhcxJQB9BbkC2J2ZG4MPIDocuY+wQaZLTjvt3sZoOIit5Bumg/iL1hHG+PvHfJ72q/u7MT
Ui4SOqfQTfVeKBfQGSYFvFjylEROfuhEM+0dsBwwxG2Fs6oT24xtBqxM6//MUrAcpfif8G3TVNZf
32EMeGJDkMk9+Aimh6XVUyBt0kj8lg32NVYwP2TYuFvERPucWSlVNnEaHrDQc+IHH75tlpljbNo/
cwedVzK72yuTObk5webKpwn4x8IDb0kK9IurfqabUXUQ2/IJDbJtvK2ggG3dBdEHxjZMG6ija5nP
92a3NHB62jnkzCr//Ztvidf/ZWHBTUHqbQFJCMv8Rl3803vPcGpj7m0VHWZVXuJ0si/2FANbomHh
IXT6M/CP/AA+/rm0/aWfx+yfOdFcDE1x89S0/bWVZCypKGb644T3lF65i1gpsMmQWa4G3N9hPuAc
XIyQ8/jDIv23EgYJwDBJXngTVWBlVmbatDCAopNdOgfk6HSXjQHzaVU7m8zOnV3t7FvmX5uZcdb/
8hRY7v+8CUEkkBCKyHugPlp/wXmowaxIBNfRYbCr4TJloXffQwu2cvvdVV33OIdudKrD+JeSeDdk
XL3pONg0Khx3rjIR5Ghi/8jSC63aT9mU4mLObfGcq1CuasBBHjeRs1M3w5tPFyE2heugh5/1aJoH
u57IuRnSfBWJoszC5Z3WArcbJxAxIsC+zxg7KrPXgsHbZY6bNyPs4nUcpCBbjaZ/8tUpCIrquUcR
2tT5WB0ombpmlakvDSPkuzGcPj2zHbCZUqwDx/EYO+5rOyXOpbOlvLBevmcyhhVvW1ymXdzd8A+J
O1gDD3bdw6QMc+Ih2rjvSRWtZ3pEof/M1aVlVLPpJvv+21vCmn1sIYHQFzN62EPq+VY51s3rq/Lc
181NiM67GzFE3XIOg5U/4zjGLwlLU58NiJbodUW893pKC4bZ2/ezf+7MmlGBNmOWPO/RoTZkb7gd
bJIulFttYEglphhWEge6qrw726Evw8GLtx2xlu3QP34r2kW3pKnTFREw4NB9Flyz3LqgOFB/MmTN
tqL1dN8WYbONOb5vTSuvN6OnMN9ZRrqLoShegaIesJxi34s5l9MBh9ZphelqXiqz8HS3YGMRzZ3I
C7ZWbdl72cFgy17ZXLH/A+oHcJ3gc/vTsSqUr3nCyjUPH6YS7X6OMKGQjGTv1xNwrApICkPCuaGZ
oz91Zl/xbcKqFuKic8RRScLUw5izqjl2XUEq+lua/8R2nBBc4onm23go8AIq3BZTbD6TMy8fs4h6
Ve3ynVHgslefvVecYiuhOPfhMHXv8n5iwFMFxsu/X1ksm7bCvy4tylbStTxpSdeXf9kiR5aBMDQo
Y880dVwvIUJq/IJgjaPbBuwlf4OfiW5FRR3yBHlvWylZnHRkfQ6FCqEnINwZCVyJ0vfHa2vY0bH3
ua3lkf/s+F58aEAWwJ/V1kEI962D7TVWtBU5pdNeQNFh3auHdiWirHvwA2Pt04bBAe8KTzK6LuO+
RzakZCssW23jAtcvKEskKxuS+tBBe+oGvi9EThlVkXEXEum9W2J+GBzdb2jOcu4dmTM2Ly2LyXD5
g7E5SrVX3oMBrHD3cz3GjqUe7KwDIevG9InQdQ6jmuh2PnVvubbVVYNAF6TNlpzeLo9OudG3v9TU
HmMf961lXG37J/LFcDBKpuVlspvZRDwodrjcSbQ+AA/Bf+KC+2FB3uqBfyW04UwD4pwPwg2vXZFg
ueEIxmhuOsK9cDbfOXhHnYWLrJcFFY2GKDarzNX+KzHa+3SqoVPIx2IGusDGW5wixycO2Kn6QHw+
Ipngi60khr2a60Jc0oKtOcYkwDp6bdHFt9hcT02GM0YTTTq7RWjusLEvprbFCYG5Gr+L85yQvEH5
guM5BHgxk7Sc4emn9UOMH2QGWwGCiDAeLskkTPJffooxwE9smhEC+wyRa958X7H/H9N5luPS/0bn
2fxIy+6vbJ7lG//O5vGh7LhQdJRtSeE4vFH/weaxTPkfpnQ937ShXPF/3Bj/zuaR/n/QPQodRCLA
mY6peHP/nc0jnf/AHwVDh2/jTMeG/v/C5rGUoMb0n9YR6flqYZRxzOYWxFIi/oJ7kr6Hw2RU9p1Y
2RkNuN8f8M4LNktiZnVR9t5eHI5G5Zan4dun+V9ff/9hZwLcHrB3wufD8Ts1OF/XTnMacmkdsRxC
ss2aZWnSE2B62UN4x60NH1FZeQEvYZnCRAY+KxiJ3x+09uC1xGLwj6hJ30PGsGH3fYiXirLvrx07
OIuxjvZ9mIfHmpM6JshbMTAGpUX4NSOJFE3iZoaQQ4vhYYQpjcuMgmZWiGMwXFIsjpsiYaBNyP6l
DednmFX9ndY5JQD21ocTxCg0rWgbJcaqQhyrofQeNbAOGURYAWdoJCk34NqfKAnk1WM7IQ+dRYtV
OFGcWBIhYn5b/xKsLUzE1LUS7Pu99NbW4eNkdm+ZU6uN7XDjF1myBXEAqD0nHWbEsb1yneCupoN0
TYvSH3fc0LW1WCCRTbuYCT19fveAPDZeru9l5xhbY3be6ny6YHZ6tDjbOZWbbTKdPxaV2hQ2lL7Z
vLmM8nceuVOfWiEhbTgVVLSSKMHlzA/sovaNbQR+RkxEI/32CCX0WuklPwRMEXxQRSTEIX1Wl3Ro
6+JWYg1Yc1yg7zhZyUTcRV3xWS02AYbP+Tp1M0DA1nyO4uaDjoZnQu1PVt1cvVa9kDF7bT0Fu1wn
Bz93wTMFPO8sQap+pPUFPjvVe3JYz2N11izumyisf9cdbplSFL+JbI4lHqRshr/vFigE+pfWOH1F
gNa/eLrTfYQvE6PpKWgdsgXxbjSqnTDjkdxosEqVe2xM9KyWukasCE6wLWX9x7Y5KE3mPO+jnnFj
+Ogr+5J11hetQ+Qvqud8WJjHxYQNPHL+0Ey3xmZ4hhXOpEUtmrquWLp50GSINj5nmdWkei68JvqM
6ZJeKVVOu8buxI7+ICg+aq21/7Oim2jT6OZSFO/aFJj0GDGsLa6HFYyLJ+sNMbLGxkZd+yDdnTkE
d2L0d8v1VFGVVZoeA8OpXWF/iNb2DKE2OxbauKAyI/VjcFbuxR6gdojZ4aQRY6pC7mW2Nf2erfEh
cxkVhl2C9GqaIHBIQfSo+IOVP9IgQEzWTF8bK3gThf/Q9dgWe3PCdGpQX5KDEDAq+7fszKtBCqSz
mFmlFhleLzk4wk4hwEQlFwTz/Qryl3Z/92VLaDkHfDgEmByajE5c9CUaImgTGy/CQ4YtdVlvbBET
/dPruobX37fyWqgA9wttIE5G6SWpIdosNYCRQyNaxkET5wo7vm+87lmnmiYZP9/KgivZtUHzQ+KC
bh4iFaxzFztHVgKX6ihkaZ704PEiK+b5BFb0xO6Dm++mT12s9U742I3iTLPwOUJP5UmFVm+uvZRk
bVZNf/gHPvJYXo2oplyyiX8SeTuaQ84os3kK3OQnn8fIE+7Bo+htNSb8vscqHmhgDZK7uA45cW+G
fq+HEuv18nhaJ+SFspHchSTQZUsMpY4DKGUCGULu99JaIADC+k9C7XjoP5Auf+4a8+aHjGqpAWVK
lIgrfWkZiiamufbRFfGrlgR5gI6v6q6nGVPDJS711aZGEFwwFinF5ZV8DgJ6B/mAPy3tAMx2U/KQ
xnh2M/PJT7iY4V5S/tbpL9N5oIyU0LN3abP4K7BGi7iqviErRPyS3bNVCjoYJoxUJOYgG2Fk9GZu
KVEfPA3R8KsV5c2shs+x4pcU4D+ljYO3IyrGI994Sl4jv6DAAX1b9fkPY2xeLC02gy1fSkIArZy9
NeGZ2iKON2TmLeAmgF/3D8SLZ63rPbbsP2NYnJNx3hl2RcUEoZl1x6xmjc8ZDthGZYBHLVwLCYQA
u3xgS02Ggda5ti9eTH687alkawbYYlKq1rLc3Ta0M9fz2v/lJqwVPXtdz/k1T3LcEmfih8QMl5hd
bp1i2WbNhbfq6J0BF3QOab0nvPkWxOaXChYyhES/mSUd21LdBRCm/VGf1QRVZsjnaxxAtqLHTy5e
LJvWGwTD9WBnQIapNwtv5rKroxtPiOOY5leZ0+IIqIj7YOVsm94nm4/3trMw+RaP2ZB9YQHBQYGx
zB8oKhPjQgQur0NtrePl3TXO9Q4C1ZKKi75mB3FbO0vlMYJC4jdsyTEJG5/ugv9MWx9hHadKqClB
SekBYb/y4BXBr4H2MTbWlcfw7mdnh6/jGN9CD/1tSDAAQYs6xKiQq1aZ70XQkf8S4MUNbzqONUhX
BfrOrpu70UivU8R2QgfUXbLIF0awiVy9N535ZnGmIjo7HDDZ4aYd+bmpvDcLCAJJRyIscQ+VttA0
1BuzgQiidn9kcmftW/r7NmEyEXi1P0KNDgNG4WcumkcSCkQiE6be70VkHtQ0fvmUBhgY2zHtvRDU
eSpGvAWEeD8SHDH72dOndqbLpyf7X5LZrcMpWpYGWtQOVuvhXxvLR1HaNzlHZ0BaVMDlK2HX6c5v
3CvJUzz2/CWvePaJcDCV+SG1TXVcnLxWMxeiib8Zg8G5NSC7K6divSMcxjGFxpmipKlq5lhcOFw3
NMZj7+4o+5ph/XpZ/e7ovMatwp8zVyBuD5jqji3FWpf0ztlcIUI2+5CiWLeSJxyFp8HlF8aY+eKP
+bnBbc4r/hFbQ3xMZvc35Zx7VyGEJtr46TNpWFfOAn/1jzoV912G96mts89OO+a+rDjftWI/pNqD
vQ6YhJbebC/9wj7HdJ/2PV7+Ki6eXcSBDf6UH0Imz8W0AIOa+ktMaFNe/SJS098mFWVwRZbdMQii
R4Gc/GiKl3Lg7RpV3qsqN07lvcQDPlOhgrcUqtXWiZoP28suk1tWm7BMbm4efBVFY27JWXALSiCw
TGjOhA0g8NJdGLPe6G4l8vGnqCg7sUMa3sTPubRWUmfP1lL9rj7yB0Zp7AUY+COGsyLmsn2mlZHj
Vm6+GYbJ+kUlK2UP4W5o+Raz9N6gi7lsftTKhKKCFqlPGM86OE0afygGBMbUT5ZX/UKxEr75qR3v
dxuRBGlbfZe2nr3yJWPEKN/YZflCFAlXV2ReW3JNqwSzkycw2dqdy2xdS1IUo01oLKTY6MDQ5tib
9ByNafiRiRRbRfijTueHSCQ3JioPBGXuoRv6a5LOZ9ECeGjzpUaBCxHiGPPa8XUqiJLlc/00e+Kz
MNxz6WBRsTL6gTIX8j2PsR2Dcg1/EELjVZfhm1OO8HvSCDFOsO6i9LP8bagDeEZcMCkBQoqnY3ap
K3x3kjlg8aquARtrHgoB0QmQAWxBbkJReCkd5CDaTHz74GT4DCywTei/YQ62xfSmXwmhVzMkQdKg
HuywKaym1jmzIzdk7iEMlNAVpl2tg2ekp47uUpM6HaLrpr/MCCOHZozhsRQ4SJKWBW6KstsyfF35
Xcg/sOBdMO//YCj17Hr4VI2C3i4qDbidteVbai3OtvpX0cpbYmAezLLox+jpdxUNv5mIf9mzu5hm
f8Y+YbfK5LmKAtw5TP4YLnN29yn+k11ywE0KJCPfT46+49h9hikdrKew+cSr67HvaHZxuUcKr9oE
ml2s3u0kPwd1/SfquMVOVvapbW/jWN4B81GILTl9tHpqUbBR/oo6g/a5Qt9bZnrxrYEMeeT+7Gh0
CQrV00Gz3PDoUNVfZb+kPHWzRCLzo+dinZrMmtt//4SX7adIAMqRO96z4MJNw0xIziE1Jft/nLmE
DcZfLDg3ETkrP3jU2ChS3P9Fh/GhxCMLTSzdqLR+xI1D1g9t7RARfXaSl1EWz5RfcvunWhQ0iJ8T
+081c5posckYCZwIm51y79AQ5YxImhgmSngvc6QuOgAgSHBpM9Ut1rmRQ1DrrmOPyiS7v6tLDR1b
L0GP8tBT1eOZ/i/5n9ydx3LjWLZFf6XjzVGBC4/Bm5AEvQwlUm6CUColeO/x9W8B6iplZWVXxZv2
hAFShiTcvfecvdf2hrtKjfVt2RS3Qyce5NyixxQeJWQyXLpcYBb1dHyJBGsYnLwd9GNJ2bUB11Qd
GQg+xCmSrE3ZN8wHxuDop9yhCvtBEfBRsoqanxpghJFN7aZUadXU4iEyfcewdMgZLZldXbINzeTQ
u+ew04D+TClUjQbVxQgZAAMKnVJw1SBFXUNkaZZqhoB74B5l2/Qo3Ge3E/WuITVXeMQc+mdJBiuV
UkNfVJPozUiOaof0xE3Mi6r5DxbYjqwzr3P2q5c3k178vaFtKYr2mCqPmtK+B7773Rs7Qvj0b41v
PHga822CBll/38IA+yii/ORaFurFIN/01DGXqHMWaKZRnehvAA52QvTHMrihb1w74EM2VkYjAzCa
UJttoTBZ6JMYOF03ZE5g0PbxsvxcFdjOQ+poEbnfCDoxmtF8fk2APXFx9hIrPv/ZL2/A5OlLL2eY
tyXgYUF0p4zkBNmD/x5aRL56Z51xTzGct6YTyR5th7nFt0AoL57p+QH6FGWGeTMEYrMwDBE489Mk
wYKZc67Thx7oweTAE9xhUtTiAm6nSoTt3fhBgfomBZNm5/n3+e9ISKAmXhbw+mvl9/+dTW+fQmNx
dKP0Pt9vfq0H0rAJpR49EY7Tz89kTUWPthWoqhD+YhZRyld3em1+6LjSAExW0HMNgqOSojPQPxQA
jwYalI4U8NU8O6Ck4MveS9uhmCShhPbZ7Fyuo+q+HQidMCLCX5oWDspnMaYLIuxHpHhMBRp6plPG
JULe6o9vm07fS9cRCMu6nuzraQ/MW7mweLN50076hIaJAk6Kk9aeBNw2AuOIecm0OT1khJusImlT
UJ5m8O6icTl/LaJqtNH5YXP+bXMAbcNVixz8c5MGgGOkRrCd36+vKvqs1TSte8Qxs5/33OdeCqR8
kemTaH461vNeiWrG/KoWVF2m1+b9P//FvDW/9nk6zM/nBzVGzQudYFtgRKy75m4+8AHALiJvp13z
dTbMPyl7JDT0ikZUpOyK+UMqbcn+qb0MkmZNuWPQi291XzlWRfbi/E+01GxH3DbqOrFdnbOOEkha
7zzVX6djBnUW2As3WFp400MSGuZm9EZoFwWHFTl8usUtS/YcpZ3sL2/8w2eYNxFxkLGk+JPQlY/4
efQCH71n2qpklk0nhz9V0ZoSRoMBq6q/i2PUNPOu6in3EU/+ddVYikk+ybzzft6DauFfYzeyJJBZ
qp+iAgst/0VqEtn52sNcInvFtEAmTmfV/JEyXBPox1pk73yWFpNvbIzyOpd1EF1VwoXeKdL681en
62r+y/k//sfX7CYfaRUQZTWfCTTiqSWgrp8/MhQqcwsjgk7h7xfZ9AvAzvgFjWlx7g00ADh5+0bv
wBJN7nYy5EzKUq41XWn/8X2NLN5B2s6XdqrigJ+uzfkt5087hlc4V6FSqJmBA2y+0uZvPJc5v86u
6bXM1JzpjkQCp+kQ59utfUKGTG/K05nPvPnh62r94RT93Jx/PlIGBcg6yWLZ2Z9/Uvv6RnqoSQ78
PKpp4VUbxSt3X1f4/PXmP5lfm59601kot/C264jdZAbr+WfafLLPv/H19z+fgvPz+ajNW59/Mz//
3Pzp5/PTn177PG1zUm3/fevJEmZReqwBA4YvFStbgXlzKbeG8bl/FFtvFp4C0nbA91WBEtYrVkPT
Ee9A/9DKu0nH+mSGkNgy+pkx00A8c3UXESFFQBUpP3qr5XtqjSccOFkFOAKoV02NCEfjVpUArhVS
s5UGmAnzQ4YQfl+KEpbo/NyMLQUvtUxKjZmZNbMxPMlW2vpUQQt+Mv/+rzdTy83XHfFHQLlHFBzn
QQv9Qzc9uEHHKDA/dxUDNea82SgQrYNyUiD14CGwWXqH+Qeex0BhWBByE+7QyXT5zA/2dGp+Pf16
rVdJEF/MP/7cnH9kzaf91+//zc+//nPQm9lWK5WwP+p9Oa6//vyHf/e5aU4f54dXP9/6hxe+PuDX
f/nVa1/vPv+0N/SX1C3BZqgVPvO//9LKdHL89O/HMvUgH9WXz3/3tXN++r0fPurXvwEITDqtwlpq
/u357UNOLkGAm59iGYb1Sd3qh81+gnIoyWBvG2jW8h/tF9GXOK6nh/m1eWvuy8xPqz5aNwBTNnIT
YN/HkY65azJ/zg/D/KIH4pcVmudBGJyGkdlyxYfh5v/1PEpyY0mhiknofN9P52nM9EADmPueN42j
donSKFPFae7M6F9ZYDIDHMqaKdltvreBm2MuZgLwnW5wVkeYXv/Z0ynmKQRcdW+rRZbDepmOUFr5
vuzMDR1vGo/kBu5NkBrb2Y8WYxRkf02+tS9/2vwUDfJLQu/AERO9SJku2nmLmcSm88eSSmXgkeOG
gNdjaRMvylTGq476cZVODB9rghDkf2z99FpZyqDgwi6hpkEHqxbgiueHDt3S/vO1UO43kKmX8qgt
5p+1ZMhs/IK55HQ88ZEX+3lLsGM+t+bX0DdzDugQEwYCKndVWTH71XXM9T3kPzRk0/Gfnxul8uBm
mevM7bW520bHmh0yH+Gv7tuQl9GS1TUV42leV0wP89Z8pH96DRNkRWGweAvn4f2zA/e5PR/oNqWm
Vls2OVHMfOassq+OnDEPRZ/PpwHLGJl6pUgc52ZcMLsM581h9gq2VZ3to6B4x6KeY6/GZqiR4/7j
EZ1fDNOM2ixz1UaS2QOjX1Ybg7u8FELa06Zj67ZgKlgM8hyuKYjZJL4QnVXs47bOukOehfVuMJ5d
2S73MKZ+fPjVa1RgtlJQiY0v1Go/oAf4fKhTygCVScLf12sD8Xw0x6kuA0PQVqWX1/sx+KZ6NpE3
DQa7rmqfdDFyDc7HyZsP0byJgezi4q8FgFhxrn8difnAfB0dvxQsUk2wBvMh+Howp5vT19P5yrRr
I3OiIXqfD8N8gH51qObQuS5T8q1HuWs+KLlhr7U8MTbzlfZ5iOYrzwpbfQmHkZbIZJRBHbSERTVs
IzclqIh87nI/zc53OtGb6sxsCaL8zaWT4HTTvvMEuz22DCz58/PPTdsz26Xss36ed6E87cfP/T1t
zU+FBusDIuni88oIFQukhPU43yDna8ceeuR68+bntZQZwc7IqJ/lFq1pI7H6pcrRB1WCkdWXhLKU
0b+wKlKibZ92Dv1LCs3zT8fpTuGmmIyMMX+Yz6VCg82STQ9fT+et+TVdkmg8MIGYzzR/2g3S9D/+
qxURkzwaccB/VkQ8vJcJGMwfg4r+/Te/BxWJ35BBqnCbUEIaxAqhw/53UJGp/oa9zZTBAyASFAQF
fYkh9N9kwcsWlgDkDgr6wt+1EMpvpmIL6LzcFYWsa+b/Rwsx6RCZJHpZuvv+v/+jM0PUBRHEfEBN
NTVNRsTxo07aEm0zBhnZ9Z5hv8GgWKjBaRQdBj9SWf5JcT79sx/ejKgmQcSWgbqC2i774yf1Fhi2
QlEzz90OpYjWitXQ9W57dSkKNXDoL5Xy94o83iZyCnm4slPrqZD6HdVm2nlt8pKYLHDjTMcPX3Wr
ru5WETnvKy3yyPVLg0tgyec8Rk5lGOohiHV7lStFt2ogW5QMwXQnTAsUZXAkQJ50VllxpJYKTSuV
tz+cAbef3+hfxDDdMjTX1f/+j/lneYk+f1HdkCmwcaRMDu+f96pPt6dXI8sm20bb9jWUOswHEYwX
vSJHfRlRUl7qgfKmyfFHHEAK60tUgWmCUjfNHUwgUI+SrS8nH4mWHOO4pTMYwYYxSt2JUM8uByMo
KGVyqQOmhcZBp7zxs72y4V6Ch8VSd62hVZO2UnFQOF+ZXnQVh6wmZNURTabuJUXO1rYZPsxEOLz3
eK2Bc3WA1VQZYLy/irFkARSjVqBrfOwa8v+yM2Uss6hIcCXUT2i6KlA4xRaxyCWF94ZZ0cdkYlO3
JdtxYROow58EHyIcplrTbWtwAPxKjVYorobxvYiL20iGBBuxhoF4ep83wwocHOUtCourQYuesyLz
wJW0ry3cQRrYcbf6h2P1s1p5OilNjeOk2+h0MWn/+VjJpZarST3aW9+XrIUoKFOqYGkA6bRI8HE5
Qasp06ZBCYO0oSV4M8rKbjUa+rYiRmGBtX0jYn/L5NNamhGdNDDrjgsQYqUE3T73U8IXC+uJBEc6
LRoYTLkdFqEP8No1vA0TTXJt4hrO7XASj60c6yvFCz700K5oT8HoKky6MGHGeV+0klOim3BGzf4W
++Q1Y894iv30qGWZxVJcRxsTYG7Xo0Oi5A/kON8m+BaxYVPfGNpjIKIXXNG3oDWrtb7P2m43KMaK
LOjr0EWLpNRHHYARJRQVge+ybskZ4xdownAUtVTWmVLbJ1nAtXDRV1JzCm9se1iZWnzuq+jDgo7O
gbpLYL7/w83jV5cUua22sCwLNt1s+PhBVF5patMA1LARSEHnKOUREbSnD+C8WdAq97UWPf39iSF+
+Y6WrHI56xbqz59ODL0VUAUF76iig8gN43YEcw9xh68GZf2Rht61KuFID6zmCZE7nYSJqmJmCoyM
1NqVgfcB5MUrvG3b/IOz4FfnrI1AjrMFWIb9s3xNwcGXJlJsb1Gw2SQZbEyfj8ZIhk1bJ16pyYx2
mWIr/vtd8ou3xb+IpA9jlaWoP5tq7FKhzdhJ1pbOxUevW2es6/LCysKPiuhyx+ujDT2889+/qZB/
9vJwheoE0DBMTsPUX8ao0EMn3HHhbmXqnESp3XhdXy78Lj66OQnhZk6/V2sj8jUuuKLPyA1YM/QK
fQBT/hDCPoDBB6fDsMRll1xRYT4UITcZV46GDQCoYyzszWCboIPDIV7wQUC2xwZ4egOJQUXKLq66
x7SUTsQQ7NOWXT2Y5M9FzEwL3teJe9rB5N2v6d7WnJu3BlzXlWnA9Y9igFAGA4CnHlKwO4vsxRso
jJiTUkL1ezjJQA4KcMoLwyrfavkCCr1buU13Y7sF7FO3Z4VQmHSaaUDpfLIuMqNVVFQht8UIbJyl
fVDCOwgXyUkY0BrAfuNYEbWefAFHP6ZJyGkZ9+NR8xgMZLRl/cBhy4u1ZBBxG1A/QIs3nNWWEGwx
/S5D68IehjuzZswpiC1jqWyfNY8Lz7XZufQ6nyasc0RVmA4hgvWuQDik2GvZ8lElsajJGsyIPTYr
RJDJP7krFO1n75qFIEsITkTKqIaN0vTPN20XaV/DsrdHB0Qscaeuw7S9YQ0wbiRUiSS245FBwOeL
nFQ3KCzQhq5GQJWLuPB2Q0/hu3Ug4dKjlNNy4YLDFlZHiS0JG1q7DETMVVA2dCj8cUwiR/COmSIu
TVgBqEyiYhmvG27oqxpv18rXSMNLC5byEqkCJrynIRmXQ0Vanm513iqJa3mRmTqdAGz/6oiWJGOV
BAHho06NvanglcBK8i2Td6XfQRvsinXQCmr9Vb1RIq28ylC2RxJ9Idcdzj3C+gX3LAIIESEQVpeP
96rsH2O8yVZBZxlPFTqKLCIKUChPdhPDzMJRo4PNphVrRw5o9ZUOZJKSL1MsTyS7GsjPshEDmNq0
Wfut9GgYpMgAf9hYiXrB5PbsZo0OuFx/LEkhWyRxcB/SB8ZFtiQNUlqFrnm0UAksjUq6LsZm1ydu
sGpr88T7Aok2icxoKMAmFjoWv7tXw3yLs81B8xoQmNKBYQ2blcUeMmN2lfZQdzFEsoKow0L/GAqa
wkmZr9McWTmpWeHKYLW4c0P/5DOxJpYQIpIRiTUGhHwZj3Cpp/5T7yqMTmMPnQv0MXSBpSzp7L1g
bBxXtXeSx+Qrj3Y9Dbulzt9SzMFOHihYRW0i4OohnmanYq0JHAUufr9RYDmzWJjDe2xvyJ0I1i0B
wssoLFdFqGY4sQFWpAWnBDghet94ZtZdqDIFVKc4TzzUUByUQ5kCB8ynwZmwcRQsfu1YWg6pTCRP
g47aAZnvw+jF96FeHIIw34UEmSAxBP0dBv42aYptXKiEkFFENemv4CVfDKm2kuEtM8ntI067bUHr
n7M7Ayky2CfbM4i9ltp7ryrsZS7KS8LlumiFevI7U9q1VXQQmMBfYbgSYQNqwNSNTe5qD3qhXxty
ETmoRmHC6+omlRldigmiGCmesmHdu7T0YYX+5pJG/SEUbTVJb4CuxfmlV9D8AkGii9kTq5w02L8T
paQuxljqExhKq9Ps8TIsJA/uvZUi6ewG31+2o3mTETIz+urNAG4jl6TXJOtPTFoJcIrgeqgKs6ce
6Q9xDc+tkhJ6xfFPSlk+6GVP8KW8U1pmqDqzlQw76jptpHvV5c48ptxiNS/dVoEPszE4hURrLyqr
u6uktkHkJJGPKSnHsWRJbAiu6hqAEBbscUlS/DPc6AStSbIgJhmtREf8T0gcT5TgQ8ieSxUUahUo
6EqSgRKfCxizj9VXu96jo/5ObbAD+sl1bPfVpsKUHhfFfWrpu9O6s33yXFQ6N1J6Jfegi8N6lZv+
Q5S074VZECwsu8gJ8uuqPzRG8VwXzdmulJdI20fFuC8GBY6eneHFGRAt1GUKNcjsEF7ruOhcJt0A
knBEjD0UBoIOy0XYklo/gITM/eRSxqgmlNh+jSyYRjr0wtimlZ6YsODUBKZeRn8k5lafSpZyU5e0
BYfWVxwvotMMv3cjKVoElrFCZxiTVeaeOwlJQZ+Nk/E+BO8UP1MA47hrD1jKCLgqKYgQpg5dvese
bYXRRArl6JRL9ADNDBKVLYqT5kG/yVgdRKG/lfo6gVABLpF6b4ioZ+ErxgS8q/n/cnexuqpi9dHe
FT44EIz23A0VFKBafSEZ9iTV+U2k1uEqRU8adrACawuTcqVCiB/Ni8n6ZjemibbI+4B75FghfSIt
FCldswNuEDtkeAPX9MNXNziXlQ1IZOCm6ZOp6KGEGFHbGOqmhpa2ET5ozII7aVgae0xKBjcFt97m
mT0AG5Kdui1QdJma6bSNqjKVBMfYdZfcxuBZTVEH9tjsG7ELOlSy0YDvCVDNIrKHb1JAjiIdVzfs
wFna9kNT2adeMFZTkbtUebnRemRNNarJxUkusQsYVQIAKTAd1R+ylZ9PpNu2WcuJfIQAQTWVu5U0
+cz1UX3Kbe0ZsbmSJ+QJZYybQUuzyEj3ueq90VJtY+8t0VCl4+7FZ9O3lzpP0JXFebgiDwPgcPUo
S/abmwQo7lCMDECxIoM0AlNkGDmXyAuyPto2svbUlsM54fayIOzzJjT7dFGbeGZbexV1LCOjeN/Y
5kcYAiDQLRKlqjZ77GycVaYhnC6lIav6T673VGGiJT0H5ye031C1NyLve1r+ynb+2w4T6ipgeKtG
2xlIy1oALkoWndDp9dL+LBAdm173iORSobqPOg/sEKUDkA2oZ8aL1MTQOsAapTaq9Z6fp8C/hzr6
0FsjAJMcdVsxiMeM/Chs5bqjFJpwZK3aj9zjqEXIJQfYOvSl/dFPbzZaGZeaRxpLXoPaJuuKyuGF
JrbZq+FShN1zLRFN6iKB8oT+JJWnMJDvEjJCHMkEN65Io73sNG7xaZkkz1EmbQRjbkfFeGOA+Xf0
PA5BlIt3P6RG3AyvaW3cdh2gSZMqwk7K+6fa9I41SOg2RYkLDGyZ6eRyDkLb9XLtDB3A8J4JD/RK
JPUMA/GqQaIc5QelTnfaVOonmsmqYJbhCd4QTFdNC0BcMNODPur1QsuSdlUb+onp6khPhdQlUpYT
lJuTgrAnP1pWbMhqXIj7vvPb/bz19eBNyPokBJELyg99nIl/taXZNaSIRoypkQBiMN8b0CHXNSrS
oY/GPaL0EWBLEC7RLYhpX4K9rxVz00A1hjy2xSJ08CxkczFWPn8q6EZF+lBaSbBOy7om5VZh5OgU
iEgmNBcSPjaNqlzluozoVp2IShARauUqVHzO0OTCKc6wq0XA1HD2LkDXY2Zp6wX5ZFCDlPowWu26
qJCSexK17DK47cZEXTDmvOsiviIJPA9Ye4yDd+u6/RXTpH5pmz4aw+qSVtF9EQWHpMney64/BIq2
EpbyajXGi0ZHkeUntsdFk2TvSuzdKjhahUIdOjNNQl/pvDDLuGobg3G9uSDjemcOdWiLaZqikR4j
jwx9FMMAkU0cMUrzOIAWMV7eFSGgugMd9YV13/AJv+4mUFVrVvxXQyQJrRwuVwXQWivB9M4RTE2d
krnxbyi96+hN9mBMYMVZhBNxoNE3HbyES5QAFli7k4hrfki7WNrLQXTNvNtdu1NbY2y4jYEu2VCk
KfalHFEdD0iMXRRldg4hKlQTb34+uvPWfK4Eow49H4yhRfUeBM6snZkVCvMWKA1yZgsg8D7Qxaq0
zwYgvJWejN+ULIGobfg7uszPXkj1p2vTB5fYmXQqaMhh9BG27pkF05bkDTDzqX5Uau9ig8TYIC3l
88r6RD2ruDUkiOwbb28N1He8GnZa0NbQ7+xoFwLlolgA+6Zg6rbUCKqS5JRII2X8rg0dNF9qmHVo
WYs2WwKJliDTCBZsgY6wqXli1cb0CLUghf0rA4N0yA/wevdOZ7A8cdk9ZR1+tBoFOV2X3vs2BCFa
8gVqBT9zjmPBGwmP0Zhi7k2Wl6WJeagnh90pjA+0fsrNVPqbF4koBQGUEKmoJTXEYU3AwWHJPbb8
bxFgnkzamviyxFr109uRDQ1qYXDopHJ+UMKby1xSYp8LOX4pRvKoQvqvNH3Dt8qNPjRMcSYZ1kbP
9wvLazSQ6rLzAH0qMmDxoJbvaJJQY+v4JZDZUouHwc4YXQ0fww2kC9lpXBpRgVjmPfKhJoWPV4sR
Yj9ZcAZ257rFqzwwhQuD/NWq3XudaFII3eayVKMtXojXxBhC6svKbnKDHJXgSNqCtUrQzrQwpZe+
oXRbk3pq/VplrKCmM6Yf0ekXUx3TGBWHkOBWUD0o64TIRb1faSXgX0+2dMoIHErL5eiHqRxD5eYa
b6ayInmlNl+rP5EM/Z0cSBTr3XDIBT5qt6VQYYTVo2vlG3Ngd+ty9iAaOHBa4VLDiLpDqcFsicHn
L7tSczKVSRM19xTDHGHzkcSHMqT6tm93WXVoBBf3fHjIN7sKUMAtDTd8qTkQTjumD4rMUIbJBTF2
dhPaSJgjeYpPcbu7Ues7DOqkM+qRei2p1gn2HGdywWzasq07abLu9jZViZq9YoZUMcDMPgdNcJJc
ar3zWRf1vpMIuV24YLTBWsqkkMsf48j8wQfEPhVCopKTZ1Q9xORUHOk/kFvmQpQMtYrTgp+xais4
oXaWrswHAAMFS+qpEmMm+qkstbc4pzZk45OikPQeSPJ1qt1D9scc7dvreZcGYdGhVQWyG33QIGGe
kwZi/m9Z9MrclhT1sSXDO5nquBJic6OSQcq1tdPV0X3S99dhRnW+zVjL4XyyFvTZFYjaIyrtRJB2
DgKSYsNCZ6BwRk74RV9zXOfiNimlSNo7dJVdsJSjKckJdrGTRY2yTcaE+UIXOkpPYRjMZrAVNbh0
sA+UjRJ919QdbbshfPE0qjBCOraCokQZomlMyAex8FdQvmc49s1D0QnfSaWsXIathZ4sICVcS+ut
7d77VUU0pzty0QYUa8pt2mRQ9MIMMkbHSmG0e5qTw66U9CeP1gOrgtwpUriSXvSNrKp2FzVFCDVk
/EjkSz2dwLpPYU2yIzx+LjgxmOBjyptE1M1EKZ+63NwkKtU5kovi5agHIXWhCb6dO9Qv6MFGAMg5
TWIp/KC8wmHurDPQ42vAlqfK5bRlAlUR7+yYgO8UqcE8O51jo5Zi4gzVtXCxFgZtCVe8KU5VpbES
yKIPeeRO25RXKrdKgmUThYxOnWqYwOOtaNKKgr2M7gwkqr3sWwg1qDpQPee7IWon8SGHzs6qN9d1
r6Yqrhsd62K481vvUU64qHtDkUhfQADXkjaQF8yCvdYiEkwnU4/rmW9YvRd5VC6HAGMAsaGsSlSx
DTUKpOTjbSXuKUsf8jH1B1ptiQdToLRz1+mCu8joX8ui3TPErlwNe/3gQbbJQCdzoUAUZJbYs8yp
tMHdKLV049nE/ga7rNiWMkGnfbaOtG7j5Xm2o1PwGGj1Sa66bUZFSijY5Sli13TdiKYWqc/xeDBq
wGBkUMmrznguRUyjIx4uxmhuRWK+tpb0VtaT2waCzlJhBkfKiyGYFkIDphSFqaBkfZMr4WMeE9AS
DP2LqRMcV7XRrgV7FyWCdQ3USAIYWkieRoWBDoNDrZwLcPvWGFzLRXytwk5oMjlw4iQgEhJ4uwtU
yi5l71BkxjfRxE9gQ45JYMWO3cqhE8acjxA9V648toxF+pMAQAZtsbgm1LzYULIND8kYkrUhM9bV
TctMOMoOqI/bvVGfAo165gISx4AU2sHf9+6OSoF/xy1GhzozkHw1G/fzgycXDXGLfzwvbcqayO33
UpVZh7IQ5UaVvDusosRvJUj0cJ8TVNBLw6EaMTCNUbHC3k5BdCSEJvNV8Bg4P2QkMDy3ffcGhzrG
6sZKqC6q6dGlITt2xOWKxnRkigULP1A8JwUtYnQx4UaSKvZ1FOGYZcQU+1z3lP28NT9EkUTHlLHb
icGp7OcHt0G4VFSkQtR+pH6+Nv9g9IMjNf8eaDx1wjKzgIJDj2xIVMZNVHQF0QFShNAXLUuD0pz+
JCVTlsaEYjAc6QfZ5o0yRu2FO8WwfD3ouHmxXTW9Ax4lPUhgxufWwH8vXUG2KVT/Zy3B9Xv3r+1r
kld+UL7/qChQ1Pkvf1cUyL8ZQsAV0mTMMV9qAuU3FAETd0ExwAvTKPtRTaBii6AMAJCJDtWkQfiS
EyBKgMSgqiYsBEVW/z9yAl39ucXPmgI0iqVRoKdI/3M3VZOM3issE+oGitsoMK7UxCfK1ZEuxTHe
muSxK+sCwBCdiGLVnOtX7c071w808dJ0NdgbEOj9yPD7WOeHBkOFsRDpBnePXmLs2VL2TaQVUDz/
ErG2Sne5exdvGFnX6SsmTpXmNjZeXJMX8R2W3src2Qxw/9AFE3/pR03f0abvgPt4aj8of24+gAoZ
MDBZ41YezYdGiDu/ISXWmrDO2ltTNh8EanaLPAqe9UDc/XBC/EJaQFPqF3tY40iZuiabMlbyP797
lrh9wRU6bq2L3R3kj+wOz4i/lF/qdfIBU552dfNh3mt3IP61w8SVv5fW1pV9bwH7vcHyq51EeSWO
aDBfk+txF51YWlfXJK93p4b4Aie4Hl4p/QwEtt2b4WYMV2R7v2UP/lG9lTe59e7phoG1cHyI3uGx
GLfaMyEL6HUJLOJvWLsuRnNBKXfRvBSX5EIlmMxdnamU6Zg2KcbU75eCbIEC/deiOiZHvL3fMQqp
29pckF+emjj7FtaqvC+ucU2JQ7Wx9vjAX7ILcwT/LTzzddb9Y/pBu+duYpZeuVujWRCn0r5O0o5j
c4OBmRvZ+7ClULgaBycAfZAvPpRDUS1rKiahtKMwVn2jIIXoRVol37B1kTgh7coX/FCJ4pQX/Pgx
JTDFoQrgncE52/QXCeQ+DbejufSuPANi+zk7Re+s9nHkSlfZWd+Md7RgUlA8Z8yqGUArEMbH4Sl9
NdZ4891goX/AGzOvDGPXin3EXT2EiLtltka7iWiaHkiFCQICEMdTi30W/zIzqJhsBPmkyWuwBOap
fOkOxrfs1r2ps2vlvlOZ/bNY3OLuZVVp3xHGfJ3su2sPcdvWuzUOLCRJrMP2oS7z13hfMHmlsnHK
VupH6Hhrha5XuWC2SzIideN2TVsAniX9pielcvLsNjjX/pV1IMLExOYGa9upnfQwbrS176AzwQME
Jl5/Ft/dqxyMx9X4NOk/VsmNu4xf/CvlSvXYtVWOM3I5wjbSWVUswo15ZDGahpvhYBFyTjliRWUy
fi9PrABJFg4W2o38rLSOfuftmFf5kzxpyVDUgcw9Q/Fn1krb1zSPMAio8r02u3KZ3Ch39M6si/fN
uG6qA4Wy4NG9WCfA25za0/pw1VD72xnXyU23o8qVqEfzVGmOBC9qm37raDItwy39lSd7xf0EZUiz
DKEn2w8ji5BmY+bL3qmXCVfHIn5vr6elwEEJz2BKiptsZ0AGWDPsE1wOAcGM9h34ZA6aVq2YhCiE
I6xIIXqFnUyi0kI4tr8cHRb56HFO+p7isX8FAQXOut7thKMRe/TGTHL6gsYaKMCOTBuY3mhwBPGn
V8PWhVNpLspleT1N5HY+jYglsfX+Ra1XJCW2rePKy8ZYtZ7jsWr/Hl98h5ifZ2LF4g3UrG1/i0bV
2Exe7l14qV+G1XbY+hcNjX9OMtrSuzHrlVcv9DOc9w+pwkWzAE3b7oZHVLyOBmLxxCqcWqu0Gcqd
HCz6Te8tK1oYN2pzsU/tVf3s76dAnufhTn6UVwk904V8J26g+/79/ZHh788SMwutHMU7UwjBMKf/
xN1T4tGCtUHCdOXVq9QeN0piPlqsgv7+bf5yE57eRqcZYcsMdorxE160LCVQoK4Adiq68/QWKDd3
g9e/jxXdPMLI0UkXDPF/zAV+cetXmHT+9dtpLMchKuE412x5aov/IIJRPYqcPazRrZCSR6bMlNf6
NEQ+5pVwPiAVCKo82LvWbv4QevZUJnzN1I5JsgFE3pSMnZYP58x12+2ITWcF7ZaayVTBC1T5GDX9
TQ+XbllYJdEu6qBPXnHNsXrFgt0iIJCNWUfXv7que24Z8UhceqYdZEg+GE3U4qh1g7WiFLWPDFDP
VfWg5DSNDTMgJ0tubLDhmeSo1njHmsMFAMBAjw1JUcmSsrJLrZvNvQfp8sqOUyQawO2SaLI7M1Pf
2XV1hJpGnc1jIHPl/Nlus52n38T4o9ex/tZ4EFNSavSlQVsaJ4sEmDUrkN4mkdio8rgzm3RcG1MD
VpsyAw0X6mlJE8SWKBF1MddG2t4G+PJXHHZACDFAB7taFyx99hkLxiU5EY9KXkqr0h7zlSiDD+Ja
omtlthFn8n1kuNpV0BYaIAgEOJlCkZh6+j6yhi2wxhMifRrQQ7ImjJg1iZ6qfEjrQzn7wuWeSvrm
ilPOXXhxTVfIY+FEiV/baEVCiAZBK0BkAV2SHnNVVyaRvjjNTblj4MN7C39q2BiS9q0jmvzarh0N
yCXiNDopbUvdT671ahchSOq78FbNpDdb4ZOl+njWlVdCBlCmWMn3krzdLRQlxrNRuQnb+sqXdGSJ
maGvlcB4QME4OhplX9b79LYNJgkttmFRakCdDeNeH717yJeA18Q1WhCcQ/qt6L8XvX435pK6wY78
2Bv5Q96D9LhpZJ8ozr666/30PnS9sxJU30OrL0g+zB+AhGCZrh6nba1zRBdYzhgQp60nEC36Uaz+
j7vzaG6cW7vrX3F5jirkMPCEBMBMicrSBCV1q5Fzxq/3Ouj7Xd3vLQ/sqQeNIilKzQCc8Dx7r02y
AG8x1fcDU0JBkr2xmJrQ2JEekPdeniTsTpPwGlXGc6wuFzwYPWR3vmkbEklCv0TKdGnflI2XDCPw
mVRmI96PLwWhcrItEo+q0Pal6XvmVJclRG4gfwJrPo5zAaTEof0rw5BMYXOYqBuYKMx7ZFs0cpgZ
uuvANzDTFs34dEheU+bKJVPb78fHCvtcR6nLRrRT9ZlLxDwt9V6ASTdyIPlT9g1J17d0/NCR4Y6F
5TULVTa73uv3JgWFHDABkSfboiRdjO2lnQPpIXJunKDwY7xrCBSn1BQoH8Ygba0G1SILr8L4TqLP
ZXpcBoDsNO1ssAuOBo+efC69itEvLhCNIV+xRBum2DzlVmOetDDUd3Ge380R5aINCTl0C8hs25hN
r51JnLexoVnXRXOTkvo1UgwKypUxuHOh1AfVLOZ9kvf7Ng30CivI1J+KunmQUALv9JJoV+DZDY2n
SDmG7cJulpFvU2lEu9iDCsF5oCcEBolg3YmUyqrwkEXHx7mMfQuEIwncHMxZZaMb08DZqIBHdnVn
i9pvsS0kAy+tAlVLn7XKGyOZopM+pkfL/EzSgEXr+lBsvxYD7oMyzrPT+ohB8ObfW4P6iysiOQGJ
J6cyVChg1ngBwoZSVNQhu6EEmgXHqFe/6xAXpyp0LfdCNbaR75aHdqT/TqbLptoDK76UN4Ql8W6w
tiwZg3f1edmr70nltW5zyS7TRfnM8E6c2nRrOq5zv0jUIbfp+/zItV+fJ/gpf8hd9AZWCGftar9v
yltEletdmlgtRZ/tWfenS49A81p+5SeW7HQB0Am/8R2Zb/apfSR4AJQ5RC7G+TuLEjPZ1wY1WZcE
pkTZygAp8H20W+sq32NzVliepi7ta5azAzZvdJfWQbnZLgt8PEbNOxmTs3VGDcGvWSwQt2ayMb7s
e/u3fai/4+E9Wtw0cXX0eT2/OPypNc94GUkrwIRBUYYyIKsewAFudoW09lI+sZAP7zHRv5DEtJPv
yCdtthaTGE33m/Yn+1iSHZWjr+UjWTbWjojdUmWlvZmZm5jyUGWdur1Ss1Xxh5M6HcsQ3wwDKIyI
5ApBpTF2RDqNqReq/jzuJ9snpJZgcK090fdEZjxztXUnyPTypaFu1XkGxWYdcxTFPi+GFI6CS99I
9FvuDcCuvL1bzdh0yj1CPmwfiYw1MiAwn5AkgIYJeDWOfi98RXpRuVQi7avNKyeg/lDBgHlTqx0S
IxBY5UxvdJMZW7Qnxh3e7/jA4VLw9lBFUFqGQku0hDu+8RmnXF/zjjp4o+1VPg/zPPW+Om4TaJoD
jp4NiITYi28lnxary28wG1pzar4Ix+HrIXAHF366If8wu3MQJ4CkC/dm8TAOh8l5l64MYc7VMI7m
u0TRG+0lW+8DHzGNjjx8tK6wVkWr3WNL1lVH4n6whW0X1oz2k3WlQtQmV5tsud+GJ92Wl+CO/VNL
9gi79ofuCeo3/3f4wdL3rThXh+G36GLT4PjW/PhqXvLPHqsZzdTX8TkmVheF0JXLBulaubdHYrS3
5XPlN48RW61uY79zBQA1YrOWQG/b9mhGALlwgj/XoUff+po+GyxVF5TOJ3LjnMqDtfyK0CUc9xWv
/8jrlfsLch2uSZZQkgezxpI3TzjN6ho0365+ptMxhwfeJn96GO5L5a0st5CubJuUCjdOPVy2fIgW
G8krpV/jrNSedQqOsEh7tOwl35TP36hRadJ4deXgpU9fwmWH+slMd1l/kr70wgMcRYgUIElnhz6j
vjp3c+7JC7jCy3QgxR4VE5G1HhvOQNrUu+bUp/507I7phURgVjbZ75me7xuhg6hjCwION2YAEJ3q
8aH8aog9ZDcHyn+Lqt5647yahd2IYPAtAc/SXmXM6L8ST98Dym3PSB2mjWW76Vu268wtiwE2YJiM
XmKAbHcE1eVbCRMGVByKqwD40EHZ5MlwimxD0xvPUGKGwl0uDmcNW1TqAl720UhsXLaTsY1u7MiL
Y5o+DTtWec4TLrz+FRGKNu3srXZot8qb4oNhes52FHPec1pETB8Heli+9lxQV/CsM7kU3vJIMON0
X8ub+j67sZ957/zkgGxXv6QMYwR6uw4D92/C48N9ftX5u8ObvrM/eA83drp2sY+O0GkWgCG86yx3
F885lKU73YUKRHLYJn5R+vI1eOjgf217dnXVdnTZlncP7Z30Xp8MCEGb7s2+URn+iA7tCWaIxzLh
Fkye07PZps/wCJzHhmq7CQ6O73zRN3xhCu3uAfUp58kvr+G1+bVQ3EUUcknhn9zRDIUfoT9XXyTg
XBhh9SftGj+nJ/QLKtmIR3326LuQ1znDaUthRh0qxMc3/WI9li9QLFlg0uopQjIX3AQGzG+2BhEF
leagvFnoUu7Y0l2ZYSiFsEeMvzqkUCCY8M9ysVpA+7eZvs3RrgRHPvfc1d/qE/qjCqjRm6J5KJbS
O/tqdHQHfKDMA7o0aT8pPt8T6Vq8lzK9ydO5xJKSbNmkDlQUer+4UFYZSxYLZ3aVyu+2/mJV4dRu
2Z31G4QXIow3cBNv6s55VCK3Rk5sbkKZ9gPKzW2Mn3PTHNDJQNqbzvE+ZkXgXOsreCBZv5IEpnBV
/hkaVztw2oWvdBqv6zCne+Ex/6C6MgJ8+8hDWiYbpED3+Q7f5i2Mj5ryRexvYt/C8RLTD3XH7LTg
haV73J1selCZeWHwJ6ArTE/BCCKdM136sxnqnW15ZXLP+INwmi3YE0aIx9mLfimvkuOyIxgv2buI
OH9T7iiAwCBW7rID3ZQbkCdarvkt/GBeYjDQUAkOfn8Z7sqHmCblL8xAoBtfUZbZjovx3uEDGDcJ
U5kQm7AVhPCieNnzVD2HyFbNbWrsHOaW0mdSURjt3mn2Wtv0TmVdepveiMmGkoRStztonLGJSrqS
Cxyp3wQftJ/JKyH9pvqqn8uPMjij0osfknu7OjnG3tgn72LhKfnx54QoINsMsdsom/SY3C3afmGi
eFX2la/vejTQ9OK29V7eQf0AlXqJUzdqdiQ/9t+24XbFhmETfKhMAuK7/Sgv1+ARwZ8XvPffXbWp
WAU80e1HS66BzST67Cp7+bOFHuq+vBEi9VCd6WnRuU039R/N7yGweuGf+Zh/qtoNKVrLpm7hYx/A
qHJKb8Bt1pv45mzn+0HeGfEBkY83f+i9Wz8zqms5wyStr2N9TU/NI75HZhFtb7+YlCkBk95RUPrU
fPmbO4qxG8PDRJ2ZEqtISd8ktZchvXiiA1ecjIeKYgkC7+yWf5OAZQ9e/m1YWIlIGD+hUZY8u/A1
6wona8AUdQiYFmf5Q6fckulfw0KPKJGBcr4tJoiylAmKHn/rl1x6MRvbUWekG+nz99A8WQLVMFMR
QljVyKRLqC400I1+QZKYvZFqRA9T+9M2v5rIbe55TzNzFN6HQ/jNGqa4a1gk3KCnBCSpskqAZOo1
DUTabfWe9KxxNzpR3mysjwaQTU795xE+JpmST8N5+G39Gj8C8izBD3/V3+waCZ6m9Rz8aU0fEtxm
ZM98pJZsvIb0SMUstEX6e1wus0svb0cXW6HruBmvKcuMhtAzfVdKvjK41akbNlC7PRQjM+rr3/KB
JWK8w0sQnvRLvafgx/BSe+E1ey8OyS6atu1Xj+uasuZTDcoCF8OGmeLO3tVXRHfybvoevu0rZ6VE
CvHTcokuxS/nKbzrLkjQ9C/nEL8054GzADvGyzT7c/FHWe7RYRa0rgERJQc80XHjT78se1fRpqD9
jZLG5kSXWneKc22LLI02GcKZ06ICYN9MKM3QBKXICy35RIdMOU3rDxS5uxBFB8ygnRuvy5hte/HT
9bA+b721/po1hgzkadoyKBPG5EyxAnNXPLu0Fhy+830WdvsxRwnfyqQVG+SuaDZaHPrLm65uddeW
aZBbUKTYVIXTLq8AaCUTRK0IoYOR3IXRxIVNdt4Wv1OMHDW9xU50QlvHawMO58KXk3046zQlLRnZ
SlHrLohUsKhDmlM/Qu5ApiDhBgkrKqSJfjDLXmvZkIwbmWKUYwh9dhRiPOjeFQRWXt2346OCCCnO
QdnVKhV22WHB3dHYcusgmdgJN49tq9luGdifhJgxcUn0I2cNXXETumGD9kJ1rMYbMyDJkxrkvhZP
0Usc+0at61spAb0bhySKDRphO7WBE6YumApxFHYPNasjWIIuecKoVKaQzRoKmQ2d8pPeM69X6UIh
xR5PUZIhZRF6VVkJLngX302dfvPC+JD0aXQoZiqZupQ8VLSD7co6WUxOJEaeBk12lQUZR12zQh7L
4JbFwYeupe0RuRzFeoRXJiZbttuGn6UgI0EtqFZ5SMMT++v7rpIzVxWqy1noL+c4Zycys6jIO3gw
o/Mc5RZZ47Fwa9jo3EPMUCRvC13nIBSeOVLPIPnM+qY5BkhAdaEFNYQqlBSiZCcjFBUFkARu4jt+
VhYAiAiRpFYSBMQOhWkwPSzhLS8K4y3v31qhREUS+l70C+Xl0Y2T4AljhiJVDTK77GWIMuZVIWsd
0bfWhYWVAJeWRHqLi8fmGOSzQhAUORuqLbH1XV6lzga9MCHhJoPpzwILRCHLAI5J5kZCZkvH2icV
8rkWAtxeSHFrIcoNhTzXRKdLUDOUYJXdqTJvVSHlnYSot0Hda0Ydjg0C5mIhGm5RAMtCChyjCV6E
ODgVMuFGPfXL61hLrwMaYiBp3iBExQ3q4q5jM7b+LtHcf2T7kCroLqqR/Tv1tFhIlCe0ypkQLSNP
eupQMRdCzVx7Zr+VdJb3NbMOQZIvjMrRhmwjXoH1S0EVXaKOjkggdauCJapWds+FkFAXtODZNjpf
zURMc/Clo7VOhejaKlkwCxm2pYPT0d+Ba781eJrZgtLA6uJREObPJUruUEi6SXFkZSVk3nGW7ZQG
4fdDZNBUKuFvkFoMSlWJ2cygXMGVcXNmCzYAEvLBalhPy+9pNX4lQmQO2RZTHPWgvDsYMdQfVcjR
k8FAOPhcA4HaJBpDSkaiG5TjDEU5Ifddrs0eDgTEgvB1N04Rm8dBYQKwwqd+QhBvgUllX5p0AyJV
Sb6B2fZbIaGX4qcARb2hKwXVJyKN7a47qIA8odpUzIuqA0hxoG6BZQeMSE1FL6aDyBDpaXONwDFA
IKzRbwv76o7s91s8Qk6uZ1Emm21McJDLle7BEdaAGo9ALswCsbANpMJAQIZSDPeXEFk0UapMWAjZ
s4YwHVQKTFs+Ws5Otdg3Oktao0GXNqT9KyAR1iMZvRjG8Pzs1C+azRZNKZJ3q3NoXyXBfNXxdSeh
/TSMyXnBFxEIg4RNwEVZspeehHkC9MLsJiIpqaIPKMnl4JsOzMEM1wWa13ADEPsxEYYMBWdGLSwa
JV6NCc8G+SysKh2tAV6PoUPH2VFRZuhwekSm7moDTtUySbYtqCTYiwl56sIgImMeboejjW8kmljI
Vt27bJ5CXCX0NfaVsJnYXQsQmMZ9TsZyW7PALy6lMKaQPXDZPgANOOS4VmTHJmig2Q0j2HAUm+Mh
b5rfVXZ0ZvkzDHOmUzw3G0g1aNHbjGKTlb2nkt+mdH8bA1x3SWgrvQQWPGxx5vdPc3bIBq5Z2LdR
vS2ECVnDiNMJR04jvDmNPT7Ewq2TYtuRm3BrZCR7aTVt3wmv01I6j2GT5H7WYyTq02rftsuhM4dj
kDTyqWwk7AFy9jAN3ftQJXjY8oXliQoSyGRNlBdQUjEaTRiOZoxH4VCckE7cjZMT8m30WNUTtpJC
AilcS1kbERcq/EWm8DQFqQw5jD1xEYb4nVL4+aWTP5fTyEOVQBGMwymLwmeZeOy2JJewNZRdPWIp
sMhhwByu7lpGM+ygKeWOQbsqi/qSDbO5i/UUgFd2RHK9fKKmOynhIh0SWbnlNmvQrKuexykT+b7d
46RRwQ1G69ZznsLPYoBXnZ2m4xe0e7yhE73WUHjGBsxjLSayFDNZEFfk3mAyqSj0aRlQ0lgpDlpW
nQY7fpR4/y8xxfO0TN8woRJ9K1xrDROZUqCFLZxRPuiDjCBIIvpYuN0AsjNOCQdcJLxwFtrZTReY
TPtSXx4SLHPQJwTUNon9oBgIqADoNCS25ZpjOPCVOG60gLXW6OtsZwpAJCaxNcSipwuv3ihcewR1
HxZZQQVnH/Sk6z1bUojQ6dOU4rjpmpj/RuECHLEDpsIX2EKpRQG7wO9jX6YgYtkGiXQ/611+MCo9
cRsb5i1qer8urWKXjOqfERtiK/yI49Mg4eywTXNbC79i3faXVo1iOrsRrvxiP9vdYys8jlLXHILe
3mdWTA2iMW6j8ENWGCPjybmmfEREblnnSngnq5DJhqZVhqmyFu7KGpulirgOqSi+jkB+HoUT08CS
STDGq0Xmp6+CuTQ0UOGx0+aHITTfdOHobIW1U4HoQ5yPtSEik+QL/J+lor4hwIe+alITsEXN2lCz
h0WSThH20SalA8HAbuieUnEZ5zpJ1QW809BWfvc5Uko9gVFUkDoI+K/2h6B7CNtDmVlfpnCvtthY
Q+ys5P9GPmAcuK18QqWue/1EfU2RWLHFOv5Fs523NfG4xPL+suqamc3klIjaIHc74adNfaSt9VYd
CmVbYLgNhPN2EB5cHXVEKVy5WPUeU+HTpUEDjxPrrlPTyk6Fm3fx4yxw3ImOxjxS1wix/arC/8vA
drGEI7h3boFwCJMdTcwLpuFB81G805ePSLWHhKYf25wI+/XWP+5OWTkfgFVvCM/9iukMeYpWG8fR
jv7zsD5mN7PjxbBKf2hG9cAVwICleDlhjn6gqO+yIHG0ZvHLKOXWx82Nr0pQgFdYkIELF6cstOZQ
YSMr8EnuBAACURU1zYydm0AzDWFYHnSqTkbWiyIu+fbrgfzmm5Rrlk8QjXlskxmevGqU1lGNNPPv
oSjQn3Tv5F9ZR+nfhxh5gb4Y9SFpze4IE7g75ir4P6MmXcQyZPxHNlUxDYqEDORiN/RGes7qVN+t
3e7/b7V9uurQrf93P9/97D7/x3dBuN18/cy//9f/vEvpaJb553+T9f39pf9KTdKhASmKZaiagobO
cKDG/AsURPQR2UimaWF4lwlVsvnRv1KTNEv8xCLo2EbxBxkDxcO/pH2ahk7QEJpAgRXhd+3/F2kf
eut/pK/xAAlMLLQUXoairQLD/5QfNENKqqep4PmKrRMXA1qWuTpaVuq4WRC9jA3xJ9Mi0ZCcoN5L
j6mtaMCrlcnFALcp8m48kZ9n0pPTMyAEaXesUUfJia4fSFPD/IP78KjrVOPprXm9eojGIj5xXYJJ
TVn9BTqbi+5rqqlXLi1ShBwzLnICBi9l79Cv83UTjvOi5c6xtUPMndHEMrc0rWNlGi+Vkac42Olp
NTIXxdBy4q+3fg5onCc1no7wp9kHO/SGxTOx37XF31+qR66hNA+pxkjpi5Mhr61mxLfrIWwr9Rg0
DGaQGqg8irtpzhyVkeWME+2/nrz+YD3E4inrrZ8/MBcsUR0D8S88eRwdf6J2XGir5FRZ5Cw/rQdZ
6UktWALSHRPMHqL76fy7Dwq8Rignou28pAPDh9UxFS2Euy/Zyc4dEKCOI916Ngm+qPDZtNLp4puI
yAgO+Tlg4o5hKUFOmtMgoW4d0zUeHLZOqqFWp9iMzxC+0S5dc9NAfNGqdJqIm6IBnd+ro/3LrKjb
DfWCSFDO3rIlZ2cXVx+2zRjDxuMWjKwA5MjE4YMR7oS9ButSaLm2Lb33dsSyb8j8oZbQADrTsic/
4KzZRrwBXGpReKvVS9ipymUaZ/buaRfwsYWm7CdNspcJ9z5ITAmW2lJ7qnolOkvzH61QisvgZLA9
lvwytqJDop+aROvPwdx7Sad+hSOeBqAYwt4pqxeyTAfUil3gakapXarGgIo00OSIMwq8wJcn3Lhn
cyI5EYsVU47EklYdGs7Obsn8kRTt/ahr+7YqaD1EDiq2vBl2GusbFh8pPTSjGWc0HtJu0lnA2zKG
QjUfz4T+6ESbd5tynNoTqSXGWc5ic2fZy8v6M6ca+fSwgWFVGjbrE8zEtA9qgw+Ut36Z7Vm7KOJV
d230MkiCKx9D5xM/W8TBjGnpq4blRvLybIak+nUQ5TdzWiznZuRtjWbM52FkRBJIv6wFSNEy18px
VOjAGnN/MakugC/WIVmitbD81mz/22Nj895E6TXuwmWbpVF+klRH3s9S46sFUDx09N2x5T/HgyZu
rg/+HIrIIo2E5jUDYEdHjDg2bKjJLunm03pPnYCFpjJd5InMP+xeIesuRFFIbRYjfJ5idk6cG+qJ
5vAk6ivGxMVSayYlM8XVZOr4cZVJfhoOVy11pmNv0LlwukZ31ToW3p2CLDcbfVykdscqsVVvsPOP
1Us4EtuzLx0akysR/S+qeb1ZWbTPCfPdy0GVLdtfmY3jABU8pmhxGLNP3eCbQ5HdbQoxtZI7xGeB
LLElS3G/PuQ0OG0UeIFeoymNx5AATl6EF7E0jyiZEssil2HuNXXaYVapW/yragKV0Ex+pROSv0jw
OBNxmAWec721PjbZwy5JMxb9aMg2LQJ+d1HMPeWimIR2h3ZTRZ/bCpxPraFb1IpFxvqScCl9KnGD
gGj9JPuRcoQNth78ZnMs9MyF3g9I2rEIsDIoPTKNUUcuSNiaOLG3xEsDK4TGv9UENdxawZiyRR1N
EyzDTq5JqA58FvjLkTxjGVa+xp4uRhuMXTcucHT0TuTnkjn7Q9I9a8tsomO1J18tSVYJ+NBRXtH1
lRDyIM0bsbHKhcdUydfYaY47xiayxVlztlYLcicszu1QR74RS78LkbkXQ/fvC2Mv+CArRdpcqa/r
zdXO+sNGH9HPanbMLqfEXEKADsCs9QRYec/rrbYsHzq5r1jnoSpZYe+mQcViuyLgg15MXoTbksmW
4CazupmCGmEpUpOSmFLoPdsvCkFhp83QXtVfqmXJWGkDosqX9mZlQ3Csx1YjmZfKxrvRfiMWa491
HgoPsWBUIjgxuFILh4jPSYm0bWSbf2I7abz1mbhXYaBXrBvXZxNZN7tBgMggoOhv5bBZ7FGNCTLr
/GY+1GjiDnE+kljFcOjZ8yy5CNNe2UGMtTAZjv+NWL7eHf5C1ZfwgvnS/vsxtAlkN5kU0fVDWQ8r
gtyYzHOmzl9jobB7T0wamwBQPQNX0aZcHBlacIysqYbTIXN2pOIETY0SXTdC80ZF+EWFNtlE0oAF
9zpZWrk3JcVfLcF20ZwxNtJhVykf9OZEwDiRXm4gWP1wRPoj2QVWDAc0UQCGyDDZJwN1kcMqQB6i
R7ljgOhzmks4t4Tvxer3QNvdWsB018MC95kOpQDuWgYmGwcBDLDUCDMfW64S7zqr9zQO9pnJXFA1
iMAEt3g1Rf8c1sfapb/JYdP56/C2HjQx7P3cBQhSHXO2z6g1rMaNypC5ta/269UfyhgHkcEzEKwH
2zGcbR5YxsbQuzOJp4AwZOpr5hSMx/XQIazaqW3wdwzKF4b0iG5nUVC8atXhTqpMinq6/LH+v+t4
u76Wf9xdBJi5MHN/9ePjOleIuToEaUVzbqhnHddZ9toaUDOGbpSP66FFe+e2OZ9IKYf6WWE7iKGN
bEHWX94USdFJWPWWoppQtzxJgZmS7C7OzEgPEfwMXEvrtfk3CEI3aQ3ZLMf/YuDHoJYOlQHaJEJC
MJIIBLwm4RdjG8x8a6ET3uLfPZHJl/51rK9ZBPkyg43+iSVYvezrYX1Myfdt32uHNbLg5+H1FtH1
1cEaPlYYARR9Yz8Cz1rvgZcT3QIo2D93/97SzPSAPHfT12aoeOtjZRpSWl0/x8owy+GUYNUjTMHY
abzjQi2mo55k8jlB/Xc2eucwVKSzhBYmtrgpvmkTKEdFeMLqCm0v7M/bLLDEmYBKr7cScauIG/oh
6831wZ/n/J8es9qJzTdsHqBW/K2fAzWGBqUVQqR/P/6P319/YAoU8nqrn2ppK0ma/vfSq2CGjHfr
VVg3Jnt+pMZiwZ4n24kBvcfNWAdytp/gqf3HFPpzd701LHpEaUhMruv9dZr9uZsT3QcBbj52Eyai
QpEnb51yVDH5NMMMMHe9P4rrCG05yZHUeqgWA4VYD6DEWprvHdWcocZxrVX9eT1MpFq6MzPyFtdz
61bwRjYBxDJmZIbo4zz3lByXMmj35B5STacgCLYJ5yZXf4WCdbvenBzBiM4kBVz0P370H8+K+2SU
vSlnrlyfVXi9XFaHxWL0wRjIAIy9tzj+0MyJpGj/9ZMK8EpzWn/ErqUm+EU8fxF5CUpklvl+vTlr
gor/81fU1iAgzcIgewpFykRZsxfYKEMDJP3vH//PR37+ZCAI9OtfXB+bWtU+9Ei2xcP/eFZEvAsY
H/GTvzfX//3vC1mfut6Pa4tnrff//o8/f0pOCqpFjtlRosUq//dJ6//9j1fx92X//Pc/f/3/4rEy
PyVWLTeDz0bosAQzuVtYXSnNAM+svbbCjSWP8xNFVaguEM/dSamvOmQNtxsLBj1c9kkMbKh0qpe0
0nD0O3T9SGjTIbZY9206VW9shf+wRP/s4I14C/hlKDlS4ZcqT1dKnaa1ihKbkvjzZBSy2yNePZrO
stFJbMXzRlBm25qzl8VO53dl96QBznIrm+CIhRllYw7DE5ZScLi1/Ero+IJcTyEQzDqFRXKScCRu
SDbCLSbepj6xCxj71s8kJj7T8rtxBsrL+nSL+bjhWugQ1bYFhK6mynZV0X1T1Y25fClIRvLwrnYT
4a/oTRMsXVaV0MBEdKA3jT9PyocmYXwZfHqgPQttO94uJg4xiwIWEePlPm1T2NZ8blmrn8qy6xn6
YiR+XXGNot/j/JU5wS7RaNQPiTT4QGdfaSfBpKXsp9dsSItyQh2l7TRATzTuOr4qSo1t2P826UZW
smPs1ICKBIFqftiwc0PG/ypZaBWR9puigJHPzK2i59en80M6Bb6W+kaDWLitcgk8rulFmfYFkvcG
VDZ9GfIv4DRez5Lrbu4JdWpY69ZUVYnGuq9nC1s/pLINtxp0CQU7Dh2rXWh+LNQvXR2XwaFMswEu
hh4eEm3CURV1u6nB3U5mK9nKEBaaTHd2jt19yksbuVMTvrSTk5xSKaWArvcwwtg+ehitd5KemggZ
DW9qaJvHEGi3imZ/Jpzpx4SZeku65uLLUfy0TJRYLVASlSoRk8kCNGe1Whimspu64DjiOd9E1aTt
x1B5tEFN7LSsPETInx8AIDzaVXYluozde4hqiAhWkg+SHcFk4HFVycMCWuE8CbJdbDo7acR7GOb9
uaB1/Fsa2jP/yLJM03zbjk25jWIGuFZHTrxEDJMxCyzAmHSpCWo2dNoei3znQGahQ941R9lKzoB0
5ztnltIDMNRrRTV/ajlfFQXFil6Zu6GuXSJTWk8fAXLY/aL5k0oyXu+MKLX0rR7qJKp23dcaLmDT
kTmM1auk2wyrOOYyrWrcRLe3Ro52pSg642IvSI3xsRNOCveeqLZB29WD9VBstWSWfSlTYMUY6Vut
GV9Gazzo2GTfKuLzKoao7Tyg5bHrXqZzsTQ7dRmHiyxfYsz8W2tC+aurqGfmAc0TJu8gaKZrWbi6
2UMYS5WbWfbtPbIUUh4eS6ieJ0bWjYx34mQ9YYGTnfShwfZfh5NOAUv6vSjKSxEHfhZFe6cC92OC
Zd7modntUrLO2eejkSqG9ncQAR0OdOfRsOp2X5/AXOI6gSm8qc0ari2dW6Z/BDWmHnC5GceFqtbR
cmxvlBAw58QytxkG9jHov1nkUkCeNIEKJdg3R6XZZcku7lFu5a1zBDmI1tFIrnWgdJ4Zph9lKjMH
OHTDoqyhIc7IZ9UsQjvqPmpVNH4aBa95MCTbxkRja2T7aJQfK0sKcLGDvrAMx+tq/ZTKRGhLkw5V
SRlT30rb32PntLuAMUq4bnp4Muxx9YlddNdei2S8DwfN9HuTVGj7aexTqlIE4bm2Kv+OTfVk0Ozc
qmP8uYyZiHOm1Uu6Ad1pJfALZ7gEavOiNQZ9fnku/BksXqS+DEP2p4rBI9lOY+3LAc+FxOlbfVKm
4D0NyN10JX13gmm/mOWTEln0u8uUdGhUs6DDsl0iAjMjXcsfcxOEh+NAxVT6+8w6twD4dm2ZPQyz
UtC+I1xyDDvMhFWMeRBpTJVUnRcp6PDi6RND1MdkEyO3jM8dwjbqVyBJ2uzRiYdnaWYWz0EVT210
mqXprlDNr6Hwu4yhJraSozOYGvSPFHApsodJ/jNGFYgIZfhjK0T6RqJ/71gDYV6cfnEFirGtlqsi
PqACqqSPLWsTTWil7VQPPIkIbwKgq8KttIKULtZH7tTHX9Xo2VlZe0k/7Ma0B2JVo2wI2XraTFXZ
LnP6SwZI3tOcEN1prNdbuVB+zwVK3SR+03Wws0apQ1hsh6++RYEOjYDrQmCZIwX2CQEo6sdg1eo2
qFKLTLFtRc+1NXv9GrYxzsgQnfksBAL4FjpayU5upttFit5147LkAa1tggCjkcwvPejf0e8cS3bD
fjMap940zSsUjUsji6aQQ9J0mtlX6s1Yj/OOlnIIkqenPLyJacfUmbJnFiZWr9P9xIo1T00W9M4J
6WpJZ3qDqcKSZdG4IRMbNAUpTWZcwgGkxq5F06eu6rKb8I20bfbSRLSsM0n9Vsv70KAMpeO8ERAm
hsIXkDOn9rOKkmd9kT4RIhDIEvQEqy9AOdiuXucA6fcSRnfaoFx0UEo7o7rLC+XeXsgjLZyEFp80
eQuF5G3Yhcph1hmMo6D2+0F77mrkwX3EvEwB4UGXtGcrYIBM40q+VWHR70BOapR5pAe9JCAt79Fg
DPQ4+w5ZZlTqIOUSCE+RI++Wrr1PG+5YsTghlnMs5/dTKVOs5ivLLQtTJTkhgZ7RmbSsk1SEEcrs
CgBXg7AMvFuQpXes/LptaFnPMFdOfRHdYzhsT+Wgo6hHXF01hF6gtaFXAwiJTvkUJTZCHbqKgSIX
+7gLfinR9NQvfI7/m7szW04cbbP1rXT0uSo0Dx299wESM8YYg6cThZ1pa55nXX0/kqua/LOrdsQ+
7agMSoAQAgvp+953rWcJYQHd10UOz3UMvQHdVccqGMG22Io1Zad54XE0SAQVlHop+qSK5hXSeyn0
HdI9PmIS3BGgQSn0gcVS/G0Xima+Q44NKKIyBFSs6l4cEHz2OYJBxViHyEM9LfM+mXNQxVe9xnou
hfRs5XTAJTXAEiLmpAPsujRbYwSLd3I4+ylJC45kZZU33ZlZLhdqfnWlJHCG08hRJd114i8jmpaG
C5O9x0yuokNH+7GLA6pkKPthi9/50zRkTM4as04nEltHMiPkmUr+IAWitBeQYeapsK9CpOFSSZ6m
aKDCHscif7Daklqzif7eU7A4eXkPCibbUxL3CV9idGsw5xNeBIMKXMXcy47UIbOzyFxRbUpPXmAZ
90Ow6uvMeuN0hNqWwfwqryVrGTe9dGxLhLgifJQJHBtIKBcLiPzLJg7owHRLY9CUbSYP51wd+pOh
iPgkBKl0qIEHSPRzxKhUJjeqTn6O1GxIf1t6aZLtSVv+MjQkrA3XJJiC6Y8sVH8GAmOt2GgEcrIp
COEG7RF8dMuou6QMCddylutLPW62eScCSST4b6NwauCEaME5qvuDHxWEtKKJ0VVquzGQfoZJgq21
eEGYw9qJVh0j1Ye6xGYXWUuB0jKQyAoiwKS2Ro0XqOW2QwK3VvQSq1+c43vqMe0rql3Lgb7K6Nxw
7fho9AQnbsxZOZBBrGmVewhpLTPQ8r+C6i5MpVXC9ZVhJFbOJD8r+qNhSdLFLRHbeh2NZhP7AoIN
rSheq5bCeVPLT6rM4B58yEPiac+5UjkU8B4kEwEy7JZ62UsjPr3Kch0xG8+ZLEART1DLiXzjgy/U
VHwwl4d5s4n7fdsgVNEMkWJyf270DlNQ1iVgLXdG42MESJA30ui0a5EY3dQcnNbEqxgT02oLLjYn
sRyfTGOaF8AJ6RQETio5xotOqAgJpjMn5WPtGDmKrYG+WCBDFMYXlw5cbbo6vgxJCckzSH4qqYGr
LTF05mO4CSWwYIuskCnbfcp+UiMKdXuErM0uIIwsK3XNKQ26g5Gf5cQUF3BNDYKcYugGzHKI02pC
PA3JHbK/YEEOCQCoKuTaoNyLiIIYdUVL8sRDJ5qoaCgz3xrO/bbSkNHlR+ib67DhhGcSEYwVQiqb
d72vLxGKBLWgql7gnTIlotvdcVlWUBuVoX8f0oRPJ1vPLVRy6E+TBQZdXTOiugx9nMRS02FUVvcQ
+31+qQklfQpAiWlto1KYPiVyLSS+LjY/VO9dlbS7bN8GwYcWGIh/SswQmvxE9tdXOXJV0nptpXvt
pzqMxwQM3FLV8y1/M6ZtamrHSTmsOiu7msVkHUqs52iU1rnRfjZJf4WEuc0wijKsf3cjf9h6FoPl
1NLPYpXiI+4h8yNrioV6V2vNGnnJ4GDI1iK4ExocqEXWqxDDlf4u87odJvWCItC7PCLfyDuP0Isc
A0Pg0Wj2Erwt1MmkQyPKoBL0ot/X6pHWkIfeB8SRPyZXMQKEMk6B3Ap+4SEe7pm7UAnShH3NmJSz
sEW5RqybpzFVsiOzFDkCYFaNfGX54HZAVdXV4Nc/6Nt++Q2i32qk8OjJHNq6euUs8ROho7bKE2Ut
tV7BDwPaMGwRQHeaiW6pR7kitFxEPTiIdNZRo9BasLR2aQnFk+6J7coJBQ+KHsN7LUey07mo+Ewa
enHwUxx9LIKJ9oonsBoIgU4jHDlW8IGWiKIfx2RlYPnsaVejATSoj4yBI0gUE6sy+/Kh2UIYA+MQ
DB9SWkMOb8Ot6047ILbpRvKRKeNNjArhpfHwFHBxPTJGeFZq5bGU25OSCg+mFNxbIX+lJEQ5FCbd
DwWgQlFzfWIiXzSQXIPAv3qGKwFYtlaKF5nUcdBV6hDOwGt6J0vOSB1LfMZ9PiQJlGeTyjZJGYED
tiBWeQVKx+5T/F6xNRDhyui96VO+kMkToU5e1Ax7Ue/Ru/EH/GTiAEEuMFXpEFFhCDRAMbHRvStF
9Wo2gp2MhJUEAJYWcRc+DdK7L0uvHkbwRV3huyT0K1vVKihOqTriEjJigUZJryMSMrR9HnBVViFZ
IKcYaffvqT5F+CWseBNXYnFs4x4La3MNBg1TRTdFgFHGkOWPrFERIDVIcAWm8Sx15yE3VhLw5WUb
RV9WSX9aKGBjQTtcVQpKeN+IGWsqHZpzQLZobKEiD4PhxEKWoag/95lwbbovy6fqrUvXDvmNHZvm
m6BdyRviKqdgVVAzY+PGzBbpEy2MhjMAOT/0UpFI2TS/tn5uHLVcLFBEetIhHaAtNoxUi1Bl5IDD
rM+wfEsVZxARg1BiVidfoCmImIfTQ3iyfAT3jfgheW65HtgFmPGc+dhnXzGJvqBnLjEcLS3xbpqj
gnRxkflLBT9IPlIv9s9Ng9tPF6VVKExCbU9j+K0X+BDME0pRqFAdPGELa6w0WteoKr/qJPuaNCVa
Ety3aYZR6soVgSFvETz5CPIdOSCsLUCyrgkvSgCCsKm04c4IfqhxcoLhqm2LsUTDybizHRW8cYVy
J1bCtRokusQ6kKnWRZD2lAB/wKECGyWDoiDV/g+h9YJVQYwas3sbkueFi+adko8PhsfhmaAy5kNJ
UQhyuYUUrhMfbJNnBcfI42gRfcLbjQAOup/DurDOSie9ZmGM0w/5i6Jj9NVD21eMR58C9MLEmqgh
MYhdmoOef6IeRw56F50MjfYpMoui6i5wSS9BO577PsCcNmyDOj/WVbIqy6MWya+o4Wy39SYpXe4z
2eiEU6WNHF7CoQ9y9DajsZompiMqYX64DGg96V6JvHcZSusoN9JCGZt1ExZfoW/g82GWgCfFXGnC
1bSGzYQ6bhtLWpRB20Kw5+NqBcDhsX2Q+WsprrokrV301UdzHC+F2ocb6ZWmghIzQGRWahthm6zq
hCOmVNOMeIDSIWYJVVz5NhrGm55An+UrFqXkC3b5m9I0H2n60VUuTikaHInoXmkjPRRCYSd6+iWz
s/GYf3l+9Bhr2YVk55EcPEShUmp8WBzP6ypqXlMG2BiUOCWFxRAtlDp7jwEilKXxmIILNdWYQkG/
VYcUi0n+qGnhvqzEZ0OqHjsjWfk9reLMdB/MHnU5Oo6vyIxITnjq1OZeroSDX4dbwJ8/cpGuUmkI
+1hoVkhGDFv0fHVVtkUCtMLKHVkqnoXglI/Ba4SSOvGOSlUiZcpzXEO1eZfJPTAh/96VECwIyp3R
al+alFS2p07FKlk5wu3AqpDrVJEYafv5sjaCnVs/o+Ld+N4LthVhm9QD/hSmgoaIAi2AhvW/W4en
qLqMAu6fdXjX+t3/VYP35wv+1OAhcftD1CDXmSLSOSKOftHgSeofoi7KliaJUNlEFZTfnxo8VSas
T9Z1UxctXbKkKa7mLw3eJM8TRUXUEPYZEzXo/0uDp5m/IYBEsD+KIpK9pCuoBwH9/SsCCPdS4Gco
e+50iX52PHcLjanB+MuiDulmsmYi/Phe/H0FNV6DjjQ4cKtonEDh4ynwmTVWqHDWKbbfRO+spxar
yqrJ1INH/Mo6HYSTb0jdpmzMAwAkGnKuSq6tNH5xsQpO6TBSYRgGfobwPFao7JlMqyNVx94zIA/I
wzo0vGMygmLv/PDVF8YXX8IxFrvdVJbjLB91PbymplglhgVdm1LwOi7IYUoa6qZV0HH5mD8JGrY0
u58X6ZqZ4+O8qCZj3O6p0Hac45Ex4RfT/3xBMDVfv7+KXzYzv+qXb2lea34QruE6AEXC2ZFC13eU
qxQVevsyB7iSzhSvVNW/aFNjc35ovomm1qo4yVn+7jG1q0OCn6aXfAf9zou/J8TOL583dNvG7W3S
OSF4vv8/Fv/f7z5v7bZdL8i17RCU/bbuUBSIJiqDeamd7s5LtyeqCMD+7e685BEugHt9Wvv2kttm
5pfMdwkkhU6Ib8D+u5UheI3j9zO/bPH70fnlGr0PFGDT/qEBacfC/97Z3/bp9n7zu/z2VvNdfzoo
SCdp0Vn99XlyJm1UJ6b7AKdlO81bl9H/pAJI59tgotkTSs7ROS/GsUkOMJeu2Cuz9fzQ94qkEXAp
n9aeV/nexrz4vdL09O3uL09Hlc+7NZOG7ntxXuu3zc13//np+S1+2UuvhjrkWwEqI1BaBbRDDLzR
tHPzmoUn0GywKN47ZQ2Z9/t+NvWP55Xm1ee7FELDXXeeH50fuG2JdhEbme/H0+bnpdsryZJkKn17
jSk0zFsTFD2lL9wrOckRtZQSd6LdFhsXo2AiIVqbn+9TshNyjapHJ3iYfKRIcVr0mk4nCK0TqQ8J
4uetlCbVzjXRPKVBdTAGzOmEYwybEW5IPqbshDn1l78XpUmNpfFtgnnO2r8W50eJCNuroUdmy7TO
fDO/cF7vdveXTc4Pzk/PK95eNz9GHhuYDaBeq8JD/rJok+yjHQrfGd1yz5hM4UxBUUHXDIxncf02
q0TmG6XqqdT/IgSRSL6ys6ycCDqTgnDSJqkG2t90FJ1oIMtHLS6ZhoaLAQt1/VmQpmuHMqkwLEx5
5ub0meal2838GNS43MlkZrezEmsslXQEb0R9VCiVZzUsYq4T6AP9slDWnt/1OxdkNTpDiYyyUboE
Sd8RX+VVTG6IRrDI+agCBqZ5SYhGHRBEFnQFvpfpbgJ/RK35FHLbANmZcjpCuUMBHpgSA502bOxZ
DzVLoYyysNae1azqoICD2DxpSvuumA3FrcojESttIBJU8Fksq+YKISruihrVoxubtp434maWZlli
Ue00AdTFvFSZpbox4A7Neg8zKIly12nVzNKUWSFT5SZD2JtYZl4KWvFeIWV9dZMDkbCZ7W5356Vy
QHOmJCo5R/yQ5pvIJ9rbSKUt/Q6c574uijvBuy9ErN96qYPDRMNLQl9CboPuVYBSqcCmZXOSrbb7
PhCVfz0a54NsfqyIywEnP8JLxn57po3xmigQUt4HlIBaaVFOvt2flwqEMbyZVQ4bU4kdwp37XZQb
019YwcydwgNf0snhvm/yVF/QRo06chRT1YBAULlNAVAyHReN2Ql0WkY8hN+LdbHBF4defxxXLm3i
nVcCW/ByEWyHxw/QT61dlEnm903RbGnIckFuQnNXlxX2ZQWfM46+ckFYrcfccaQAaXiEpDs+ah1+
yP2CLkELGX94qKhGPdLup9tfPfZvpr9myo6EHCPZ+BRvhC/yMD3FYRwuygDw7OhngPH1FLTr3Htp
ErZFRONmaF6WP5T8WLQLhtOyjw592fayvTSAdwE91Tzk88aGqV8wHj3xRKpFof5s3Pc2mTaNCAIl
qZSS/ejUTx1sBYFuwDsoUegwabwzyebC/OWtKH3AINezFwpiyfgJTTakY5j7O5StGjwh3aYhH1Gw
j8AHtKtOverqRtW2irKHN298Un8btCstzqxZltKmDO8y/cmn64yDHbIy1cFhr0aHuQsF/WVjlk5V
L+lxYbYdgfJNwgBlXfF1ykggOOFgpo6DO2bpaMfA9TCJEr76vEIony66hlkFtvUlW3Tze1RVSbqi
7yk0h8E8p/G6a56hHYAfOOX1T71dlztzTxxlAdKqhamxC6dGtpPGW7CBtmlukFfWCbCUs0HuhQq2
8ehBXzc3FeG35kZ57zygdNlabHa4+OTokFTbtrAz8ThFs7QkEi9j5RIoTwgsk9NA6A/xD9YaA0P9
Jce2+FI+mcKuFzdgbKEQMl67l+6wqwrxxtVwgU/Y38xi2mi3T+G+t5bdvUf5+FrfBTASlihDIndF
Il1Ubwd92zM787fQILTyk3oIZgkvuzMxHwSbzF3p48GUP8KRcSTuMGIMxoNoYRR1Mn1tlmt/3JXG
KWr2YQB0l9+FgkUcMEj0lXlPanWHxW/cA7Lm+0YPKnrrkM+mL4QvJBYGOJTIEThMe39Ho8xTluAj
1XY95nvti9+sqv30xyV4yEJ2zHonfWXlQxptc9wv4vSF8T0JCMZd/GC4l40N/apQWIKDnQoVLdof
u37Lmr1GwY7mO71q/NZQwECvhXdBs0T206m2ASUDblrviIf8rAlLSb1Y8W4UN4QEVUw0N25JB2Bl
ZPt4XCJgL+uDgTGtKp0cpzLB1ocxGhbL/q2/+lSnN1MfR3uo5W0HEK1tD1q9GsJVv+ZjethR6eM3
9bYb9zok28/wTRfY1X7RoUelzyyfu+Rg6CvxQtaCKryK6V1g3AcvWk/VgnSrnaQzAreTVwsHHT8F
b51Ipxx+gMgcuIc0BVGcX20ZbsUApY3vSOoKVTV1UjBGXbeXPacFQkx1I8Le40AQGBQbNXUtHMLy
oyYpjY5mKF0a876OHQwliUU4k63/pLBiXU3sCEvliJHVpebGtRkoBmJB4FrqqnuNEErQ18NsmFId
xlRoZy+UapFDNPlC0R2xcNhKBXzBxxTk8J0fOZiNO+uo7JN1usmqpYDXjvNms6BosyDq1VOohdMT
cgLgSESW11cmTgpIgn3zoikvRbMxkAFsmjN4SmUZlRt2jSYl2Y0LOtJlvmafYFebyUFWFrqysGzv
mqPItdVgrVj7eC+ioRYRmz2mQDhgDHEqlrpD2x3w0/gfTXAcLadptsJ7zJ+rADpHFl0VHGFSlIS4
hzaxj8/JXbHz79WLsKzHsx+sEGfLxZui3IPJaSjbQm3TCESDNVCgI7qT+oOg3pXuHghGkl8HtJ7m
koKKFT+0pMpEdvJAQVZSN3RtypxwuE19sp7pcFg/sif8ZySrbwBRPdLizUFiPIx7zNsjnZRnkrPN
YU02BIw/vKiA4EYCSl9EZYeaOaB10VqbKuZah/QQpZUD5EBgFMyv75ALF00gm+yijug3HzompdW7
JR4gYiBgIzBDIRALuki70EK0YzisFmr2eGn8yzDuTBODLmqzcNfES0Nfp+BsQ+qZr63K9KEa0SQ8
J5i72vpO9u5bmDUid8QVCj8RrYN5BvQWF5vIxU+0aTmzBDs0F0Hx3uUHiSZstOYbirgUmguodIAI
wc/FCFJm3N3IMvXSn+Y7e3nvvwTqnq1HeyY0PjSodoEozL/gW153Z4T+kuyMMLwpQTaA99axoxTg
ORb1hwRbYA2oCSr8BbwFdLqdbAuLcGUQluX8AI+YP8NG0E/RstyqDwjjxhVRivvhpJdL5c3d1CEs
T9tYcqQZ9E9t8efUrHryLlSlxUfjSNINew6lDzPxc2/hO9hQsvOuKsTIfANW/e6zfG5IqjqG0MGI
VXLtIbUFjljuCEvBxjJ1hrhju5vE5jtdQDRbYOQ4/1h85svmR7XSnS3lWPmkHNONfBo4KTAAuKrd
9ItJn8NnwIKQBspn7dzCRDSwO+OFWLoXYBD834/vWJVGQdVu9doBQJE57sklolG+xsHKDNd1ZQNT
hGgP1MnrbTAyDKEyp0aL2C23YIMTfwOHPXur1vl9QJkUB9Paq85Ml8g5cEfbQwe5DHaqg52ZvwS5
uuqqTY/jTqEMLzkfZFXa4wavUiOvpOet2jhwlmglHoalRybmojoKP8QnhHctTZR3aHBLDCgP2iZ5
EK8eLEC88ZARk8nYfsRhll0zZAaLZB08mK/gwnhOegYqU2Rwm9DweEvke3TK/GyL3gOGvMmwjaha
vtvQCR6qaKGBQ+Rrf8bjwHHGA+JVusie3T7KT0ipnHTVnjTgpIv2FO1hmDkc7KuGdGq+NFs7KIfq
2J4wxK/fMM2Mh/FQHJUV2iRvI3DX8pd3/LyTkR8bd/t2UV5q1J3tYjUyQBjSR9agVQ4RCs37yn+F
SEI77n1Ymjt391a994fk2CMEWphrRh8HeZce6MVRC+d7jGxhCad6kSwI6LtzbXo8Tupkd/HKWsl2
eKq3umlDGzvmF+ElOPdO8x5erAW5nQvxq3jqlvmWfBsiihf1q/esjwvNsS6ETeh0TqcUYno3i9KR
Vlw1njmTcejwDcPaAJTAABHAhzedw7vTeC4PhOvl2+gobDTHOGiX3DEc6Ixr65TawGxfSY0Qase/
00t7fCWz14aobnOGEm0NxturoGwoo3NxeSUxy157awYl23jP4fAUXupD9xUdzXV7KN5jRj1Uvl7E
r5fkGJyBBH75r+nPZCPyTXCO0faIl+7A44y4Wh/TxwbCqA1BTbwGiAxtulocVvyogsVF/EwdVhR7
e7gSltUvLtZH80Y/kRbSvnhINua7ei1fhyMnwknh+16+hj+w6R7RxPSP0T7ay1fdbk/Fg3qNlqLN
l7qW77i1QdjzBh95ZHP2WVU2oEigpwdjAzhg579MB91GeIa0w+mN4Cd6+8WbyuId/QQe7BfJg7RJ
77kk7opPjtXsGqeL7bgPV9V13HucY+rnLFpmd1ydos/5uK+fw3tcpfzr+RU5/T7h70VCQ72o9Z0C
SiGzoRW4YG6Yk37WqLefeY4fU9A4EGNN5ih8NXSXuGDxNaE645rxMX6Ej4JrI02kaSy1K3BPKrAG
qG2oM6/Ch3jHeVm3tVW/RdvAr+UELGHTb3v+IMOx/1m+AmUjHnrF8Z5eOobkPzxyRe3sSbjHwbHy
NhlXpFDaVEBKnzrlJVpDQ9sG237JtbgtVuNS2Ql3uDyzYGmck0/IYzCPfetnBGzBQz7AJRMP47Np
LHRr5T8MZ3Ft3I+HZniI7so9QwriovmtiK/EDYJ6dU+fwUPHV93bCYL/0ekYKkP4Cx7G534+Ac5n
iQl7x4UILu41+4Svx0kF1PAHiDn+gffLOH9wGfzo7nROBE/1Fn7BFkS1+V7fFzvrI4mXgmB3Z1hz
5jtL5av/oh3ae72f9no8eEBrzi1q3ZLcu0X7aDyL1/IebmEENPVhGh+8SR/FG7sY5k5Ay+yzHQ7j
MxfE9gNsHLtHji8nY05sDBG6O/jezrAkNpUm+25YfrQbRnjMNc9QlB1v4XGu8G1vWd5zLuUy+TYZ
hId1dY2R9cDI7e74XqONaBdLAVAb/EZ5B9ZzwRDIlt7EbVwu9IO1NLf88MFcE7C9BAa4oUXv6Gvr
nnDUY7apa0e7eM/lKncG6lWQWPnxepsP3yE5cI2Ixd30D/qBfhsXPKD6HKnFUuIkCXxrxWzsueCK
82H8HF/rztZ+Sq8agLvYCVfWMX3O9/q23vuIx89yuOyMZRMuuaTJJ4aD1GE4aK/9RuH0jM7ILh1h
j6Z7XawZobLl9Qkp0ZkxRfdpTp+e6JB9th43zSf88HGD88kubDLMVuFj8AACaZ+uujOpALb0LHMI
ABIWHPna8st84DfrPk2wNqQ+n0rgpMFSfBreh/f8VF6ic3KsDylnQeOHde9fjEdSICDsbXEzrJMj
CYPL0AlfP0JHOKMk4uesbKb/6Ov7Hfw9W3+S3+OToC3RTXZEnFeIam3hBZcQJLGIIRQoqcWL6d9x
pRGfEEeZ9Ypx8Q4wxhINHuXdLfOFB0RhR4aZHLXylSZnvJoQWd22v3g7aASjk4YrGaaz8SlO3Tjv
IdIH/oqT7uhSX9DkejskCeDv00t2tp7ZiQ9vzQA/DGF3ztXWloGVLhsKcyPmR3PZDW8yx9bkvZlv
vh8D96KQMEGtgOYBCJc/vVrS1EaYH/uuRplSs8q68IFZCGXc2YE238yVqNvdeckb8KfLHcKxuQo1
748pEqPs05fsDOkx6sZ+63vdonC7fKvknS3VFVRvgCppG+wr4Y04THTELTqzdlm06HEH/MY7k1/1
tPuB0G1gdGFxFr17mZr8uow9JsDTDVMXXSRpwoMRBjQMp+O8BMuv3IzIwmcTYRVOVX1pCu6lAISC
YV6M0ARwFeg4XcZVtk19uFyBSQUT9qZZJpPQkApJmp6zkSRi6LZMeMeQftKgFKcScN9qtpLNebBz
lLA/aYDrIfqQap3qC96ycFIxk5dBg6rvp0F5YvdRfDfkOsOgaY+patEREEPRsLUomHBF6PB6coVl
ReGEWwj31Gg3ACpiTpzsk+KB3tKy574FqI5bhO7v5Nisjak9Mi82PQjRLID4n8zdurnGOxv85iVj
btZ1RbFPXC/B1/Ivxm3M/H+6t+cncqEJNqXvocIfWkoqUgedtiBquZ1u5rvzjZhTuGo7ZmA3n2ou
CAXu98m3qrvuQ90k7Wquy37XauURw/u37b3zdWGDM56gVkNJd/1UKR/+e0lrMLXOj803v92d15tf
Fgk5jY0kHd4kE3q6Xn1GYvUp9iZ2FYMTQASSQhC5zqB92Us12lerPAKx4nP1FCmx4IrlrpCgQYeE
xyfutmvgYciNwplIpeGZT10b9OzF91JEovOY4lMLx/6UibgJcQVTZUyKxmj3ktLcoy2X0DXrxW6U
8wK3NKq+hak/GTLB7t/35icsEQBV4FGz/+XB+XXf9+fFFrBzauR7NBSUWznhy8Qk7mpv8lVWmubT
G5uX54fnm3Ry+M02v9vd27MFJty+aOP1vNrt8e+tKDNo4faU3qUPZgNpMytAxLUi+bdE8mp3gUUX
FJjdQOg0lU23V3W+Xn6DbsaxLaitvESP8prFWrkGJri9PTcveTlrIefgM8wvULB/EFI/bWC+Kcjg
xLUI7W+R5S2xmtNW5xdRvQZeIc1txGn13ohZ83tTt0e/788vmF86bzQ0Ii7D8+Jte99rzg/eXn57
zffmf1+917wUdUz7+NtL5jfsDLJeupKa9m0zt/V+37Nf7v/tnt3eutAipIM4sb5fMm/yl73/5dN9
L86vdG/f8S/v9L04r/D9Aa2GeaYeU7W97fM/fifzOxtV8Ncf75d3vn3O3z7MvNn/sQe3txjfxlq9
0qZ7nZ2YN6/k7LH87bHf7v7dKvQAqGv9thlpblrdVp+XbuvMm/02ft7WuT39d4/9/jbzJn7b7Pc6
hkIYEf22VTM1bcy5F+uF0PqLKtzV04W8ma6387O/3TXmDifn5/R7RXPuqs6rfy/O62fUmmQTvevf
bWJeY765beb7XW5784+v+23H/nEz83q3d5q3d3usn7pg/6vRXSRiSuR3/bNk6DFrav/f7Pcyi4P0
XwBef770r1xO8w/wpCIILiSNmv5LNKep/KGg/tEJELdMU0YG9N/aIUX7Q0YcRPImsZkqsB2ixv7S
DiErwiCoGRqGy28x0v/9zx/9f3if2Z9xYdVv9/8tbZJTFqR19X/+XVbk3/hdqgWfTePiykZ1RVLE
31LLmkCO0jIMMhKPag/ncWscgqK5JKoMCLp/LruWCVeF/6UEIeP4qqQdwmHfYoNaNBqSmHsjsbKV
arrJEaudiwPPsUYkwZkg7ZTMI/jcd10SCY5DmZcbVJA/whAqMPm3FEp6UrYUleyLIGBG3+l95nhH
M4nDRysSl2KZKteB7q2T9AoI8LFxnV4neWWIlHWNSwsYq2naMXjglYrLcVFJGH1FA4q1lhKBJmdI
LfPeWqGw1UDVgwhm0hjJkrTEYQ3Vt/azpVXmxGC4Ad25fmoCgidXSs9ap3mwjAaVnPDagwzT6ccK
L1dV5fGjITGvS7AJbopo3ARCmzlFIOV7kSKVUnTmNkENvJb9/mr5JtY3tIYHQVs3PdkneS/rUCu7
ispN39MooYMehhYu0UA9unUIUYvjZce1/GcZDcxSMzAwLUHYk5CR2GCuowtJh66tBtVLnAUHtA3+
E6TZTRgGwLECWvJWYW1ljipIFoa0izvlo0S0bJtVkW4lQhMDSbuAB4IfHxTbVKbOmCZ+cvDwhjS4
GQEqoSB1l0nWD+8jntxEodeoWXtFIFgjJAJewWK/GWMVHZcYm6gUybo2AsfSk7Nbw8yJhEq9B7KU
bCuLzi1eTdp8Hh1prRH2TJrinR/VwTFsLeJmrPzaAhhZKc1QOCOSs0OcZ8iJCSRsMJG6FS3tjioK
ZoZuBYsRjlMmPaf5WBzE0njqM8y7ikZlenBF49xNkUEtIE23aIatnulYapo2XA4dpBgd6xoyUO3J
RZlcI3nFq+SdkVYqqyIObbPIoZAnE8RQd/eMc1BDyyQUDL4+7odopBJcEyxvKHhqK4T1lk4gM5rc
XLBI0fyOh0OgH7fEZI6AoYlNyEAORZ5CV+CnxMfF06YbJxXB8CJTXvNEyt8HXMKH2G3TB6GdiBUi
yHXE9vqzH4ALCQdtk+Z0LTIjvjfwSFHqz70JQgzdqxjuEt9A4dtecA7ke79PzmYqL4OmflQtmEkD
p3HT9/x9LlGGqFxlmqRpG4aHcNZyKCsyJGgp9TaNWpSHoO+phteqQste2oZx0SxrNJF2X9Ul7cg5
NnN8KLI22oxWVOzHn6FAGrYRwKnEZPKIc4WeVTA8kOH1M2nIuJEN0DlKQ0cCnz1N44KZdpjocHID
DLlFhyFWlXsED2m3ESSsZbK7l4Q3Y7Au5BcU95GLzaDQ1vyh/K4hMCc0D4KFNj2ToKohbEBBUEZX
MaH5Qs7xYYCAOWvlTEb2vdzH9+naO6KN32d6T69XgTIeeAjw1VBmYmRauC6qdo2mnb57xoC4z5s1
mhOfADq5vGdCDMmrWFlK6l9K+QnTF4J4rJ+pKAVHWDuSHVoUZCXBODFounAKMk5d1wDnU/KFkboV
1cMkW+rJoB8m23zS5grRLw2OR1HV1+Ecdh5lWPH14ghw3jhkNRiD2BQ6ewjoFDfwje9UszknedHt
wkD3HZOYObvzGmWJK5HiVW4FfD/ym2TQ+oRoQyfcb35WerTyKBKsBS+ONhB3oVGr5afRDPGyxzfu
1KLgL7vQTE4ODnRz35XCNQ5deRUopKcmeUaJRsdwlA3ZuPA94TT64bAce3/CiJlfquU+lYqPcALM
L+RenZCG54GJ6HEwyQsJC9dlv/t7vlo8/ENyLtLPJK6ba9lIk6cHCz3RIaIKWQoUNhJ6ptxkONVe
2G5LgpSXAlKpRaeJvYN5mgIUFwFgD/CQh08XSPq6Kgx6XhICnLoqnkN0YBg4SvqorGOl6UsZISwy
DZy8qNCvqSFipejhTlSae6AAQDagmP4YzWLXZFJNcGr3I5E8ktbp+jdl2OIkxJSWxfFSkchCS2Jp
LYk0rxowFXZATwyj+lTDH1byEPCj9MWnfOgrO1OidhGMWI095uwrdn3TW/62MCPjoKrCf3F35sqR
M1uSfpWx1nENCCCwCK3knkxmJpncqcDIIguBfUcAePr+8LddYcashVZHKaV2Ehk44cf98/HBt5Sx
0vNxbFzzrvfI6OHX6rZExhsgajrnmCdYPzuge1rjzYmjl6kl1CKrwD5O7DCrSX/LMR/Xru2P+8CF
82vP9YeI5m9fZeFj0xzd0YFMTGR4SuUjnuWYWKVlbYJuYB/vJpLeKf4TrRM/NooELLR1Lkg5Zbz9
bGyL1Dnb4ShXQ+EFOyuNqjW0Ocqa0+AuszoClE7Qbucs7zamefYHOV87LymoMivwmRTJ9wxljwQk
oaKZ9lxOun0JlHfl1fTjtLK45OSziVJwI4Uxkm9zlzu+B8qZV3YiYWtPHQvZegu7bToEqUPu2m5I
ILnqILrYwtdPs0+iiy9SWHBHguQ4zykbVneWGyFHnhIesKwWHLBeS2FT9eDSqPAy5sYhRzadVTQf
2tn5mTxPnWF2A6u32SlY3d8p963noj2YZf5uebq65Xhtynr+g6QUbQklkz2eIICWsr1S+pZBJ0kW
7dAw7qy++fDdlAaSLNIbGIzDJpTw1b2WhW/gzfmTJbpjGuKSiTm/l4yheAj5D9hEZR8DmrOTwojf
oVMmYxsefEEGX3gW9YvFSMuSG3Vv6UCmIh4f28JS74OAhCxJPlVJL5/90HjhWMKiqjoyC9GPcqjX
dmkHuXhxD2+PCYbEdmkecCuXm7Trsycn1iWJVILdtcmZZ9Y29iWQy++jO32KqesuVgwNPEju3Ug4
X4NJXk17Ojx1rnXx69g8KYALq9btvC+p/PewCr9gNlKd7OTOMz48hNMIOoEiQfg8eM3b4MBnhQYy
7HyQ9Tfp0v/VKAVmaKLGuouBrIIVSu96Od6cfBjO9tAUGzEb1cGNiOiH6pfQB3kYt0meYKz0+wEC
AghTW16hcVtr6ZTuDuOBgvmujlWqHUw2CUdjdg+W8Vf55r2nvOq4kKZXkvgRceVorxX7ELKZ4b4B
nwDyeOaT33f3bnFLcxqValXBrA+a56DjIZaBPfwZWQRUbn2LfQBQpHjbI8nAbVaWT3ypTGhYMenI
zu534MRhk1JMcvLr5CuOKLpPar/nmyIpxLHqjRxjlu/JwzJnDfm8E1no7j1FoWSQ1y+8e3duE6VH
uPv9pjflra9aEKrHsGz8Tz90qFgjIvU0e61NDcyMGYZxlbMazSWbAZnEIVlPHGtOhyGpKigdMpYH
J2186rzLyCCblLOvLPBJtdRaqc4B+ViYDz4VTXP75mjZ/Nh98BGKKn43sUIjJ1W84BIHcwQpABt4
uhuVr6OftPSJVeBtDBlv2zxhjSZn9RE+FDY17J4ef6OqPClHzR9Taz8ZnvxucevfYCxCEejPnEec
IPgP95lT37vaj68WjyWFvbrbu/pdaotNtWQqZRlVbcvZan7Dju8jyoZ79QfnNKscr53x1w57daph
tW8Sk+ptwyWuDUO83aJMk9w02MRm2EsJRobxA1UIeRQbr37v3DHHwdD0K/NahoZC9U5/KmD7m1Zb
E06v8a3GgVNXxrQOaPD4SIfmHNb88xPPMw8SH+IYO6+h79M8bsKGX0gPzD1sBnp8bHacUtQ7lISP
RywXgq7Tln4DcwkXChG//qPIc/XAA1Zi1pLL7/nnN2qn6e+UkxMOz/m1TOhPFYnnzVymWI/2ZMnm
U2uq18IsPbxh4w8kXIi1BNM5AztKlPzwFeHdXDF4DHd9RIb2nx84n3FDQAPv8FWV2ZzcqZi+V544
kbiX0hqGPQPYmULnaBtWYBT/8Rj/88M/RuN40B9WufQVk8HHbybpPQocj148iBVg2dKI9V42CLwY
ESG2YqKc3PQ6StsaBVURxm+xSauKsqYqebMgEu/6rr4YrRfvLdqr1wqn1ToWSLG67U+R12OuUA4e
Q9Jm/81oFX5GlR6z5dbOMRsTjfmGzYC/rU88DFQkh8l7PNfjlGxaakew2KGPCzTKHOgU8r96rCVW
Mhn1/pHxZK69G3UpVEV9u+mQ3nc/aggi7g/JNZe9XFOpElCcC0BizKJjaEgHR8LdVMTmPu3c4BhV
jjpbBgV3RZqATvOTK/W5BauFBL5R4mG79YLzMGevpVoWxKkT31JNF0vNIrwPGJBVmtys3NtXsv4N
SA4+GUkIPYeQwTYrcG5BW4YHOg8YAgz2CXNhgqj13wvBDq/stLMP5Kpf+gzapKVXnS1hp+3uaU7o
SCFQ/EELxmGikfOAw/y9z7wPJ3H3XWXh11PfSgbkfnPnzWjOyhkxc7HtDmsLNCcdO3wp52vfTR9d
GuxmDESmziKuHwaVyy5llsvJpsxpSREfuZic0iJhGXXJYsx0wBVqWpkcaU57za24UcNwKMZAH3qD
UovJDwnA4oggpcm4yx0Q813iHvq6WmdsHCAvmFfHBcodsgbOgfDbff01JHMPzkHejJbWvsCs4KCG
eXqK1WuqfSL09gOf3YeiT99Cu3LvAvym1mheHOI+Gwb7f/6gEtDVoa7SQ41Nz2krXhyVzX7AZHXj
zW8iysUpLPkcq8bnWjh04VrTK7GWCyK4T3PNLQj5QAXZKQwCQWEbIIE8n/ZTbh+yBboPLjnbp6lx
HfS47mTBDnHKKQDN4d9Ggv8ToIWZLZcYNnEAi8Cc+icOnse4B3Sa5AyRUJxJvzdcR7a2Jkmr8yuF
H80pwjM0XasxsY5VaxvU0kXRqZFReDS6H0IVrHKDJbHV9waXwObij+Bp4hQb7pQDEvrn/58bbA/l
P5AjX945S2sBMHB5FyylB5I/r6rAXDmRxFO7YIGn5UwLev3kzPlH5nZX0UPW7LWeNqWxuMka/9mq
AQfClwXQG9F3R73XH6ahhrk+gteg5N4U8kWPob0JBuOGrTCx+pvlW+k27bDVDR77PD+7mDPUsmiu
EszB7avpAkkyXHUm9fOT+xgn/KFwaMTZGyazMowK6DgZBjfPSUE/9+PeGdiummRFPR2rTW9Nv7r4
aOsxfxLi16WAKR/jaCcWh/WArSDtbUKhky/2mbrmE1lm4XqAc4zy2Gd086jRgvWHC67GXKIYmWbh
7TvhPySR9dlbNF30Ej+W+dGhAd6VPqaoBULb9X1yKDW95W20UYndb2zrK0CRWMmaMp52kluS2dxi
pnpcR+KXzEtwvvRTEHzSGTP4rLSo2SCOh2vej05uy/IpaAls14Idj5xM0u8RjS30j/apra/dqBSd
f4nYyRDPU5wn94JRf80yNdqaGUSLoa2g3mwJUuNGCeEbSeuHdhhQlc1yB0AZ4bl0T6FB6028MGhK
26qvml+VyPLFrLpkO2MeqHM5b9DHJQSyYVxnMJ+2hgM5yGvhJPi2TonkiJ6C0Zjte1nabN8xswTc
gGse60OTjdtqzh7Soj52Y/lbc9fFZwnR2Rv8tZGN1+pFed1ej6R8VfMaGETpM5U9tAv1pY0/hVr2
+JJO7HxO9zL3XgjqfDglUsgsLnyudwl5cQjMv1XH4yDs+uSw91tDVYc5gaE4p/t0pP9lhvSJMaP4
WgqD6tp9qs0kW6sMh19o4xZ0iGVLpwe5gfeSdoZVYLcsfUGI51zjPJce424+e3ACyrFkZqFOnWoD
7EA/fqJ+0A0DlTyNAO62KZZXeDfvqZt+aHepeDg6Dd85q6YZ0+v3MpSPcHeQWYfsq1TWeRixGRW4
lolCblJlHL0uPERm8eM39XEsR5zinbwL6Uc2E6zeQJ2qVW7i6h46GnfYUN9zqTqZlNhUZbhC7blG
zRIdr558VVGv1gW7hPmG4ejGZ6SLqsciHn5dgdW9tdy3aIAz5/LFAQjRJNUNgekuFsZ3HGJegLy0
q9KE0F2Pr4VjHh7UIQTUZ9U5DkmkVduxH5qOkvJg5MQdHMXU+jYHdNlq5zeZW6q2XFb34zbxNX4M
9xAU4584pLTeaqazEdvfxlg/zTqnLij+GUzr5s16YwbDEZTHx5Bh1UxK9COZAtMCrjgamLQCPf5Y
XQlutePjw/eBi8rFEcimXBOOdGfRiBJZL7ZLypFoQRTTedDi+ay6j7KWz5pbgC6TXcZhnpXpoR0c
gFUUyChjDzBmo7wS1VUeFIRv/NQ29Jm0ogndMO0fXwUb1FEAmmCjkW2yVzi9/BvD9uZxCzEpPMD6
ZdTky9vN5FffyMAP6ujkPyXoA6NpznajebGaKVZIPfGhcqZz2dXfnXBOoZzAaWP3o4PtlX0mSQcL
d2zKXNaZ6J5l9js5x8IIecKz5XbjYyJz9vBtfppQfzgDvojEYn4sCx/zT3GtyRAY9gP8LFZArwX/
9zLFR80zRXVlTjQrBJpORQPf2DQUKwmCfeEZdOT7l5wWTjJAZS6gW9AYWKvAs7Wrpme2VtLAes0t
KEyc19R+SYF/BBL9gzQZAXzaQllXI4aOfyt4lHSCBC+NAQcj9+cP5dNmKEN7PtqJiXMOtSXQ6m9b
2JdO4tGvUbV7v9+Krk82tirMc13+TuhgbgHazib+UvS+cXD7Wz3nztEksYTGgSM3nbbEbPmO9Lc2
GCne8Ifw2AXqHBKe5Fae7bI5JCwRx1eohQymiDlFHVe72ODotaTlwgLW+2Yw7aOlBnyY4fgdpeqz
IOLSxOrkqQUiECKqWLnGZd7cwTLtT6TOMnVwqnrYDyYGwjqkjTuH7ETz0cKi5FNn9MAEzQQca8Ab
z2+5YzZqKXCbeqSqsJzuDT5WIqvhOuXU72SWXLceznbHAh065j2DZ06AtUi+XKw7x9EE8ZIHMQQk
ytpw8IEP8ijHELGkCR7X8kgZsMBXZ8scgd+DGu4zAxFP6gf5EpF4qPXFldZXkf2hxsN+8RUbggZe
rAjN5AQwgzp3T+ojpU4FOD8z47huAA4NDU0gghmDBmhIzltFYHxTUPW1awXhi6QvkcsdSn9rxM86
HripR8ZWhdguG1kdmqHpL/I693/MCoeSnktMhJzPjlSgug3aCzWo2klQNGoYt7kiwkK7pc+dAhOw
guSSFsGy2NGrNKPFPKZsZs970TmIsScq0qUtbd9kMuyweAVs+NBE0XMVUAypkvgt7ZbEqXauA4dW
YNViD5r0wawdQIzQIoSvYty3eIfjKLPX3SBvVQs9YlJU9vXp8I315rkDtEVmLOLcidBVS9FszbZ9
8jP8nn0XUJu9yWqyVNZ07AAVAr7gc5VUvCEqhPpdM/Pp9IMAp5xjMovYKnhwinYnLaa1CY5Qx3Nw
3wQzWLhOHNKOegvh+3+LJKCclrPKnYmdDTWZzLrERZ68ETysHhw8o1bDY9gV0cJIa7dmDgsSjGkc
mBCTRLP2Ko+wC5oIE0j2py8NsSrFS5R69TENuITJIAdlFc2frcxdnmuoSINqdnlWvwCRb3e2hGgu
JzighSa6mIdfVT9nCIC0tw52ACluwgkBlHCVDty36wETILdz3f8m7QSaO4fHSfhaYAydDfeDhsvr
HIEXLivIbjYU2WF+L9o0xqVaPI0e/yjz0fegkI6o+o0EFO58Ck8/+QUSRmBBi60kgkIEmcQo5nrH
raIGLJxXo7txes2XOgKxQj8nPqZ4lzhFRrqpPVgYrjapYZBFnazVRGda8xQi6cQguIiycIEzafvI
dQhYw3tq7fDKWID0D7sEGRPre2JvvMUk3ArNXTNhGZYiKLCHuE2Nk24CDy29NamD4hdT0vk3n37k
1NA/FgrQZaz97Li6iXhrBbSoRM4+n5JLlTefje54YrMPybjrjjSbK0LPI7q7UU2IYV7MqYy/frkb
2OBtpuzc5W/uyOYQvBgzl1n/Lna9gJ6VMEDusvep2T+KUb+xXdzmrb1phHdnBP3fmS/JIJ1ff8yo
kKn4U3R0yHn2YvvLDtutSPMfcghjRMBtwo9rQdnyAn0vTFJXTdht88F9bEitzS0B3Cgl7BKd67j9
bCnubMr2lSnP2cW9f+lH72y4tHLCDg5WppU9D333XsnwbvmzGpmei5KgChpfR4wpaNZsLLhsjXcW
79bY0fswLk5Rfq294j0Q04M23RtR000X7t15eBfCu+c7Sdh1IyYolkm4aQllODGnj01tigVPgiqD
kcmkKeU245BquuV+Ys5kTWeuOtUE5IejMs5xw07zc9wW7yNCR2fTKuwN97mLx0tjLnee+arRrTce
Idhse/YhzRhcpe6vy/erB0Kc5MmVv/JipmuzdB/BDXzqClVrTnB2QxxFONIYx0FvG+Eh1PpgT2Th
REa4qcl5Mzpo65XdgD2b6kdYg2+13/DlbnkDiJtwfcIBYLjc+cGlxqOh35119kci7XZVJvVjGzwW
lnupJ3Vs/GnnQpItGItXupavMTkSVxLR7otz3fQAmFIDWjlY8EA/JglKlQGKh05R6INZlryOxvjD
VpGsXNutqy56sHuctUvjZpUNh7FrTk7G3qA1HJq9yJhVg3OtRbRLevVTZixcVV35yGSvaM9Yr60G
8pQgNABe5epeQucTYeuUTTjIihHRekgOZhDtCy0OoEgY9Dea49HpHyJ33HY8I4Y1nWPHIjqojiA5
nkXC4G3Yu7mb9mlbHcLQgCNH8bjL1qUq7qhCZqtEyYcPByGT/VOICNwtGbyg2I8OVF4OxXuBXz6P
i6flwe+M5KvMUD14p5XDRUOqhPK0aWzvneKiU2MElyyV27bzX1i0v+sUMLUkQDDCUXZr883SZL/M
6W9h+0Q+8vZx4iO/srDFwXrU2NytgthkeF8PzlGYzZ7EN7hnCuNRHyrmlzIXlzGOoRJXX6yvP9rR
P1hJx25c5HtP/ynoFC5YezrGvGkYXAxOVL8zvmerpaDReZmE/0KTEreuzP0pOvd5Sl3s9YIEU/3K
HvNzZlbsw09Tho+wXP+mtXopinSXyvSRnfNR5/M6nVi04q8IiuRqghEv62dX9RuWVLs4yL6FyR7Y
tZ+KaAGv9X+QYQ74oac+/WoM89Zk7UfOp94oqnuIge+i0h+6g68WUTUzwN6FGf0ws4K1qa7l7glB
LuUFRJACnMud8pIN75gjTdQvwrYeSr4ntu//LNzZWqu1ajEsAvVjk0Zr1aq28odkfGa/9BtO/qWO
xKXN0s+MqtjISw70q97H83jxQYHa1NbOtnNq7Oo3HiiAS4eTNPp3mw+VS/GSO1n5JmZnmpqPWRt/
QFy8y6j6ZXstECFRze32TRrynvoewjNQiL16peLqorzgYA8sU8xOX+25umqBGXe2L0ZuIT/zvvSj
uzZM73HkPiMuPTW8U1YzG5GShvFoolil5NHm9IQ4tHD/6MgWDz0R5PBWSG2sYNpiMVu7fXcC/c3t
q2m2GQZl7yonQSICLDkX7Umtl4clFPlDGD1YdJ2rygeCh37FOWMglbT468MC0QooUEhBM+6JCj4P
KZro6gzZIeiKZwuUz2CT3i6lveogMndmdc26adt7T3aij7CwMSeg8EfiXU6Fvc9HJCBvevLcRY3R
PUpac50H55xM4gHA4bc9qkNE8lTl833IFrWdF6Rk+5n38a3MnwOlML573tvkf4bBdBzl+Kc0KjYp
loBylt5C3KPji7ZIP/a7oWnvddu+K2f68GAI5mnwqpa4ZUHA1Wm7P3Qanx1UcNYi+8os2WIKxim7
KY9jJ0jNRofU83JWY2w28MXAXDvpAC2OjPSYludEzfswZUbixNi6Nt8mTUTXG4l34bkhh2cVu5ox
CxTCk2VMhIc964Xt1jkgTYo74I47ziF2sldn4GOv54g/fT6ZyA+V3R4Kq+HxQ3iSzgMz7+/Ez4eW
vw2CCWjF1a3z5zJrgBY8jnP8Bgz/yZUScByjutkjlwOcrTAUJ9XOMBQCNTQA13L+Ln9vOrmPJgle
VauzstCFG4FVZ/kLc8d6gh8Zb6Dk3Y9RfwvUYnDkSVHxi8jFrhuI0a4baz5Li845vMLcQ9Swz6R/
MhT75+UXjXn91nskBVT8K1pFDDB3n0tRPfZq56k1fv6sLJ58LCVOP2/SPPimTQiUry1JYsy8yYPN
zAUO/2qCMkytROvOrwt3LpHtrjJaQsQAOxxEEUrhUrbyVYd/GYG5TY0zUYNyBXtmAzL30HjDNQiJ
NJrOMdTtdTK88xTZx4imhGS2j8770CNiT88DIMwxhnHh91cn/ogWKVOXv4n2v1Fbjy6A6oXW50be
dw110BWHKMx+Q8c/hwqi9OTWR99sv+hWvIU5OZpeHf0CBacnIG6xyqHEejPNHJFVnu6R8Nb95H0W
bNM2kg15lpV3Vqr5Uqa9s515a629wjM2lPb666SjwWPANsAGqlgDE2e2zcXHcmRG7fju5nWxZvsD
OKu9un5n07du1kAzDgFQ/BDXxFlOioDtMNwVxuofT+P/r4WrtitMrJL/s2vzDV3t/7zGTRQX8f9t
2vzv3/lv06b3L09IGwOQ6bug20yAaosk95//Qe3vv1xpOxY2B8cV/AJ+6t/EN/Nfrm3i9WSV49q+
62Ho/Ldr0/uXFUCCwwcamA6ItuB/R3yz4MpVZTZFZXH8+c//kI5vu57lO9LzKPwLbOv/Ib5Fk6Oz
AjDRURtkzn1R/uZDzadTx9fWYxTTtp1t8dGZq7rvvzrMWMfJuE+11V8orFGOS3CCws0iooRhTta8
9cONdHJoIDraVa73RR/HtR8pyyvpBMO+FdECU1d4kxKFHS8Kz7F7qqbZBf5yJ2weeDyTJBJFk25D
Pb/pL9eR1Xbuaw9bycHvK73xouqgTbK/TZnWO9MlVtjZm7mumU1HCosdSk2GyaBJtNBfXoQj0fH1
jj6WCJA0sa8om+/1PK3mpVs2UjVqzUxZdACanfWwYl2iMwFWR7VqX4QFWS927E4yuFtLPDGbg/eA
x7ozneGcodQ+jG7JvnCiMKFuB8yjlNisrCklpNdVwRbmYwOaQOV7x2djx76coGyc9itIRE9YMWFi
xptmGBVRZIyCov9qpoWkEnfTNQnILGXCiyhfWE3gmShjraDDEvpGHjQ2bp0CezZGGA5ZV2+imlgG
wshOU+i0U6oi0VJBiZmn8dke/BsQ1jUND7y2ZIepTrZnME0r2s0r8Vx18BhMZTxbwtpOXfvqKv0o
nYagj7urXVJT2CeLpoYb8DYLsMABzBrTOOkquLrlvNA8X0yv+nKW5pwK01BqN7superG6Pzj8rN2
FjEIKTKGBXeXJCjXkhp7LDxc7k3LuQB00ivT7Ti6s/KEqfWfhnhSy8pCqHDvljaK1cT6OYJGdfLN
4SwG8z2mZO1+ZkIl+2WVO4WqXNQmM7jAQJyVLI8w/1h7rv8VM59kmWBRUZI4dOwOCt2/FWwneMBX
nQSPadZI8H2c1e+zvW4ofuo8ivA8erA3tQ8wuLJmumhZR9NPHO0ztv7UEv3p8ujZFIDTLQ5yMOjp
WTQMLqFp3ypL3KdI8iILrmXKnbvWnw6GFnA7yTs20YZ8osllZsa4aLNJSdHrZDz62z5v2q3RBru4
QTccjVTdt+TSoTcrUmoWt2+U0KigYmaowEToYG9P/bSpU8A0kW3ofR8hzPX9m8iy/BjxiuRa2SCE
eXzMRjpLAFetqgZfbGM8DvQ50ovSXJWtzxhl91Y76E3p2HKZobdZ7vlbK1ZPKaoSVIoA5EtrsXP3
Lp2T12cPHW7oOv2inh1R3eLm5ufC2JdOwbWlwt7ZAWUuSvEj/foShhOXAJPPotPm+z5jfvQGPBoQ
HvFj+p161/IhZC94CMbY2AwzrpQu9A4KnEGcvifJjXgewwsq0eAhdNiWvHhNAjEMi0ozvRXW+DsZ
g7dXg7zU7njsrUbsPJhEpeTqOqfAkNU4PEyUGEAOkQVoJEHKHn2PtN/ByoJ674bRI6buXWCGj+1w
DQVlZ03ApCSziwdbnAPAtdeiErgzHa9eD7OkT7NkXA9ozWOcMQ+85DF4UPsJQGDs4dOb3maKzC9z
Xr5B0QxXQjg7L+xhpyuOsgTNz/AL2rui5k8vzGyT43DbZ818xIQm7jM9gHO2w9uI+fVF5dldnT3l
qHR4njCx9crZlLCf79qCVt+mVL8Vy2wr0PY11i33VNu72lE43I1Kv3qBTScaNhM3gcExgo/Dax6n
yn8cbHwlFfTnEWP+mpaZaEPRAZh6peRWV9197stfN/mLUfM1m7me5nDxNwCDf3WPKpmb9NW4Ezxq
aT57gNS3uv0Txba+0A+TYoM0cZDk5c4WLj5C75tLP9Vjkw/kwubAYiaxExhTfsXJVJfzngwgLVn0
Vj26e5S15twZZCArOGJAROJ8z0Jj43aUugxGgORWm/eph4CY2icMuPIEpHDdKOclr2B02KqqN21y
nOYsZt2FZbjMxNY2uuousgzavrHJKSDwpu31Z8pOX2rz0PpsLYGljVXFPjEpFq5PsqOEWzzSl0Dn
RAWvpsr1XSuBBlpyK6XctEYABEaM20gPxJ7x6W3rNGcmtNyNPxVPDWy1dRawzZnT4NMNvOGQ/w2y
7j3xcSl6GWrLVBFmP4xsE2i4ma4ZjoPMdZd0a7/pqp70hAhJHdio+SaaM62ee9utwF4FIADjLDph
DDQf6LSFB2bz7MSvvAvqdZia6d4zoiWcbB+HhteazusHO239h9ICeGRQ30l88n1kzj+5CozT7MWY
0Ipqg8WvvI/d6syNw3aNq4NtNVHucPHwXaFqmCfHDJ7i1rDvysFIH4ze5IdM50cDG4bCJC4Tb2t1
PT6z+kU6wXNK1R17oTfFNmnF+PkWWDyW1ljvdIXlvvTYZtcul8EIWULbwZFVynwY2iPnar3cge/i
ub76Wg2P+I6xyQOk8ppLoOF4lbMPNczj1zVzQHtS8DjbxvQYktKk4XD+6UmDwLip/R0ftc+q0Tds
KcaxjXj+g3rAt8yDycyhDzFLwPU82Xfo9qLsuy3PL8IczrsyrTZ9AeGn1FXF8ve3RMrd1cseup8g
29STv1mWZc3gNLsY6xkRa5+C2Wnh96kPoijPTe+nu8FxbhEDCD7tYdUHFM6qEA9MX5Jlzc1jOHX3
bcNV0uZ1FDcGKQ40QF4KA3mJ95j0dDhjV82pGHHz6ICmm1/Nxt+qWESftYe0HlsGaAH6iPmyqJeh
DOV6ysWnCuO9ngNe8DTdBO345jZptRXcF63Ue5P9uOMPBtBTajPE0mLhXekKcXCDroecwje0tABS
jPGXNGb93pjRH9bNxb7xWQ8JSAC1bvkA8RUzaQxdESgiwN9vvNh37wVhpV0QaQvECeSqSIrXHCVs
5brZV9KZ3SoD3OjVERvCGpekYQy3fOpeyXHMNIaoaFNSme7NNQU+QUfehDQ0pWovdQCDZ044uVpt
pOcyWTjE3lydMYrj+Vr5ovo2cdtdKCDAmwN/Z4zH5G6eOpI26pHojTyllfyqhrjZWs38GLMLj2W0
dufoHYM8J2L96TYGXROdw+owDFfsM9kTj0Z7mPABU1YOGjibH7Es9avaTuRj6Ft/85wrsEPSgvHB
PzaMT+tGewmWG7IpfjJuyvAtXR7URiQ7j+/zkWklu/etkRGJsy6msGCXt3VEs4Sutj6NPus4HSZU
AzRYdr5R6GW72ftO0kqvRp1Vew1oMhXfhjGyyEctQ7Iwv9tIfNIC5x5bI75mvEVPVh7gXZyremVc
8f6ldFzS72VMxS2s6yuOdTbdfXJL5ktdqsfQSfMtXd6MlBmh5CKgRcWa6VKo0Fw8jVW3dR6nohEb
E67GVJsI4q15K0fwQx2zj8cSsAl83mMaLU2K5XBPnHo/L7eG/iZNba1H6HOeLe/9vGOvOtMDPoz0
vhjQSOjdxUBoQLIM5EzD9DgQJHerfju3c/ORO/UbIy+zXTsA4RyQaYqqfeiLCZnaMqCElNh5sSc9
px3LNHaK/dnKEM/xPdEsIfh6Y+VeVfyeKBgX70//MnrWwFiOmBX79DTOHTzEwWAp49hw/UY7OnYz
fYRhInrC1385Y8iiYbb5lANuW+sutPvXhlSLkXgMqY64DJhT1w7/Z2Qc+kusivXfYA+bMSCF0MoG
gAnnqrds5Stj9nf42lDMDC+90q04M1j39WdNh/SqsKv+MIds7m2DRSGXe3gMoUYT9/azV5wndk3Y
+XKNozr5M/hMo0k6XpFgfnu7tdeJ40agJuWDyWWDql9OlJidRB5RPh661jFafornrwyd9ujq+Lu1
h5Pp84ymfAA2KhPfKrs3cslfZZTxTun6DVX6V9TprU3YADGxUj08ivv27JBZK/6LuzNZbhtpu/St
dPS68QXmYdEbkuAoarIky94gJNmFGUggMV99PwnVX6qurvgvoBdGgOBgkZgy3/ec5zTVtTIgF9VS
2jsna4ld0MjI0BM64P1CeiCwFdlSop2574HWS8+yx9SUBw/uML+MFHB0+nA707zQMvzZabQ+4sqA
mLMESmCP7sWGPUVzQEdWvMTFsF0eXRE8OlP8Rt2ZX5i2hoP8x8TB0cZvkdafglbJvdERML3x7PGK
Agyop9EjKqvPdeGf9cI7pSX6DHxU5OwlO1e6Rzq074HxPC1LiD5zP0ziB33creEGz7Y30Z0Lgyl4
iubgg9HnD2/gGmKT0aSJH6ZxDejhtchhMm4tUDOYG1T3S8flz4vuyXq4VIl4wQgYCnBNiy/v7YDI
F3LzHp1s2RUJBWsytkkjz3LEnzjNUKlIqJfqo7KifBB2tyNb72wgVtgh+kMWTPye48KeG9v7bDFf
q7Y+ZiN8l6E7Yyw6Sg3NuVNfsBXd4kgg0Wyi/Mt1Ab0imCzfbYCXmA+1brxYTXssbFVezp33HGtC
XV8Xzdehv+RPgW1dM9HezfjIzKgIpfujFzXGjfom9iMcDEjHW2pWQqQ3r20KAQUP6RPqi2OfcVVG
gV+bLhdv+25q7Z9NLZ50aV7jJrrt8TBoGoNCL4yn/CcOQsZ7DSygMrhh/Gtu84QWm2H3H1ND5AtD
nDwChWUQOYZSbysZCLgoURnauVl1C6GXbmXyETjTQxHRfYwypn2md+/4KILF8JSm5NkoG6PaNZhE
VOd6X7bHAEFMjYBaM5tvqBbyHQpLirheQAN93AqtBFthnrvAOiaWoC9vfveXftxmXNtH7kjqN9dG
/6mt6VXGyVMkrsMo3jz9kFbmvIkG193UjkfsfHDfm+NLPIitkDRcI1A0OLUogzwzrHihelEwjGL2
rCXRfa7IIhkNBnuwnW+Pwk2IYkaPGU5dLiBi5/c51lhiwBlPUXG5armu36SOhHK6yFOHMGkQ5OyO
C/MoukQbn91U6PBVsBhmrhRMlEnIsOCvcu/vz7EF3DTW76aeCgA3LiReory6o/Ytrc29yvk9apF9
j4W43TEDFJu66Cbcr9GliicInh7X3aCkidv8rl3+gGgeUJD4+wUiwZ1svO8Bjo1jzSwicRGxT73s
OCQCZC3acourbJPT3DR7wfQVHm7LsA4BOYDrmng2w7+xYnGgcsUwLrZunSTr996t61/bhmFBlphM
5pMrY8d3b0AWNp5kyzAuG7lbuPh/thw9t/Ns4RZgigZfNT0uon4X6YAP1xbDlgIfKJty3FO+vhcx
NtBOq7/jCrpMHg3JSOrvrUZQs57eNao1GEQEk0Sd82THWFuT5n6wMhVY4x28WXtyB+2ut8YXU1KC
qSXVKl3g3k1NogcQRff18pNQAFXsJvijI8Ysqvsjx+XebHWycsoA7FuVX1PiJm7T2Ligr0r2Pr5T
JCDJWcuL/RCBs6oblAzEuT05huwPiTB/WnXNIFp82EqIjHuMDNzCOVm6h9zf0onQq9/qSAnm8b8u
3k1OytKtHqfdU5Xmp4hoqCRpu0tBxXPn6Mk5Xg76mNDiHqDX4SAhXj6Pd6TbXioDocAU28zbjfFX
mUmU2B5N8WRpj1Jw2TAoddJsGW+scYCs6ZkX02HKUU/fCEbYMdyCp1d1AF7guncMbEb0BKOtzSfH
EEDCnO4yJxTYuj56jW0X9Rgm8DHXiU+FSAxs3Dga7Xhbp7Q6NIfiZLrUghnFHziuxbb3AC0LZ3h1
O9UpHL8VBXL4uG1JgKqJQ8NXgqq38KxL0C7u3hTaQ1+Qocmr8zAxmfiVjneYrC4/mmiaNvjGjtxT
PZCoJgWBQTJLYHAWZNxsR68rTrnjHOcJMXeC6bspvdC2IzS1oIvC0piHx6n/VVvjtBtljXqgG6lW
Wdemt32s1jpmMFuGtUkUnCinm05QqCyEBHfZ3ntTfTAoxW7GCW5MQ/6z0dA/pRRIKtCvhTbTNmdC
R/fJ+PAi53fp0W8ai0jb9L6XXQahfyOI8qhrQqJsie8xxD9YqXYb+QNHdUBjywZOJpjlMBYklccA
AEBAWnZPbN1HKoNs52fDTVrH14XsWvpc6hS1yl3rNTgfRQ1cM9dOlfkULVW4DB4fXEhkCAj7dcqX
VdY9FLX11Gs1xYFZ+1lpprUrPf3cDR7SvcYFnKZr1whleEQPL9UhHrkp4zbdUppdsmK9A7KRl1rG
1GNjNxQBfkAbQL5tgvOpSiqjVYxPV4bJ2Aa/NB1q4EJFCj8fIjdnWBAI98doKI+Rx7xDSwvY5+1U
neMuBeuNRN4zkNtXiMq7qfe3ODq2i3lqopvCgM3VNh9oD80Q48CopkwPZLphRVSLWAo4bllB7p0h
762pM45pRvswh02OisMjqwRA+boG9Anw8Yi0eXUCcqIwI2Sus3N8ap/rokzwAsy2CTN1bjgA141d
QIinaXGqS66ZuHLSfm9RsCLpG9ZT3Bu3FGQcUD4EGWCtTHaUZuAXpKI+22phxbHCCQ1glxAns2rF
aFqowjDZAAuIpx2/hQp7EctwHJUtYeXbW4NNcKzCiI0dgxp/PikQWV24aCjqh9JoUjLkMBhEo2LF
r/87HcSWVma0c6saMjE1eR8RHP/v+sesayuc/x/bGIXupkyYR+mwEwfleRgDL9qN7eJvyXkF3Klr
QDmV/3NdJBXTVjor3y1Ft58ch1pXWQfzdl31/BRITLMiUBQxLe24/1Smc4MXkSek7VyGOs0OnHmC
jIEE6rCK7TBSCONrGsS66DlrwtHU3742mY5/ZpSL3MxUJPyvJ1Zm/tfDbEb8NHdc2r+eGCHTw8hl
MFcLLm8xYH+mkvX5axG0Cl2/Pk7TLmxa0puygLPAl8ArS7PXDh4ejUrGHRpsM9/5ZfPNK6ISCRvj
4UHjbjpSwG7K6FJ6lX7yicgrdDAXRo+nVx+IMWw7AuT7EutrfqoNXDQldqm6YrKSBeig6EhqB+4E
D2XFjX+ce/2RKNvbVDBGyriXbiZzMbmfjumNl8VKaUOR1yX3EKGg+xu1aHcU1XBiTuBAh0wPbeeX
oaAqpU3fzLjBLM7oliokWH+bxGxOw52hUVWc0/J5zuR4sGfsvxyUl8y2PlKTG8vkUIHISTIzokLc
aIJED8NLQq7R5zme1E0AOZZjjmZIntm9TWLuhejD0KhnIIkV6WV+A810srJjR2loK7z4vFiBu+Uy
h3UR7wFlGOikhFUeK33uyY0cfjQaSpFJgtqnHgShqh/hRXqGtU0c4Z2KqGe61Hrk6qqIa3nQsp5F
zSDOjN+Z+xb3QjNSlAhFQNNm21f2uGsr8asx6zsJwd42j42lFFjzofCoe5bOS24QlJu31u9Sc7+1
TKqLRlyKYi5O1gylV7OjrV1kV8syn/OGoEPH2ZS5f6Lx3dI8Uar6YXqSs3fO8qfBJGIhxuQR9fYj
yJLTGGS3ejrvRFO/UIxnvl+hGke+/DxjDLUWWK9DP/xMyuBe/bfCBwzcIRX2XFh3SZr9qmosclTw
acTNr1FDwGREVqCml98c2/tu44jnadySif6KkWCmBtX+GlvrteMbOhmFEWzEG6s35Y9kpoYNJRz2
e92n4OtjcNH2jIOUb7e1KTdcc5e43GDp3rwhRgjC4FxJSijtnjER8zNBhvWZuUFR1Z0nETH+QRDN
nbKoDpHQn5tuOgzmwiwxBW0wdgyvmOdSAedeaZ6EbsPB7hCATVHooHDleuafoNYdUmS4XBu5ywNp
24xp+Tu3bRgCDcQWFLRQb9ptEiNdZlaB6LNdNhbByMIMPlxiCS9SUIMiTBVrHGkgd9qMdScYG8Z9
aO46LWmpOBzgYuCF0zxna+X+cGyS1L2vqGLWzlJudHoZaCEQWrZdj+mUr1DR2VM/HY0i661Bmz5Y
2s9bFIDJzoxoQni986q5I7Ye95vRZwe6lDZkcKRHQ6cRNk/NOzIo+EbNtXWhW6r90YL/2bdJizq6
lldj9r8Prf7GtdLaVXBGBgzDzGX5zg2iu2KYP/J2FhutCFFcxYduRL1rR+2Ta2OKoCHKwMa6iysh
9uPYtHvqNUARM+fGoFh3dL1aPxdd9j5DEzRM+ZC68g8vpxCKER+TGDq62IFfkQZLsc1pROjsxZ01
xQBXrZ+L8Nk9gQ+VIbhZguYx6q1fY4l8XEbUXGs4FaJDkmSzop5KU4RVeS5/mRJ3nW+/uCknaZQO
nI71S+sZd8E8AO/IhzFsbe1QNC9MskhUoHe/jQvb3dojvP8AULZEFLgpS+eJjrrNQUrxNxg9Zm4W
Th6vCa0sz2A/DgydEXU1P/R+waJdRtxVU3aJ314cr/6ua86tnZbFjjICAqHvcmhOpo35yoj3KU7Q
rWX6No7y/gRpxThCtnnKEqfZ+26rhqk073zNPsQxAPJOg1Oa4nXAfAE40DzMUlGWTZVccqSa/Yqr
Lt4TiWHPl9wzyFdzfzYMwaAoWNxL810k/McmcN99j84Nh01l9US/Lw+iuffMOpxtyoBTxLGonsgc
ghiqJnpVBzxJ8WGfBsq1dbJs0jJkTXGitx/y3Ntpc/Ymh/gYuPWeP23Z9S61uGDU7+eISgyDBXPn
zAQ61KLFp6E9lnlxI4Z3jUhQrHndaXH000yg6Bb7urWxDZqHjh9ast8uDoZiU/hQFD0g75Z2hAZ0
S53qwfXce6voHiog71XlYkq27tb/d+7goOh5njDbK/atVz8mkqwPE1WCsTDktvWUo9P1Ikz9wCpp
Xe97u3j2kgm8dxFL1ATzby3oDrVvgualprKZYDNwe2nCrH+UHufSoHsoDtsK5Vb06Br5zppH5Jj2
W0Add4Pu6kNw3VLxNLJtnrMmO8g2uTiVdovC/ZwmXBWn4N6nmgQ+J+fUhXpCF/ZN4lEmxfwnVv4/
/OJdJzBzQ+/sqUL7ILNsp5NFjUGOrjvhM1xccX+0VFjJLlnGFqILV5bRz5hGEsDHhVarmrcsLuEA
jHdt4GwLYS/HboiK3VB6S8gY5Aa151kP7CdHt7+Lmt+s5AswtjylswcYhb8FjQloaSrvAimFoA2D
zDehe5aHdF/PmeOGtAPfdAyuOAbEczZM5yF91J3uQ48Z45h4eIjjKDhPuNEeim6407kZGAktG3s+
iZoyMaAuaFPCKLeNQbe9hX2ezfTERGYeWkTW27k2r36ahrNuvxJxrbpX0aWOOtSsSlw4F8wS6aXo
JAY04kfWD98lGNitiUPHSlBGdxks6g4rnE8FKbf7V79oQtnJ92a2f6KXeqkKhgV9+ty4ww/bAwRO
SPwDY41qz/wRM0ZDDlgx5m9JZ+0DuhMbyqX49dt3h/0Z+ZPJyeBtJnBX2E3zoz+T2aB1D1lNDMq0
Q/TabOn1WXdFZBRb7jQVjqlh2TqcSrW1S0FIbEQ/TWE1kidRO6BoylSA7YBJjWWchheSQ83I37oG
RQCYiA1tMWuPLPeql/SLbX4Y5ARw0YaR/q0Z/5AasSdzc6k6Rj62z50SCcmFyus9QnNiPRLIIfbb
OOTgq+cnn5Bjimb4kUYku3gQuV9WH+r8jtDQbmUHzHkqYc+asCIm232yde80JANXH5cu3GjNN45H
p81v3XIDr3jmUtofY69z7mSfMwE1tY8avsDW0V7wu2902cA1Lle9p/0dacDRrgh+IE6TqDFKxutw
3+t+mS71qS7W2k2gGerWfFdhLd8ODZdMgIpG3n2AI20oMRvvEkfmoo27JUDRSi6Oi5Bna7ZOgKzD
OOW876hBgk2fc7Pq93GdO0ys7vU8Sy89nRKrVG2zhY5MTYO0JoUsdYFY0BeIo+k659FLpw/KU5uH
RiMvYCMk/4uAk15xyTCXhypbDl6ak8mCsbxmOkRVgVZI50OdsDJUTd6bJVPSCTy4/RixKSRB1s6n
Y1UaoU2Hf2vUMb54yiDYd60RIJ7zvVnS8dTIkiodRBjy6L83JtZ6BpEHkgZxMJr5A0MgNAqz94rw
5tgubbBluIUIVccFXVv0uPs5NPSqAY92C48jHHqEtJPu/pwoV4RLzXWFnQvTTUsemyYGFR5hAB2z
vVvHd3UiX80lM8JxUjwQhEkysKiEeqD/rGrDr9+fg5hcNro3W4+OK82gi5DMKmrp3Co64AHuEPHe
HZTr5t50xvGE7OdB87LnUVfgbI1bbVpxI2uwhGQTmBnkYc2OwRrpHhXfnEvUqUI7FM3UfaTEvC04
V4jUxrM1eGiTZ5eENwgRzVHE0H1wecZMCEHU0J4faZcanT1SJ3DvAyJPMUKn14K61YGes34YjPzR
Eda7iPPsRndOQX7bMsl+6I3lgsPYOtEy6/SFXdKVjGy4YZXZgAY39peTLUBVCN3ZYDxHK0U1T/Ql
48iEqJlgeu4oC41m9djVI4p9KH708F86WZc7y3kNxAcoHEKmCLrDKpQ+lunyWFmU6Vp6lrOMx8co
f/Dr+LJQE/GIeGOAWF/cvhhxH2p/tMtCSykdMVMsU7CtzeHkOP0fZlC6uyKaD3amP9vazyJ3f+v2
sh0rs7pYFcoZa0hvFiNewiA2wQPqVpiO1a0JaMJ2OKyrQNDBQE+wyB3WeSgkbuLuwfMcR9ndDkAR
dvYMGD7pun2UGGlIPRpMeI7rabEgPfREIicW9xD2GmOb7CR79OAIi7dzEREhHhygTfnHuvIO/vRC
eYYaoat5e78b3iuTtkwpom/j5L0a5oTjpHnuK4xhaGHag1a6t1PVU4uefxktFdmiZ0jT0rWJCyT6
ZY9kONBOi9Bhsvk9MQpj7Oy4h3KYFvI+c9E0JzWQIC8f9l3lnJqAWn3sZ28LkGqzL1+BhnHw9z9l
EuyrDh+cLqKGAdV4pSF+nSc6B3oTuw/0ZgFZ/3Yr3Oc5Yu9t30/ZbmT6GS8w7tHW+ynhkOUyGKTO
eAZuO/MOkxYDLUqdjrVPMHUOI8AyMRnv8NmIECsM2DLZkXtffKiN5x4GM1g/Bnt5QXyaRUyvTzh5
5mCAhILzgGT82+D9klm5CwISQRitv+NdfyUfPBJteS0chUPmH4QGpA6A0g9RtNxYes8018R+W5k2
3CwU7akbdsFCLV3qR2Z9GnW/cGQi1k6Y6srnNO03SYlPXdgtFAZ9IaqOhIG++qOpcnAWfWzs/NR9
t+dJbPIyc8MhNR4TW+9O00hqqJzd1/7dr+Es5Q3dJEqMPaQqiAcF5Z6OKVcl9knElDYfn32nuSam
mx58H+T0Us07p3lOI9kcgnL55ppafk45fxnwFVnYmcLe9VMi923RmyEqmYPZdXTWqqNhkWxAf+vb
EmObdOI7BzfTzojSN9c309NgDncS9BDmq37YFVNJ0k064e63nUNQDd6j5kAqcvWbTLPGMKG8gpyy
2vZ125N9BmjGKI40c6Kwnsfh6GhHUwz9Qx4r42w2oNAb6OESSG/p069Vffz/rb4aKu5/q6/+hpIm
+R+7t7zu/m959ecb/5RXB+5/bNuHUuoHluPYrs9n/imvNnQVqI282XYC2zNd52/yauc/gW3riKt9
0/A8zyKGW6r/73//T9v8j01njjmCFRiubvCuf0Bw/zsormF5Cnr7N3m1HvAZpq4bhmsEJiReJb/+
eHtMqxiIrvG/Al1WXRQ12iUjnmEnkkiEFdaBbW+CNJhkzumFUwVJwytG3nmrz9EZctvrUmr3xRx5
cL70mdYhs5PB9fbmQIqNcZwZYhc2E414vI97EjrTZRdRrYxaMt0WPUIkS6dcs4tiXydxSA42FI/A
mREXoW+oy0fp4lBa5CHWuVFB7LhNpurQNP69oUwDtAbpB9Eaj9w+UlCOHzr59kFQP4N1uR3t6QMX
HIpCxE69yoesMItFE4y96sbJjR6ihXfNAxLvdDN/rLv03coWhmA4fDSaNLp8zMHibBjseqFAtojj
pEb+iMrcnCgNIJKBMk75cmQ6pVV/JFyhdHu6pPW+EgNSj/6e8irhb4U8DRNiwaj+Y0x4cVqkDOht
+7kfCfHt8xfNY9JYWXxnJ/KI/5bwXkEe5D2oJG5yH4thI3QeKQs05mNT5Gffdb51I6QOS1AZyvpg
57faz84ZnkRTvdFYH1BNyzk7GRm0d9NiEpbXS6hN7bOBbnlHl6ZbaDY5KOLpUIzbPnavmke2lTG9
6NlwHWqGt9pYXh3iaYqcX0FiYqZUTBWiADUrTJy/IuWKqJ9cWBkdtBB/oQBh9MhHsAQS0MRoWjPT
N5yYpOrOjBsXP8cWec9VhltJ/40Ozt7lM/Z5zxClT1N6ZrC5TAsFeTzE5NlotHZyOJmpM723ZX6j
Jcxcm4L0sWB5LFKayB/65F5HUYznjh9hFvX0OE+AgechD4N3P08vmmj1reijJwexRsK+NqO0pk/A
aIMp9safGu9k2Pna6kDqPAO9KJJn+p3+ke7hNUc5exHe8EQlhq4McwJjcVDCeShKHSn3kp25GWTO
oZwRJlZM1s61VnxNfuPWDdqBdivs6UEm2K4RLdxag0H6IanFNGeq19IXrzlAvk2lvzBr+y5yQQlp
sIeN6RkveVV9zMNVD6qrWeZ7P1dVBJuhnOF6yJCnvejqb/XoPi6lf6oT6uSzGM9trO8kUxNIHtG9
68hbEy2BpgI/wUctXo1WsT46C4nQjtX2oY7TyKrzSzehabI6K79+LaSbUuis+IqlHwd4efKKE3qc
X2E3kZ0HOsrvfkPiQYrrV8ZmKbAFzE35jHRiH6BECaEgobuyfzTKF98l4DgraH876mPImqwH5tI2
hBdiBFOIIs3QkqA3D7ugxfzndBT49Eo/Wylc39GLiIVTa1/btMZA57BZg8LXRa86Eeva2n5QF+OQ
sdrrn0+q9HKCnOlO9GuS+ee6tghnx0QON+X63N8+rsSiZAslpjdJcJ1GmmIcmJ+PqHJ3FlJzEGWW
WePgmCLEMnRL6RM6HRouBExnv08/PB33ruh1JCkyhng4Q8goq4SZUBQck0yZICEkdWcR1B096unP
tdESCL9zJD9/bVpfkbXmbTql3v7r9Vg8/3znzL1ktzglrUFV8Dd9IlgEQaHl4lGHSE1GU+s2XT2x
vmRdVHHknGLgUupNX+9cX0UPinelNbZy3TbO67bPT+rWz1s3DGn2GAdDu/dbjm5nqL9JIhv2eZXa
T2OpXeb5IMY8e0N84IGD4XLjWz9wk0cLyJqgSf1Dg4j23lCeubGb7AviikPfdNllHOqncQYb0JsJ
ik6junVVNhDsvHiD7zs9oYmpcKOBfVzeQPU+Aq8OzAV6ArgAYqix+05Ndgu7HXzdPDyVqVaH1VC7
m8gjDZNZg09grdkczbh+lopC7Fk6/Rm0el3GVLOgO9gl3aVfsMPjxvZnAkqi5RUfI65Y7cdiIQ9Y
tBYFOGPB2zqXpxzdFj1I+dZIwztqFc7Hcq7f7UmVrp2GTEQ5+M9pwEDa9fJjh0I9FBp2Jc2PfzRz
/7tKevno6lF9bw6ekrQQB9r1T0vVp+elru57VJyI4TsmEFOOnSd5LLMk2muSAoRIXNqZnv46dHg5
87ghbDrghivRiiW/ejG1t2by0HJ07ccSQWs9Ew1uVDAD56pvdlFMAi+EBU5j5mtDDCzbnsg1csFU
24VPvL1K/CbOu6mO62N/2GbWEDBS9vXyuFId1wXM8buBbgo6EVqX09qx7NCEgnyxe4z3A4ketpSc
kZ43GKciO7sTI+Rt7pO0s9BTARUawE5UwUnrIlKZLFmgDsavx7PQzQMS7EOComnZojoX53XRUYAY
BPimrD27kirmhF7M1UhCE9BpSGKmW9r+tbZu+3qIDvdFqyAr6jSLPlvHc8XdHXHTGKaMFbBeUHxN
NcP8jFC3RY1mA7PKtuxSko1poW9ENaenoieWZ104huUDKVWP17gj33IQ5Ax+OKuOtcOogC4hrPom
7s54o7szWBl2zF8PjQQwFEB5BN++O8AO08jb+Vxdu9XrY220hxBl7YcdLxJ5C5WFjN+TI5KfoYiq
Qt8WszcfR/rR2JuaM6N/H+HH4GzX/bqU6uK4Rmk5onSpLwT7dS8nSPr4hcVxUCkgX3u5V6kfUi3W
tfWJYs5/Q2pjYgV24TPhq8bBev5H6te6baGys+0EgW/rfkecD5BWLVJ1GKzbBHrDnFhhN96XbvO8
7nvbUNE866rBuAGZnyZf4YI5IWhSQdQx+mHRnSM9gtsaV/Cl1t9R/WSLWnTw7MO+gl+zPlwX6+8d
Z9I4OBMZz5renr8Wmo4g4OvhurZuW9wfTZ11J79TAfbrb7oebusaOF3kJxBSkZVwvH0tvo7BrwPR
KwA4cWIdBhqSfKPCv8uretmvUWhfeWi4N8jlWh9TaMXukja/qWvU589993mO6jXqiHU1pXp6NFFY
fu04b81n+bd9CPmWEbzXQ/Bjfw3rOft55n6uO5n48DJThuuO+dpF6x77xzaPete2KSrUuuoUXs/e
VT3hrvtufbw+YyIODCk4vazRZ58nb/tXFJpcA9LSwStPDPvItocySZudU2Y9lRKlHFnXvrYZsXHw
pAkMLK5bwAPIn3u6r56cDlLlhNlkzJzX5z5foLbV1MY2g9N7lAe4HgKKl2fvr7V/bNPaJt5pjN2p
SvuLujd2pJYWKcALBGOXIF0O5nrhUMKTdQ3rhRGCgvu5ZtitkXZfe7S0I65p62P0Ce5RZtrnKbie
krVMEh0XFsYIyG+Y7XLaVK2h4oM+r7O4SJrs85TEQEuXbMmY66tT0pWUiwxZJOF6crpAFP58k7AM
ir1UA9cdXTUuqa7r2bouolV30jYRB28PsixQJ2SADwaQwrr69Vj6LqypQmfguSpyPvewEuus+hh9
3VjSxQUZm+31vy7PayDc+nBdWxfrrl+3RTX4uqoJjl+XyyLCZrBZr5yfq3z+jwp1KqGm0t4H6iZT
qqPWnXN4nP76FSZrUl9sfc5UoqX1FZPB+Oi4rq5PMQ77873rw9jUKf6brvY+CJEk71GXl4dYfSVK
h6R8qbWvxb9tqzQSCOhA/fXCUomV/u0jJuYqYbkkf6wfU6zvi2L94jhWeoi/3vZv7/3HtjzBmIwB
kcPxr/8YTfibNzpjuL62nrqtK2uxM9rulzGq21FlcPrYMWfTuhhUiNzXtpE8DMaLurbXWxMB4Vhc
Sq0v8W+pfbG+I56JxwOzwMesb/63j1mf+Nt76MiFTmbdIN6owqS1vhsJCZPrqz4/7vO1g5hq9ji/
hmEN+WF9fl246u/9fHbAdKGXHCiarWIG5cjtXxg62ZeQslHNugKtQV9X7ZEiOYgTzcOJlfgMC6oK
7wE3d0MtpvXmLqyM625XG/l5+VarsYGWcdVu1lFC4vLHxFGJech2wkidAaDnI2SsqjKOMiwSKNjb
Mo2qm1mjxs5F5s88LHre1Xl9+Lc4LCBmBpcL/BmpGlB9LtbL9roqOqWh8ufugQyjbg/0+RfC3jbk
7xbnNe7DU6Pg9aG93hGy6hkTGV01Jng7JNbiDMC+4meLwJ/yXdZN6xdaF3FmuIehLA4dOhBxlGow
kKhRQqpujX5ASzZQt8BYKeE0bgyKEswqrNAczVE1E46dcu1L1CiFEAx5XtdkVybnngNRXUCdQv/h
jEQi9CqUUa7JjGphOMOOKJ/+2KlL76Reuq61ro1ZjCYXwYr8IerSno8mh6Chrtjr49EuKCoBW7Q7
R6+PqRpOeY4P+NR0bK6S0Ws3LCN5imqwuKjLzeea7sTnhBAKqsDE+ajv6TeyPa9r8Ozhgi79NWsc
ECemYrtwiqsvvi7cHvhPFeGSEmpQAeCC700RvaPvORjw8BMUa34flbtMMo0bE22fUAE8LMUYA2lW
Z+OsxfeNU2NTWy+dSuwHzZrraaBWI7i6CoJ00wTxgpIAFaBOPWtGOsDqmlNWgQI50Dg4WmoMPqpB
2LrGPuK+8LVRHxJt17eYj3L1Jb4WpZ/htpEebJH/2u6oI6iLQQ10EtOHsB26Q5r2sH7aoIYU69rX
IlZHamfI7z3em3D9oGK9d62r7lTyw9vEP1vt4Bw7m8nYJRriHpMBohI1Bl8XzXqoOcnOykgK0XON
Hbw+odXQ3PyueYvUrlmPNj8okQ2tj0FJs5p0Vs/Otd7MAQNKGYOyXQ++dZFSI9TRYcd/UOxrQqzI
Oh9tQo2HVnBChjrR5xuns65jDsMM+1+P4V6Nx1z4dGJyEmeybgRorIKJDJRNMMHV1jRN+eOc6qOq
GtrlKHDOMZaA8/rw/9mWtVstGOW2HG9QsdV3DfTp2z5qCQg2Q8Y5FIpIrMftj1GrHNNt52rfBh8k
fapHHtZe18XQXFcHrwJZKZYSDynEpbDF1XRvlI8zIoqjTYZtIZpvQi7+BdL502JH0VHiAUQf5WLg
mZObkaZVWy/6fd8b9Q29VRH5V4bb2bWfaXJOmJIMrK6ZqQCOxtyFKdbawrfuA6q5Lz7cbbrOotpJ
GgoZWECqMJ2lpCPnMadQOWVDdGyj5QF/bEoCsdfhbR1uBsuNjmOjRgujg9edQJvF1a69x/RjllmD
ngqHnTZaNH8nCbFGFrcVAq+QnKMK6SRHtNu4/anr+2MQwxmNG8e5jb3lJksRj8b6/B2PrdKqj/O2
8kZLcSXqvelgzenM8Y7KVnNpMwjI61qfN7/pjQ97p5HixkrWQW5pkdg1JTjhGyQ6QlFA+3ZQCSPG
uYpRtmkR4FensNNboAQq0juq9zRZSAAD32fZOJOAax0rQOPoxOHryPHJ6lN/P5tFuTW8APtfpY+H
GFvxHeiebWK2qgwSSxxluCJab9rPVtzfmH6l42yhiWPZZrYlhAhsqO9fLax8e4x5mBCozdgZDDpf
PDhCeyoCqzv4HtzEjkJqaUEgS4FQBOYYUmoFU4A2FQiR3BAXQaN2CkI7Gn7VBliD2QAmBY2giawn
ByrelVDf7Gg78/Okm5hms6rDyQIaXSSLj1So/1nbU4tKBMlHS2V9zvR3V1LErYZfgDwNOrf/h7vz
2G5cybLoF6EWvJmSoCdFkfKaYElp4G0g4L6+d6iqVtege9DTnnC9fMqUKBCIuHHvOfvodPiD/QIW
AgGavFTCBmNhjea2s3Q6wUV2h8iB57sl7ixSGVGVM+k3YbNZjhWSMr0yw3IWqMXYKeCtECSOKHhV
BM4GHUOM1QWCvqMR/qaZWHKdGJmhPlvbvKyJRp9jRBiU/ltrLpnKL+a8LpHdMUD/DdCrH0BfUcKe
Fy37oxtxggKRHie2NEV4albCK2u0qFpGq4kf3DjI4orZSB5AK2NRTpE5mFbth71kmJH67Z8ep84a
CnK/yjlgroByhjInjr4zY3bzXu/pQJS71Or7PY4/PP9gnyy8+2GUGhurFUEIhWtcV8K/Rnp5CjQ3
P7d+v9eLpiQIuP1ugPKta2Z/4f/voZtjuYy6/neo0ev/xDP65z/6N8/I+Ydpgy1y2fj/HTX5b56R
9Q9AzbanciAdnwAbZnH/4hlZwT9sxnOUiLrluqahEx35r4Gb5f6D70Y3z3M93zRZg/8vAzfz56f8
58DN9vn5gN34nrwNXff5hf9z4OYPbl3Xc2zs+6W94dhqV3ZeZRvv7PQpXo0YCmYg2QPadoe76cQ4
OLcHY4fM2i5Wpcr8nqGAHFm3rYPpPcCfCFEcEEiuyh50ivl+yIk5pod1LBvtRXSIzwbtZSG5ibkP
zlHGTYVVTGupz2HhYpI0prsHIDyW/pHhF8PqF3yduFfYaFdefSkMV6WFPOR/UW68NdH0HnkNYXeB
wS4cT5+jeExfO0cYPNqnJR3QmJrNJ7SQ70kd2MskWMeNe09N98z0gJk7svNBO8x/Uzx4tudG21hU
NDdoCM57zw8wjpvsNIRermOTMV5UuVdUF+ZRIDTc+9CWc0f13O2EdijgvsNi462CDwv8EKUf0j9G
i1X110NeRFngXtsuYLnAGwesEVnhVMD/IYKk01+L4LflBM9WOlyyNHiZDAslpUlXvVAlHR/fPY3o
bseqJv0pREuE61pmodebMAmWTbypJWuR3Wv+uk4WjWNTNSPfy9F2aKoNNQVHeBVJCG7Qfs80kFMQ
c3f9wi6Tp7x/07LcTcdt/xIl7TvcFhSd1Wn2xF8M1825gT1VtPzacHK0o8kw1KlJOcNlBbEJ995p
gOWIJHGI8ZTFe2uOIXvr/W/2Y7x0E+27hHHD62zPxuu8EKExG6HZIqMzx5KKeozIR1riMkRjZOz9
7GblHkKWYNy2fgIleu6ig58ixGVg1G/z4HGGZUHPD+bqYi02UUsvzcyVCrAyrN2E0aphx6chnUxj
jUZl1U2+cegmjX9HtHcdkJA6Y1ePyZKIYH//lFjwjV6dtEq2rmq8pFNHU9ndpyrPzscshZYn3s1Z
8ccZg+cxMXZjXP9efO07oY7dokQZNzoMzBXO3QxI0hEP31w5ENL96typg4ZpVPVWnf6U6ixdBEMf
fi1kkox+DYMdJR4Q8pcldjYd3cxoA5+ak1PeoZMcOqRctVs+EQwEjsmYv6eJ/fbn/ICY8kwEDLgS
9ag5Ey6JyszYeVSp/vPSlXB3sR8rYS7nNy2eTQBYuBN+TqW9OpraaIDLMXP2PyeCqfhIu+DD1kuY
R8TK9cHKLvtfue+D+MZOnXVVHwqbWU/ZwRKsUJhuTKf4W6YZ7n51y6YiPrO8YP9P6t+FV751pR5t
MTtzeBabqYURndWefhjJv/g5Fv+8wHNHNbuMu5+C/OdQSBUHuHA9lWjpPc2lUZxgsMkHnzF644WW
ujAaYCW6SS+wJvZZB25ezx2xQby4QK/JFM8zrjcj6dmrOo3JE9LFrZNuDhDYBU2auds+dx7a1tF2
Lm4rrckevVa57p1ErEfmrAwRx+NoEbJk2ikZEMVy6Otg28codGZXXpMMIBojOsRytJJXM2pejKQ4
U4RW7/EadfQ9SOADbiKP2eCDehj0a9uSo5O6MVxCmez/+T5T5wk007gdakLbK92uGYwOO6idcNvH
5MtPhNxSYT/9dA0YSNNJT9v18lvPITWb6iVarJU/3vOx79ej1ClNCd5qF3G0PP+hiT0urYu3os7K
wwRZXUx04w11o7QaLvAyEkgfJPlrIyYFTzNXSLW/OLWWWzkbj/GIbkCyFKy7SnzPIKW2Te3NoZDo
4AajvTkGK41GRge8+dw7cpSv16aZzffC988uVQzifm3Z9Qdkmt2jbfrWA1MbBqjecjKQcnLzbv2p
845LEz93SmpR0PxbwWj2WBH8MBtng4aIvXMTwYfh5L/NeYRc7sZV6MAKPvWiwEfggici2O9nI8Ii
fxFx1kCUqsbzNOVPEDSiXSTyWw579WEy9PreBcEuNrrudcbWcS1b8fHzpzgRCjKCZsTq39D/GRfT
EPbD4qQdrWVNqcxyYy8lM+YqQm6YR4SFxoHOWC837LPRmn/6ITmWHaCO3D+PNtkIg98vX2ZSPyDS
Vd4IdQgZOxJvILK8cWk5yc+4dfVmOmPHRIGV9xeZkJZbLSaa9aDBQ1FY6bQC0Eqdao/AimLKPH82
mx3uUhvrRs9dN5F8UNkaqUAFRnDOHy7SQWyU3PhiGwgoT4Ly9jFOvu1oIUultYvt3DXGJpnkI9JI
nyW/TbntIA+RtVYAhom/mygjnmjKOa4aPmrJ2juaFJFHN0nPnR34O69DfFpN+Zvobf3s0EhF/VhZ
ZKwqYA+U8tDHTUdsh2ZvIqL3IDL0YM5F9kpCMZpjS+DqdSIEsUbRhrg4ybJokzfXKatzLHF+NykS
V9At7p54JRgCNXySaQj6J/BWdlSIa1Q11ySoiRFi7k3X1xyAHiwodAwmzmXxu7LYRXCCLmGrIlhT
Wx4gODyno4EdgIqMdULWp8U3HEgqIAqJ6i0uOt8r/PkCl7DaeI3csSih40/zR+BB0CLk8FRZlbvD
WXuXWtRjMulxWRCLemnAe6dkBN0LCf6evsIznvuDplmvtHajT4HpTsFIgRUa62HI8qfBWugL2kzv
p0WGxmT0R45bPbDDXaGP2hG0RYm1o4hADqAwWZdQ20GVR7RJsxOCBg1BSONO99ESBw/GRDbWwc0e
ffAoQ9udxAn2T7aWA1aHyWM4XJPxu15kRxlnBPvR79GayBJ6EwHPuPC+NBncLc3lHOl2a+kMLZgK
bz4rvjQcKqg/EY5hb7p4/eCGOKLsLUbK6+KJkfwriJawX3x7iDfdwF9acPOvGiJS5OKDSe6rXWW2
wcZBnY9Niz7XYD3xER2XxD1TnfZ3bW4WPMHa+wAkOGQEXr6UsX0psmyH4Lg7RyM+FXYhML/dE/MP
jaPuWDzYUaKTvGXUJ1PYT47uElFRdtqV0DTYDi5Lq/9JKkT8SBGBQjRHliXtZJdlGRaNHPFTo3ny
ZcB3tJZdBktWpPIFBhVhINNorpcFuS49TXjRdftSGu8ICbp9PPLx1Fjqks67GLWDOthHco2Wxp4w
+mfuPnOWpz5NjXOfp/mu12vzLTV3viXdE3EkpBJ7KLuaHtlQYLL5yr48Z9lyiapBOzYC/P+QBMtW
LnnHg8FbQNXa7Bo7tc7jkDj7aArO+qRDXHJ6Cw9fHsGrcuZN4sZfHYeRa0qOq8pfd/ZZjGhEWGNF
AE9aHwq79G/T0F2DbL4NzIqelwQwG7nV8pKj3jkm26zTilOTzRkW/8x76UhAZulbWU3av6QTaeIx
nqWfdGyqMFLFphgPRpIWZ/gBJNDjbrc0BBgkkzjvOf6x+NPMq+GaUCJuZiIV12UHk4XMbv9Kxsyd
DFCMGLNB0FUtsrBxUFHTzex31M1ImQUuNQDO9jEG0bnW7L7bGzGskSW3CHghNuWpVoiXvBLRbar7
t14kCPZir3nRzYk3RkDSbwdyCPFM/ku3eO6qzNfa5HUvVYZmqpwmVvV2aT5EhvCsMrT4VDqFScMH
L1Y01N9e2dGEg7K5cuvK2VaifWHaiAcn+UaGeHVQqaczC70NrSWM5gaPbiqRd/tQBtoCEuUEI/aY
ufI1wTV7iCzaEY7T1Pt8IXeC1Y5lqgOyo4vlkso/onRpX40exRMNa2AKFMSDy93BdQVHjdy6pEiO
urc5MqBAxzFHOalBm9Rc6+CUs73XiLU3AdGdCDXBMVViVgmk578nGJ3TwnVu8wzO0PK7c14LHycz
7XlCSQilCrIvvgtoktb112QQOV8DskCMQYPYpMEY7zj3bYjoMd57zobtEt/jCUXhMlTVvi4TWkG6
Lg4GwLpVFtubpvfmx6LC7qrhwl4HJIliWbSGbZF4jL+L/u8EnP4pV7HMlje+VR2IzZIY6INOjJ3N
449HwYLISk8HmhO3MTFh9Fyix4E4Zpk4Dk+O9rdionJwtQNwnUOcQfiryhwNVM9QmxttWKe9Rr5w
PNqYjRpak0K7mNp8ztg+BYv91cuiBv1CMuPo5M6nFwsVkSsKVkG7UH1dGZ5zMjIxAHW+OLBJMLKR
dXqoHOc7GRdjKzLA5XrAiErGAjjZQK+VCVZ9mQr3lsr+eQwIQ2Qq5G+moQk4BcfnpqUT3JtmzXde
eCTiADk839lrrb+oM+WuJbcAxgXhACw31BuNIe5dhnR8TgB/llkfALOkkdZHWXSsLK/BvVMONBTb
IITW+TCVBOJGH7QgiO4JRLcvaWKsxKS3q6okib6fvVsKZWU/TfSp4gFkDg5mbW0z+D+bxWVxWpI8
FvTiQsIJixLvfbaSXdl5xUsV6VcMLdyLUIES1BV8PvnOhr2VkGxzyJqM382ZhrBG2L5xcpQVXqdD
I2jrkxYPPOoYCI4jUstggaso84WLTKdXy3KJ4YUbEx9NWunQKJv+zyLt9jSYQElAeX51MUpNBCjg
WateP2qI0rDyjcHBQGMaZ3gYOtS8NyCTH0z84Eo2aUzVh8XFqO0C93k8EuZCWmdJSBHGVGuP99IC
pjRMeweV2aqdy8c0QTLTYL3eGq6PUm7xf/VzUJ8cJgB4bYivdDDu9C2oFi8ar3bVb0ZvCQBdZBJR
a/6slXfHksmT68fppbWNR12Ll2Mz1HetqwMCiWLhMryzL1NJ6ElGoZfYZNQnbnDF01qjWtwGxIXt
ZvS7J837rdf9fDLzGCJ8hsIP4heQjKdRCuuYD3wpMuONdAlQLbWCvFlz5NhtxicR426bCdV5tlFC
Jx6xmtPSfGJX5w4yHqvOSz5QtdHFAWqVkOowRBPXqcPnUut4LvWu3AZEfYS+2nE9SMGsmOW07xHe
rItY4vMX3L1jpu9jn+h4GxF34npoUTtcfpVtgo7w+1OWWqFBv/Fc++J5ZqpB1pIWrVzwA4AW1DRM
J964ygEG91axFyCkst7JPtmqTSzT6KldOYa4IeWB5LEw4xR4MGz3JU6gy+ckMWKlq+Cr6Jp5dF8K
bT1NBHxVSHi3U0DUUS7IUQ3y5NXtCsqagufJ5Hpv2QJWzfeYxxNRAA6RusPw25iG56SW9i7Lnb1F
nAvSKftPqwd/nGIyd6VR/nLcvDskS78Nmsy9cBhGLexWvHSu+WrZB5RSwYsZVF/5iMd4CRaKVwNz
ui9pqbgtHhkL/XopqhNBB0QDKa5bYognrsQ7CODxUKcnSsHkVi37WrD90Eoo3pP+ocVx+xbFqNF5
5qxwbu3yXlr+IagxkGIUOw+DfMWZCA8LtPnBSUDu8IifNG00McASZLX0vn8jVBSaj3mIHaIceAkX
wldhkHtPiQpbKoatBjAfkVPHHT8wYOrMJJwol65pKsgVGOZ0G9N2cgkUyG2u6DzSNozc7sMFcQsv
3EZjb9kqGwSrlpY+TQOl59xp0U6+M5oZOL7jQ0PDGfL/0BHWtlhD5Qdot8WgNG7j3KE/2IOq7nsG
YiDT9ok5wMOguRJG5cI8ZhmhctQSLq9Lw28wvoimqzePpje9DWOtOGQ1W6E0u71cdEyW4/wgR99+
ZOl3HosS9KRB3kboyuYWido/QaGSa1PzqcggF7ddk36YyXDgQFV8lnO8sT3NQDxO7kMZWCmVOlFM
YmqR8beJxbWlEyOgc5FUSf8FlTxQlyT6zSizWC94Pdd2N9NJ1crsMGR4sf3FeoQMa61bHzb7ZNH2
0ANm1UvGL+2mmk7O9ywoa4wEGU75q8WPrXsQjYhVKXERrg0SWwxbDGFLg/URQcQI4bLr2f3xOutB
6lwC18B9NUtv0/vmV7EEKwRFl6Iqpt3Mho5wVlmmMx6dsn4w8+icFnp9yvxqJyxZPjsLJDLdTbdS
2k/p6NertjdPHSHYQ0CqYbtEIYLLnOvfJvdBvSRu9dl6fXlzSm5QTn1u3GyLET2IP6CxlMK4BiQz
yKPIQBFNLT7kOMnXwxxfSLEAnJyPq97F8SRqqwIJxEPqQhjtusZb1xp3WN2k39oAqS9o3wxpP6Dq
+5pS87OLJbwjR6ymrrp2qBjCZmHFgsOcFIP1wlUmWlAlR5nNxxTZ+3yi112mN8IMLeocyMcVZCkH
1zatjG+HiWNJregEj41PirzJ5A+OBd3nGB6Dnbrpqq6TjU8OLwmi8Jur2bxOLtQ909nJUZ5oW+PW
505EbU9MeZq8xON8QVL2AiQUUmuqvVQFxKSqlQmt22YiBzPhkZMf1mwpoDL4cIqmOsWfWViusx2C
NGcKWr6NJoU1ge9vDr0RjXrDGctdOw9nWQEcMyb+VVMvH2b6mCRUCk3xzj35aZc4OIYK4kHjio8e
/f7ONKJXOHq/8im3d7mmEzggR6JKvPXIBmDaBg4cIkwZdNkYtYy7M49oH3JuTWLfwxy3iaduXjuh
vaLdPaJWeSuWd6L59hrPpIEWCYTkarIJAitNhq0NbBc/e7FrcQC/DrPRmThk1nCMUZ4wUdCmjURN
pijyYd3x8elV9iHpD2JCd8mHGYgHHPll+3L5W2j+OSf2HMEfBfu08Zuzix0xx1SGBkXuPQFPjP7l
t/SnbwyhtI1pH+QNS+086/uu1JwTngJhxG7o9SLAsc0SN7V/3DT6XFxB5NMEsa0uHmTmK8SifaJm
MBFqeEG7N+AhmTYzWnshawiwEAY9Zqul4T3WOV2aobOZN/TALEfUB0stPqPcv3kGGn994fQOyfQ0
Mw4x0GTbwbHFWb6pabNwmE4JIIHeKNJT1zS/YjgO7pKm264dqovhnYJx+daLUgvppgRbsi1Pzph+
x/aIFhzgIv27x0yfDcS9vrcCNwW7jDUKuc7Z5UuWa8QELhMZnDfiT9QS8Ld02ao04l+jaUN982Ps
5oBSHYCpI+BUTxFUbcVS1RVVtVZ81U6RVscG5mqu6KtScVh7RWRtFZvVV5TWAFxrr7itsyK48sEN
oQnUdVqguzo/nNcY4itRHg9EIebninkHwp9Xn4m4qxixsGJ1RY0ttb+aoshKxZPF7xIfHLTwo2LN
6oo6m/3wZxWJdlZMWmeQL4mi1LbgagPFrU0B2PaKZGsqpm2t6LaF4twy3mifHUraSTFwB0XDrfk3
9gAfNxewD1PFzAXy9MaRrPvIXDT6M6SWfaQYuw7WtPWkuLuwhwAvKBavpqi8AXheH0xvUDU3qjss
2Y/aEgWhqY3t7gc4IXSc862i/bpgfwXihEpxgKtmvqOyZzIAJm/m7Bky3b65Ch4MRBioA6dtxRWG
uYJZePQ14J902Ntae7TqB0Ow8JqkNUhZX5exuC9632yyMc/X2UPZKWOCaZEb5/rJSWTJNcaWexDD
8hmZ+rc04SB3E4ckzjHfLDdGH9Vkf0OtscR3PBowE5NLOki1qUNX9hRnWSjicqHYy8z3u23gJt6O
eNV1VsTFucKpfkCSTq1DUoM9viUzIcsFMdkDaSgKu4kMpeq43Su8R130N0qXvzPsoBuyColGfLrl
ChiQ5mwKqmtluxCdvJQ1QF8qOLmwpr32c1LoaQcGdaJY1NBnpna6QeeBVWGaX8BRnBMOjMcqFyoG
OzuihelDG7+4oWDXAdRr7ogS+fwQNQ043oWMUN3IL1VARcFgCaTO0r+MA5rvWS792SrgQvVBOPa+
hh+tXcKy7l6zoL+7CsftKzB3ibaXSRAVOszuSsG76cy/zmA9OUa1RijT2SRZa3bPXtOHS++9iFYH
UhLV/cbVa7HvUvNk6Rk4A9pllhZ8B9BV3wv9s06GYYu0AaR2C5GBZCxjvywDqQmTiPbtQZJKXzQj
sevemwWt3KPnvIkUwHyEZD5BNE8hmy8QzkeFOm9gnhsKfp4pDHrnKSC6QqMbMNKRV5VXD2o6Y8kV
H4Qfzl2yr9L3gbLykgEFnbH8IrQpTvTgsQrQRlhgsjdYKtcBcgZYV3LTWkwJRz/iJ5h3jTWS86Hx
nEUR+xF5gXEEtS9pDWa6E9ixSbnN+EkYLAguhhZfKWx87f4em5LeeQO/qc61mhYppX9bXmXLFSOr
z4pN5nczZSGzpL2sTZXfKdcg3FQMeaMxvZH3Hpr9zJvbAlhghuvB3XQTtIalPt/gCtwGwbrVgti3
O4dNzIVw5mlj91AYEMvmk56Y8jZDIpslYjHESdsuP7iMXuFw+Ada6kvojuYuZva2HiE8HRzRbJts
ANs/yregy8BDma9CgB7pJ+8ZrcmLCfHfRQ6VNmIf5+6e1DniSEDYPzYqJiBTgQGOHjzFzaCfcLFc
AMANDw7Lam0RM8Dsi8wBqFf1eVAxBDp5BJ4KJphNjtLoEar3Cvtig8TKzokxmMgzoNQm2ICEA19F
HYC8zXdpw15Vpq+5Y5nnkq5JpwISeIYpgGEsLmw0a2HDfiADe2W58PR7Z4YE1PUs5yWZLjq9cqd5
IB32OqpYBjZWFdLgFu1tQJMD/KR9l7/SUh/21eIqSHG6q/QSS68snmbT4bqlhOxxTt9oA7EQkjak
X9OiMAiznZZNPqIVaGeoMf6CMqrE4E+4hXnrYMVlVUoMx5AzpSiHna/x8Qgo1CQo2JO8BIwYyk7q
2xEcvdcVzdHPNWMjgbClWZAchcfYPyMwvGE80pKGAd9xzabGmpFbJzjUSvqDmIeJaJvVTFO9KWQI
iYjVYKlLHHXoCPLuMm9LOEI37EbxSqTYoPSpvSyB2YXGbLI6MQVgfEANz42Z9N9ZA1YQV+K2hju4
WgxW6NoQ48MYIAGPGWQu87Nbc6MAo8MTxaHSJkWkUHEi+cJ4MiFhxMn+ysz6My7dufGIV4LJq+j3
xHAUDU09PwWFtWSwnUfDu3mxRxwAIo6FDm1AGnnHbdlb/avXGMSeOM4Vvj8ojpQcYjxRG2uMfuce
yS925WiHVvMgykPygZlcb1rnbhiso2KMXvzFv8P3mBms6+a58aeD6Y7k6hoDvc+u/rXIjKPDkhPZ
7Pkw580eV57Fp0G5KwI92aRy+hrI/jCGpgwb72uCzLYWxVdggDr322A1JvChoaFN4SAJpJbpQqyM
hChoWSk5E1r2MJTJOvgJoRmuPpk0XEEIgtEj0tp2N+T9fpBR2I1Q4aLYgBU9+XlYzP2jFqvJlYq9
GeB3yCA3GYeNB4McyXmuARH78o+Wv7UNm7PnN1tAcA9LPqUbudQhmg9mLtaN3u876TmCDB6pwnh8
FcsTqICewYFQR2DPtHQAYNDbQSonzkfnVL9DgUe0izNte9Iss2n5DQORx2Yef/MLEQtkSY0Ml3ut
V3fCOZZ4fGHgtXVcv7m4vfPgMEKcc2dY+zYHWieK7rkKIao49arRHgD0lqZP3u64fS4uyUVMazHa
9cndSGPCYzSMtCrmyCLvqFe5R2WWbUySRg8yFW+4hzbMOcZdKvmAFmoSJq3BrldRSgmZSgzXMPFF
WDxdj0YGeED09TEH/8kluZPVtS7ExnBbf0MPCJY78bl92417DWj1PJvtdaiTd0Z+7iZNP+scRmlU
eUCenFtrmGfgKnfZgjuiQ3dxYmQMhkkvCAHwczD9wi2WrpuZeCkyStYkFIwk2w59CJcSi6/B81ax
HWnzWvaWsjnPzklpm6hdC8oiMRJnNUTZSgNxKbkjdp2uS9iisgkTbzR2E1HiVGQu+RneqNzDeDYJ
8t7SNCFNxk3zc5TM78LvL3WFN6EtsejGBG8VUGjj1NhnBscue5qQoJDSZai4LpkC/wSG9wCRnbmB
CvWaVLxXQs6XTDg8JQHCxILhSuQeJuKlwnxmZ/EluyZwNb2pvtRX03G62J13bbXgxMFrQ2tvFRuv
Ge/cxQvdAOmXZJHZZJI5yXibevGqM9pcyCyre8LLisZ81vcCFbJMuosBzzwUeVCR6Svgk7r3IC2n
56jQNkaSkxltgqBv22Qb+yUsp7huwyYmyc4dYDhrvaGFFVLNlTc3l0UFr6kSWAWxMctLQ47m8xUk
H0Ox+AuDM0GwJDDRyQgLCU62n4anyaBIigNb39g6ueEAAgpgZ063NvIs2DQ2kiaRQ9CbS+B6Uuj2
xhhTbUNTZcHLLy/eSFM0SpOUyIMnB9nHhp446Wvk0UUJwXSTiqiDlsqRBs4OUo1qQCBFdPAVjC2S
SI73owq6M0m8y1X0nUMGHpny5dkiFW9U8XiOCsoTKjJv8OsDve8wt/yNZQXN1tZaXJhGtSf4lucM
rLsP0A8UY7OJP6J8epNRkW8s6PDURPiyXZyQCRYFdzzFlX9JZuIDdC+JduqpXdseSQKDCgHMSAPs
K+dLF3wMTqpYjxwa5pZmdgekeBBQm/TBPXSbPO/kg2uck04vD6nffU1GrhMBMhWb3AYsbOrxVWZ0
dn3yNYn0ybY2VJWk4bnmqGYp3EqhwCsg/eXN1faNQrLUCs6SQWkBcrYeFLalh9+SKpBLrpAuHmyX
2J0JtEWbrUN9SRX+JZFpxt9uhlD3jRQDQX9FzJgeYB5QfAOQ6btrZdEX48l/Mi3VuoE1g171JGHP
AKYyN8MEjobzx4/vP9tkClbjKWwN7b2nTIFs3PZFKrCNPnsrdt6MRq+46GJ+CUrnJVMwnBkqDoKC
kHRYXcE3Yeh4X4EC6AzfPTSdWWF1Uhv5zghpp1DIHeiKwCmh8CTg58I0JS1M1u1fxESTpoa3FWCF
wqFkbzmNeFB9xMQmm12wDrUK+dPHwH8kFKACGlDFeJlKq1qcrzyb5o3GJnHMmHgBfZps2l/VBQc+
x0uep8gqqvccKHVTQYjFcNGNsXeyXKZOAUXgxHYl6INuOBMfasrF17m9iG4ePp3EGVE66cgsD9Ri
Af8ND29y6kuL8tmmJ0+H+akK6pslTXE2MVTgYmVqDbgNqofF4RP5O4dkD5iU5Hai7OpW1tzUX+Dh
21XdmRuH1eugpcFOWn8zPyMh/lfF+TTUpeYcnAbhpluCeATOiUUlQ8uVm8s2TpyOuImcUsb4m06R
Aj/IZxTstA9c712SMpuWrvFoaNJ4pDtn4POmMWwxFma0t+Aypmigvw6tbiyQwAzOu05sHsMPXY85
cicVm9TofJRGOl4L8zYFDyl0qTf2CX7vjASL1IpXs7NIeio+RCkPNVWe1hDMgJUUOFnyms+V7PUo
NITktBSwkKE7W1YE07/2w2fEyBBqWFfs5kneuIvK3dCnoSfgmGsdxSnovgxWuieax3RY3I3fwR1u
Od+t8i5985q1ofXlSzeV154+8bYaI9hwc7dJGOetYxejw5xd+AjaJ5RRMD7ndh2g54eeeZ9d/zK0
1Ufv+QVBCt06dwAW9DlmNbelJDZdxlEziti+AREsLAsmKYKrMvIwzne/RFYwnZ7XlOFHR+BbcA1S
K+ZFuw0TmI+4CRh2JzluamtLtOW4tt2CKM1anQwwQuwqwji5vacNKASPPTUsWqY8lEJkdEbLBZev
sdftIuHJa7mxdda9GVq/Vy6HMokoVk0ySLngM0gan/ft1d8DG/5x8cHwa/DSZUZ71zart5x1kd52
RNge3PhRT+Y9XQPyu4gNx93/g1nIXfoZbuBT2MOSqdG+BP1VFzwTFjQCAHYOo7Wo3KK8+i6BKe5y
0/KwwcFYtrncVke7yeSgvl48TQAVIlDQSzLvIaCA8hcwKTl6qnD2GxosCY/gHNgXot9JVAucMB6I
3ksd7SLa8k+UZcOWk/Skf0ByZToHxavr7o6ch1Pndf1BwxnW1QP1fblATbT4jK1iQZvl2/sCYYwK
q86AINfOYIROBYLRzZyHpB8QMdJHY0vlAFchy1MxdcXEbVnCFmQExGmsp3JZmJvNU3ZvKlyClohe
TPH138Y0GNfNakmFF4qUCWhiU6zMjROtSElHO6E0f1WaHojGBriSGX+WucwJv1RS5Qz76UyfqoW1
fNCa3jmUXfKAvs3dIuDGGtzpHaYPs9gWCjjQ6dwvPwO1AQFhPEX5UW+nEDokiGiUK9uiaJODE/Tr
H+ciyijyV1qac1PyaqdPnmEsTOSju4V3bvsj8axa4i4iYe4dYDgcD4n//hFbshNc7QUJWeDnR9cy
hx397unIE3ah9UxzpW+egeZijJ0BoyS6QD4xXj3gB4DaaICvBIiiYwfNaUmi+PDzdiJlUW75Y5hn
T2Onowmbob6X3gyx4Uf9/ePaS4f+TrO73f7Y9zQTAKo+RDpcI+XuI2qBaSqTjDzUHHmTUQOfmyJg
zlB2tH691sk1AGLJp+rOSbp2DdxCdoAALQafv/W19gp7CB2vnv5q/Ho/jjwcrqKpFUmKfQU7Cpnk
vwcxYLwakIwb7n7MUhqT4G6XnBtRlCBp2YfxiypRKRR+edS86qvWS9IV/MQhqNIm8tsfsg0+sQ+l
xGBM4z0vuvRRHaLmXBtdbO88p96T01tuxKJ9GnQgGK9Ut96IHMBQlbfhsb2gQ88Yi5qf1RLAof55
acf6kLYMiJOaKIyYGgboCUBOO6fwcvzQNe+53uDhsbE6Mjj850ubJ0ceuGm3+GB6xzx9dyskr4b+
8F/cnVlv3Naatf9K49wz4LA5fUDf1DxLJcmSrBtCtmXO88xf38+mciLbyUnQ32UjCMFiqcqsKg57
v+9az7Ka+NiP1LVbfzhEobYZzIxeHZoTn01rBI83lRN8miCAOn6HqgMnbeKKrWFG8BuFuY81/buv
dC63WZJyYtfTJOmdn9lx8C4VJYnDSJwYZsYMJL24WSMfzBfCRLaN+fPR0DVjW3KRc20oGEBxnIMH
OeGAiWOlZ7aycAxNW1KTklraYLS+JLouJYxZuQxGDonGt4al3hSvTHGfnIE4sDG1SfmAcSXUdgS0
TpffySOxKZvyDuk0II/UBiuPkJ4ZSUpGF6ZGGGIZVc1xTI5UnkvkTpx9ClOb+3rIH6cAc06fK89W
PejMfeHydcnrrBy2GX28a51HiqigK90rEwcGT+OrGUtzQDPFhMy2N4rrAu4n+KX1L6i1yR2bmhKi
dH5D0CrMGi8bljSaBcZCIjL53ZCdbqC1lRCeeZs80FYK/i+8Srg1KyO5n88qcKc1oM6gXhdqcISy
f2vw3uv5sJxVz/NiAplvJd6NP2CDaJQrSGC6AnLP86JMN7ozPoJQwyc3UJ+0ySjj1uNvRjPwDgqm
UbCS6ravU+3QeujuRvXEZRthstzbKke9gmfPpyWhRkcx+sFKjaiND1Yv7w7j59kerJRAhiQjvClw
EyxmDzNReTfmxHSlzD1w3qSnWFG4M7gmWV16l+BP2MD6hGaSBAqfr/Pf3KznPldFjDEQOKMaTTcd
1mER6cquKeXRHYl36+vslCbOT+ygLi1Vi+YPDmIKZr63LSeB8tJI9y7jKQpzw1L1SHdzQTK7u9mE
XbXDNwrk3PfNjBYjN/T5BPQNLgmK3tPJVChWh75Y+p28yOnxfUuelTSR1fGl1cx2WY8DwrDQv+uA
fC3dLvGRf2xAUaA6LrCDoYNEe2XHzFF/sEPdvnP7/itr01sw940E9BG8/pO7yFVJo8J6Y1CV0/C9
4HH60V3ku33LxHyoUKhHb5NJlklk4jImxZZ5C/5k2Pocv7pjigPCE50SCl2z0XolaC7c/v2+8KI/
7YwwNMfUBdhBYeqm3Nkf2IJJ0I2Wqdb5TlWRT9tkdW8SsPlHCp5nHQ8rM5JVILMIFNRXlIKCioaH
ge9UcyZ0y7n/mOf3MafWCTxxdpJKaErNd0UQxxeLSlnW1atIjAHVJ/IQyHiCkKoHJL8ynCTPkLJ4
GBqHJklJFani+uQJGxFlQ6dTC0kSaZwIMGDGwKmH9RBCg7trGmKI3OlSeF74nc79F7VTnZ2mk1rV
AUGAUErGhpfRj1XTzCNeqxWfyK7BEuAv0QSrV6UIubr3nblPYroGZs7YXkBiXxN/Xjz4gniCPtI2
HI7K5xwNr1Huc1lF6Uvlog80C9NggC1YqOHT5DK0tJJsjXQEh0rg7yPLIZ1ENOTLFhbm0+JZr/r0
5AdKfgwNJjagx+8A3zkHyhDYCqpOu2QOx3lRQQHXzaEmgkHeMSfHuFFlfzEbvJMbKf4jRZTEp2fO
rNvYOGZ06W2ogFZNVwLJrbFNEg9BWx45e9XMQaoy8dnqXErXFH6aLeIHsmMV9TkhCgIGqXMnymQ6
5xSjV01B8hDBuB3HdFRvkWfJWnT1hfA6/zig9sUjkWG61hPlROXwG7cK7RCP7GYcUUTstdQ5Cs/Y
hnY/nOyMi2A+NsMZpaCyTIV5o/Zl/mUIYqIprtwlsleEBjD6gmBH19J8dRE9rhy9eAy9AZIgXUpU
bYLj3otPgZi40VNaJFhOf9AVfE7JFH3GdrKzC4i6qNoaFIJiekpd8jNgXnw3Cl3fqikHE36UEf10
XD26dvOikSCG0ppSWD8m6lmQgbAXXnrbykeR1fUUO+RqxgF1NnT4/k5BmpTnlEnJ8WJPVATp9qsD
jmBwT/qwml85v4ZLARUjUFTvf6jair2yunHceRZVCeRn8UE0BUN8vGyLqdIZkpohUXjI6PaB6Q53
9VBVO6EhcxtqSj7Oo4jQD2Q0ogPHFsvctyc0s8l9PublOXctdQVcXOWspJY6MZJCBUJUJudkdl/3
R7RD6a2a2tjKiRinJT+eXLd3F4mFeCxorL2lEaWhK9VbqZAb7tp1DdyJKgaGenBXeSXuGG+iqvZu
kpJDv8Uhv0wDssb9nMivlC/2ppEUSbePnbNaZREjcUHoPMXCO/TnOVBCN9rDsafh7eHa6zJ9qRVR
cROb30u/A8aLksbEJr2uY6p0KDPNYxipm8TD+BI7jcbtEIWvDWcdFzEZ33Ando7eiZMHnrImL+M8
dKQrW9qwCQuj3zRFhW2xhSFBDEOy4jurNp6YaOVSyFHQVGAlmtbeYC1odYBJy4xLZKn9gSA7IJp5
e4wMkMzUmBrmiCTT+LmEig59f7RdRKU0p6sNgtFwa1vTF0q81RKxH1DRMd85iROucD+Ld2fw1+H/
+W/5X90oJNf1B+6rwABqWrBpHS71KrbYX24UcaXpnkW8xA5FwZKhb7UUxHYeVD2NTmave0xQ4reK
4xjHTIJkwAFvSusfyp6phiedbECtZKKUZZhI6LV8p5r4D7uoSyfsn3bRtYTu4OI09F/vZSD5KfKh
gdoNWmSsa7/Slr1DAw+tl35Uk5ojPk2jN49LOWSHctmAGDwkuLlvu6hfaeo1ySi9B5QPl91EsERX
DfbZQqwW5o65RJekUeimX0XNEFM4A3qZ6aL/w11Qwzr8y6dwVMNxXcsRqmu4JpjfH2+ChYKUXh2H
HNlYVp6Fb95iwFtYTD5WpkY4bZ0eirw7+VwDqWGV23DIBB1NBHlcfXr07cUnUcGbdYdX2kmo5vIS
ZEJPysLi7+/XwviLPRW66rhAhw33T983NkQFfj7pq3FEop0O6mRVF6q1Iz2UeLoSh0zdfx386lo2
TvXcWF+HkVa8bdXVtgG25jheerRIXFsNXqds89R9ykr7mAL8OTmIuNdVzK2ehAiXAbauLwaPIC8r
K8xDJ/CQmTRAF1DfjG3Xk8/spulWZ07x5FnDWzcRSeQM16Lw0UAnsEND18Iti9RfbSjvxIRLd1T2
Q6pJuwq+6/uw6v8svNpydc73/+yjfxrzFMLzv/7rLWvCZtx/++9/Ge+v+d1Gr0k4tcngTdDZ1u2Z
QP27jV7TNJ4CTU2Z3WFkx6Dvdxe9MH9TNUNYLv+pQrg6471/Y6vV31zXpeyrOoaq0mXU/zcuenlt
+uHCoDoq4hPBuaTpgn/HkOPOH8aV2qTXceWW/cUoUeEubZlkrmyygX4BN6Z/OC0MeYL+3b/2ywlc
+gauwJ5/zTuP3wduGY85eejwaa7MD5A7mU9QdP2zsc0fOCfFc7EO3/xtuBebFOcgLuYlRJZH7TSs
7L264GKEgW1S1k2+zo8//Ii37/v00+jfkqCCn3dW44JuaLphCNBspipx3z98NaNWa8SmC+1s1yqt
ZDltnn2obm8g6xBy/t75DDSKRidHO3tALj7slXQELdlS+n0nMs1rke9Sm8HHuQp0U1uVglg2vQ3j
47zoNPoZnlDJ+oanQxd3OBja1KNiJ/h03pZ5RDxo1gh2JMIoGYd1uCSyvSPSDhVJ8wcny6kDbtfZ
RMmEGQ2+JmmLDT+YWPPjTnKJ5tlZoXa0dMv+nWhkmQBIcq2gvSVhUR+LmSVFxLgFRze/xBIYNS8w
62jbwiQ94I9NzHxQbk4oAhd8SS6ylgrYVkKNqmUUyPfSFvEasQhONglRMu1e38na2TyNfadwWTOL
a94wzz0n0YXLIAEv0zuVtzWQC/1C46K3i91XgsZmLldd4dXUdNQq8JJSI2DeO9fo5sWMTtKAkyDy
wJgwA7pmTpI9w5E+HtOtddfJ4D0xqGRKDCO1kyZztCnARU31rIagy+ZNzYSoDE0s8AGwf58dFes9
FvPvFK5KxE88mjfNi4+HWhk9m+DhFooMgpw/7kyTihp/mJbzJ5+ZUERznuw6Dbcfn3Jew2QoA8/k
R1eduNikU3T/8Qn1mQk1P7ZnrCYd+G+FnP17JWQoZyg4SD8+7LymgZDfcTqQ6ASLjLb171Qy+kiU
LcW0p7TpbwCCPM7PJSEFybqAZaTX9IOUGmeCZFQA6QZH5eqN9ATkj+8PDckiHbkJcSTg4YPpKNfm
owPmkE5JoV7O2+dN/OLAVV2OeSYwfEWlxF8yvKUIjl+KQlbd2cvBV2j2u6XJnBDgrhKUgKYMmreH
vrdZ9TOqR+EE9GKQJddQq4ZDL0jHzXEezMCz+bDt5D6/r03tNTW9ZvPD8YpJkKN23qk6z51N7VXn
eW/yeZf+WMyIMlcS0+ZnvVpCBPPJ3HUjB43HKOuQ5jIfRz6cF8Mfa3/1J8ghY7w+I2RITBIHdUSg
66cxnXkTX8vWcgkBZrh7mJ+lmgkR7ueHmUcik+vW0AtA067qhJgeg6RYQobkG0IQhceftM8fbz+v
NaT/7dqke/+rKqg564aRdq3gN+sl23CUi3lt3oYsist3VoUwODrCDeaN8FH8hVm6yfr96R/+slHf
lE5J95G8ZgF1goYs1wYRFRVMD1YxuWuE5MnVeVE65mvALYNBK23pxccT86vLj40f7zb/DTRobZFk
Dmpb+c2TPfH7N28JtJ9Un+7aAMBhyX2W2mfPdco35SVKkzBEQEpIgeVHs6E9vH/e+UPrEqToQlR8
f1bMHMdgRji+Py9BjGFlPOUSzWhFxsmTrEb5Ju9/O//V/DiXyMePh/PavO397X54TSaRkSP6DE1C
JA2cJMPMlfyrt/nYps98Sh1SpS2RlQbtjECS9NBu9xDU7Nf5USQ3qfJ4TST+ct7WS0rnvPax+HXb
TNYEHhRuFb6NdOZuzn+TweIcZy6lfOdf329+2ce75vPrPh7/+ud/8RY+xinV5WsY8cVjvPueczVb
d/KGa4CItYciARiuPgsvNNcz/3VezIDfEuiLnSj6UBAMqnKI4jmLpxx5zRSScak22FJ62Y2YF46p
3gG0ZD4pkSMfCxglPz6cn8hgCNcSJjzKu6sqYdbM5oZlJG9zWd+A02h66AfwyqrVzJKdF7q8QX88
/GGbvOvhXBu4XiXysLc9lZ48ijcqt+htRxQbtTntol6WnV2xd5I238RV88LX0e0VjdgaK0i2RBxi
1eBOy+SMa3p3L25EHMc/sKbfWcalyGmoot+groGRLjT5eqoKMJlZ2khkCSHWJS5+pjYz7e4Zsilc
dXCD/b6omgCdloV1wRnzzdCP3q7ovs7fDbPILCfsqSBfSL/M/N75W3pvj9r1TeROOOFr2NNpb0oR
YHlspTp5cOC/B9StqI+4cT3u3GwFhc8HtfpJSsL2M4x4RhC7dptKCJx3F+a0nOZt8nAwdJHsqiFi
h2tlcve9fuo1biF1SewWg6Urja3HhrEuXDlihfpjXgEv7XAqb00/2JcyhVpTDO19MdF+YFYKFqoZ
dwQlOJfCyRaBPj2QtNxtohHkc1/chRoDnFyzKxT1gHtQg11pIhU0VwbClyWRcl7Ii+1hxgV/bCOc
l9aPZD4Hsqk5L96PgHk1tMCROHGP8zegy6bbysUObH0p1fyrKhAnzA00v3UMGc1EZIrT+zfNYGo4
WGLGyzrjVqu1b6wJo1ShmogttFT7Ti09Xc/s4HkxU6Q/eMIETWnbyXK2WS6+EVV1myVGB1hcobMi
18ooxVcZILsLck7ClE+AhmACF/TDY1flYgdSU26OXdzf83MSTduZaBQ+Ns1/8f4eadvBqwTFQ2qG
n6OilDehUi7IlwARP68SQ9EuSHbFjCRaRkRqj+ebCgR/VdC+e//7eW2Qd6557eOJ+e/eXwJ/71si
ydzzNrss3a1TCdJVsvZABE57kBp9vj65ysGukVeJLZMxG1Bcuc1WCAnGbXrqRs3cz5vmJwMfwti8
liuxv+xKdi9pK3BgjrquMFHus9a8JflCbDhSuKXrwT6pPCxvlh+ry/dtTfXmOz7w2oKR+bzJTBGt
qQaQxEa+6uOJj4f9DfYrV2AGRJFECN7aUVYcABpWsK3mdJdk65MSahw12BUUaJ+yN0dLzz0ZO9wd
t/XKekguTDvuFPT2xK+t6CXhJwmGbROtWSHOoLQOkKvG6q7uT1V4kbOkaBX5h7F7bPXXDvZIEG8p
/gJRC2IqpTdatJX2XOWYRzd2tG10zpmtrR0dUk1gvLjZKYsu5XBqBxJwMKaB8zk2yh6QGd5+H0WY
u/LDfQzpbyRGCBgsn2tjHbITJcGJO/ay+TrRBlun3yW2s9miyrWVF5lzzee/b+w9Ga7kLt2MJPjF
TzpaIXJyVsEn0BrlFzKSgUR2+gPCBRoAApsLzrQFLIZG2UDBFgZ8qo2V0vsHB73BMVaKGyddRJ+q
6LZWvyRndVMsTqAfX0EPXBAxcooukZAdEL0vo5fxRIvl+7gxXhEBItxcKbfIsIksHl7cLWk/e/2b
ds3W/T5+VlfFY7lyVhCi0KjeGLtuRwb0Iry11xaG4FsmnXgm984qPWu74gsJMzhocXZgj8HKT7iP
p+zrfmGdcCgVaIgYYTcrrMTe6ku9MG6yvbmZHixYs+v4qlz8t/Fb8Fh8z08leKEF9bx1+pxBtWKa
/amBS3TRH+pnsXprdtNx3754e/YK08U2XLLDjEkP+e3BGHb2FpPEKNaqbLNyy1oh3YUelqL6eW6i
XRjcQTrSS0QnG6vceRsXMWOSblP4mK69tO6nZCWapfpN5NeAqMDPPkJVdW0ZK0h0A1nC0ui4g01p
YPywFxHFgQH67gLFJ+XkQmsWavVSHU/21eVjZXtrmd1bw4HsD3cd7kHWKd6TgevY307jmivkxMHx
qd1M3inYuVesSWd/M7ygbyQ3+kRDJ8Wj6lIeWxHeOt6j9CHKocEf7q57j8yURW7dSZHcq1GQM7/5
TFxUpF+zeFfkF5hFXwsF7ux6HXAnlf/DIBi/2N9sgq6QDJpkMy9s9egxFO6Xxg0NhfixHJdH86FT
FspR2xQrrJDfYI8sUEzUHEkn745UIvtzly1HuuwvaOcVQz4pjkLsupfxwS1OutipJzR61+RFe5Mw
TWehfnGzZXLoXlWOyvKkkTy17RBJrQokdHvcehE5SjT7nUWoMVNe6E8Z2migDAv70frSXdNb57nc
D+dUXZBnUmQnTn+l2zveqr8H95Z6i/abv6ze0D0LbZ1ZS/y+g7ZJcsS7W/aQt09QKOAKPBsH4wr3
mohbN0UOsgjf1HP/qnxNbsU6XzJJe9Cf/W/xA3QGpHJtuyT/b+ld0Kw/5Uf1CtjQ34Dip765sC75
Dsnw9JzsxeVxvDPvlZ1xG72hirR9onIXhD5+J2HXOgwbJP7NggtN9YnC9VXfoQHck25TPWL97lAj
L0hmWw0LsVaesf7bG2/VLNpVC1FpwbVQWzIriBCDJSucTsQexlyymUBcu5d0jxsWOjICDoKjUJOu
uKY+EfETL/z7nH6xtczXpCJgB2P22y/0hb5xdtnV/Uzt/5FoxdW0i1/SrblWoLg4N7AA1XrtLrlo
rvxDBrqN9vbSW+QnTrdoQ5EOVw1FMo7DE64JnKxrShLIsX2crNvpEgVLZ9iY2+H61dv5J2aeu2w3
caJCHHdugaTue6481UbI3hYATFQ+C31V3vOd7psjCVTxSs+X6GxGf4ct1ycWUV1BvS5u3ecSdMuw
ACdbGhv8z5AHMn1RXmysg0tMkgiWKO9s/XW8LLfR5/6cV5+Ye0XKEvhgRpn6SeuWOcceeJaTs0LL
dPI2ZA08CvZ5i3lth98ad9bSPpa4jHYG9xQQ5St76VOOJFwzWr+NN0A1XsVt/Mk/+9vgS6YtzcuQ
oAD8uP05WUnBZ75FGlw20i5pdhSPDqqwq21geBfNQcTUyBmOJ6OaSDsvVm2PDzoErbEOdYf0TNTa
Ju48wAIGKUYrgwrYoZMvmdd8OSuZ13oscWh/5dO9q4Yq2MTuGIs6QkrM37ynEfznVxsEpi7LWmdS
AhFilbfWEvBZDR/hewClM8Er4mIS/WMRVSoaKQNJy7w2P1HXxYuSqzS1SwcnTF9BE5qmDW19fV9T
uXJ6RQP1JLhSzqvosgmiMwuUn5aoxbqGIknH3AMQ6hDaHeAFwpOZBaDsDGoQ0fzYs3nKNpLVGAPs
syqX4bSapfXBxQoJTJ+1BpwdZZ8/Hlfkp2zDQD1aHXKRIsFSo0tSuyoXc17EvPaxDdlMD4GlvfXU
bhVqHPzWyA/M9IRyUpnBUyAdTtl6/s2sI0GRxRjEyrQ9Mcf1tpVj6XnRSBAiLsLNjHj/WMzo9Y+H
Oj6cTQDEcK6yDXLWNq9Vs6zmY6Ow6I3ZYRW8BwdYOiY8ge5lLgfP3Ml5bVZzAVtVd5LRqlnafaIa
ZBu4lKaKoYvJguI2gSgXrLaqaRthcD1uH0Ez9wi4iXgyB3f7UUBSnaxdjrElT8YQh2pYNtMBNoSM
iq+4qruIgAOdkWeLP2EwSYOaH6pk8i0dhkpu5z3MgqogHVARBpP2gJSh3NADGA70AcC4a4OxNUJn
50/yF6+E+ZSOqN26ZMinpYw8OogYMJTtOcXK+YO5P7M158XHtq5TR+Txpwx9wUHrKnJVRJuPq1GU
D2pdX2xmPTKtbzdrH+cSneyCLM1Osqtk7VigDeOknYvHH8VkXUchbtpcWBWAZEo+GIcMsCBz34Ar
a/llbGKXc4Ssz01eG0+4HTVmbizUFDWG2rfrurK09VxWnX/gefHx0GnykA/JxFCmBc1c0ZlKqWC6
ZmJUuthJZbjTiLhW2jiJgHhfBCQ9mEXFRkJlVinqpwXZ7N5SmTQqdHOFdcaavj92VPi2c3Pi/2wP
zXSE9kP7ZfXavP7eLru8pm///a+n1zqgh4b94qc22vvL/t1G06zf0GKZlmW+B8DSlft3G00Xv0kI
NM1t/YcWmvubquoQXDVHtzSWtL7+3UIzf6OhA4GYcrYtaIVo/5sWmvZzV4sMWRrSmqsJ1cLYo9Ng
/7lRNOUQa5S6ta6xaoarrIrHfd34e+CqJEu3Kfk0hrkUjs743NXirdXnx0xV880cHVQXnJdu5ULD
b9WzksTff/gm/6KRpf/cip73znU111ZVV1h8Qb8ox3xzEIkdNNjuweWWUw540MVSi9vb3IeJds2F
d2dquUWZKGpXAIeSJQJkoKB+LZZ26oTkVOAm9xgxBKiZTgQOYuMaoRAYWh/ctF64STGx5pOFMzL3
vvzD7v/coPx992l0qqQ9k9T7a8+/opXSV7kmrpML9qoiqf5STvh7Y7tA7T4JOMBa4N4GKpqd/jO2
zeaW7s8RL19AUoFAX+Enh7JxsosNr8ZR6D8hW/nkwm0Ic8VZkQ+RbkK9rPZdV9/ptl4fsVXiB0yj
lVGo9gmd9PUfPpP8yj/aoPIz2aB0NeQBiBkM7dfPpBuhn7lRYlzpx2bbqlZt0Bp4D9Xe37c6rgA7
0ExIYT3TANS/Ow+dwsHUgvE0CCoDcPQ/OeAyj3ZqbNyo1C7CedDDEMhPFIs7FDkQhsgSHVy/eb/y
/Eetizxp/rzrnDuCM4qzyvjlaMqKzGtxYOhXrYDwbCnR3QhHOi0rZnKhx+26C44Z3CDMKPGZ+s3w
UmChwI1mmgpspJBiA9f+kGSxadgYLdmjfdyHW1jYy5KPcISLcVY6TJGjXTM4rbLgxlEMOry9egwE
TC0s/YQkh7HL+A2pAscG6nIR4AKjBcchiampSXUXmdxE0EAPfaa0cqrUPVhC2yA1NyfBT+T+bvKm
4Io4kSiHBiaw4mr7cvQvIZyy87zAN2h3FqNzK2ipxapkvxOCgo+t2Wgoj4Sn0iTw8/FFZo+CLA6f
OiVvzxFZzGsuFcO2hvW3cCJNutUavLxyrY+7WyDP8Vo1lPrOAJJ3UUtvn2uUm0qkGj1dr96KmZyL
igpHrK0VDTzgGFXMwWoUTr1SfBsJetynYf0M071fTIMjroFW7MwUFN7/x6E64/UtOtOqIX5pgjs9
YM/BDvQr2RGnzkZ6nzhVBXyYWVNL3p5j65fegByfj/WnABHmOk4d7LQ+M4VJ97RzkBfb1iVQHsXK
KWm1a6+s/Lgid1nC5afKPbtm5j79w27/HMX9foZZLhdmqmjsufuL0MBSVDsazEq7TibYP9UK7sAR
3Bh2nAJewtNbwhfnh/fR8dlOdhZUJEMlvq/dV1K+dYhZ4fdZygZWy9jXqYs0LYBYWxK1PeIQ3P79
7v4iNZ53F4GI4WA5dLks/HqN7lw3i0skzNcUFeOtOmJ0HOOXsE9OQZu3S4dZzSrK4K5nMJmnLD5p
fvQpRH+3//sdkWnov57eBq1CNGwIreiC/nIro1nVcGviV2qz7r6MQUBXT0kQAbINjUWgKu1j2n2m
hSruwyk++/rg0jvT9Zv5q6SqvwnpU11gqwuKNu2SjBo10vdFCZ+oqjVzFUbKiR+nx3id7bohtfd6
2CHtFvklK/FTeJq7IRUFZpFdkiGrgMdTouQ5igPlH+Td+l8cIoZB3q5harZp/OlKpgsld0u09td6
CL+Ktico11F1JsaGvUoi826s4+9W7lwVrD9rohqSl8gyztqIOVcnoRQSRtNuR+CBeyrwR50WDyUl
Bem8mymrUqHx/Pe/jfXnG7ltM7jgnsF/NlLwn4cZyDLVUDE6MBF146z0NOy2XKQJYWu/FmNj36BO
xBiUYIhq7dhcQ4/Oj2kViX1t6ISsmLca8wA6u8NX0+mcE8boeGU6+YtQmZrPLE3a9PE+0COoF0jw
dauDqiGerMZ3dmpgULnPA9Jn+Bd2Es4YoDdcpUUdbCqVgkun2emJ2Kj0pJLO7fr5EektFhrdgRTc
uWsnqrQddNoU9D0ocArQJRJs7grODcQAAtUz/RaWqgkaqV1mYaFdldY+GFHrH0Bm3mv4PT+lg4Ku
Xc/FwaSGasz5O5ahEIxRrYX8UHoFg/Xvv3fx5+GdbeucEuikTMPlgvLz9w43xGud0dWurltgh7On
7m4MJtyVNlJgSwFTrTB3xVicJ6dxnGBR9iOqw9Fd0+mGZ6mSUdXWAv+gtoXTc2lbg8kPmcDLSMUI
FDGd8Z18PBb+p7arlx4KSEw6sxG+DYkgYmyYjeLez6g/dlF0EyuZ9eAA60mAdU44Y89OXqiY37z+
DMl1M/XUIJ08ue9Qmy/dBvFU0Gabgfsggnm7WKdm7O4RD7f/cIRqUiz2y7jGNhDCChUd7J8VU8qg
t53lCe0KCedJlAgMnTZ4jiV7ry41QVyJMoLCr8qlF6YpxNFmEWB+gYM2FEek+9SmC2hyBjLzv/8N
Z33rj3tmIbNDoOsaqgbolJ7+z79hSiBSpGKyvvaFAQiwjwFpmWjO3PiTV8Jcq2zlhEs6Q6gdwjjB
KkBmAeVrR2Jj58O3MOIO12plLhpdMc6VQ+03bDv1NHruecJ9ugT9k2wFpaiNAI29iWsQxU0bjOuM
sl0r1LveeOot7ouAIwh6LyxofXbzqmQJkA5vkSlTuAXcWq5zgYN/SIrtWEI2DEommqKGi1HLg9/A
CKl2hQHgpkAdGuBDCt1go9mo6jMB3DvwsfQbcPHA0BsrPF/jJY5fo3hsTwAOi4RLM2OPnLG6/hin
1CKIc6jArRfgUP2+Wgau8Je1j2OXfBTIKWHur+AIJv90/XXFzwI74TBdokNFgo8mdAE245cL2uTE
Lgaq0b8qcZ9fiFXoNnAt7KWZoarLlZNplt+wGjQbexqdfROFB9fIggcEV9W+N+NkGSA4H6r4Yo6t
AOZnTyD3ChgrDL3BxuO2I/tihDPiIy+KMLzVPnMbXDvkbfXqJa8BQDZxfKtqn5um1O4gqH8CAK+e
2/w2cuMbtVPweySNug2i6mvYWtt0MajDwjFNWhmdbt2njXKI6elTftU7+vM4HMJhA4CHyVEekuU1
8pE6CsJeHvkgWSjgz+6uNsLXNyRkBSUEeAWMkjrL3YGpo/KCEqUIaPlbzkhefFWoqxRD6bImpu1k
WPFwel/T2+uQioPtDQbdKM87aWG9VoEe3piIZdKcjBNDQStkJ4BE0J9Q9APJANFGo4as37lT711H
GTh2yqyeincZPWm9Xe0iBAtDhQZgivGoVdPIkUYe2jaQourSDm/8wHEXZVR0WzuCCM3bGvhOo3qF
0YDJGEDjRWwO0UolF30xMOjFiPs8Vpq2b/FhLSfElKC49ENXQqp2C43wH5quxAyQg9cPV+pN/lKL
2ugClz5C2exaa2NIIe9QesyqgM9pissg2pNCbegmWaatX91gAy6hByCN6AxquYMNv47wHpDAmgOY
pnuLIOof1b6+UBGGTe54eJ/bcWlNSnsVPUcPP2+yRTP9TYtguVbBqJynvgRGo3YX+BLGbddEL7Ux
vZKGA0g+Bn89ZuOCe4ZGn926FZX3XEXBdItLfyPQDK8QqROkIxQcuPi2SozgGzOvvwl8l/vBpr9Z
dY76AOwKKII6HfnZQGs7lJbdUdsZpuEvpQkuVABGRSQYLtQ4KY7JaN0WnCo7MHHNGRljlXtbNwtO
Tt7Sv0Wj5lZ1RNDUiMTUMuoNjvb6QrhgfUkq7LRpW+0dzUmPujuuKWeU+Ja537qli/2u7lPy7Opz
GyKrVwUqcZui+KrQFViCfCwLAfSNk+iw552ggKwmiU9mTqeoTytMOTBBsMRxOEx7G+TcpU++5wkn
2JDY7k5TS2laP3sMuXK/Hs6jgYe5JedzRZgsDNiSETgX5Mqhr2UdG6trt30lbblxVd0Ek1/fiATo
0YSmYx0FanIEf0Wn0RTAbgDzDBTaHgWvwomgZpQGFOdpIEjU66YdRkGp9BHqLZhE9Xacxv422psZ
hcKw4UuaAfltCkg7dQuM5kHoX4rOOzS5ME9pYL22XhyuTXvahc1g3cDpgbKa07r1TMWkcj5htbSN
Yq1X7tcRQwpo1pfBc5RtF9UwAsHkS6tmra6HIaYdTEzUxg2aN7uJhosrF3ah4m52KAoxt7OPHtKU
bTck36Ak+LdT02PO173bHHutguvyIc/qM2AA/xxaBqAct+p2WlA9QirX7y1fPwbKOF1Clda6aUF1
AuSpcNh+Cafp2+gp9jaf0hh/oNudpoJUw4krpYZA8liYn4KCuVAMXwFHmLYQ7mTfzmMZPwpv6kEJ
L55dXfzAC3Z+kXoEWNDRpJTB+K6DqcmFwFoHdUdDxMZJbnn2bZsPL6VFDlg5BPcixnJsWtI8Nz2b
AWSgtLTdhdaW8ars7PyhFzeILhdcvjS46TTo2iLa1TqRnHZQexs7JuXRSlPyPi1e1uHODDrlLWg0
Y99WmHbx9y5qFyuhpumflGACceLQxBtDZCYg7EnF/WGV2TuPt4NOT+JDDfohDtXnuvT8jBNBL3fi
id4Z/SMTyLG6nn3274/VALJSWEtO4L9FoKVUh5KrBuuR0Ng5o3cWg38sqv9h7rx2I2e2LP1EFMig
CRIYzEV6L68yN4RUht57Pv18pAqtqsKcH6dbDRzdCEopZZJJBnfsvda3nIMa5Ob+VXvcs8quQc18
n/XIhk5dhLMOQJopB/TafJDeOJCSDLHIEu2ugE4z96NJn2i3QjBJ9pRhjf78+fXLJNr4loi2eT1L
VvgwR941QSLomDBwigsGN2SnryRb+l3Q98PvWbCvduNJBlzH/jeiz5nax4xCgS8OawFGbkP65CPY
k8fSasqt3eJrI9okXs/Dg3iAg6T7PumNrRYcZcrFMpYtM+RxuMdmTd9cJDGl0CFtenP/Jkqflel/
PRy7MF2NClpf6VQhXkKELW2VPsEfJeGT8LLD/GGchHlvD8tBYS7OgPxNGz7rpeeH82deN4mo58fE
v25KbbItSjjLvXYfwjPeKzW3ZBlLZdux2EMQGBalL5xVY0XjlvHhg0YgHeyXplq10XCjBmG5UoDC
lxBM15IJfG6d4VQiIlFNIqdkC4bVtrpFXYzF0vAKd9UbFtLAolNXcdct7S7MLrHzUNclGHJ8lWtF
xM+dU23JhjDxZECGadqIMI4u3xD3pyz8nNmoj3e6GhiSwK1MF11BtJ6kX3HoSvWn4ijPjohWgYI9
0fPZ4SIj3pchFsva2/VVZEAJAYZEiXOyowFpCPhYu+Dej/Wh2AXpM5TzTcdAaoWkDCIFCtMlIfYn
xGTzXn3Clin3uAciBHX4dEsvJxeOScpy0KsjraFdOqkcGdOS1oyp6Jful9vX3vEY3c1fmiW78/Pm
z+avvT339Wf/5bfffoM5KZbrVvGXf//NZLZGvP2ZvFCDrTP0x99+dzQ/RxRtvCXf9JAPUBZe/+P5
5/KpKiJa8EdZkWsB/4aXkrE8QeZBfuYCLty9/pW3//7t772+GC8X1PwwoT2k3WaJdA0q0yYMuULw
0cGUUtgg2Vn9HXTWVumnZC1oHSvhgFgiLgsn6vxhFABGmlDVl2ZYs+AP2kYMMORTzYY+4oA4sc2I
7aWJwkS1SB2LnJYdhyFohuXiG5np1j5QffOQopslIdyEopCajrpRav8ekgdX8vzt+UPDPgj2hRNh
Y8txdKc6Yu/5O9wFzcMQhiQFh+N2ft78pfnD/DAxU2OnmAjQp18yf92M7V+f5THEg1YNCQ2ZftH8
A1TyMUQHJg9JPtg700VeZSv1Hu37eDBLbp7oTiuxjEdlaScI7MPPXufeQ2W3X6W3rmfWIxnJzHPT
RCHAoZoHuvMX5g+dpeYM6iddbkYUIVYd3SG3kzvA/IGwtl+fzQ9n1SVue07dt+cgk/v9OW8/Nz/7
7eH8We9V8dqpbOwpnYparpGCJsIs/I0M3R6nmv3Bq7tgI+bR6SwIffuQFhbSs7fHwyQf/ZcP52+8
6Urnh97g28Pyn3+EcoBRrwb5xG/odbw+O0ky59eno97zX7z97SqIangxyd400DT7wt1hfWHuO/+V
t6e9/VElQM369vD/97x5Gvb2s7+98Pk7f/1I52DdJEHH0fMbsu9oOL7+8b6RukZu5XSYoD1V9f0s
rnWTKEl285HJozZNdqNKgHEizd38nr29o/NDB0dXtEhm5fXr5/OX3546fza/vciNvZEmy/QDbash
JU8BSW11ABytKqj7u9HJ18TMrAo24rPAuxw6k7DJaVHsRxFWn/F+IgSeFx+rZHekTbmKfVVh9oCm
FE1hlCkEm9cPZWULVOD/9dg1PdKTKtTXuWbBrRpNdhjTr55+qT/lzZtC8+hLuMdYSXDzKyXxPzCt
56M6vy8lhe9GFNkDxu92D4srO4jpDR7rxxjl93wA/zr889d+e4vy+TR9Pepvn7pRzmkTEIJtN943
qQRMsaak7SEDYzw2Nri6Qqa3Te8ee1eBpT2a/V2GPh0hKTsuFXyxAsM4QIWyhYDawEJhhmlEXbSW
+MTXOXxaiEpNCoOPzWYoxvLMCOLcF6L4ZN4olovWKL11NdPbR86w9wjPIkOQxK/G117GKQmxyNQH
Exj2XtSXJlLLo5MYt4Vdih2NlpdgE1TmcDFkFK8NlmDueUyJqqJcZ6IgHqXxHwiPkZQIxkPYFSFg
P/slY7FaNDGu/6ADZK0E3Ov7wPlalKl2yZoO75Khu3t1UI6QIGiNWepXx7dhVYlwRLGjfSFYbFwP
HaZskSgwBWr8+CMQzSYlikR1e2hsbOgVY3gOxv5rSsgfpnw6UKrK5okJk6A2cKxNWUXs8CNiaAmj
6vdIPr4BoCDpNVEchDSVd4PazIe3lRrlbegNT6aVgdVN5ffUTYYNkDIHdRfAXqk6d0XqBXdYHItt
3oaPbWLUa4bDUHEHMu/0IQOUhHr/WbQ0zLAvetsKpW7HxXDtZXSrAuIqNkWQnZ1Q/WQO0Ba11EUd
S9b4isN+SQcbOn2ZfsO7kZ7bHOFtnIbIbJobFqTiaIwWuuggvoQhKP3Yim6x5ScPTevplEXGSy8G
9amMdzBdsmOmSLnB1JZBqxi2jQWCucYUuXdtjzi2iFthWDiHSqdnwPvxbZT6BWQuZANYzylsiw3T
oZ9Q0Jkyq6ROqtWkNCu8eHFImAOBlLbTJ5tgOkV/6KvSfo494JaeaMQOd0JM3jSe0L45RRaLgqlV
xY2ohmYBJhAoqOacigzjfa30ZKa4I7D79rodmmIntX64C/xyZzYAI3Di3mIYoIWiD8woExtj7ER+
lXHIRg/1mmLLy2hgwoNaiNQwJYYVyVVT39ZNGK2a1rBPcZs/ebD/9gaRXkXrxmSg0kNUTfK5Spes
KbsFy9Z3ytdmF0fG7dBHzin28dqqoOiOgfaiQIpd4sg0ubt6QO9G5LGuVZh73TK3zk2LkFDYpCmD
/XVoYq9dUpC+J44XXEJHe2J+QwXLDn2jgfTg6s4uKJ42KvGySz0pUwxN5PLkOpTu55GR81PtvAgi
A4YgdW+1wPiqF0Z/A6ANhfEwnBnhJRdThixijtruy6xHk5hVT2VfmveiiM6xKMNTpfbfoPATytH4
1nlQSCNuOuZIDoElI8P1B1uJ150a9vCFCVNLq+yp0+18z/50jyhCJXy+P802ehm0+5y5CeF45RGX
rrMWgiTYgQOMwtBQdvEwPoZo2x6ifhG6or+J9I1nedWtDSS2zKyDEpgxrWKmohiuKJEI3wOF3W/x
y6mIpRHFUmx6Cx8P1cn2rWybxcwPinTwjoA8lyD3SSzhvlpGtbkC8GUc69H51LfEP4DsAMAnGuJE
RnqEg4p6WncN/Ugd1S/TRIQ7rdBhf0uCQ1GTmUkINJT/nN2+Ajqg/qxknVwI8ubOcNd+gAb6jPpv
w1PSjS5czm61yY9F3zR3SA/uRSnoJ/Bw5Y65zrRFQZwpX5x4BIyT25fGJ5BgkMoXFc/vhXyjAEiS
WOa6FRyieEwI6rC/CTWDelw91N5gb7xc7jJzJPc4/5wp5cUyy36rusxanf6LWkcaaSnRsA6d0iVY
hhxg/Yca7jssR8/aZ+Gm41nxlXVZ7nP42Q/B8DWQur7PWuMrTitr14TtHbLKnyYRmzs4pyBNMrq5
CZpf9rIPWEqQbcmh3CfDnR0UKiYJy1oaVjredy0dRh0pc6pbYHbYtcZWqDxqyPukJEAuFA++jjqf
ccDJLLB1MXmQ2BoUeFo2ZPvBU/eZX25gWn0aDdKiYaDXF7Mlmz7LCmftyHvCsUtAFTWNfr9f9SRG
bhVCgoEGSW8b0o9CfQ+VKeim2AnlbDZI45v8XlQ2LS2dgNimS1Z2oDWnZHzJuqG8tWnXNaK7p5Sz
1h3Tg55gqM96FZ11PT5VeujfO57lb8HNImSrypzU685/VHS3vZXQ4oPRQf4zWtBCh2+BACukVBac
5AKoWh1x0tKNTJnGooqVsh+WZQvbx8uj/HaouafZMXHhzTTo44KYkqlu29pAvTp9xdW98qj36Q9o
yPHOMhpiDTILpjzGDcNUdmNFDSXGwF9VLhcM7rltkPN38K7mZy/sCdQyO64LcO20hqPwcahJmAP9
gmo9Ca9rtyk5rRMmHk7Jhz697gm6PJRBXK45J5aVJY5NxY2BFEAYmvXw3TLry0Bm+cIbgmecbHLv
pdOyndCLHlKD65uiktKrdDZxTYxmMyB6aPA/UEPdSKveHnQ1M/e9rUzYpgLXgmooeAQIPzaMnymJ
Q0+5GR4iQqYQisTBXQXNBpK+t1WzcLzxnehZ94fsXLUpmVDMqQ814YAMAa3C2IQs9FvGLmzlDUlK
QUriIdmmq5quqLD2bWZ1j7RWOH2VelyUpr7MdM842JY11UrdM815dRuHbOEx9ztnUHqIh0b8wH3U
X8ru1iMRVNfHfcdR2Aza+Nm3SnB0KvjQSIEDRs8fKrJBy9TlyED1xQVCSsVSVcwSEpYrFwD+P0Hh
cpnokfDod6KCJj/QmgPgu8ldH/Z75S9HKtXPhhE/tvDtUkEGqeMW9WoIOot6oH+IzFQgLjOiTYdP
rS/pfmJazJehokvk8PGu0wd7S1uY5goSa9V6ZninXVQSJDmQOjnzX/S00oDLeT+8kslcxpzptu8V
ysraP0nnpgeACvwQHJPHqYytvAWIxvJPCcNZMYzXwPHDg8NeuatldT1qhK5bXv9EPmZEB3kMHlyr
OXvgn5aFOaCkHxwQ1MZOD53vQdHDFWq5XGsEROtQVqRP1OWqH/R1WBnyk2r8pKqLd47o5Co1U06X
hoSz3gC5KtTvuhLQSHasT9y9sO0McqXBAbnNgaP7YzI++x7BME04ppwfcGwREQPviqxykYtC2TpS
8xcKHPt9RbBtrqtPapG+SByoTkCwuBtowOmNUaHN5jan0fOdU07+sWZJ6nrUI+sgbgL46ew0SElp
TmzFSQyQt0o1VV5uvGvcJtqSkX07Fmk5ERCCrToGTNm0PJsAqfkGPv4KMGBDW9jyF37SIYAIIzbK
MG++OF781YbKuTBjq8Bz2a66rveOWGx9bAaduiPEyiFWRL+x08S+MdNu60o6GHEXHBkJ7mhl01cx
xi+FA+WuYDGoGMestIY2XKbDxEbb5h5ICrwL0cws4VrXu0IBQpBZUbxnWMVP9wzsYop9P9ZBEzri
hCiBfrEBOjB8zCUpjbUKd6mWKkIkx77Je2c4oOH+0idxvoo1biiSoSpJRgSZU9NX3Ph2uey/F6Z2
3Q+bHIveNkwkRrjIuUEFei00mi1ake6jUUbLGgdRkJjyhqiNL7kWHYMmV7aqJjC7jZIEGaZv26rj
36GsCtFE1O3e15K7cMBfg5QeR65i/6Tg0Y9KSYocudQjyU7d3uLedi0sZ18WHVVFO8H67P7ZqhjA
GEoTPJpqdJ0Y1aHvXcomYr82QVlE66jG35vpJhc9Rqs6ti6prxMPFH0180H+IGf42ci+BLra31mh
eh03+pcMaem1dPJPoLy1Qy0MnKJ5NVBvdi5TQNPcKVpzzCJykzBvk5CZ4iG0CnbA3FiQW7bJBS3W
wZ9+Z2LW8VIsrcLRHtoYj4fiJkzaRhv3gMnoS7XvItbfeCCuJM5AUYWk27BbKZKtmrdiqxm9DTZs
/Elv/M73Uw5WJnn7AH9buTXsRk/7knXumfII6IZubQFcjhcVVkpQ9jdtdCJF9kuB/f9G+E6+0Ioi
X5lZNl73vBOLXC9dLJL08fUG926tb92hvhlqu9lHpnvIjHsL/upZq2sT+ISWnclQvI2x/kSZFZwd
Nx6WOaqpTayBEnBAVkvb9rezPNMLYrE2FD/esL4u6ZdUDDkmOHiPk4kEJLIip2I8UvrLS0v0z7GB
zDnLSxIfvy8UoEs3VN80uLwGA+oTvt4dWYxQiC0sNRyFgREw0ds6AQLzOY5MdhV5CcFOQfcTGeLW
1wp+NjKY9jOsWfRo63HPUVOqxrFo4h844ccVMhz4wIyOD/gqaDcm2h1w5SffVk5MabKL139VcoSa
Nk3IGwTR5CoU3N3nDxFi13ORDJ+6SDY7Kr+E7CRzl9gF+zNA8bBFUSLFNhACY0gIDDYfKnIX6+hz
VRpIJR08TK6Vu5jGSN/qOvYg89gpE7hdOlc/h27x9Ks1ECv63oswkfJFQIQ8r90MyE1HM3dOKfuR
RcjGeRVxs9lFjv2diT+5iFZzLKrotogi7eiF2G3dcDgOuuQNVyFkG0TQAdUh6Bo8zJ3RDT/YX1c7
IjVfRE+udaik/q7zM0xXCht30/zMgM/e25HvIMhVv2cjeWNyTJUN/M7q2DQYtLlucMFnERMxIkrg
qrgrVWDfCA0Yp6lBXyijB2+UkO+NDtp87CTFnhaw2IPYjejtQ9rXs4EkYAmHMcNxvq7SrF2Cae2I
JOZekHBxLWnbxMcUzh223PHGmmL0JqFNUzK7AUyAhc3pESOtU9RX66ol6k62+icz+04A21oOWUeW
HKmz1OGfOGeqY6Xf1XQ1bqPIuRB3DmFIVaHU+mp/M2AErmvfWnKaEtjhTeFmjnKkv4DnOkxJodM3
qZfoO0slloQtob8Zc4cSwSVZSNB5PYgQ9mcbV9TzyLo2sNpAoxnBp4qe4tkssXqZXo3ZVRBMQ5i2
s/UHEpfQYXZbBbjjMkf1e+SXDYbLJTYUw86qLNRuJZw9ZWqQxHX1PQ9a99zn3o3wSGcPXOeprzUk
yqmqHbnv4gbMiTIN2C2qCAMPqaFRkgJX3jkIBde6jNHJmc2aqW9xSeKs2NYRplNlyJO1oocgq8i5
U2pxZwzhj6xjxgp4u99GrtmcnATTqMmgbJnW2k+lUnX4UUTJN2Vx3XUdtuogOIycpcueUJRdajE+
j6bhtu/G5Fclu6jK/FPOyAshJAQu5kP9AZh7d+OP4cGiP6P4xFJV1mOeK2dLJ4/OkCTANQ5+4F4b
znXoGIs6mVJFvPhaKUrCbKcNiVeAIk3G5tPY+BsJF/1710pA2g4B7UYjHjuWRKe2goe2BOtotPKC
Na346iTtpjTib0I4HvtxcV+YSrCDfK9uBWmxuAib5LaxqEjq1sN3nLvrzBkrKvMcEkGc3iC/1Al1
52qIQb9SjFWLsLaIdqf3sEStE67QUk5bho5oGUaelUBAJ1uY3QWiqEyssQ65uzJ3SVJnTUPxjYOt
BgO4n4uScMpu8nL2CIwvmbTn5a7wEV+OwWQK1rsHnWQtZrO1zsDAFes+xItRk8UxhXQI114ZonG3
IdhhJhhYGKraCJjfqSQ2QdgrSo5xlH9uo0g5NKYI7zSdYQjBVEYJNWSyJNg2mxfyBCyuVy9dtZ73
ApO7hUh157FcXHwl/ZlMoVk6W3I7gntdEZGzHlpUsFWTsu6PMT5/tnpL5ijKpo2DgxcSwSvTLjzZ
w7UyEFicgbYlyUcbt3b1qIQpFmc7UPaM4HXUTKMEA4AfzM6Y2VeJIQ9RDYYjjhqxweWkMXAyNlzR
hJqXXKglszxXuRYQm6O2NNZeqDZHNbJBvaJuim+8uvf3+bTMdoMBXlP6+TZri3vCUW1E4GedEf4O
nTee7NTYvPbX1OoudKioy9zBXz+yXQD7HW7G1P005CWOeWF7CyPOq2u9u+FuFJyUSn6eWzCx7AxS
foS2i77oWawxw0UQlC1rLjeciwwRW3VVeVGzBYQalCaBJkFn3KQkWpuJdXRit1tXoYpSP+7MpezN
e7NKlWWRmcgmioHqIHNuWxK49lFObpOn93iXo/wnL/tWL4LHJPXEihhthwApDL1gFCmOWroo0BnI
rXLVr7UWhisbHgOyW3zeid5z7vipdS0a9RAMxoZQrGCbI+JeWWM6bhTfLXZCZrT/JJW1rufxndDi
R7sN7pyeGHnPC/q10VKAEPeUbFQnMzZZgpu1kg2BtctUvRiZO2Az0380SCxOWmLiqg4hazuoJwK1
5HRzLJIpE6VfeEQXoEyxGyjN8F6KRoMfYk8FRovGscrNMxGXyTGM3OsuVTe2zMznLj+L0bdPekIf
KQlxn5jh+D1SSoK8VIIa6nIkfTEICBhpsh+zGN7t7ZeUnN1PC3pV4cI3bXer8iLXPhf8tdWRqyUe
QZ93P0c9W5JsQTWtG+2u1V4ouILrehT0/co+Put2dtNaAc3GLNY3YYY8NeJqJgUP7F3XlOess08m
6WZ39G0h0oKxWVFNPdYhufGMm1EPBKZ9QnD0xcjz8lh4eCQaaQTrMnYFRIAYOn5RoXiwe0YfpXWy
XGs5ABu+MGE/um2jMtl2mO07nv8wMJJAqos+JCUnNSwsc+VaerOrVO00xrlxdpFFAyDojOF+iP2c
8PHS29BWgpQwtR5Dr4BdW9+IqKdLrwzRxqjDzwWbYSA8ylPrMn+x0XwevSi/roJJvOgoK6Ez9MQz
6R065y6XoTzOH2LF4Jyr4LZLF8RuZPzw2aMiHEY9t+iU9HkIL1TJ2SkFyPspCjBIu/6aLG3sDSSf
POSGcw+2kGimyllblTNd1RHNuD6mxRX59TVKuOpa5PbWcdWYNX6t2rRdFUw20ol/Fk6rrmU+ciOr
8rMeJeqRIUu9H8aSgiTz6wNOVcwcyqmIm/gx6MPotnwRZBqlQRY9cnfWTunEOS6LraGI8F5FWb9O
tIGRjWYMZ0cr8UlG1RYci42Ioxy3c29BK+/Yoig7tYPdOwYoDH3mH6pdBjv1e+8r/rFo2YJGunKf
1jwSjbkiM8M5D0m0V7JAIrkvC8Bm4mtQNEQmJ8BbMpsgr86myxv0YtFR1EojhVNB1A5yIkFcMLG0
NGyC3RAmGUuQ5u4g6k3xBWTwDYltL1sLCCubEQt6RHEPKKvfdpq/qX1d3qVy2OrkduiZrV2SNPpa
j5OCps2ruxS8Q9p1GbLTJjzm5Ensw5RGoRZk9RGW8zbrhXrtp9kTh4AYq5ESfNC1G93n5adMKJeI
25NNYYMQIMTCWOlUxFs0uiU8i03ug750Ckuchlh5UbrW2qZ2Pm5kVqabPHiqvaTf+S6g7Dq1Whqr
wdlNI5+Y3bY+xTZoB7dvkksZvThZugpskTyHrKaANcoVjh/vnEd1t06FHm5MLWQ1soJsZfaYOJRO
0z+bLc3hqP4EmMglNlF50PM6v1Qe65Y0NHIBQDz7vTPelvCkb9z+Z8pQft367C5o+Qw3lu+G1z2R
eEQyfy7VvDrA5CuQ5pF/0gYjyVtuWp+bNCdKy2T/AMSChFbzjOnIPFtO9C3xinif2YNyzbD/HlA0
uRaOU176jqhbErVpBt1zz3FI10nksSJPpPIn0mKj4EG+o+8d3SvKTzITsy0zw3YJXVy76/LoBHkZ
7SQZwUvbCzjbSCw5WZF+HRpZdu1oMrnE1ePrA9FyXiDJXioBgj3LSOVR0RGsKmlnrAPD4CCzOXsI
RMdJonntSa/NetE2Q77oylHuZsMFjLZgISp2lIyKsq2tIm8MLftUtIyshKdkp24IPzUdnTxVU28y
BlaV31iAKQtlKXOtpBMldvNOkZeA6jdUdrKqeX+JaT3aZo3A1pLQ5cdmKVXi0PyA5l0f9jemx47T
c29LX+uv+Q+o0AmOjDtB4pqb9Ws0v9uMN2tJTQOxlEREcM/F85gQ3dI3SDgKTyOer4y+eNN6IqWb
LgsSMbwKjrraDv0OHSP4wlbKHelltICbV4Y0cwNlW3Q9cdHT2BF2ubaDeF45Rr5giEXFmlIWI4kJ
F3nDzYFml71Q8F8s0hpjeVtBAiHXp+u5DxdahSZLkjTnVsfCJOm1ypHNtS1+M14TmsSaCNWGhpzX
a08taIWm6L7RwIx2gzH4G7dL7KWWlxJ8B3J+XdT6Ke+0Y66O4TX75JytQADewgfaCr+MdM3Eo+Fa
m9oDDf2WTjc91h0U0+HBCI3w1mPJ8gZQIaoc7rvK5BlqYKMr00CTTeVZoK3dUZxoLmA0ChVGJNlg
r9yyQZeDhWbQfPFAug866fCcGAJ7jU6bt7PzH5YeGXuFuviSgjmiEbeKlMD6quNRlOS2yEavWZga
+6hNi2ci1Wan8r4pcOLKfLAo/rRoVYZBuROZpH+XHFvUfLhofRON9GSfDGgRMsQ6ZF4R3rT0M5ZW
T6u3qsP6kCO3YKZpwTsjRGxkw3UqLQFP+mvvWfUTbxaBjnbHvKIkDUZvUBdYJNhrqm9sfEM8tnr2
YoiJ+2tvRUJKfGyyAcpdh/rDSu5IdWTOWW5Ts8m/ADVbg+S+T0SXrpXGqm/GjACAIoSa48fLeTIX
xVzqudbZu1ojQs8QgccNR2gXYYRHOTw0BgL0KVGOBTIerjO/R6BldV+mvI9T6LhgTvSdwk7pFBsv
CnLcrdd4K4YSBbfNRuLpJ9ZyiC3/WGfAXRUtcp8Sv17bPu6RVKsZE8MSXAflxFvwUDDHo+GtqkHP
wR3Rgq07MAVtd/PgIVY6mgbBjeETpVOxQswcckMu1XVjjTvb1RmVKJa+F2nyiFS6PzpG3x0HJkV9
ZeqHpouKc4lgZevY44vUvfSoCj05zp9lZp4eu0h78ooy37h6Nh48gw/zZ/2o4wxVBnpJcXUmO2xt
kUq8rU10AqXmDkshkI3ZgYdyusnuOuxDTJLnaEkfWWLoqItMplN8AfCIofTKZSGxsZeebSz61O/P
JeP72V6WMl69H8NvCLGuC8O1vlTsV3xH+5ITfnunE+N7lB3wwLrLyfVU5FGPJlNBQDOwysazAM1+
q4dfkSWa97URbQ2CkRGYNeoyOZIhRGBqJkiwqH9mQfLZp/LfMn6gq4t6nZvyKDfUtgdGZtRfSXAI
vP6zoQIy1KDVr0Bvs4lMwudZH9F7A+3pLiDK2Oi8BUpp1OVdSiPTtvOt7bcPvhMS2Uqw+5o21HPD
PxKi1Vugpvip1SZUIZPLuFStSa9SH1vDeEq0/g55HmCyMPsWBmOy1VxlRQi0BvXNPBuuna2qGveu
Q7hBCBwPaAp5a4yLjsS+nfLGi1Zdjo3XyKi69brBruFA6TT1Rw/f+4EyyVpBhXmie8rdoZagtyZV
T1uKS5AP+mYmaKTKhOkIyBqMGwhrOT66NfpuiLUJ3ZOg05UloRfMkvOHJraLtWezSqTkGS5RBQTL
ELDGMiKTdlH1NMxLB0qU34G0aMsoXFeQ+BjtZeZtEFgx+lRzH57RQLqPegWqyWS1XzoWihSyNemN
psMz0vBip5oHT1GsM60syn6hrINKFY92LH8kBboo7pvbhMlL0hATRWQgcaohPd3RNLkPENeAsIqs
ISQIqU/juWh3eqeqOyV5weiSbdssuPZpyC5wllS7qrLWldVtoyaU37pdlZXrbuyau0yU17bfwUY0
lZg4MPqfJk6kRRC1xOVEjkalLbTroq3PoYFtOck+J7TUFtiJJOtLni9ELmvindnlSUQTg5MW650T
1/heIGvCmXRIF5FJfO7T5lsfavQl3WivD/Kx0BiRFDJSFsBtcYsTVLiuc5OGKuNKKmnygmxHO7NB
uYWjXR5ys/wCHv0isiq5qU2x0YPOO4MzuSFsdqRRG7srFsLh4HsY6tVUZR7G/In93wHNY3dRDKnu
y7G6m/0EtaE9IPDM9nVNXWQY4X1Ist9uTK0n8j9ittZywKWifDc77hSJHxVrZXAc7DYdNj2mTksr
1vRTWtfPXlnUxwCq4WJEtTP78v7TIJNff3/ijKxnKv9t86Mc7n5UDc2///t/XmkH03fn7KeH7H/2
pH/+Rb8AJw9DDuDk+TsZAauA6zz4Vv/OOBG4aACZ/BEvMP9T83/8T78jfiZuoPnOL9ftK8cULL4O
kAxpOyoG1jhDjvX6bUVaV7htaMY5+FdnQgp/7rdD9K8Owj+/vtej+c/P+af//8d/xSWYpoMz8H2H
QF4JxO9SV1UDgyehXX8eAk1zrixNCjJgpiOFrvb38/SfzoR/foH/ewdBI4HhvQfBuAInYqvklWkW
FkcHP+Xv54EjrgyOjAkzCevlRMv5Dx2Eb/Rz6ul69II/iT/gp/69Y/DXb/jtWnCuePtNE588XBVD
OFxcfxwDoECAFlTBZg3GAQEb/6Fj8K9XBJ3//987Cn/9jj+OAqAcw7KFqlo2C8NfZ4IGS8kyTYNT
RZ+s7SqogY+1JhCagkX7XWuCZVxpBiuejTfhden781TQTHElbMYnlqNziOb0lQ92ECxO0XceBV1e
TSseLxTbB2vCtPL9fkHYJgcBrgREIsuElPLxToRfJ+dfN+3/zv1RXEmL6CtLtfnI4vfXzcG2riAW
6Lrgcvh4BwDt169/6h1HwOQVCsehPAAbYqCk/esksK64J3IHZUjP4vkBV0WN2uW9V4JxRQ0kiDri
NaomEK4/D4JGGBOnicWfMsxJU/HxagS61+8uEuwr+BySGyNqQIPpE0v/7+uBY1/p9BKpIoD/QFyb
Mtg+1qoIBI4C9123hqlidqA0/CoWIUT9eRA0dQIE4rXlABC7ak3Xy8c6CDrX8LtvDfoVEbcOwBbJ
ujCdEH8eBVulnmRJ4MIwpZhuDx/tKEii0955KhjalSlNXqBGQTRtDf4qlSQ3D8hxr2TJj3UOCE7P
926cppcvyJLTaSar05v81zngOFfQckwSDMFlshpMQLCPdRRggr77QmA5gP9sUSCIaXWRfy0HUrJp
sASFpEklZYiPtyZqjrBfa/h3FAnkCvJea2QLUgsDS/r7zqCxHHBjkKZpUTvPV8rHOhX4l999e2R/
OFVJsNIQW2t89ueaKM0rtlUWNwWbu+hUMX+060GoYN7euyiKK5olVIJc9dwm53rw9yJBUimpJvAm
dpnz5ul12/6BekoaS9rrW/M/vyCEfWU6tBIoGcnifC2Ffj8KNv0UmzsGlx630I94f4Q+ob37XDAo
CCFCCgOOsiZYAv68IjTNoJfg6BbNNQEIebpiPtaygC1L/Tf7Sv+6oyKu2IxPtwCyfFW2CX8dBVu/
ApuuAwlELvIxzwUcme+tm+cuKssjN0p9eq0Ta/r3K4Le4lROGI7Ft6dG9MdbHekOv3dd0CkJiXaW
lM2QcaHM/nUUbHrN3CI/8D0CI9G7pw6GuILxaJnSAIw53ST+7rTqdGJpP7IQU15/xM4SJc67TwUH
Jj1pzOQ7c6egZfD3smDRXdPkBPm2oAx/vO4SfXL13Vso9er/MXeGvW3bQBj+K8Z+gGFLshR9WIEh
xZZsSzFsa4d9ZGw1FuJKhWS3y379niOpVJTcbd0ZGIF+aZy8oinyePe+d8c1p0O2xhcgVMQzDK0C
+4HH4D/zCTvm/9MdJtb9kwLFRduJ1jam5RJyiWSbhI5//rqBwDYKvQSlYAPpCBcCF5Br46hsA40o
ZyNE4rlYOi+XCdqU9IYtRHSQNthxuQq8u1wbQmTQKukV2ssoTgoWQrJabjYSVRNJxOctJWil2r2Q
oUTyjumVjOQggRQvejwFiA5ItSV2EbJVxJfo4gfh19R2MUNvZbmjONDe1qls41mg++0yocCuXOcp
LTeZhui2A7OgPSIz0RZQndn4VnMW0zeehRKZjiystXS9J6a0R2hkRoHBa2cBxpkIUkLmlbSbnzkK
os3TZRzTOcxTbGshzblO1g7qv0fU+Iw4S5y1a25kyItS6MvxWlivUCvR7jd0phWyMUbrSFyjnQXo
RIwekiut0rGDU88ZlZZgkzWXwy0UjpKObEfg56nXAl4jxArR0ypPuSlAun+P10IBrVBcMQuec42P
eU4w7lpnISVgRoLhAorzdqHAd5Z7G5KMq1dI5/AEZ0RMG42oczW7wrYnQY0pIK6GPVhN7EJxtczR
p6DeV7kk9cSYtcPo9HYhy/IUwQ1XwAZK4Y4QfwEqNiWEoIScO0Ci85rwZiThCmOlOCPSZX6FF45I
jyZFitaEV4B73hBlxXo+ZMyBdgZ4zTBpeE20qpQMpimpAP9EIs8G53rjslbsAyOyCQl5ZWqPCe85
Edqdo9C6A5MYguz+JU4jRwgMhgRTbuFFNAtQ4mpuBb/R5ixBJuI6ij4d2gQ0elI5i0GhiNFjknRU
7Y7Ab0xLVhX0O6HzLJ8RVY65JpV6QxcC0e3ii6RgQNVKjORj0NaesFkyV+27DjymYskVYnSaK1wc
FR/JxAFeamdBPCYR3HKIfA6KOe+ML4FZkPytGLP5GLXWMsKuIMJzkScdI0rvBwTrAK2KGAstjvu6
fD1AZPGD5GNqbQJ0KpRyiY11UtTEMoqfgEi/4vggv4cwwxmhqM4He+WRzlsiSkrLEhUG+VXCpUn+
Dtw7KSt8QuxgcxrjmwV8HHVq5xrHOEV/5iuS0ia+x3hDkMSU8kMS/rntD54pQrrxzA3JX1oGlBW4
jeILrFOSfYU3CGeB2ApyBcfZcy9fElD/i13zXFd1va8PO1tRVVf9ucKrz/3CEDXMP/d1RLe7r7+S
EpHgF6XAyj3b6Tny/xeB0mNrnUYfDrVP9jn+z/0XnD86eNbwrYYf3tRVZ7qtXOFGMdaTH+Yre6f1
Nwdzb96ZcbEXARyn36eRzOrCnk3BPwD3jxNckW7UuF39Z9uEwDbrWg/8aJre9MMQ5TW6cict8rU5
1G/paVEHo3b1ZGrs9tB2ZteOR+1Sj/XITVNtj/X2dAzAbTKrFvxlxX0wpqvGyC4vTo3syxcX7dvF
dUsZ8X047S4RU/uUb5n1ehe8T5/LpUX+rmq7h3DIPjNIi3zDjNf1eMaJWyXZRgt8uzP7YAH6hC41
7oF7gNo63JEuE0AN3exqM7EiLtFCjdx+DJeFS2LRwv4wt02uzEINDMBp+/g0LANr9lxFlxb6x/ZU
97NpdjnAWuw7UzeB9UCdu8Txcme6p4NpduPp8NXP+iH3vdnuT31FK6oQ3+bCqvHrLRf+mSaAdjK5
HpqzgC6fwcqmj78Ijnpsemby7/37wDbBGkoK3CXQ21M3hb7IwNvmOLEhydrqbtpBv6ruOzPxnnwZ
hR76gwnPLZhgqeTVA39c3Bi5R7sOj3XPtl8C//uq66vAUkG2icR3CfC7igvUg2PM88OXAP+dOyCG
Ydr4wNGNaui2O+4X16ZrOSnDzelUv8s84KV5nO59WGMCNy08TW3DGXe6hBr28YBHEkY1ntRTQ3fV
w7QbgE3G0gL/VDVN/3T4YCZhQuIoWS38z/t2Vy1u+9nZ5jguLfwv7ekzC9GXAF7mAfOF6DOgtPC/
MvtV31eBS+FrmvXYf4RRZeq4JC3u66PZD1tQbIpPD9XCvqm6d5xsAbKjg9XINZHNZHl7XV4L/Zvh
3GkejuHWRHyUCgg1eNUfF2/ODd5JZ2r8ut9yFXIdeG6pFD5fYOxP3OHdPAxAdp24FKm/H/U5pum5
Hc+cfxo6zJz7s5Bck9/YHirTvfgLAAD//w==</cx:binary>
              </cx:geoCache>
            </cx:geography>
          </cx:layoutPr>
        </cx:series>
      </cx:plotAreaRegion>
    </cx:plotArea>
    <cx:legend pos="t" align="ctr" overlay="1">
      <cx:txPr>
        <a:bodyPr spcFirstLastPara="1" vertOverflow="ellipsis" horzOverflow="overflow" wrap="square" lIns="0" tIns="0" rIns="0" bIns="0" anchor="ctr" anchorCtr="1"/>
        <a:lstStyle/>
        <a:p>
          <a:pPr algn="ctr" rtl="0">
            <a:defRPr sz="1600" b="0"/>
          </a:pPr>
          <a:endParaRPr lang="en-US" sz="1600" b="0" i="0" u="none" strike="noStrike" baseline="0">
            <a:solidFill>
              <a:sysClr val="windowText" lastClr="000000">
                <a:lumMod val="65000"/>
                <a:lumOff val="35000"/>
              </a:sysClr>
            </a:solidFill>
            <a:latin typeface="Calibri" panose="020F0502020204030204"/>
          </a:endParaRPr>
        </a:p>
      </cx:txPr>
    </cx:legend>
  </cx:chart>
  <cx:spPr>
    <a:noFill/>
    <a:ln>
      <a:noFill/>
    </a:ln>
  </cx:spPr>
  <cx:fmtOvrs>
    <cx:fmtOvr idx="1">
      <cx:spPr>
        <a:solidFill>
          <a:srgbClr val="8AA7DA"/>
        </a:solidFill>
      </cx:spPr>
    </cx:fmtOvr>
    <cx:fmtOvr idx="2">
      <cx:spPr>
        <a:solidFill>
          <a:schemeClr val="accent4">
            <a:lumMod val="75000"/>
          </a:schemeClr>
        </a:solidFill>
      </cx:spPr>
    </cx:fmtOvr>
    <cx:fmtOvr idx="3">
      <cx:spPr>
        <a:solidFill>
          <a:srgbClr val="FF8F8F"/>
        </a:solidFill>
      </cx:spPr>
    </cx:fmtOvr>
    <cx:fmtOvr idx="4">
      <cx:spPr>
        <a:solidFill>
          <a:srgbClr val="C00000"/>
        </a:solidFill>
      </cx:spPr>
    </cx:fmtOvr>
    <cx:fmtOvr idx="5">
      <cx:spPr>
        <a:solidFill>
          <a:schemeClr val="accent4">
            <a:lumMod val="40000"/>
            <a:lumOff val="60000"/>
          </a:schemeClr>
        </a:solidFill>
      </cx:spPr>
    </cx:fmtOvr>
    <cx:fmtOvr idx="0">
      <cx:spPr>
        <a:solidFill>
          <a:srgbClr val="0070C0"/>
        </a:solidFill>
      </cx:spPr>
    </cx:fmtOvr>
  </cx:fmtOvrs>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olorStr">
        <cx:f>_xlchart.v5.3</cx:f>
        <cx:nf>_xlchart.v5.4</cx:nf>
      </cx:strDim>
      <cx:strDim type="cat">
        <cx:f>_xlchart.v5.1</cx:f>
        <cx:nf>_xlchart.v5.0</cx:nf>
      </cx:strDim>
    </cx:data>
  </cx:chartData>
  <cx:chart>
    <cx:title pos="t" align="ctr" overlay="0">
      <cx:tx>
        <cx:txData>
          <cx:v>United States 2020 Presidential Election</cx:v>
        </cx:txData>
      </cx:tx>
      <cx:txPr>
        <a:bodyPr spcFirstLastPara="1" vertOverflow="ellipsis" wrap="square" lIns="0" tIns="0" rIns="0" bIns="0" anchor="ctr" anchorCtr="1"/>
        <a:lstStyle/>
        <a:p>
          <a:pPr algn="ctr">
            <a:defRPr sz="3200">
              <a:solidFill>
                <a:schemeClr val="tx1">
                  <a:lumMod val="65000"/>
                  <a:lumOff val="35000"/>
                </a:schemeClr>
              </a:solidFill>
            </a:defRPr>
          </a:pPr>
          <a:r>
            <a:rPr lang="en-US" sz="3200" b="1">
              <a:solidFill>
                <a:schemeClr val="tx1">
                  <a:lumMod val="65000"/>
                  <a:lumOff val="35000"/>
                </a:schemeClr>
              </a:solidFill>
            </a:rPr>
            <a:t>United States 2020 Presidential Election</a:t>
          </a:r>
        </a:p>
      </cx:txPr>
    </cx:title>
    <cx:plotArea>
      <cx:plotAreaRegion>
        <cx:plotSurface>
          <cx:spPr>
            <a:noFill/>
            <a:ln>
              <a:noFill/>
            </a:ln>
          </cx:spPr>
        </cx:plotSurface>
        <cx:series layoutId="regionMap" uniqueId="{ABD7628D-BA78-4DE8-BBE0-A2AFFA58ACF8}" formatIdx="0">
          <cx:tx>
            <cx:txData>
              <cx:f>_xlchart.v5.2</cx:f>
              <cx:v>2020</cx:v>
            </cx:txData>
          </cx:tx>
          <cx:spPr>
            <a:solidFill>
              <a:schemeClr val="bg1"/>
            </a:solidFill>
            <a:ln>
              <a:noFill/>
            </a:ln>
          </cx:spPr>
          <cx:dataLabels>
            <cx:txPr>
              <a:bodyPr spcFirstLastPara="1" vertOverflow="ellipsis" horzOverflow="overflow" wrap="square" lIns="0" tIns="0" rIns="0" bIns="0" anchor="ctr" anchorCtr="1"/>
              <a:lstStyle/>
              <a:p>
                <a:pPr algn="ctr" rtl="0">
                  <a:defRPr sz="1100">
                    <a:solidFill>
                      <a:schemeClr val="bg1"/>
                    </a:solidFill>
                  </a:defRPr>
                </a:pPr>
                <a:endParaRPr lang="en-US" sz="1100" b="0" i="0" u="none" strike="noStrike" baseline="0">
                  <a:solidFill>
                    <a:schemeClr val="bg1"/>
                  </a:solidFill>
                  <a:latin typeface="Calibri" panose="020F0502020204030204"/>
                </a:endParaRPr>
              </a:p>
            </cx:txPr>
            <cx:visibility seriesName="0" categoryName="1" value="0"/>
            <cx:separator>, </cx:separator>
          </cx:dataLabels>
          <cx:dataId val="0"/>
          <cx:layoutPr>
            <cx:regionLabelLayout val="none"/>
            <cx:geography cultureLanguage="en-US" cultureRegion="US" attribution="Powered by Bing">
              <cx:geoCache provider="{E9337A44-BEBE-4D9F-B70C-5C5E7DAFC167}">
                <cx:binary>7H1Zb9vItu5fCfJ86a6JNWzs3kCT1CzZzugkL4TiKJznmb/+LFJ2bDNu37aPgXsFbCSgKZJLrKqv
as219O/r9l/X4WGfv2mjMC7+dd3++dYty/Rff/xRXLuHaF+cRd51nhTJz/LsOon+SH7+9K4Pf/zI
940XO38QhNkf1+4+Lw/t2//8G77NOSTb5Hpfekn8rjrk3ftDUYVl8cS9R2+92f+IvNjyijL3rkv8
59urv96+OcSlV3Yfu/Tw59sH99+++WP6Lb+98U0IjSqrH0DLxBnDmAqKqWRECMrevgmT2Lm5rWGC
znSdU64rzoXiUt6++3wfAf3VvnCh92US315/rE1ji/Y/fuSHooDujH8f0j7ow7GL10kVl8OoOTCA
f779FHvl4cebD+W+PBRv33hFYh4fMJOhI58+jD3/4+G4/+ffkwswFpMr96CZDtz/7dZvyPy1eWoU
nocMZ2eYMZ1KKRRVcIInyOjkjEjGEVeU6ooK/fbdR2T+CvdFsL+99s9RuaWbIDJ07QQRMV9xrVBx
RnTGBUWIYR1RNUUEqzOOBREK6QRWEp2sFXMfej+TPPZegMp92gkyQxdPEJm/3j81N5+3Vig7k0pJ
RDHHnGCkJlxMkTMGcOm6LiTHlEhA7shBb9ZKHuzjYg9s5e/56uM87K9flBNUhu6dICq72VNj8DxU
mH5GGeewVthxQUxQ4eqMAGAMCSaQAPDI7buPqOz2Xny4vfTPGdgN2QSPoWMniMdf26cG4Hl4UHIm
AA7CkYQjLIUJ/5L8TDJEKRmg+F2afN9HL2BcIE6OhBM8ho6dIh7fXhEPdkYUJVSB9NaRLnU1kfAY
nwFeHCvQAyRCYiJP/sq9Polfgskt4RQT6NwJYPJ0E+9z8AdPPlMzpuoMZLyuYyYpcDCixEN0lDpD
WFJEFBZMIsYBvfsyZaKv/n2zHhcsE/IHPTkNZfh8pv1i6I9x7+cxL4bPQKnCiDICAoMQzn+DQ2Kk
K8J1TLnAU0Pl/PA9f5lCfEc5WS7npylSzs3bifq/R4XqZzodbA+KdCx+FylCnWGpM0oYZUgOguX2
3UcRf57kpfvG3OdJ6L2Ek03ppwhBV09w5ZgXt6P0CgjJM9CMdf3GZEEc1uQDAx8BhExIIrlgoD+z
CUJmEib5/kfyVIse52B3lBNUhu6dIiofnxqD53MzoWNdYK6PtuJENRagqlHA5Dc9zEzi+HBdetdV
+VRr/g6Re8RTUKB3JwjK1denhuGZoBBYKooTjm+cXVN9DAnwhWGmE/CHgYSZelyuugQcdc5TDXoc
l1+EE0yGzp0gJtZrChhgX4iB2QLSQwzDPmFfQoAWxgk4yXQBUobgiRZ26zZ9k/x8Awypir6/xPvy
+LdM0Bq6fYJone+emrDPW0HghwEIACV+s0gmaGHEzzCSVCGJBm2NgU59X2c+PzRvdofWu36BuLlP
O0Fm6OIJIrN7XTUAYNER+htFbfCQCUHAVwMemUc8ZDuvKJIq927xekwxeZy53VFOUBm6d4KobIAp
3zfmHvTquTYmCBTwFIMbX+HBbTl4jO8rZ1IHF78QWAkwa/jUJ7OBZlTXQfdUex7H5I7yQev/fDt0
7gQxscASezVMwK5HIE7AbGGKHKX8fUyEfsY4ONAomJggmACW23cfTRrrEO6bfX64vfrPV8od5QSV
oXsniMrudR0A//Umj4v58ajyo7d+i09u/3pqVj5T1qMzBTIcKyXA/mdS0oe8S2GIyWCJBISPsU4o
AxPnvqzfJpVXePuXWP33SCcrZejgCa6U+St6+Yk80xWYKeBXRqMnTD3ERYKklxCdJBIgGeXKQ1zm
YO97P/a3F/85+/pFOMFk6NwJYrJ4zbVCzjgDc17CeEs0hMQmmNAzxhgV4CN7FJPFIcmdlxguvwgn
mAydO0FMNh+empbP5F8S1gEsAAXGpWQ6xB8fYqLkGZXg4YcYgJTgHJtalpsXRoxv6SaIDF07QUSW
q9dDZEyfANULbH06rAUyQQTi94O6zBSH21KNrsz7EmUJepfnPdWex7XhW7oJIkPXThCR1SvyLUbO
IDjPdcEYrAR9tNfv68KKQowMIQ5hGXBm/magrJJm/3w4jlQTMIZenSIY1lP9fx7DYgwYkoLYF8OS
YALK1UOGhTE7gzQ9yiEBiUCm3tQ9ufqxd1/gV7khm+IBHTtFPF5R0WLoDAMWDEMCHh413Id4SIh9
MQm+SdB9Jf896WgVQswr8YqnZsjjDOuOcorKaapaq/OnxuB5qwTC9gpsEkjBg7wKHXImJqsEklwg
rCIUYMYZiBD99tVH630V/3iZTfKLcAoJ9O0EF8rV59txecwAeCYkErRfyDcClwm4H4fMyMlCQZA2
CSnIN/bKb4zr6lCUbz57oAG/KHVyQj7BZ+joCeIDvhWY2K/l8/pvpl75qAPlmLH/6K3ffCs70FBe
DQ9yBnnEkHwEySyD2jXkFt3XuwQkhqHBmU/1Y/b3xLey2xfF/tqtikNZvkC+TMgnK2bo6CmumFdU
xShEJQfHva4GV/Fgikzw4WcCYUjuG/P2pzJmt8+7cB//eGq+PC747yinmEDnThCT81fEZNjJwjiF
uCLAMupbDzHBCIHjHvItCUGQTqkkux3/+6lI1j5Iyv3tncdk3+PIHBORbqkn6AzdPEF0dq9o24Px
IiHNW0GiEUZDYGUSGYZIF+yrUKCXQbbrsJ9lgs7Ou3Y9Z/+CXUZ3lBNUhu6dICoX75+anc/TzBg9
g5gjl+Sej/6+nDnu/hoj9b/bkxf5wXnJtq9bugkcQ79OEI7dK9oujMOGCdimchuCHwTHfTgUbAlT
kI2MpE5A/I+2zX0H2M6D/K7iRfzrHukEl6GDp4gL+FNfSx0bNk4QEPSQJsmp4EqfOCbB0oc4MP7b
kPCQAjH8T1PvqUY9LlkeEE+xgU6eIjYfnxqGZ7IwSAADeQEpEmwIa0Gu2MM1A1kVYH1COIxDyGvY
3zoVLElcvigIubslnGICnTtBTIZk9tdaL//N1b/Z6/2o5fgco/LyNY1KBAF5zgcda9iuMrpZ7ksX
SKWUsNtYCXGULVOz5fIQx0UX1vsXeWEeUk/WzNDNk1wzr+qE+e8OlyeWxhO3fnPFfDBfj5dRUJFh
q/eQKwErZggWP5QvclhVELfHEAIYtiXpcP++TvYhqf5XO1ym9JOVM3T1NFcO6FD/lTfVUOHi/6MC
FufLV0SFnnEJajFsboU9eyByJpoZODF1Meb0/76VYkjmXu6jFIqLvCSTckI+WTNDJ09xzaxfERuI
XUK8BSwZxKmC3CTQih/oAhBKFhK05ptdFb/vpmzerA95ceieatPjBs0Azi3tFBno4gki8/HLU6Pw
PHuGYvBSUojgw4ZvEDx04ieDXccULsKOY4bB1/mbn+zjoX1JGYsbsgkcQ79OEI5zCOm9lmiBcDLE
WEBbJpDmIo9+yfsLBWMOtj8UuIACSuAjGLPI7ov/80O9f0ky5S3dBJGha6eIyNfXQwRykiCuQiD9
XoDb8rgC7iMC+fkcwGLgIyNqyOBXt+++8fMD+/ma5MHt1Wf4+H9RTlGB7p0gKhevKewhuAL5eeC+
hFJiQ9kq/FCgQNaxgP0tOrj/9WOFkdvxP6Jy4XovyE06Uk3QGLp1gmh8ekWn2MC1CAXlioDnCx+L
IdxfI2CsDPIdQmGPbCv6VO7dW3D++eI4Uk2gGPp0glBcvGIZt6FCwpBpz3UEud+PpFDCFjDIdx2q
u/y22fsiCCFl7yVVd+4oJ4gMXTtBRN6vnpqRz9OwwDs5JOUp8Ogfs4ynui/YJbC3C4HXGLbog4oM
rOy+SH/vQsHBN6viZSH8h9QTdIZuniA6H6zbEXqMXzwTHdhCTCGWArVEyLEs2ENBMoTxCbj5FeZU
Qv2doWjSfXQ+jP6W20D836uBj9smD6kn6AzdPEF0Pr5ihBK4GZQJhexK8IURNiS/PkQHsiuh7iFU
SUQShP0xcek+Oh/Bhww1QA+HW9AemzCPQ3OPdILL0METxOUzOL3/fn4+b9VAaUow1iHpFSL2sJmY
I1gV9wW+gBRM8F1CgQTEh1pW02JVL8+uvKOcoDJ07xRRAZXltVCBpBfY/kjgHyXqJuXoASqwLQzK
jUCuPgVRdEwju79aPh/yCKKMTzXo8bXyi3CKCXTuBDG5ek3pD54tqhRkI8M2icHFNfXnK0hEgk1h
Eiz+sebeRPpfecV1Ehde/HxU7pFOcBk6+P8Cl78vhfyrZrS1L/ezsdj0vWrIT98d5yRsU56QPrWs
jrN+9ePPtyDfITLwq4b18B03hEdD8Vc9ySnJYV+Uf77V5FAKFspYcgX6w832/QYSyIdbsONPwL5Y
sIegxs/RKoqHAmR/vgW5Bhq4LoYaslCyFGbG2zfFoEnALdA3oHwZTBnOQYkfqv7edvAyCTtIgfo1
Gjef38RVdJl4cVlAd2D6pMfHht7pDL4GzAFoBmxvg3pog2M1vd6/h7pBw9P/x8cpYQVl2rKMSjUn
svVN2quN5jXJMnXmOErjZZE5yHCKKDLaUHhmX9sBqCa/xuyfNgPqSg8VvcGNSMikGT0u8q7ua22Z
pUlqdCGRm9KuvosC/VBxaTmZTwyvSLVZFUhhlkjzLZe0FEzvJ5sBCU3T0VBQbgRSMyiIJ3AbPBwN
cHL6haqpvUQ5Sy07ZOGswxpZabZJa7FqmuRLwO1L7qkvYZdrhpuUZoojYvRxrC0KWtfnUJw9g9yG
J5sF5tlvDYP9CLBvHYq6Q0IpJPM+bFgbFHqGRW4vRd3FRoSqZMH87AInrtxGECc02pa1VuK62jrv
CTJE12Kr9QlLjayoAqOueTIbHIsLu3LWdZqoLW7DfCvEImhtuS1I3C91FV02CWHb7tchTEVuuXoT
WGknu1ncJLpZKbe96DOvW3tad2VnUbpp7bw1qKclO6fTAoMn6KBlkq/ZO915n+lOZaq2WXS8jA2t
b7SVg+OfypatyWiBzMz2Z0VZLEUW7mwcFjOOqGvWeVDuUFT8qFtl6H2TmtDteIf8/oNMcnuudde2
U5q08JN5W86Es7brplxIESZW0NUbJ1hhOUu8ujZLHtF5pmXnwv+huuCS+Y27CYNQLVRW9gbNwm4T
k+aj7dT+XFYVnxVqg7TI9AmJtyFkL8yx8itDF0vIXmy2iRf4q9yNLV4XoRF0ks2JsBI7XEkXL0Mf
mhVEP7sMRSst5ZlBXXUoB0Bit9013lWk827RllVk9U5dGNx3rKDPQrMp2BoS7krLK+WiqbG9yDrv
EEeaY7SCzyKV/RRxf5ko5zKj1PSZTYy2zt75H+Iw+96IKDeLOs5NP1FWDuzkIig6o0+9Bp5SVuHo
nanTtDRFXm+diC0KzdUMXvWdoTE2pzm57O18KeLAMcAQ/QDb+fmCYH9VV66/cOq8MVK3s/So+QR+
td7Quqyaaa0TrtM2+w67Mue2uMS9+OaIXpunoIUYmmtfqdYLrRS3ialR9K5sy3MRhAfMOmaUEfWN
POqFWdC2MVBTu1YsvuL0g4ej1lBx51346LtTp9QMdEvI3kBuFMACaNGCBs2hTQJTT8vQKAqFF3Ek
AsNPw3AuZGVGdtzuqg4Xc+lU9JJFcW+FuQuzonMXbZ6nhh/x687Butn5uDSTrvkZgs5qBrizjbDS
pIE5t62iyqIFDp1yTj1HWD5L9V1s51s9aGzLywodWADJlyqk66SiuuVyVq01HQ5ME3pojKfIb6r1
3SEqXd3KfC81xmuann3vvLCfRaQtYTTdC+4U+jx30nI9XqqdnITG+Hk8lFX8CSsS3ntkvB4M9CPF
He147e7jeJbrbb/wNX1ZgWqxjknt9WbTsivHdvlsvFZ1fbwezxjpxYx14RVxY9zPSi2L143HkmJz
9yBu/NBIcsGt8fZ4SBR2e3M8hSmjgmFIczPWcGyOhMeLx+P4lKcCafQNZUeifHjR3df1vJK0MUbS
ey3pEHKXdodnZYEcg2XYP7bwrm3S0WRgHN8zXu3Gxo9fL8aGjafZ2FxgIbHp257BeIgM3VeHijKY
XhpMT83B35ugowZhsHgcvezM3Mk2pevIee3bl4WNFk2D7Fnn5Fbe5s3abeuPHit+RNVFbXf+Z1C/
t3HE13ET1+9E1n9mtPpZts06DZPIVLoWGnbqlrOwq6Il7YvegHWBVhowdgM7jjwP83xpI+c90ziZ
6Z7rG7Xw3/vUNnxOL+wAqWWXle+II9WijqtvYahmonKpwYucWa4KY0N3Ur7Akp27cWdv4/gb5Pfu
2lQGVul3iQH8uzFslR7KWoRGzPNlTL3GtEnemp7uh6aL8AcVI2+R1Om51truunfDFau7/iOhycLW
iutCdLPeY2SWx01rRnoSAHvO3sV9KY3WLlordVlleDRVRqR83UKi0wyvSx2r60NLELyyS88HdoCK
WeEqNEvCqDKCtjBzr5Mz4UUE2G9/oen4kMH6/ZpVF9ytEsvTaD8vfwTC4Vvu8dTKeexbxG2rWVUO
QkslZsVZP8ulM5dFVc0zI2lROY9UJwyVep0VJO2njmMQZzHJ5zUoeAYIuKJ19UvRO8uGdLYFbm59
7lU/8iY6sL7/XqP8k67l8XutFtmSaGqpAhB1TuOlF3GIIoM6hTBR5Scb9hP0PWXYZWckZRYbtduF
ZhbU+6LlviHyCptUeMmMc5CjKCcbN6iAGaN1W8AKy/XArEsnMeoegySNsBFxPzOymtSGXVlFeClR
EhsEi8RIU/enl9TrKMMbPc9+YJk2886RszS7yFr3iwdBLYsI312JrFpHopqJxqNXvNrHtUc2sBEs
Mrwwa5daon3AFc0XNYsWFHvciDH/TqLswNuWmKmXZbOuZ7GpqbC0knSDebsLJetNlvTnvUZdo9cL
QydabDRtnprItw2oslgZJKPzQtAV9vVlp5NtEHYLUDGWqEfMgol9wYnbzZED+ibjTrokyRwTssmq
up05nSusogy0ywS0mVXdHnoB0yuwnX7u2/3cKZtvXoJ6izlhZzjuu9CLrmGJr2qdv/MCEc1Eqm/7
PLICEX+yy9gHbS7/yPXzpH4PBTpmsi3fR3blG1pO9nmdLqkbRzMtla7hSfcL9VITKkcEJor7dqbS
C78PW0Ai2VACAqq1zUBl0qw1Em5hL+klcgWsvf59zen7Lqq/NDaVppBtu3Ftf67VjjAJvwTNbxXo
TmH2bbLUPDc0uNO+zzGL5jyrQOT29KeSAcwtsmkTWoO0jNSsTtOFjNC3Nisiw1XpNYuD0mhEVhpR
JR0j80CKBd6HRhHHUHVNrWoRix2n6UXrFwwkVOYaVatm2Kk0o12hqFyTSF5KkV0WHHtGqzEDFKev
rd3sILHmcx4Aa1IRzENtnck6Ba7dXbaeAwPdyXd2Xsx0XH9MZO3A9HAZsMmwNaWm3gtbAndxXWq6
TjVrhQ5COO8KS0/IMhX1lY9q3ZSOb/g0z2FxhK4RZPMyZomRUW/LebQWjuXw2lu6bbflZesYuoa2
cUittq+rTd6/J71LZpI0juHY6beUBplRMfzZL53IaBj9KPqN9DCgaLs7hMKPnc8PskX7rjUDzf6k
uXwdsPxcB5XW9ZMPjopyw/a7LVPyR9xEV0lKQwN5S7XpqqS2eCRcizoqPBdhyJARd210Hmaczry4
A2tquDNeO97GIQddinezIEk/ZiBklmFNvoxP2WmUz9KqLc0OxP+5BkrMAmL8sVESWUJnsDb3gyg+
72PVbUnLjN6NunOS6rOSaNEszMLMCLiKeqvnoeHlKaxG0juWyBQ1UGYXBgty05bop1jWSdZtqZOJ
Gfye0vuc2SvIfhI7WhKxazBoekmP27mocsNLQ2LyHkSajdJ2h7WPnhDQw6ElDJX9jBd2BFxVwPDV
KJgpGhhN3tdWWuk6jNNPp+zji5YmcGhz32B1vW/cvDZJoEIAvkutQLb2rhId3dWAdw9/k0RAr8to
p1JyIKpxTU1rv2kptUJiG2Ai2Vu/bOUqQsll4Xl8EcdsF+uBlZG+OpdR4M0QTX9qGr8IBG3Xfelc
NIRSEHolPcdObQg7DHffke8ZQJKsUMJXJKmrdaPnO9bg4txp0Ts9JGgloiLapl1kuVIrgFYUhjuA
mEaRP3dC1zYQSRKzK3A3k1ltm6ler7pczJzISwyt5ZuKZWpVZml1HhRNfN66RhPbwXnhu9kSd9l3
L3HWlNnlRvlNsFZt/96umu6ctZKtscjWThT8dDm0UQULWtTwmghmVtDryXmjBztcd4MKrl9lMfB9
vUBLTDIrKcVXqQMqYd6mYPt19TnJ0aoO0BLkUrd2ZXwRBthexaALm0yPbavvMx1kvzbLcNdZUZFk
G9W5q7iUzXk4HBRpDo0s2DxCMNF5/zlUXWToS79xwBgqQXNhIuhMZNvluaTed+W0zdKzZbAVeWJF
IUpXNul/yKS91NV37lkwLZr1eKiHMy0RHTbH06LCPTbHW9SpJAgpsOjcbJ2yFAZkOPNdnoTG3efx
IkvzNDTGU3e8D4b8zfOPXiyYsgLaJ0ZcJY1ZujDavOiy9XjmET//+4/jI/lAMZ7d0Y5kdx/Hs7uv
kqwDXhVmCehk8KLxC4B/61opV7aG8rWGVL4ez+4Of3tNxqwCpfERugwYv8eTwLJZnx6fGB8TxM+Q
effVURYVx9cdv+vuVR5Rt08ydxPZNVtl1CiR8I/P37vvsErh2filgeT1TYvumlVV1bdcdmQGqlKJ
zGR4Z5DpwKjH07AuVqFDPoU9Aq3A9i9cLQ5B8aThFdejRZk4+KLRCmWUQVeYBEy8le8UpRkHdW3E
QtpWBj91Nwuc6NL1nXdeKxwj72FWV2FluDxKrJwl0a6rRG6wMirmmbTDnYyKfK65RWGMH2sHhztP
cyOwWvV23qQN2+KCfvahcPCip2BKh7pNZixs9NTivFp6cY5XUKyLbkWYGz3KP4jOaFzmL6s6D7e+
64Xb1M1dE1GQYdjlZt8U9Urm6MIXqixBLerybQfNMxxE3HmnlqLsk21Xrz+BId5v61jrt+OZzAko
CYkCSTvcwMMhpnJdgPKwKjLv5jGnx/2W8i6fBxg7RkwXWQot6fWvXsTjne8lgdF3YBMUAcqMlNqW
LHs8Q6Vj5lDIZ12HtrMthwMG30XhO/rKzzJsuA3jVnjONG1HwFJZO3FGN8S5DEGwwRjBF4I5D+Kl
T9otcNN2qzvRxwyyOYEvwxO5ozXbQGsaowscMitCDn4gkUZgpofgYWi9z4Lk6a6XMgTdzQ4MxeJr
F7a8z+0qNQpVZEvpsk3UI32j1eXSzsAy7EMeGInyowVvvb2dtcm89L0vueLewpEJ2qJQou14Nh5o
06Gt0lFvkjAGe0n35uD70ShAUPcBSazxqbRT8Rw8M6GBpdI3WRTzDYTkl3EuhdVhca3AnN8KPc/X
8DOEM234VA0zBewL8FMyXoOkur3mCnCttIVR1M37NAat1+8jth0n1ngm68aZ+zpJjAqTDhTHcls1
FV/qUU+3qinpIvD9q14xklqO2QY63orh1nifNyndynKZuyEofQS64jXNzEFJv9JTsCi7pNxoqM0N
oWsCVC1pbwmKtO14FjpSggHmxTMVpTsv2orSK5ZepWuZRXUtnoVhdtVXZJ3zpp+RrOkMPaiDLSdh
sKWi/JrThWItno9XHa3LLU4j8PAk0t+KX0+Oj48HITc+rz6CPzqYV11QrmkdKYt1IIm9ASw3YqUp
hzEsh0k/HnDlJWaPcQqyNQVDUPc3vdvcHDTPqRPQgODz8VTT/G6w2mOj0vrP441qIEn8qnrw4Hhr
/Lbx/vhRIM81aEDx8TV3N+7eOl67+6jKjFqsApX37trdS1NaROuuuqK+LBMjd73gXtNTh4MJwNT8
Xvvu3njXvGxseViD58yGWIA53mlgcinmo8Xdc3evvWvKpLXjI5NmjA+Pz9XwAw9hle1y344WDgsR
yF0HrII0+BBUYisbt7KivCwtBj84cJmAw3lJU/olCZl27uckNh3w/MxAS/fMQLr6TrnBvBFFf24n
akNRe41yLTX7QMFqyPXKivUQr5OQkC04Hy8dvedL0OrdruwvHP+qEGgRgs9iRvLgmoCeO5NcKWBS
YOmyRNoGhdXJHPDHplDfZ7At3W8yXnhJKAzZF3LWNG2/Zh5Bi6hMYQYTvGCV/GrHHdrxKvzigl2z
AO8GmKO09Uz4SFbQiNIQBaiDuvLlXMOXTt85u96Ov0Wok1e1u09Ld57mLb4QnhHldb7U8vpdXAOf
LUuvMjswnsxe1vksiIOvrgZiuW/6ZssycCQ1Fb2uWHEdVCFbDZ6OWe2XnlG2/nnJ6q+FLS8jHfG5
xkzHDYqNj6/ATtM3YRfOesBoBvzcntkJBpeqbJJNJhtTq1z1wYY8LzPxO+BEkYQAQJtZdudsQO+3
DYen894uwHRS7LueqtLMULOKYQm+J0mggwfdjczSyYOFQolupU1x0eZwKU7KBrzBrYlZ4S36igcm
KdD3Jiu+lUjHc9aBYdEzOvfSL72vOx+iIlhI+CmkOUySXdOA+E+Yf1lnxJuLvL3Qavu87sChA0uZ
rcNl37IATDDNqEqev0OqnOWBl86qWouXdmg3G73vjca70EpeLHxkrxPF+LaVXW8lCXHBAV2l5+U3
3+Zy29Rd+rFU3roE9+UqqX1mVLFdmOD80ueuhn0Tpwm/YBWYS0nEYoMV/byuU/099p15nJfcqBO+
a7QG72xkL/w0ouswjlsrtF25ybzmQGKnW8CBzkDP7pZt2VQz8J0FhlB9v7AjohmFXRVGrTvaChSS
ZGa72iwAk3iGIlSavtDw3GV1ZoCPTHuXdu55JZtqxeMIvBwVj029Ssky6fyfzJXBBWKJMiTMKPC0
UXDyNQsI+1VzpdXN3A01fVaFzXew+gy/5f0sgMTjVRbJVYB5eQzL3YRZb+Jyx3DhdZJ2uee4N78H
/Ovjfz4mEfwff6X27uLwc8J3n6CkxfF3iJ98Cmq/DiHTYvrQ0Jpf3wWNuWndEGl98OG3qO9t2HMS
1324M29y858FfSmUBYPQ4K8Y3W9R33vJP3dx3xuq28AvpPXBfiKojwgb8W9Sj24CvwqdwU+4wc79
ofLb+LM6b9/cBn4hfR/qW0AFWKgKA9Wsh+17t4FfBgWuKXA6iApDCudQMOZ2BB4gCZHuRyKuEN+F
HJwHwU7IOYSQImwWhDgOgk24k5ir6HKquY0er1wsNHA45ekaDwfwkZSrEn2uMj1fJ5SkyOzRwG+y
JDSL4eJ4ZzxoUQervcTNzcUW1Ol7t8cb47W4qgOzrULbEKI0dC9N1kXtJGvkOODkGj8fTyXNVyRU
5SLmNl+GzDbiBoPXB0cQpxjOxkPlIQj1VJXfzbWMXviSxmtcFOAzHU8bEDz9bDzNhrcEzI96E9OU
GAk4asGX5lVrFwKRGfgVTdI6wYzJ4LMexuBMjdLW0LlrlP2mocGsjfJqjZEIa9C9QYVtSYxngscb
r8eZERVZZ3kqM3zI/Z8HrrPHLbh+uzb9lGMIV5SBuNYu4NfIvkYdd8874q91t9XmAevtpasxiGqC
XJinaXhRovqyYW4A3v8G3AnYrsAZn1se+GDCygGPWe2gWZX7C0Qcb6mzfO05rbcpSzFXTWVbKHa/
pDnddK3jz4dfEQRp2e+EE3objVbv2rBYeKzUTbZos76fk+ZT4NbuPAIfXAXME9zt6ZxE7Arx8GPR
DI4d+3/YO68kuXVuS0+lJ8Ab9OaVLl15K9ULQ+7AkAAIemL0vcjSr9JRK27ffu8IBYM+VZkgsPda
3waTlDGoP0IuUeYIcb/2rM76KKSZb7VBGSePMXGmkhsXQ58Tf5LGhe7cLUVQcS9f7QS5DJQCR8TW
0V4VLzAtRZsp5Irl3AmEGBpuzXDg0Gmhuz3MA//cLLKQDAOA3yAvq2wH6fnklIkZ5zxK/IxTo9M5
tpx0jOYrlwSPInL8o8261I3ZbV2Nfhk5jZXineJ5Azc5x9SlMuU0vvb7djmCIvzHklaYS6SvZ920
d17d6Xu3PgcTNJu1sTb5rUVGFvllLOYOkqbr59Jxxqy1zEOUIGmkvSysNbYOrEkuZIgqxDVMpKO3
fHZZS7JaMadcnFjnsgq/zttdwvW65ssnWenh2MKUTr3YvLEKQ6QTwyXbniDz2CO5yld3ubNlK1MW
EHg2bPYyn/rfyBCu6eRFdd5EaDYVb0+SSfewiu7Qj1WTDW54dvz60IkmySx7fkhsSJgLdL9y1nGb
YhgrRO+VCx2SPKzj+kgmr4gxBp/tiZVBN59MOGdtFy5XzIpFXt0nbn0KYqjMMVz0sAseXTZ9hY3H
YdSo+2GwZeaYJbVGpMXo1hAeueuJeiZ3artwqlZnnuWyLGL9g+zmMV8Rbqml7hBbBjm3ejyIw1GG
sk/52DjFArqgbuFXWKR+6mxPFsxyLrY5at//ztxRZ6IWwRF4wZUzEJn2vk3ThU1rGnvqK1oHdPFx
hvTHQi8FKgMzWa8Q8JPU9dYkRSvOGes+TcFILn5zgDevziBc0qqW/sWxYS4O61w6w+ikSi1pHJgx
k65P0bLqorfIgZnk2HgstVTfHUK7SUo0oHvVrWm7rp/6ORFpBx61WLf/mJbKz0aPDLmhpD8J/0k4
4VsdVW3plCyw81mLtxC+dSYdOqdJNcWpV87XmG36xxhEwxGv/TD4OSqZo6AVEkbdvzZoZsfIm/qM
zAY9FIJMS9qXKqFz0QuWtsk1XnCMn0dA5x/goAcSEZRqDzRJ+txyF35IurlJo9n5rtcTEd2nmowB
giSPH9GBHBDShzmFBqKphAmND4FAczDTbB1ohACjsq9tB2SEh0D+brT9702APhXhyciWu2Viw83a
+CvgjY6ceoSnS0Je+iio8AWx5WgceUJGCStsDUvTrC0SV0unK5yDw8Sj1HTwSJI6yefJ/ubW2BI2
+UIs+H7+lgCzvOpkFotmyiv6sJLKOrgUPedkh1BdI5YPTUH6Fq2Reit6D5YhcnyBhYrngMF+Wghp
siWWbk66JgUWIDJLRqSMIJwWZtanEFJ7tlYNS5meqwt100nOURrMa1hMc/zDX9C9TOHaHNcEz3l7
GtepfoOecWorjFRxJz4F/j+W0EPmWAHIk4adKsVIptp/YiXdc11NyBuc8Ujm5mkRFYe30nUHCFlN
zhsa3gUIwLns4ddY1ck46DfH760m5lgZ7wUu5ZQvtWOlm5CcK5m4BVr1VLroplrfKeB1naLogcc0
66xqzDBPQJ9BI4YnGFuI/Vdko8IR05XhX03r4T7eEFwqnonQfZsm/eZ13Et9Z+yhqHlQcmsQIgmX
X5dk/rKsZSsYtH5ruRVTO+aYQQ0qrO4vXnJrRw7MY1k3p8itPncKmUZMR4wyFG6uoAe8d9DP/EFG
WeOZ5mg1a3XoGnpEPmtnCTHizmpBXEBrSyvbrQoRqf5E13DM6dBBE7/0Dh5JbwGQ0VF+vy58yvqX
TkwEeQy+vNYME/I5cDXJspyrQIu0D5Kjx6GuKQ2x3OtuJZ3tVNX0SQuMRcadqwPc2T6rJTqNuf4n
IJMsxOw1EBzWKOP26J7618lvj8m0Xrdji45mXQ+haV5RXw7uQ49548MmD5j8RyahBQu/6wpJdZxL
DCqkX2/X2jx1YT+UdQgPabKqFGGDzpjj+Q/EYQW3THCpqbmgn76BZU3KwNMvXQKTfrXDG4uXYIyW
g9Xbt4xDSxwmbQpP4ZnogYUegHQ9QHA6JoGuU6nccgtfzgomdUgE0kj7JpLBI56cT3bcrGfdtsuh
q+k5QTzzvoDXda57DlvdfWiDOLf8WucBnRE+TAEcTar6nGs3FXpWJ2FgRatt4VH3TWBIz+0Y+MAo
oyKo0amburmnbYuWR5O3iQpRtLU6LiTwDhWxF/R1vobyJIIne5IypdX62Y4nXszQ4S1oBxD0beEW
JJZfWsbH8+gj+ppqC5bbIMSDXfOpXHueER6SE2uDo4Y1ZiKlyyr5Xq29hvMIo4slDsuWGSIX4onj
bFlf0ef3yKH0LRmmoCQaXX9o+V4WzgnNajABuZPAKO50rDJ/5Wimaza6bD3woL+XDDK6sJrTkHZ2
MJnM3vpvPoNV7NxFnV056VL33YOXMATQtQuvXkzTkFYs8vLZQ1Rdew8hcuXcCiMPgwRMCZtW5CTx
mb0t7bMY1AzlGU/eIQzmW2b3eeQ1zrHeQltbyiePOyG8HHY9J2w5AxqeDmACziSkQTmDGNqtktV3
u8xZB51R3iCn1O27pwEhXJduEz/IfjAnjz2u9IV0nOX2OKls/++E0AfQToADJIKVzVTp1NFLTpeq
PkPkyWToume5UpYJy0FMuNFH1tA+8aTGX7siki7Hxbo2SR2cxOjO6PeQcm8RO2mBr9irqAuHA9iA
01HUIqQnjdRXR5rnoXYAXFVJkA5s0rnN+iinm/S7slGfqefqs6je/L565gbBcu8LkuMhAc76IAav
O87UfvHcsC8HAs/YVee5b6p8BEST1pE/HLkzFmaCfDN04aeY9Pa5l9EMHMaf0q4h5qxQbV1EsXgT
rOsPpoG6bI39OUIcNQg0KSLf9PQoePxjZugvqK1uJHesg3Kbc6K954W08KnrJ6YtNwOsNoGcgg3q
8fBLwiwDjYpWIPvwy9trpXM2t4jN8Tg5pHkxyejgPw7hRySfEAfSMnH5lZIhK2tll407/ZjqyiqA
Y1WknrPVpkCGmoszKu/c2k8tJnw/kcFbz/6WRPjKKmkIKK2J2y4b1TohGrWjTCZKp2hG4NJIIW3E
YHbbRrlc6ntLB/oQiKnAW9/18d3/aVSfIehrsxaTMJ1E8tCtYQRRGYuZfGuieD2ZyojS1fLF8xxP
pLZxkgOtyREQDoRgQrss1kF/8JC4+TP1yqhpPyOiAMwp0NlEfj4Mfpfq1jYbAhjnZJHPGp1tGXo5
bUFwMqYfp5k2BzVG08UCLrqa2Dmt4zEyjXXu2fAF0cMLrDSGx6q/BMmSJSOHO1mX9kzXM2od7LRO
Wp1DQvPP4xocmG6WYx+MSyEjsB2taNyzVavoFKlXZoVL0aAvf3+o/VncuxrqZrIkDYAEtEIXpNg5
9FV9AAm9phVRThlNbxHXaO5QjjJhA3EjY3PVLAO6jtBK0K1A3ydiwdMdc2khIyTHanAR8K0sPnYJ
ycUo2AGZ1TWrZnZeoQQ2YzaDjcwijzyplYRwNgZ6GYUJT4PZQj5un6uQizKh0QtBCXQGqwEd3sbs
BfoSSsPPWmayYZu30AK0HFd+IhVyZtUnL5o5iBccr39v5iu1ZYqOB959+Dli7hutW5VBWLvirnPB
20/GwuvMpSEBAqHAARFgupwbE5w7GyF1FMBkaOcrXTfTifpvQiZ96iox5Tr+R4yjdd4X4PQQgVWB
dz8L4KF0y119on4umnZ8mVQP280Kfu7S4UZO0akt9kUVwryTDRmvbNvdg/TCeM49BtL+7GgCR6Ee
ncIa9JcABHuagArIFmuZ0DCDIRdST2e2kZmNoTGg3VAdZ0gSIXwHqGoaNrmlp3J4ZeiMzhUApDPT
Inhfq+cwI7VGb41xSKZ10HcFAQKXSgvWgrdQKx/IPAKU94th7pBW+voukYQe7FBHR6PDjcFIztN2
7GOx72t4A7/agkWfbKdoJapzyPkDGKuoXFZVnz12D+BwxSdW6zcfsku2jnFw5qrGAKrC5EZbhBxo
aGNkTqIqH7QrUiibw9nv4rjwa/VpduC4rH7C01nROnOY/aM9tpX3uR2hFQiI9jIFGovGHMf3SMX0
GRJU+76otlHSoYh2OWDp876w+WSOcnRzrw8Fug2FMDaqzHlfWOZee1Z42oe1j90uUPkAz9AKofts
bwsztk9y8BNomKPOQWV+qfoaNQeVO19MhEYFk0wXBl3xkQh1MqaeLzKchCpHyWXRwkRHqt6UiZxO
xLLAKCYl+gAbowsN0XKEf7cvhGV/BTH/GAxRnw2J8wweZsTAWRWsS2BJcnZRHWi3yR3aQ9e75wVB
6QG83SGytLmmaHmZ74Bw8GrHv7I5AJCGvwAEJZ8XMH8c7MAAL1IqeBiRw77402infRP0l8pU91R2
0WPbIjSw46ylLR51WQV3VcLQr9Lm+9BZhyqZ4jMD+pNpeKh5uEDQD+taZQOiiCd4IZcgIlVa+0gM
FleRS+e+GTi0cZ2Mn2XPp1ThX8u9177lbuq7lZ0uHlMX2Lz4skidzbyfszG2l1PgBz+GsXmitkiO
wWiv5eJFBzojPauoWh4MYyeUM3yphHC+Sa3OEAVeV1d4D10Tkjzg0s9d4tLzHG/eO1luQAB+t5PY
5MwgtVSDH0Er5NNlBpcXbEDRZA+qTMS6pCKekyvWfnXmxruAPmuE/4AMxAWuLuayY7AEKXpEtZr2
xF1kvqR1RGbIOBWEIJ5YQ+mW3RyNB2S3eaelPtZV113N1VJdEZ8/BDM4Llq/uf4CUmEIC754Tyh5
+xK/NsRJbjAqkrwbAueJBlaKmhf3tLQSiTMUfTjfpi+NlQSHaO2TK6pqP+X94GSd8PKEiOgw0eXc
toGTT229HiLvH1QBmFMY8PlgEI4gAYmtoumrJ2UAOxAbAQaP/OVa9/1aeEM4ASKavzYW628D2b9S
FfsZdf7De4zJxpfHGEz3QdhCRHleWS2OxO7LygMbWiXOnCVb919PoTnH3TiUyuJP+y7EQuv5TjfJ
CF0Li3UdpzOfPZ02rrHzcdOYpk2/HbYFrNo86eEsxUlfequpM+WgATaOrUruk+d667m7KZmPxKNg
DyZ5TrbF6nZ3yOrn913uLrq2bvg8LJqgDGJqz/vC3tbiUJfAXJuMbSOOpmC11Hraj3sY6c890jNA
xhSxApB+AJVuj+A6NJU6Awf5uXCXPl8rNF/bRrHEGNIOyBEUhPMe9FQ9/uh9rXF4U9bSedkzHYW0
JhLUOSyLI48LGgpeNPzd0TE9tEycxBQmRytsE2AMfabUBMEwgaxSOS7kllVyVD/hx5uWBqbckIxH
/HkQRcYDHhiZhqCeSWjdLU7tZVM1OLmBXpD6S/hjQuXNZfXjSxxzB/KfAY4Ew6hRD5TwM3Xm6Yy7
jymv6qfQoPzBRFCPmSt46lUO6myUvgVzgd5I+w4WwR1xSVVMVdhnwTpX12itbd6sCl2kcnNaWGDd
utjQ23goWnDlB+UBlYoblcUQ2SEfzXnSbl0NuRu96I5Pfo0qKpI32nVPEY8easL/gahVH/B718tS
ttTuisYwmq3t9FxzcUTORoo1Rh0RbA0r7fATpJ211gVbJVBLgG9lx58b5v0YVymRHNUqnQn9gjz+
diTLoU5qKD19NZRdwjMX4iK6x6lcNIboqF+qFL9S7XjHxLI53Hs+FV5QLSlMu/mMNxWjL49XmbcM
X3ZktMijvgYK5LGx9ILUn+OrGgV4+Wiir7IGaJc0V0KvMywN/PmJeQ3m6MzrQrtLfasT0BIdKq1y
TPamU1vlLUTeHJ+M4Abw5GkYtz7MmAsqR+pDNJrHxQGRguCVF5xBve5hjTfaa6/cWkDatLhzq1Yn
hw2IBhqzKw9fDiYUQFceunMJOwM0WqKvQ2iljcV/LECb6ZzoqwV+QOZ14o3NSXB0RbWmdtPkZjA3
Tm9dVtTopnqwHiH0Pxa6gv/SOp+mHrLvFsbK+QsqYUTKXbt/EIZ9IoiKHvoWf3avOdTzQUBwRjjI
GvKIRIB718MqZqji9LE3rZX5FUY8EwSZbMVT6JLrCDHx1A/0etl+aL36+iri2aJICKrC/Rbp2JTR
8CKTJkwbET3D+nkJ/N4p6Oj7h2horucIUkgSgtaG3HyjCaz6cbYEhgwH5XpVdOqp4x5l5VyjRApq
mVVX2WiXcbe8jpxFJ8tZnzYEyAnXJAd1Cu1x6q70FOTLOs7H2gMdAkutLUeHZtTi1bEJwgfXhSHA
pqQqbDIXxgmvQ0hxfW/DNhFtdxb9nErRVPc1GNPVGlPjdhvyFJV2NU/5GvoyXy0NIWAOCgs8S2aj
GMgnsHoEZn7KXe+HlQzfPZfeuFK1GbEU2C73M6F3dCTVaUNYoBqS1EZ4kEI4gYAVgEQAcZnhs68c
4bmZ088Fak1YikBa48uy0alU59jq3oLO/2f5JmMXUgWR19ZqB1eC0FfJvyFTpRDvhroYarTuocnx
AimkbO3dyjwvNQlUK98qF9G3T72PBhKZR43ZXZAvAU0hvryM7A1lYHjS5rDKTPiJO/MMecArhx5l
LLwG1Ds24bmtw9xu1VpOMyQBnzoSQ5fn5BVklk7jTxE879xPivMp57X37A/uV+bJttCz3aTUqBcp
IJWD16lTkNWXbuwAYy0LQmWoiXJ1ngzk8G4tUV4E7Gz0nyqWoJAlmq6Eqp9qf/SzhJutng7Bj0ji
kvKVoqOQXwgqMeDWh1CkOpN5cE4yRz9EEEZmRD394M1lKBuVMgxYPuwh1h6NBJUdR9aDbVfDI/Xd
V7Umn2XdooDFoclhQJfe0/DGrcAmc59n60y8NG7llqBxeEaooBMUERQQQ1T+xAKwcIPYo1/puW/g
KRRubZ3GGbpxgsKxIvQUA/gUdOnsJCTFwMbThllfe6s/BFWF0rcelBdmYy+ixQHM0vksjaYD4o9v
eNhz2tn4GeUSQlZwkVxTK4vcW09cJqDiqebPGvlZGnatOigbZkVPnJeoGdgBOfPJxO0VkcHJZ8sm
4NUq91V3VSdmOMxNiZjmtnfjomu6EBAiRalhd22Q3eGLqB916/3jduYIZw3//2j+PEdDBDg/GU8C
lZj0qa6RN86XMJBwgHSIryHBLSba6uvKmtPeat7sukawwoZXmAhBpj0XZRCJfeLKuugAgItvpjjz
fEQgzXC7UKrAwhmB6kgVlaZoAwDSre9aOZ76rgMgOUTSKxbpwRnUqpya5NtQKXwzpg2vCTenaXug
emhElYX6vQRwGwqGyzFo8YhgnOhDSL0S4yWqTYiT9gty0HXskQPZESiiOAd3PRZIy9EKUYXWRG9Q
N79pJbvSRy3eMp8i1No8MRXBDgJO5G1BIvG+sXW41KuyT+hrcrOIU2jDI0oiUsTfo4MjhZ01MopS
i2+SEbg0MaOcxLZvG5d/gcOmSzag4gfqfZD7Fn/sVB2imrR+mFY0MXuBYSfxSOeDWYHetbJOwRCN
edgvT36kzkJ0qEvVy5IvFA4kbW3A2UOHp4uiU41iVQZriprRzMA3OgPGKpuoAum6giO2Ea7rRRwR
/X7STYCm6aLQSE/ONYPBOTfyi/+NB42HOoLpszV2DEVGyj+hIgS0KqguIAlhSmWP8uElDtMx7v9B
HxNlGjNIZXKZLgOBu7Cgzzg4E5RXakbg6clXBYkqMrCC+dxB7Ylv4OWijHaTDtXkqyY+DJNPD9UW
434sog1k5ht2/ce+j03LOKj3RDpGMi17B0VptTqD6icoedhWma1AFEBF0BksHLCDQuAQRjZ19poY
A+LH+V0F6laI5rndL9/P+W31/Xbb6WoTE0IXj4ez3SL2xlvQ6QYu3vaB22K/9mPz/T/x8Xm/3fqP
098/b51buyCOQVdd8TnbL5w3NYdsN58DDrJh/2gnRIUxQNgxFcR9to3HDhGxZemT4RtEsfU4Dm19
0CpWR4noumh5+C1c6+M0vTKtMBp6AN5Wqm6iqDs3Wn7m4JTeaINumkZA/dwxOFpAeCEPIStJ5gTR
0J+rcqO39UZzD8C6qw1XR/z0c8F3/HvfBnUAKHxfpTtKvq/2Gz8uAui94MmVuPx5fL9ftGPt+6Fm
+7R9bV+EO77+sZ1sdDtIf0TOGIM/9n/8t97v9bH9t3P+ts/fiPyoP+gN8Q82Vn/eqP1o4/f3Tbq1
0/7X0X1t37cf3Tf3xX6Dj82/Xfu3W4mtIoFvtQndZo7AaIOutBUz7HUN+/Zfd3p7CcTHcbVdxD4u
2rf3w6FG9oPainmrvej2gotxW632Mox9dT+0LwKWQyKzTh+X//ER+6Znz166o1X/n0J7n2zqmxq3
WbcffhD28fqibXIOTGj13zFoz5INP77/r8fhy/Cj/8/sL7+u+0mhheF/JZgEFszYNvVovL2D9x1C
cyL3vxAPYcINzAi0vZ8XdNhPBg0TYWOK7Mjb3xG7cXA/ATQHb5nDXFp4m6njRnjBiRv9vwBomIbz
X/yZH8YxZh0BgYbpg/EeNAS4OP7b1CNI1zvpzHXwQ3vqOpA2bBTduKgNNgmGktB9nn3t5sJ0yWE/
agP6eT/qdtJ7P9o09c+jf7t2v9V+8t+udZIvbGNEyNQiYd4WMah3kD+/tpNl1ZdoW/yxjxPT/udE
q78K5bAciW86SFD/WTRt8vsm84V1UfURIq/3StpGoEwjIdDJsKlXaQNaptHBDbX/6kaoYJbDfEsW
kzqUFirC8L/xpG8BiBo5OMnrRBZInXwYUHwWGR+wqqku66qry74GXaO6yIqEyIG2I/t2XTneeZo4
JqywCQq1kHAOnYe5J+LZOJelQaVZuU0/ctm3aTjeWqqyv7Y148eV+/KKG6quIJ+rK1oBCEM1l4+Z
E/51YN/cFyHr1FXd1haCzm0VHjqZ66v9WLMsVkHowiHqrRjyPBPf8L6bStJW8Q3d1syyLGmXBMjP
nYPqvf4lsbV1NzTwXmoLceTSTupm2hYV/JubKtIoUWgliLthJrAOfRGKHOBEcvCGAVV7SKtJa/mP
Dl6BXLhTRcoOCMsjJe18Tdr+WQsBhI7C3X2oa96fF5pFYdA/jHYzPODvmI6SMeT72759sT0rcBk4
Oe2boXHJw3930X6jJpiOXqfUaYZdq8ENjOtljuvfF/u+1o2W3w7s+yCYPf/8zWPvZuXT0YeMett5
SOmrygoOvR9CqvRD+rj0K7SjGZX23MWcKLoevIvjuOO5jebpGDua3QQLDwsZG/XgLrGXBVZNX+sG
xabzkkyXVmobxaNLk/G55y/7WvNrrZ8t9r7vYw2GtHvcCJbCgUmdOcAODglMXJrt2xCmggMcTnKc
nHXMJ4NE0Opn+hgttTyabtJHFFzGD20/oe7XEvw7XeZi0FS8DZjdIae+xa4hJkPl9Wo/R/18VarR
D1CcXyHS92zoN2j0qoRuoG72CMdGzeHNui10NAfpknRtuR9AIRp18NzgiEWHII11+w3qx7WumjeX
CxSbtolGYTM2pZwmminMZ3L2RvWGxxN/0K/NTvrdfW9OjmfEBS4TlFa/9p0Llw0EtgGvdiy82SAQ
33a+H+e98zVsBT1GImCFolaYgXvnMer/vsFrXq7Bh3k3YkmymEeNeZkaBGC2ZgAiwCttgW8ACgVR
4XqXmGB5XyDExxXs9z1kiYG9dODTfZy6oPx68d310ESE3atKuam7duIbm8lx4ePyCkcLoIg+1Ftv
sS/Q61UXFA383BR7Z/KxjR/wtjIQzqPO4VfD5Ihr2vlRjuHGfCKVfRX2bvidMvPomwAz3sTJXNig
Qq8USu6vGSjn91Mnaa64L9Trb0PhX/BmTNr0x+iCtwm42+xWmH0wxIBlb6PPb6NL5Ag20pDGP+qQ
NSdMLQJIwd3ojJ36Q7aI7X31z+0/T/1t+/9Y/fPafpPRrQElK75n7OdRb7MfraClGOPPiOYqlBJn
FeicAgmad7MvnND46MNEjSJ2zPyx//yuwpQd+ypqFAVszK4q9vM+Lvt1xcf+AMXeEDL+Z5+hZXet
MQ/J4xp3NbJyNd8zF05KFVKeB+HQfiH1dCYoBHoRicVOflyJknRx+wUpHyP1l14oABdMxcewqfsX
1J+cBEfptxkeF2LknRUOwYOgI6aEisZPaxDQowlDv3CiYfwEXkagiKantyLoybEjkZM5nQNqsVvp
G/JIaGe2vaACMl4fRa3vom1/Hy8UNRWmOmkWSNSn2ZjKCPvHhEflOnAX1Rg1fXOG23ldok/VKq3j
NHZ+se8myDcG3rJnksTDZfANmJ6ZsDfP5e91EyhU+Dtcjwnc/mx9UeShx/Mh0iLCQVP8d+sz3Iv7
0A7Zdw6HoGYZhi5u1+bNt02YzauLmAH268NoUFlE1PoGlDQEMzH0VwbKHKwC63XFA1s6Mwirtanq
q86z6yvomT/X9n2AdO9qiVlJ/ti/n7uM4dJjKjVc+3GYh/qu8zp843+53b7P7lHZTsf7KPBVsYzj
fGUPIriqu5gXQhnyaQj5bbQ93EEV3Gm81P51P9Wl/s9TJ+P+dqqKmui7srw7VNY4r2G1qsJpHQqI
D8wLxcRTlmnlXTzOJzyS5Qw9jqTbmt34mIaKjPTn2r+P/nmetbByqRWu+Pd5CuYEqA3oi7FM7Ctr
Nb8vktY5cS/sTn/s/zi3rlr7at8MA3U1ANg8shq+Wvpxyse1+74A8xy4MyCT/dL94L7/z8tEYj9Y
tTvnmMKqrMDCPmHwRLVS7HSfwhXSGfSc+Stph2tTE0og1g6A8a0RtWdQqoYg6R4chgm/rAAzQfGF
37qQD59/bZmEeM8AaJ7dSfBb6JLefmzfcjFSfZz5P7rObJ/w6y4fn0fwCfvWr2Mfn7cd+9j69T8L
ZBOd6pbBAnMYvYYf62dLgPpbEfnket+3r30swHDhAGn8DPPy/DzvbycDVav+LzMCRpho8bciGcz4
jNeb+Kgv9GDZ4F3A0R8P8kKZ5VIUynxn3H4cTBffxxHn1z04XvCheKIREnwbUYp9j9CHXetf+2Ps
73/tnwzmUFLaXffzl4glv52/7/dI9K2pvoBIeEjgQ4+o8xPOVfWr1b6vbftsA8qRg2VJIcdCCNrb
2H54X+ytbV/bT8To6Keh5+OO+873m8dOBfbOUDvH7D7+o25g0MkpkRe9BcVCefaB2h6DcohNW8bN
/QAPZ99S2y6vAvHGFqEu/5uy81puG+u67ROhCjncMmdKpGRJvkG1HJBzxtP/A5tu0Vb3+brODQo7
AJYsEth7rTXHDIyvZCbmtjugVizqCswGqL6arPU39P1zRHr914Rl8vI+wzS+uwbyH9vcWhplcrVi
ssi6t3PtP1YDk2rq819x2uyqKmpIRFSf/4p5M2QWzyD7u+TFCiFdQylU5KXsIjMFrakqPYlGFFGO
nEtPOdyEazD81SbW3kUFfzTNklXhRzN3ZX7gkAJxMeoEVvnoeAMKHGljjIV6ABnmbapcVg/GdKZN
feJM9N1Hs5wK9vs8cdYF3UVJx+DQEW6fW7rar+qirM7R6P06iAFEND2bwr/7xBTSeaxOp4HciHuD
Ylauwybj123EbDHRiZBD/O8Vl/nPbwouQOwPcTkxbJU9/Z+vPM9oA+TmvvbdSMEJAGVRDs3HwawC
PqmiTdUfq0MUsBqS8929q0j5w8QBkpQxMPSTFEQ6uJSp8M6vjvrQ6Cd1Ooj+IITM6QwKFeV/DojR
qVyvLtVgWTeOVG+zMbDik4w2dEGa/bXoA2VrZEZ1rvqmOmvT2dSf6eawuc2NQj1CMhrtW71Vn0c1
cx4sK9iXKO6fNXCPD9NYIdu/jVVTS9e7pyyLh2VGXeK26nLU59NZ2A2/zuKPs/vo/czrrHAfqWhL
/vffBkHfP74ANmbBukkF52QfqMt//nF8y3fjcJDL73DJxkqHfeWsSn+Q4HQVDzlVcvDUaN26LMWl
JDNthoWn2c48vrU/xsMI9GdnldshtaWjlvhGux6c7LfbiAFxrwCe4oLKZiqh8zIETDlKb4aaXrK8
RDdNgGSoJ1SHpz0gqyu+Eq/35nGdylfZh6qVZpJ7pEA03JIKLLa26WvHiJfmEtxgeaWwlNxd5Xtf
pzv6kQX/rzzoFMlebJLwayRq0EoQ2XzTZXld9N3wGrSJuxzJde3IrbkPYga5Meg2YRhSfDx9ZqeP
Z6838sESn9muQKVikF1Y3UfuEzO1iYE/tdRadlr16PQZtQG9fwX441/Vjgq5wLGrlej7mEEpSbRQ
evdSTPtHY/TTleq6waKamqIviK1kBawupG5w2nF6H+2UndqjmCj6JIeM5aiElKhPA/d7JWLjinhp
RjEBlYCFvyxqOz1RjsF+eDqz1CQ75UZq7KmeXH7qFzPE4HSlmHq/yJiuLKcrP24rZoh+MU0N+ttt
Rdeny/+8beVk//HOtv/xYTdULOQMw57cZFQwo39+2GszkMMhSt1vEVUj+NGY1MBSNrIfZbbppmIn
e9EsDJd8fRmiKie9CCJiGv40ESGNZc1v08WkfpokZt6ni1uKprilnRvk/bRkFYT1cAr0SXVau3Fz
yveiZ+y04RSJbisP3ZXXIU+i8gyNxX2cqG2DVDaO1qMSDKfb8K+7KESRZmWZGMvMW+al3dRETJry
oIRotRbiVBxI0Lr7BNTANCh3enn4bfJ92jCN+Dgo7KV4SZqa24mu26mLsGtVW5q7clEnHiuALit0
kPnMIvZ2FH3iQIFi0M/Eqd1Zh1weyq3p1/6vvvtE36l/3UH0ObnhYMP3ocX+t82//mnzj2Mw/EC2
X+z/eUJp9qfHneeAJXDyWnqPKGquiV2QUC5RYypZ0y/EO+L+LrFbpz/ZX0VHkOZMFe+UIdEKqLzj
r/miT1w5BmN/ar/xJJnuOr2lbvf68/63fzQIrZ8WH4KIGo3HZDq01sWXp+pgsWaYDmzB7z2enUQP
eXjQGxX5Co+DqI6NK9J/b1HpGdBRRBLXdDTDvVmo0N6m0V7pjet0ge7yHBBdRFy5APFeXFXpWqxt
JIeEMt+ZbCOaXoJ2SY0VYIvTMsh3/x4Vkff7qIi8i1F5mvzpWmSe6TOVm8l2zPufLlWiD77sp7eD
5LXfxzxStqJLDDY2JeKhWv5MlCp9iGV1XPRgKPlNMB5oVqHmLdpp5Ri2VTQf1ME4F4Pc7K2KBL9R
ud7XCqV66fra6zi6C88r4I32jb/g5eJf20Lzr0oEjNGrpbPo6oM+YyGb+wtSqLzjmk5dOrBzIUNQ
SGIomXMuwPqd0a4559zw4B4j7treB/rI0Y+FNFKXy7R7v7hJU6ftbwPECmFJyxKLjQDm1r4tC6Ib
Eau5MM8eZMn8Vg9W/zq0WYpC2UBHlufDq9tkZ8i23SXy/f94EFp/Kvyhuis40+go0ZTJOUgzP8XA
ms61S7kY+/e+JNIPsa2nAt/Ue+PIOu0xMxLS41at/9Ra39mPsBevhG2rDXBMiuempji0+ROCguIi
GmrA50a3LHclmqT9DQozjEfRaty0vbaB+zOKi2avtlJ+Iraq3+JcwyAts66T9iKGdYtVxbbjr/w2
jpCK/D1PE1Esp3GXhWMspHgnFmGJw0o5ymN5IdZd2Z9NZ3CSRW0hrMWk76jF2VUE98Uhj5IH2NX5
SbRc/gTLGDbD8pYNCEvzPj+jNAq+aq3vdMqGF+IsMXv7qQAS1U1xGtGvDxGc7tq1n2o7/9yvdTLL
oTAo550CufS/VnLGlBVjyQjXf8rtTX9T08KRczIU0DWd+OafLze7UKt6oM7lvRo6VIauW27rpDmF
/RBB15kA415W9kdxhkKg2ppldWI/Vxk7MXlqJh08y5mjXWKKXI5OhqY4dxwf2HKXHK1wRAuVJv2V
N4szK4Mg+ctK+n3U5BULrNimeClSv1sDyupUNoAK2vmRIH5KhAtEvM72eFEAjLBnZjykDymaE8ca
100CrNxv1SgAqII0HyUZhd3Tq+d+MP2gOtjT4d7XpjCyld6bWepUTMDyrr5krbmFwL0BdK29aKGf
LYZcN7ZGLGkvNVAYhAD5pQGjcAlrd88jMPqSW2fLGqMDPwowwo+DPUIfnYVtvc8qasrEQEkd8FJV
PXl92zaTeHqK88pd3zfaYm9+b4qNtdh3f8wVXWKGKeVL12jrbZV7w/5+GNt82CdxskmSWt1ompcX
s/vorW35JKxMF6JX2OlnCvEXTZoUR21qia6at85ervujaPGM+dXfZnKwGkKZoumPPjGFHM5XpRmq
dUeMt3wPNTlddnVvbrXUZPuVD95boqXanNjlsM+GJH1RYHaK/sx1s+3ghyHlVJ7/pmUVsSgAI2cd
SNqjotfP5tRvECBZRU7vrlPJQqOsDv4I87XolWHfUoh4TamXe0YQIAJPFJCKhogfgb/xpxHRiKdp
HtLmKa4lpnnBqggd/z/cFTSZlPanrxTPRks1sfhi5WCa01fut1RBr3Vp7qSj9p5Q57S1dNk+iINk
j+GqGGLAUB99ul8P7UwlEH6bk8axfOCbZ3zMEHM/NcV8Y6ocjxN+JcC8V18ah13YOgRGp8NgyHNd
ZyVy7zKDSkZXqaabQs302zRfM6OVKVf2XPRpXaQsjMIpVugv+nneV8lW6QsHsKwkU5iYk9Gdmvmo
l5uotn22HTTDISUfmOX1TDRREynnVtaPooUWOXvyjNuFoicx240bhtaD5wTfQjlJ9wk82E2jU7kt
UmDDtAH51CdPfdGf8+59kkHm+pZr+3RdQ6333uhgKI+S99ZESfSlaltpqag+rxQk/0dzlNtFbETy
mzx6W1lpzO9/To0AWu9By7lHo2jbRdDjPWHD2STz0vonezoUMuFcFGlzGI3+yUQtLs/EqGh3dg+W
S9a3EtR9eSb6nNbwT6UU4TjhU6T323VoPq11DBv2UPjACLSx/kpNv/wlNFmm6QnBMdEs844y6chP
l6JZqXGw1Gwk6LfJ4KYAE7YlZf1c60nFq2X4YM29UvkCEWyO9dyPxoUFg2uJcR2MIjjmpvIq3mKi
i9zcnv1tcLZQgR28SL/oQ0aeU2zIFErGZrlCLOm+U7tvy8SoWhA3+rRfk1w52/ZKYO+c0eXpM8kI
d0Wgb/0ebV5IzTLZSOT/08EDIEzCkLMxizKeds7i3iXOxDQxQzTFgTpsZFKuUq3JugeU3Db2WnUt
bZlRc/dqZhmFjeMwHqPOc8EfnH2rRcruGu4eNFs6F03VAaRloRbcimZWp/s2VdxLWIZvbmX+FSmD
BTPa7XcO9pbPtR/vy7gdvor+YOpXdflf+y2ePbicaONMpEN700HzMDVFilRkQ8XAPW1676Nge5OP
wPsrWQMt5lPOqkYySW+a94Pz0XRlCvKNQg8mrb/GW1yiQEOcloUaHkdAEnmhHUMnLJZer6dLbdTs
Y882HNB8V7wROBjnlHm5+5bI5HMOEUjpg+JNjyR9HapxvapGOX8rVP0Y8Ga/2iitbpeP07RPlyeN
RKEr/SyVdCBk4SEobCqTP8ofNORmGGhY2k70sRJQztWo8HegQGJIrXpujKwS7caLzlbzHPSuZaO1
Y5ngk2xcgOMoYeCRwBJ9hqmQwbCenSb7Y1pqvEYdO5+Zn0vOoz5cRoJ72VxxUmkRqRrUGq3xr7JT
uNNgMdU+uK15/o/9pDFFDH5fdKls4SmRMkFlGabBrvLPN4SVSMhH0xaauKu384T11x5kTlrOtIBq
8dnt3HQNY99a4LJU39Tnhhi6TRBDt0Np5OuwC2D5oz9Zt0ka3wLRkxxlbfPZXIotF1XP+TqTqngp
NmQUxv8aDdE/Pjp8VUX9gqhnEGdN1TyXVhNs7/33Uoju70Exf5gqH+7THLlDV19dMjXFxygKkPz0
S6tNxldViflOBYlEiKscXp0O1o9DjPcUIT0Q06TRao9Jj+pdLHhYXWACY0CMv2ch7iuhTxmN++RP
y6lPzfudeU8FtyzG/aZq3x5qMJtnZzKWmfKSSdA9KrhYvOilUSz1MK4PjhQ5BwnLADCJYfJaaeUp
qAjwNyJADMjVu7i8S2dKXhdn3WDt26nyjrf28KpVRrKphpJ8wdQU01RKmQ650iK/dQfo8iRCHu6f
ZW9Intu8l3e3D7NmQp3SEva4Yoo41NMHn4rM56bL5N29/z5X3PP2pZGM7Ha/MBuCeTUilmOTGl2I
RGMpBORkmTtGeBEHNQm+wpgd9qLldor94EavoiGu8S1X3Wo1Au1736f79Cnspv/9BcJh8B9fIEzs
iMpQZKRNYblPu5YIA6sEdWn+tfbVZEdczj/GuuMd+2pADcDmg4paBJHQVOj8t2ExUOfGW1Xp+V5s
NGvn3JheexGNqCwhfbmo+0RT6hvlKLv95bbJjSL5R5FZ3qEtbawmFCOYu31vdIvQaSaURJ4tOgAH
G4irLwFbH2yjfAp4xtE5G3qnWMQPtRfw2OFO9JlTuCAcJHJxbrEWrXHAz4JaO2qbujbnCZhlGCuk
rqM/2v64FD9UohJ5kCPTX4rdsps1/iOJ7LmZed1VzCj1mAQOepataBaWae+6KdAjmooW67MimoCQ
+pgechy/alZLJxP41GksauKMii/DAG5gmPl2k5oLMVRJ8lcnt3WYRd449yDuAZtE0+Ehjbz4VtUu
RoI7Fw/XrEU/naFwbrGzstWjJJbtVqQ4vCMDUumxD6FIJW0yHaqC/JLoZ9P3IFpjIC/JYzt724ys
h1Fq38Sjo8qw5WhzCSOlsvP2TR2aWz91H+u4r46iZK1W02jrO6VLspJHujhICaqtyKpwqqDrPkOU
vImrPu4hZsDDG2Ya3/jZ/bkoHnaqUvnH2v3+qVs0rVb1j4SqROP+yBTPRzHmNt/vD0txVujHtrJL
8zS9rHI7nJDIbJ/ZN1IMExp4ZCgZxTJ23BPv86Hcy0b4pQEBiuC4yP4qkvrBgWz406zf2xQZINiX
fJlRQfgdsfHX1HTSNy8CTJiS8NjlKhtqVdKsI/BA6xgi0jkGRpVtUyV6xAoE2po/9YmB1L6aPmvA
VsZ+cGZCApynreqt76G5Po1XmdMe+RQ82t7Elfv7JPbCW0/498k0VCvWWfLbaG/C0z6Cd8SFpCsJ
LTYCpDh1OgoVnIuiBmwGLCt4DELDgEzSBzO/qWWYkfrEvZEjZyUWBzx9ysdwOMeSvS4oYjvcn38W
/xsr1nvJ/Pboa6tL7aOotoC1brsgip+Y/6q4evPeBCYaWYVkj6E71c6Sc21ZlOSQsGuYiRlZowAE
K8voCH/COpku1LyogPUr2Rkv3QnvnU9473I6iOb9UBZYOWmxv713NWbUraGFB+MXpayaNQHvJcE3
VIFkIx96MtkPthSabKlGdOKWDukJGHa78uFYzMWwPk0Mej9k5+GRyCzCtQ1AEMWY5qzDuByB0aX4
zUW1gsSx5MOj6/q8MlzrpbCMb/1opD/ySEOGRRnfbPSGjVSU/XskUUuhNpULcFGn/qvNymsm+TNH
Vc3HuLKLKwhsoHhNFK3EoBbU1tmVnJUYFF0Y8kEmISC5FU1JjqHwegYb/C6qQTd38XMcavFxLHKE
uAb1uOCO5GQZJKRDwGcke0zyyKGIU9EpDtE0fDuDuIrWKyX5cp8jmjxuzbWt94iPXV+1Zr1eBjs/
CF/7rHfObpE453Y6gyaMwjbKBzCBNDuMmjYuZHnokqM1j9yAx4rdD68qDCynt17yVnX3Xp9X85QQ
T5HoIVTwFBplY6jhRRw86blxC/dBIuh8qY203ytD+fU+rpU6NOm8VxeiD6ntX1hX4NEBP2/owfIG
ZEq8/K/aSMyFY6rZIehk66QoqHD5pCTf/mVG7snAL3P9VWN7dvGIf2pTgEO0QsP7rTWNsdIg5TzN
zBRpeW9NY4NpRj8Sgrj7OGvCh4aaudv3rYgJ+vdEQm/LdVF4nFbt3oWdxJc0OQ21In0xbOy08Gl5
wrGrvciQ+eI4k77oqdEfCi1WZt00K8w7ax0Wfg4RntE49KuFX+VUF0PKn4lbq1kcPwBN/G1z0HZt
ti7d8NdPEHoaJg5eFM4qcFaHflQvTQLDh79MEC8BGfRkdO3qIg7kS099nhnL2gWSIApXyooMmR/U
BO+nephbZzwY2bpVSaW6HrrUEcOsZaBG6QP4pZRSWKk7420leu7d96m+YiQPYiBOlH6aKlsSpmk5
2ogNxlHqkhh5hZzZjH9UFJcpmfvDSuyADEFdPxsxrmSd0oyHPleUvYVrEgTwEiXjrZgnDnaOObbP
smfBXPDs3/r1XguP2Zi9Jx5MDV4+cznWnCcRaYFuPnegQ11EK3StVzR17i0uoxIEnbcNQA4x2HpQ
PEnExWvRDDQTjmpgqQtxNywghp2lSqALbfifrQLvTlUdcsVuaRxkncxKaSnmrHNr/53v3mOrRN4z
bpz2Jgf1sZKDrDgOU4aL3fS6KqXguxXDpeAR3Fzd0ZPWjT8MG6qQ2ks82s1MTAkjoi1UgXyNO4m/
SOtTvKYm7X/EwPV/WUxasmUpNsa1JuYLn3ZjGnWdnuLk8dcAvbHZFs2DoknVJaqBuOYVdk/UKdUX
0ZdbKASjIm7WoikGRs36fFUvKZshcya1PTLXdJzbvYPNpA7G7u8TaiuSR03GvoJoFCUBllZXe3Fw
EwPKhSH/NUpStU89q89nqqVWe9jQv6aIpp7WXCdO7xf/do24Tz+Ub/978Q3f8/Pi2+I9hPqHOmid
SrbP/19VKVd+l2jdm9qmySrxFFAT03pCmQ7iLPdjXuuBXF/KwAq3oi+YFhVdYTBAHqCChQOsQnQ2
UWAfE4yND1FrsQXKPDajJhiEP89aNVZvff3H2f//vA4XvtrwxrXIUxoUBM98ncCa2BaLJtiXaC8S
k6IZ6X34W1OM3iffr60zeKufJt+bXlXyD8UY/wItRBeZZdnZRkeZTNUd4kC8Ht6Xo2lrArD+NR6d
9GxasHpVuXgvo8nRkEqoR3Qa6iaP2ET6th6xL0C5H/at+T0CUsBf+7sZNYBo4j7c5QqPZDOv8pnd
x+mrh/XwUvJ7ZS2acD6f8EdKH1NEyCSRtZPmaMlrAKkNkHSD1EA04XLNzM4djujjhy9a+gPydfqK
zjfdazqkYXEvlAbBIrPlaidGBx1yJZwiCkblnu0EP4G4mZwE0DWnn+DW1J2nzG7Tx8ZJi0vVGidA
BcbSMMJg21BYtyh7yyClkbsPQTjVyEZF8M6X4w2HD+2qyaG2NVHgryojLL/a1rtUW/77pwvdRnn5
359/1fz8+SdEBReBWhADCjrg60/Pi1HjqSk5ZvIFo5hk/KJjfgkAIDThEcSLpm3cvWRqwF7b4tH3
PH0tWqKfzBrQsXsbNQ2Rd8rANl2nJ9vBxG4g9XW8Oy0VQTgIrGqrtUZ/KQozf8jMZg5ndriIrjTr
W/wkcbMWTTGgq87VLBsKBqeLLMQ5h8ofn0VLHHpXAfbiElVpKfldgkQCVjtW1jpr3HHZh5RKssgE
9irX8cGgGOGlD6hKwB/smUo6b1uEMDx8nCTqqRwK6xvdshfiS3z7youvclDjJq2Xe6+RVeB8XrIO
nbE66yS9boc80oFKxUb824A/TRFXWNMVYnKam+9Ys8HidXL0ca3XkJxyIixSP84AmzIi2iR6bXtu
29a3Pnco+J4mSr18qmXz4VMcQDTvfQGuxlSxHURPxuvot5BBrWLJWhGnm2Fw5u9QgEhfvBB6JM9+
TEJp4Ysc65n9nKhu8ihb/pm0k/RFbfx+L8tYmOBQIn1BpARclVBr1VGdekGAk154VoePFX8QP5KN
qxRyKPwuwzc0LPDppJnkzjqDvLKGzg2x0JWavQSBce9gaJ7P7m1xdp9jT7NFk23fySfIrLZKv7lt
4nyCFzvfzZ9FGYUonBBnut8Usz5zqDQfcjZ7HqHk+zx89eAfSOHI8kDRz0oAnsEsWUFpU1MccH0y
zqmeP04VvbuhNAI890BNHssWj5U/p4UF+IKbOk4eXX0fVaWPuzQH3OOikz08iAbRQMLORJa/ZI06
btOxS3RQxUyz8MxcKLpC2HZqOnyY9nYdHnnihJe+smZx1sUPopWbUUL+IpieRuFFHCCaF6sRfRXL
i7/79BwsRpPbMMFb/5iWw/fKbbXnyMxt0QIfqz1D1/2tRc7t1qoSVX2OIve3sRZR1ILQawJyDLKW
4cPYEmcYi4y3M9GHDhOKZzcRoidOnjVx8rRMcUm3WU0az27nysSITEJggRY5761dDMO2T+BCqraL
Hk8a3FMDBnEpkeq8ZEkOdSX16+fUKCBwdOQtQGn/CNlPfjNShY9zD9k0xEFFbwM2HVUJ+AKzMw95
RwPrSLLfTb/66Zq1/Qrn05npuZI8Z6jEFq6NGOl/P1D/ody1NSqq2DzyUOVhyvCn8qoI/FWKG4z1
7NdgUsSrt8uhs8e4QO9E+LqXUKrmuGvuxKtXjCZB9WtUViD3idH7tWJUNfpto2b5479df7/AV6kw
NsoSz6y06KlrqeEXflIE4CyE77ndtjjmiCCWHTqY8ahBNWe/3D0DxoLU6Zjds86mvaHYVZLUsw4G
5GW0gwllmE0ZWZpECuWl7WkDD0mapmdRSl/UxXGslezFMLJ5MRTxujFqZ+nVvrlB+wNPtYWJ1ozG
RWwEsTbyZzYFz9ewM4xN5cnF2qtDKEqtdoE7Wm88w9c3Wg8WuMrSN0OiND9gmXvUtRQTYEc1lk5m
tl+SyvwiotwfU5Mq/TXVal3lNtV2+pesy6WFwO/pNrLkhRKjnQqzZl87Pmu6Bivgo0oKFs/PzsbO
d7yYfCnf8ar7Yfm9+ableC47iTu+oFpDEmma7XNvIcKA/Ntc4zAdQIQTpJClul3aha+f01Rq8X0q
/ZNb5vK6b/T6YHa6tVGl3pnwt8lOk7J+a2GSvbcBvGwGEzGgE2TBuulz65SHhrQ08fl5ALXhkQLs
mksaZpDRA7t+qkqVvbyadl94cGmzJumV18CSQPTknfTVGsdXfpPyGwuAI5Qw64fRJSu9ySC1kbTZ
FB2/Tqun8XnIBryo8+K9DzXlTfF0eQFTpwCCjRBSiXH4mPqTvrbWgkrYe5b85nvGxo9t/6lrzj1f
7u0I+2eTI5VGKVXB1Kja6Jte4DZYRM2PoYBF0ZhN/hy4MVQ8Q9L2uD17R9szMGqVC+8FpuiXDleL
H1IUrprG0FdmFqqbgT3NPANlekkyV1tpjdzuLapZeSB6gK9KP79WCaT82NeSd6MYV0pewqbJgnhu
Rbm9J/Fv3Q6iaZKNYw1i+AsxoFgwAGfiVE4As/AU4ZrbqTOdani17qPgt9uIyXZQd3NLzuIt5tYg
KDu5PLlyoO5wL1JXGJMnTxQ8Ysgg6ekPzX/rRn/8BvsOZn+Zyo9qMaYbKdTtjS556oPk23z1ID+/
V145F9ektv2zUeXsOU90DOL46OG6hzIbs3iLEl6/JxxdyrwWw2TH0/AaiNXHdNCmVYroL2G1Ufn5
q+veT1byKlqdqyKKiAOs2aZ7/D/7xE3Ev9C38WuiUSZgBraxQCzkPTVtUZ1qzJFVeBdPoss06l1F
MvksT122g6e0QQ3yWgyGhp1QTkYyQDQddSAeZ651Sw6rOYAiSGTJSYvH+mzWUn2t/WDvxRFhLKWN
NwW8vWU7RbWQTuP1rjrVuYDHe1VxsLhPw4Tg+5g4L1pkDZucMF2CIUyNvbZdHnqD2jVxEM0EA81F
bxgwz0xTe3CVzHsIgx3SXOKVokvqjK+A/etffaPJF50yADy+pwtYZeT7//0+Ic7w5wYVN20bSLVK
apUvp6LInwpwCg18WBam6jP5T5IxK561UNRHe20Sd3ssphf56DhrZJu/WtPYvTWNiZn19Frv/5j5
z+vEzGq658e/8HFdEEnluivTcea2LukUYcNrOge5aqmZtM3hJHrEYaAoai2FsMc+DVRmzC5ABIpt
O5EXTpnu/MhAyTCl6fiCZ3hLuxvREgdc1iD6uTHkdvBxk8O73cxbxx7WfqqAbbNsNICNc7aGwN0F
WvgYpKFzFl3iDJpou2i8UeKN8fcA0a1ylSbecAod+FfJqD540wp1SArMSyOpoOwEYwBfCeU964do
NiTqe0mc9ylQ7B9jrfr4F2E4NoDr2wFANE66rvlUDONkkmcdhp894APQrRcrT/JrlKdrmO7Zi5l2
4cFoiA2KZk+9Ik8tA/Jjn+Yvw4gbjKTszAwvZClOkwUxKZX6+8zka97hZ+yVIPwqSkYrSdqylKiX
bYIIdj2M41+Gmk0Oom29JDJtPze5etFItn6D5YkNTIYkhNIgPKM0Mun/MoP4ZbaoAXyuEfIoqzGv
SWqoSXJkD5wvk1xOvvAu+45QxP2hqm9N3VQPMcpiHVBdiUuUjuWaasXGQxdnCkj8wFoiujBe5Rya
dW8k3xQp/jWDn14GN55ZGEWRvqpyHWh8ErEEn0p+Cak3kPzZK6s5RS7UnELE7Pa3EjnXb7xDgGlq
L3uFR4gAl0CpQg9ahQbkjk796Sn6iTBz9F6i7cW9znFf7BzaN4vS6GloA7h9/DIPceDUq5TS8SOW
IpNtHaUsQ9D6e7c3sg2AKPtIuBHD1RIkAH8xoAwaCeXBSwDpswYfj1oxOe6pGXh5WRpeo553QN47
xMzd8tijP8AkiX7drcaF5vdMmx5cPSzt+zQ5wlK6np5g0pByt9r4NS3CJzqJnJ+82qMXnf9CIArl
mwfuYBmbtn/A7bE8xQqISA+B3rsCecSTzW+BLOMJWkcOlVGOuoOCFvDDqsVLlCWnxIzMb0kc/0il
rnyyiiL/r6Wv8UlZwKPKwZlDVQinyYaO3O3PSpAaTqkVQ9V/plrHuZT6F1hgPHjBZeAf5aAYiKPi
LQnCfGZKdXNuu0J77FUFtAb90RjhIYjxADoMWIZ9tBUbEdEMKuP3phg1sXAtgvzRGe344CoB/n9l
n1/iEhv3nmjHm5aMj4Goy3XsLQY4xc/KzP/Shth+kZB4zhPsF7Ykf37WdSXjBluRvGlyeF9WesH5
Wr2WU79PMf7C07Xha3soQjc7dzKhd7Gjz6JRXnVj5s3Ffl/EBUhw9cdAzY2tiRNVvTYy8PGFoYVr
PEVYWSIcJ1dpp+WvYDpeQwuqpVtwoqnHAknuu4Nog8/vDl5vNGQl+omX98eAmGLmJpeIibUDTC6x
++daNx9EJaGoPUTlHh+mLrCx1aOfWzGICbtbIL6Uj7ZVF0tLnjZDsgzfD+eM73WAchXfsJ+WXVxC
15ZeAQrgOxWWysOIWJ3nv0Is7uPywKVmTFzO/9ztchNjrp9l0F5GbfDOje52Gyvo03OFrAAzJDN9
LcugXtmWmaylskpfsU56a1y9ewiKMbg6yGZFN17D9gZ4Aoif6aJ0YPenq6V70H0ZEn220TU3eXWy
3NyTJcbOemr20nBFfwNoESBQWronKzSKJ6+r432naAA6p37oeGeK6oonrR4WqTMqsGXzlV7XLMFZ
yR8oHv/9cO+TrbpbwpDUwF0y5T4gmlSKdiDlXCCkXTWAIk/iR6dInSXLDflkOkG7DsKkOHjFkG0j
loWg/10Cj3xBceJpGhghibKSvRYtRTgmyyEJ+0scO+48t9PqOaoznNRwWnuV/SqaJeGg/aW6Uw44
z36UebUaItf1odaubYNa1Jk2QJiNvAD2akYSxrXqb40XXLV2TMOfLcUUW5Ex6yvyAm4TPcpTNi2z
g53L8+1RjJHRuY1pkyj+Y0zk5P55nROV/qLtgB57E0vI0cECYjXob0QFJtpYbZflPuKsSSNde5a0
0rs4p9SVT2RzdWRvyzLe+4lScetjC/VGLEThQdFHp9iJtR0EWcwrQtW62iVZ7AA0y48Q13AbhEKp
FHjdqql0sZUxW9csBna9By7JK1hvFmo8vGWFtw+cuD5WcqStLSJ5MwKf3k9KTpP0/2g7r+XIcazd
PhEj6M1teiulTJVKfcMoS+8NSD79v4hUV2o0090zceJcFIMANkAqK5MENj5jGr+Usn0t2Fx+cbqk
XFVuN90bTjnuJkMv98ZsnJcoaXhEKQX/l7DRjkatRWcV/e41oK/kxRDpZ3QAup+gXDZdYoZfxwTd
jtIewwvECJ40VR7ugro3HpwwCVkW69Y3R/zBlBm6QZob4hxJmoI9lOI470+Kma8gG0AEvZ2ZGjrx
rVVMC3W07Esv2te69IYvPdZLGHWZ5BpnIFarmZjXKN7zmIrqBK8pWqqtGX3pihi4Gl+PnSx6U33u
mkA81n7bPogiedLnKK8w0l2G2xvTb4ok78h8KuH33BLdHfsJfBQlZKQbSGqKRsQfs4hc/m+wFfLq
KwXJqXtZhYdYtMPRastegXFMkwHCReB4W7NseDKoqbJqtK57TuzBXqh1L/5og/Ih5tsRLErsYlH7
Dxd5XCL83Aff2kmD2B9EJhKPd9eJgZJ850H92W9N46VstWnXZXm4lkXP6ztsx/mlXVv5s0Qe2Hd/
P0+3/+3dh9UHCWIdBD8qqP/G8NbEBEXarpRn4eUa2CbDWI7V1N+rIksOjaj9DXTJ4tkvmJaYeub8
KMEFBi0/4lvsCK9xPyZ3TAsIj8r8uayQ6ywLw76FZyqKVHLoFILr4Ro7D23NbBJ0xNEQlaTufOqA
1KfpsSXj+7NutcPQFckfbdOjBNzG+cVMalyQWHfssGqJLwGs0aWtFAHWVfExYFIuO/XCSciCgtOY
wE3o85OgtLLo2QnihT7vzmMVGj0nyDdLZoJs+13C4Otj29wPlIvzD7IyQOY+LpRgnBhoGKi2wT8Q
6P86+yB945vACZ1ng63dVYKRevmSYq4HxCzZAhRrjq4q4GbK07pjO7KdD9eW3By9pawUacNO5DS6
eA5ZIEnt6SxxLhIOI88+YGI+FFHKHlGPaG1zB1kKbaAOP8uB/bQnR9OZdLp9d9SUyjm1id2vG6Q1
PiFVEizmVdDPrDwhxmD9kJ0yJaKTE3cb1WDNLzvhAcLPMnSNT4iuM9VP73W9DH90uNu7esOvpAqK
pT0ChoHd99Vp7emLp7UNUpmq9aiOCbTYJLLPbWwqO/iH6j7Bxe5sARfYmJNQDl5ofg59EmopIJsT
KToPDVKSMEo2ieccThzvSjH+xJovbk2+IODxwHv08SeReNYa4eq3TiTCo2snlq3V706jRArUSHXV
qR5dO8XzleZl0/VKvq6IZ9XHZbQHALTtTS9b5wA7o89Ti4Gs5WonnGfjw1TGHpNdsoyNz1y2GYZg
Z845yMpQi4VVjd41B4m81GJeb34qU2slVPCbiqLZX8r+VzPj3NuuHTY1+ZSda8XOXF0ZcXEJzORL
5mQ+8mhwdZtGf0HG0L+TVfIgi16Wbki8x6cP9Waj68suQ9w3Hx+TzhiP4ax9yA4IZOL57HaQdUnQ
l7skP/GEcnvWbepTnsyA49S3TtpMQXVs8LS6m9snvbf1T7J17FBDr72noB6avZ4lxksyeVgHBfaT
OjjhQx2Kp3QmgRVm4+20DB1zZdKNtdKhB1SUNdZv5N9X8leruWO+83AxuBZla2aXe18bt1bZ/rLm
pdkAUH9DGsemiiLi/ucK/OejX/wwRkc5NTgwnuUEF7OcyFGr83XOq7t2i+h+r2PwobdMZxLU3YQa
o57WhKCrmZKxygxWyBWEpzIOsydrit/XT6z6htzKnuZ4q8u8V1M/pSMI/wyXVcw4wrUp7yjKyj1T
f6SsjV7d2ZPFf0AWTousbd1zm4TFJ6UN1nKdOeZduc/IDy9xpOue8EUpt6VrxBu5UegnmbHIEE0/
JXxk6M1fSlUbP4M+e76CYMB6GavJUNQNc2MHB7ZOObs9Xhd+3FZfrDa5BHOus4/Lg53l1qtIhhig
uBfdY7zp7z2lwXA48MzHNE/1hQtW5Uerb8yk+ZXDdXjNi0eSwTgH/T5RlI8175ty0At4ub6LyavW
eVUh98ktB7Av8x4RquxyUyFv2DLSIw0/xVlatIcmWRXjN9dBj561us9/5xIqQXuXRk5y6qwiQnut
cV67rF43aat9zwpcfDwtmR5SJkkAAW13k+LV8Clr+2cZUWcRC9Yo/dSWabXt3Dzaa2lXPXZz8k1G
OAhPlNbsHckzbdXOeiP1fBAqZBr8G7SVq4Uj63o7ptKxjWXaOfGnbIjuDD2tLvLlU1CiQ3mRX+O5
7VZCt/pd6Xc/3+eL+Pdvf091/v39P8Nt2PnR2Kj7dy0kw1LwwFWH8XnyDrWiYWEfZWCSPM/sV30R
20dJjJBnQeezADLhOK3ixlfAkvX+psP3CLC7gIdPbuJYmYPL7rn6nDiJt7Z5VG1Hs403to8AvwQT
S5BxPGvctDgt5hWEtQhRo6PNk/WzY3qfczfR72VJDTAHzePnJCJro9m5f+C5Xa+C3LFeYVz/cADK
PZReo9wlU48PEQyzuxE7SHIQw0PY9g3kv+6HhVLta01mDexCP77ERhctozq9JGMg7ooYFnrkusVd
jc0WpoKi2desTjPWkOuxwyBw0NXplEbdH9qk909jlevLuMWg1PbYVSh51/3w7AYLCNBGiRYru8pv
v401OnCZmZV8HgFekZpXf9X4ted66byYo+lvoQPnW7squ4fQLs8pUN7XFD8iua+ktugSYRceXvCg
exBKGO+HIbKPfg4XRR54fYJQLCrk1mae0Myr6n8JnfctOzRR5X0JCx+hTUOtj64ztvdsifEq7SLs
iqyh2tSJb97XPJ2Wwq/cjStAFCxgbc/WAInz6PrqvQEM7qsGYAYHqgKHN6csWfCMm0J1X0K8A765
LjL/laibdTx18dauVYyMVEu8eLaN3LwZ9t8D6PB1UIlw0RnPfW56v6xeeWBRvGvZnV+NuG6T+dOX
bau1C5GF7jYxW+9YDM2ws10Fm7YiX2sjLPa0wfENdPXLlHfDpgcXtyn8jhV43t7rJfi9BtDhty4R
F5fN1p9sOZGzQbUfawoXf1Bc01JgMZLtR8CftMB8nHpoC+lpCML4QR6qSsWoOgHCN1clCsZ/UeZa
69IqNKxQRvgHovwyuOUFn8vyGVTus1Z76T0iSuqnQtE+F4Hm3Olx2ZxHq75ABADSn8UxS7ifsdrl
JzUKHj143fvAySITInZhnhQS0N56Cu3sVdhkjctOrTeyqIz2PR4WyqOt9+KuszF/DpQ8fzUVLD1q
tQuPutedgWm64J9REZMMmtDjrEKzKSnDYJuN4q1eNiYkMUnXzCGyjNrYH4pT5KveHz+xM5LfV2n8
idlJc4cbL7+kSWgHIZoeAyae1ODFsy1Jkh+8d8VD5vbGeRicnZWaWIgiqEVCzwSCPjdiiike+sHB
YHJKvrHHSIRAIWHvReiSXcsRiriLEdbkwh/yfl2SWf7MNAZrQsfjtTYXbcP2lqqndfscfeZN5JXj
UrSNgvyLbeTH66ljdiyTmHG5SzHXJgEvKBfznlDclSL0DvhdXnANt+7drN2y+lybnvGjEBozvLj9
Jkyrv0xtVi71wq1xLHudaoC+MSudsYubX8J8Eq4jPjVJ6J0qf4I7XOFWPSQdJJKYRzoSfv5OxUYU
yzGe6ZnSlZd8PnNM7ZLx0D/KKtmIIWK2FcLAaHqOANyU3Sla/S1hS7hoHOu5TtR+Lxq7XsqiEwUT
mbfka6zk9jPawuIREXlshyiVBYzNKOi79aAOymmaD6DJ3s7SxOgxN7O/3qpuYbdYD0YxWxtc/XdP
x26OoHh/VX7pHoaqifdu53tQQvGciHDNO4soarZhbSR3bCWOG6M0qvvJrZ21lyHtIURw8Xgz74oM
LwD0iNtDyM9/10WFezJQSt3oozrdD1VbrH3AH4/dlCA9bQr1uUwf6toCdeBO2QO61vGuN+t6Hwde
e49xbETeK61fMZE7qxW/9CQFW6DlzR9x3WH76xjZxWDbdQeQSt31ZZcsK+xc1xpZ1L2GAyNScMr8
yhDV0nUM7avNwkJXa/unW2ZPGnOIZUNW8CIMZY24SPnLhFQW8ix8DXruUIRJcbHyqNvVY3vn8lPa
JrortoMFVkZ1XHILdqi/qFbzTbez+Fdun0FpIrDAj/lis/f86oRGuax6rXlE7qXDaL4tTu5QH72Y
PUE/UJoLDCP86Rt2AqpiWIZFnf5UQ5ZZXs6cxHbNfAO9EJ+wybDOOjiSVegJ7YspxjM5EJeNSk/j
kb1pVLv6GoXWtBauWh1IUzrYBIufcCt4ULJrz4q4sR+ypouPRhSg5Jf1413mzcsXy/oWa2UALaMd
d1rYdlsbh9dPSBY9YAUWfPeAyS3wRxkfx8wUIMxrdVPnffdCeoINEiKieeLsYnv5oIumAAfQ7FQn
SPfO5Nl7bYqLE/+XCV7YrX3vmZWHee4sVzXE3m7EnvmUl8Dxh8jzny3TbC5OPRwSmKnCEAujYrs3
GNr0HCHAt2UHuV1LcFfAZ7myRVTtJfSrQ9gcpIjbImoF9Kvp3EWHpukzfnP5o4oXnVFikm7VfYqV
TS/2XacF68nV8leIGD/ZdRkulQe1ozDCH7jMg97AnqzsFWx2dPKwo6fa+z7qsSbvk/wx0LHAVYuu
+W7jX4NKsfZTYcuiUiPnU6Wa01rTkld3rEvs3Q3vks0HCPZiocd8UX1b0ZUFiSAs52qnXId+7V1k
oOfZ5taNTQ9T7T/rUHaD32LxYJlHkWGpNdgX9zr2dbDU1rYBqIZeTC8jvr1rtygxogpIAMIZZP7c
G+nJi70/nMTwzpHB+jpsniYDJxF90hGs9WC51/7B8VztXEJQWU7oawM9QRTfSxt9n/fpeF/Oh2iX
j1m+YXEc7UpWCivT7vQX5E6/GvUw/GJ/bgKpzESF1Xat4NTWtF6xFuS+eVzORs1KyoPaVKyHgefI
Th0V/JoqW/tkx4Gz8xMlR6Qx5/eqpV/AzOCm5jZMuNRyPE0+6JHMsJxNbBsDekBJsXHV0TkVVdf1
KCl1T1bhZDtZdztojftnSOPq5NUc4F/MRlAkbJoXtxENHphm9LlH1H3VZ5ZxSbyQJSpYCPDcW+w7
oAhASADfgxCk0HEJnKL2LGqDJSAZqqeMfaYFpOxhL+u0zLAX/YS5DwyuS2xEzk/2onBBWLZ+4D4G
BrPkSFe/qooyHkCeTgdTgWmy8NFOjsY5NVEpgolg8kVpovRVqCGAdeBAM3DZJQEeHkCl98icGfYy
Gdx6bYOht8KIDckgi05qOeT7aMr5PZSqsqqcCY/X0PMfR0c8BnZwhhsd4AwUKyRYkm7ra3XxQD4N
SrJS5fDYWmjjNrMmKLX1J7sY4/NAXoNUSFt/wlXYvfMS85nvj/08jbB5oIP/yRB3ZrWYGxWsYhW3
qnAOXUuCuGyIq8a/a8vvsmCHobouHJGsHKeeLgnSWAtDaweYCcZ0udah9rHVUxfsxRwiG1gtoJGi
oAFDTSniZKlaORPgWSNt8Jzq1HXp21lqlMka2UgLmS/RtOzDEnM95UnE9ypV+w2S+egmWkhOYiFY
bjPN88/ywNfA23cwrQy0Rc5WbfMCyOKHtsLKRy14LDKDdR60aUAchU9mb9WW8yDrWhdH+aSZdkXs
6ghMwezqcGnT/AE1OKzg4ZiMd+w6GRd1HK2l4YfBQ8hdb0dnTDG1FGwHBBNstHFOIdyDYF31lmry
mga56ZU6XJzYfO0h9Z3D/sdoFGy0dmO58VwSt7gsOofGb5iLzWdagnzOtVKW5aF17tjlxS6ui9o1
aVO2KEqYkEJJX/0E81XMBGZFFKX9zPNeW7axHzyBRcHmLK79e1vlSxElX1lcsQHf1YD3O4tXy1yU
B+HpoGotj+wAvDaa9MGxD7lYKSLVL0bzGJkNxEbVRnrF5wNGEgHlZNWr072P5yL8DU2JluVEPsBM
rBRbWsV4kIcqhBLIbKvbaIH6Vle3XceGjV7th7Q2r3FC0+7Y0LNPSWF5mxLt4VXnaOahjci0eGhY
P2uh3TyKRixURHAx6erXXqIqD/NE3e8a7cUAsXoiQeBfi1aZZct4FJgt62WMj3WPA0aJ/P8WCaaU
vdjiu+vHBc4BQhz4rUWsmM3hwUJJYzl66bS1PN89JrXyOcT3+VHAkDS7unkOxrF+LkAjlUar3ZWB
Uj97hrCWPRrVPGEp4sLib7We1Izf+ndWAagK6paPf739Q5um+CXI4nofqSE7Ql6QvNiwZdamaKKd
bIURgXZnaJagV2jFZgKV20R5Ul1TfeT9AYyF6sHp4S2Ghb2wWWgeHWUCMNhbxs4ymnSFiogNYypp
EGwCPQYP3P6UkUrAv8JVV+T1aR1VbVsWvN6VxLFIsYTodwITXcu+utcH21Iru/W1bwfojLc9eb45
mBlesykmkPGyNenJ/ZnjVF2LwLR4YY0DjotzcC5S9jcHEznD+boq5mXruiMxdu07DD5+5oW6lcFG
3+JMHLr+tTW1mw59i6yajZLpGwk23nq2hOSfkEw497HDimmoZ+4sx+vve6TvN1k0lSc3OYI+iZ6V
ZtlrqnhWNKd/zurhMywq71xg/7eresibijGI+65Fgg5HS+hFSmRf61rtazWhp3at6hEruDPZbPbV
Ep3bmBUzQPPw4ApX3Msx8jpK0TzJo62bD8vMwS80CiNnBXw6PQYBxG9Yb99zklNfyzLEDqIwrPvM
t+IdToKHtp2yS2clnzo1CV7gI+sHLCxQvPaG4KVO2nZDrn3cyFbAA7hqYzh8kK347j5lTdFfgsg1
PndfmyoLdnpYqKtSYJEYZ3a9auCtbpuYTU48LZBB8krcQdax5fx5ms6nppZV+vJdwLtTM8MGNBlJ
HwTWow8J87PNn8eGLDBezIk/G3zbHvy0OMiSYgnzPg7GR1nCaBIJ1Fx8l6WaPxr6doSH6FCFn6ca
7SB3YI9Ojhq3k4Hz8ux3byvG/eirbwdT2TuKCO5v1Uz4y0PqB59k0K0+NbGlD0d2ij80FEGsLiof
tsAtWIaQj2Ctg46Z+H05v2fBaNWa9gk+/CYS7fjqTraPWyyg5lHL1bOqk+4CO71y0XqB/16Hy2j2
eZMHfJXezlLDwhKefVdEiVABka3a77O0yLz10EMo+dAgg2Wr6JTgXStkH+xXbNGQlSD3eh21aTAz
bSaAex2kYhIss5MdcmFvh5ipwgEvsfwgz24Nt7hbw4e4/yLkNvwEID5ZyPFv/WTxFnO70n8R8mGo
W9+/vMu/vNrtDm4hH4ZvghmY96H5w5Vuw9xu5sMwt5D/7fP4y2H+/kqym7xLrR9xnw+jx9ufIOtv
xb+8xF+G3Bo+fBD/+1C3P+PDULcP7H+62oc7+J/6/v3n8pdD/f2dIu9QMzs0iiUCIUztovlnKA9/
U37XxFYUvXJpmjl3vZY7c/a8vJWvHd51+49XkJVyqOso/xR/u6rsKQ8q+87T+tbyfqR/Gu+frs9i
hqW3MGejzdsVr6N+/Bze1/6/Xvd6xfd/ibx6CwfCqkS/uf21t7v6UHcrfrzRv+wiG97d+m0I2ZLO
/+Uf6mTDf1H3X4T870OBqe9WIw4/CzMem7tuCJ11DSJ+KYthP0sGmHkDcodWMFrWUq1cf6W4TaFv
0wZTv6b2mFHOzTJwGAMwcYBXTpDU64Ne4Nm0ks1BvzbN1DuD+YVBJ6v6yUuPlccssNRLfauPhrMy
2VRawvtbss0A9HK2a7uauUlfN2npBmcPSU95ag1ToixvRm+689bxVnWzgvN9I0bluEm/+lGj7E0k
n5d5liVb9qTIR6lZ8Qgqc2dWeXuH2FL+qJB9OVlee5FtMqril7vx7HpYQQvPH2WYnmAlFpJsOcgQ
3VeZIuVMTRlVBqRlAYbLjLXFbaD/8uq6218cS/dJov6HK3sjyku6/y3IDTJwuSvOE0iscWGj/XGW
ZcwmwyU2yG/Ntwbzd4htKoQUAyGFeOsm+8qDjPN+j2JVSbgpTMi7WgmjxahjdgHkqTyQJUSk9FZ+
F5S47hn05bh91wfk6Z/h72oRV0zd5WCoApk+NPxxebPvei1y7uRZindF3+fd+UM9E6JoxfyU79CH
DkMbnvokQK3hzzFkhDyULG9RgbL77a1OnoWp0++gQf78UC8HKRv3WJeTfZCNsspJxSZTR7GvwNuD
mWSfECMni4/IWeZ27V3rZaOsl2e3A/A6+yiLkxTAk6cumyl+Hb/1ld0aM/JXkVG3eJ5lwwYIQL+M
4kn3FujrNZdFpZEkwdRI4VsLhJq0nT1sYq9oLyJQ20utlc7B6d1nWXWrR37r2cpal7UGofKQAUfe
2GbQL8e5p6y7XkOOdKuU13GdYLxeRzao5fQlK+pmK2m68gwdqIc3vu4H6i4ifB6m45LLez2XnF3J
3kUWFrRDu/LQ5QzZwz2orWGk6JrP7sVKpdic+womye/PW82o1aUM99u6H46thol50PTZqomNN+50
onSeS3YDdvTtYJQNYp1k82XVu5CPzGvZHsQupOt3oYbiC9ldErGRL1hE6PxjnEbO2jQgSjepax/D
GRSBQ6T6R1agDjQ7adwiQlvTEA0W2VLffwD9JBng842sdGa3UPivFgmQVfEbG4Sm0TG3A3aO5gwg
v5THiF1UhCuRxZMHBNkzfOXa/iqaV0o96TmuZTfsGgfUQqxRPWmQjiubh1mhAJf1Ol6FSL2HS5CC
OXCQLF4J36sfSjHWD7JOm+s6SN1YDpGj3ciybP4wzqDG903nB/vexnW+V63+hB+2gtnCXI5RoT+6
+l3RFUO+ujaQfAIPMDjdtxBzGzbu9R795aBc3Ubo8vhtrA914Tyer999qLbVSNkq+vDQ/XYJffde
eXMRrf1pSQ5Be/eGub522AI8XmNk+V3P60tG+JG6DAA9LWH4oY+rsGOapdGLgBe2zWezOXlIf5+N
0lTuVpbNvUiuPT7UyyIr6H4L8v9LIzp3WpD4hDXlQWLOzEg53w6537wVsTJfdMBETrJR1l/79rBx
lsFUT+tbN7Lq/qovK215Vbs1IRxCgxKIAZpGFAEC1qq14jSvxthlwaHNHXHK45yFadRgzDOl1T7B
bV19FBa5A3Vw86WMqefARDISRg9kdMeuG3nIO1nlhnqxZDIqkAdpNDVberqNXvHgTDtec9o9ZFb9
Xp5l+IDqU9Sdb/U61m2nTLfQLiLUUwHVLrShtLYOtw3Fj8rbgbQefwmo71WkePPOwNwcmR5Slb+v
Juua+ZJDobAlw9VuNxDWeXPqG/N6tXf1eVqBjsEXT0z6fkqjCo0PfHe8LkOoUvHtHzp2HmGXiW9u
m4tlDan/4v+OjQxn+hArnC81l0kr9JQDjS2ArkEcLfUa0kl5sDPQaxLX5sqOyEiCdHirKyBWFUOF
w87c49pZjiPCOalXhe6imVtqdMy0lRzRHsKdDPnYZR4bam2E6js9ZGthVatUd5zBvgeznq/dBqFh
/uvsH3YIT0RLqq+hHaPrYTXpfVUneP9iZrix4Lk8y1gp1/KvsWo/WWzTAH1Q9FpZOBqvJMkZaHA9
gAyTUJxhxKqBrppslWwD2eq4AB1kq+xbdOxDqp5hevXSZ5ylyT75op79pMjXk4GvwE/dirK1mp2o
ZGtW4CpTmwCaGg2VX69bmH7a3CNUAoNnPrs13OrCuRUEh7a1Y9gKMk4eBGrM1wa4Gz8mdvgmIdhE
vXWQl/gwkrzEiNoJitAMLINv107nmwJ91ZwrYE2GY5ZrewSOF9lD/AoPCjsY9TXgA2CzMEJqWHTa
a2VpgKzK8WksBPw8JUnZCQ+0VydXHTY/Vf8cpJOKASJf2Lm7HDVv83o/kO/970b1Bx1tDEXB34fJ
494SrrXV/B5mNvisBfph/SnSo+AlLKd9UJHtb914ei6qYjnMwmjw54o7vcM2KpijIC0yd7bxmJGt
XqJX/CkMKVvlkLDyxEm2Rqb6bsh8zNkoZgy3LX6wpZCyw+AVIOid7lFFcHzfuaG9wezK/qxM0Z18
D98iUoCf+zJyrE3YWIgum6hTiUU9WdVWzpOnODKOppMvP8yVIVUyA59U1Tha8VvrW51siZr6Xcs4
8PpZXKfqbPjsjKJ5Smb7RiNNUdExm0OrCkXc/S6yKRqc5WHKnT3k6PJsK/jZMVCxazQ3epQHD4BH
mYDFkyW0LfRzZbZHozcxgMnGbNhmneh5yNJh4vf/6GRpu5z9t7YFUnSYxLTqoWw75yxDRt0Xd7Y7
bW8ddHtKdjxBYdXLDr5aWMsW+fRrzPW6U3JfFkV4HcRA3vE+HNn4lHfhAMPHtt23FjJWHkBNpyuw
TWJjzsNPilsuB1wRnpR0pcYYpxRdI57GoNaXkcD4VtYNIG5PoKJ+eLPeq6yqChOpoEw9O3OVAJ2+
SWqbWeRcLFn0PRrWF9kmw80YHqmXQdlpVd88jJn/inaIOHpBII6jP4BCl6fywONdUfC1+B3wMar6
3SJjZNEv2qBayDJSZ9Fat6b+OuYtJivi0V/eestxrXp8u4/rELJcZs6zKupg+yHEblTeqIH3KbRq
nFQ6zzy4vRKBHZxUTuXhVpbtMlI2O0hlvUXKsn2LvDbJUDYkxqUWoDMig+QY8ux2SbwJFGP5H68m
I1mjhqgOgkxU9Wa4dxAYXMWDlqxlsfdC6npjuO/dyVkINCg2Hxp8kf4I2W/Zf6wvhkNYZtqxzuvU
xk6FQQb3SR9LcRfoQQs4KXM2HivLB0Tt64VfT2Ivi/KQdO6javbxSZaqONYeOmtY5RgI3RdzyTOD
4AFi5q1LhQrHueusnT82U7T0uhaVAS/7qkH/jpZovEz8RHTE/mT3+cKDGYpNE2XglKp6CbxHPNSO
Gj5BBABX6T/JgxHbLQgiyz+kc53bAFSdJgVzl7nIbn13nwf6oTK9tw56D4TBwmhQVkFFy9bO1CMb
O8eDvc1PfeH8usVDDQTeZeNuNwdUfTUugz4cd7I4tWUHGM2OlrKouKnxmJefsyR9uxqqSBXpS9vZ
G2mbgLopDJI27uxbhpZozF8WBysk1ouzrIsKCxDxrWzuDYhyaPUT4M+dZJQsyoMR2TE4miJYfWi4
FfFuMTehZYMR/GxoLj45oxFgleKy2TSgY28BfFy1opk27MIjXe9G4YMauYt4LLN/a5V9TSx5ZGxq
uMGT7A+5/2N/GREiTnuNuF3h9/Vl420MQMHYigBC95D631ghGl5JjYXewoa8c3aVdg0zI0BIwBLf
6zYODvGMsV7I6M6OnOUYGsNFHlpUU8+l3yBr346X3IbkkcV+tpX3hMQ0lgxWfbqWXLbRGsUaFon8
OH63yrvL/kNrSkrsXd9u7ivmjy5XE2vHXnUAwymFepOU9QG4YPw4AIB9HMJlGs0b/nNNocbewR7y
X7LpGlT73Tqt3Gh96xOIIl2MffA2jmxAzPj/4zi3aw//fD9dP6lLw0KhrEot41Q0+raPdWvf+gbz
rbTvjdNYMQxTr9Q4pbYRHwYowNhCGidZJWTrNUaGV5By1lrrwSWZu8hIObYsKgPuEasqQPCpTapx
LStl8/WKMnyAhLSGfFUvIjdK3p7S5QjOZ1GaxrjDE2ON+11kLklqmIeoyiyg2zzz24BXHhYTlD35
fJft5HJGd11Wbbt7m9f4Q7Qny6fc8QMJ7t0udTdD0RpoHf9Zp84N+N/BzKn1a32O8g5myXMIDuZf
et0q97K/rJIdNL4+K74pyKLM/WWD6DP3ZOujsomzAT6HKE9gJarTpFnl6T8VZYMMGVG1tusJau0/
x8qR0ij46tgootX2U6kYylKemYBWrmf5XFemCuZ/v1v/Pg4/WAVUMMlMN11/0MaSRR0Yr5JHAGbn
eZyskoc67IN3Ntwp0ILUN5Bty4Kz5gSQz9hfNs0MjPNgGgCY4ydjrvazLjmMrKWXsmhVUO/RSFIA
ME/Fi66RhCcLhODoHMyM/jrGxJzmEjvhUwBZ6YVDws/WZB6Dw4Wd4fe2LUrnsfFt3CRvRXTn932A
oMlWabxra4BY2UNsm9YJifDhMiGTYo1Gd0QEbbz4JocmUlDBriJ95fQlD68htpPT5L51kL3kwTXS
a1dZkv0HK4nXDlCaVelWKbnObtwWWmQ8lBCt1l1Jnsy0LCz15jpfMdtlWdjNNUQ2jAywQJktP5T6
+LMLLO1Aath4QNT0oMaheta61o2WxcsIV+yhnZvGrlXOmj3sWsPxIoy0s/GQKPqva6QJWQt0ulks
5TVvN5MGaH3HIF1KMOxHWZ+2XrussPjYXoe63YxsljcYO+n1Rm7DFS+alzj7PNYDBBNY2BnzetKN
lH4H1B/elsKSfnGr1MYJ3K1cL8pwMN9EIlp/jbkNcWu41d2Gwe0nXkz8TvG6Hz6TQnuBUKk8t8Vo
bYvOLHdtVqfPyoRmGcDH7/8aMEQYXtQBaRkpBTSq8GQMhLykGKAa2sbKrrL3RXMuymDZKoNvRdn6
oW9hA09vwVgvRWcZ5ywBDzT47hfwrZp/CDTk0iHxoPJVl8pImiY2z+R2jbOMboZ2ldSGOBbtr7Sw
zEOIxNMRJin/VZWCTyXM0KJGRIxafMyHIykh2TrOIfJMHuoGktS15WPZjlrjYPffsTSz4UXPcXI4
WSaJ1EGFrg7xGCDXHiR9Bg2agzFpobIbKhL2E++RZW9VufsrTc3sCBq4JPUZZdmxARG1TBxfW8pO
jZt666jrIuZWuaOYZ7yaYa2LEQbg7JA+F1GNGu+90MfFGGOra6ul9vXDhDXAGQLeC6vO4kuXxdNC
KyL//1h7r+bGdSZa9BexigTzqyQqB8txxi+sSZtgDmACf/1ZaHpbHs/s795TdV5YRKMByjJFAt2r
13rpOsCRjL6UL2Ed2wu/FcVL6EJ2sCwjHyoKQltoNmp2OxMVTUgb+HsD6rRznbaVJOHcNIjqAWw1
H5q3Xqqr+/87NsuieOkO2JK3qvrT7ACPMZvYwFrBd0+OYjtB+gwodomc4WGI6oBsIyCX02ruVkPy
vjSCRs1goaAr8A3WBF6jVVvQp3hBirLdryxNngVKDK56X7PLkNfZguxF3lurXAeM3FegXpQ/Y2lm
fAmnut3jCxBQKsnTr6huEwsR+eEZWMDpvtLaK9kjltfrLLRsBMZwkVi0684CnKgFz+ZL/GryZPw5
TBHkCvBYu/ZVO22hflJvdSuP7rEdBIbeKZyf8StrwX9CnqA3k1cnAS3M28oafJOofIKm4woUFhlq
oN7l58mIUoMskNLNTkDjuZei1rSlFtl4m72fRQVCpWSL389uvfNZMpanrgA5Vhw5V47V6w73onmm
A4rYrbOdhFBthHLg4lMHNWUSXqsq93bke/MAzzsiYTYwp30W3YPcr3gwmiwJQh2w/1KgcCzRqmpp
9272ox2T5WTJ8TWCulgwNelHD6FSJP/Tg3iisiRe5jGHmmikoeCjANXmBuw2OX5Fms4vIeksc99d
2To4wWYRZU6bE/emuRyhvkGL7YMPztBu5asO6vUzDz+arDlJrWpQFKL2NB+GqbmRAx4Pojm1SmqX
9Qj4mrVf3UsAE3eDp7H1OFXaMyJYs4eJop9FLkE85CQoiSqQHzYU3zpUwL8h9WwcwKzb3oNHUZ7B
fb41C3zspV7Kcm1LNqzIlw6mnn0DhZ1xoFbdxRNqKvst+NzFHTaXy35qkJYMIeZGQrmtQByuNBEd
mUQrn1xWrKgEGvSo2A5DTmVFVc4ec42F5zj6CQWKy4wbvfYQh1IGYN0vHVTKgBaXDtzR9b1mqwOw
5jmeIjgFttZiKCnovud4NiJToHrIXdW0/9dpEUEEskE5LOpeazleY/W8BtmXjRxOZmNbj8KF4tcU
tsX6Juk5AXcLdb8aWoHS3ZL9s+onuRSJOR4yya3FBBaOFTlSx20qOotSsUnep/rklnoXzTdyEW9A
ucKSVZvbq7Z1iju7yrDRtNJk07A2WwkWY6epZyic73TojFrN96HK/TXr9QlSBNCnJu1qsrV+Py1H
bRRX6vhPm67GosIPpak3HxqSNWJYdnI0VpR4vBFEz2nLD3lMDvWidTgMT5S1nLtn7ug/z+f0pmVC
km7mnO7Kzln3ZffkxSuQXy5sNmanQfY9D1INpZ5u8UczVVXGxYAIXda3G2q9u7ZYbl4adXi304zU
Ijt5vPuT3VICSe/+dEly9V+dGgRMlWKtpkNZhU4g+mZa3Gx0pvgzT6z0QWNLPrYHXkLU67+Na70B
RUHkOaQ1pLSG1A3KOv3oc5uxBfHaBtmon9BLcPZ1bZ/n74OaYL1CWTS+gNtfhCzb7EYmr3CRBXgf
Ojep55MNEd9vYdTUC4MNeiBaPNmIXaAS5k8A6vtLBGgxMKzGgjgIRFTnR8sCTyh50SA36sG+oKjM
/xzUivT0lioxYgNK31aBcrcqldCQgjzzIq2c8UTtCPI4614ilUg2Tfl8dETVdYCnlTuPpm7EhA1k
FhF/A/baBPFQ8stC5m2nFdK8o8PU9u7KHUQU3GwNyuuQQtSjRV7oFrbFkGoflHAYHRCtBt9qg5h3
MYZgcFTCYdxJTYhRv5LDB3PXG2vQ2eZLst3mQEwOuCfhuvMc1OEUhn9iEZaa6lLd+/WAAsrW02QN
nzuw5viB1Gu/u01e+/gZVFaHm89nWzAogRJGibaC1LC5mqxEnbVrXUQBFXqIQzZX5UAmcqBD4n40
kasaCLCyPQ/8fa7b9L/PJcv2ix8nxt5jfOE6trinQ2KUULw3wu5N16YtQYrEJt/adXrW3vd97t/1
OVcxKmjJDBH0VUMd3nMbgSvk4gvjzdtFOc5dia3MZ+/b9WiEruYnm7RG/27E/NTqKuMlzvnLmMbu
dRyw3KtTk++oSaU7/uQeUIUmTlTDkyd+dE2MAzXIiYOZHrWM1mOs6n7IDu9wk/ZATTU2isGWHaTz
VobAL4dGkA8qkN8udZtKXcpFEBey2/gwRlvya9igzk/NoaPy6jjgMrmvMlt6WKwjnQNkAZz+Hc/7
czNl8kAmOlRgddpAD5uBzBFuiDyCSz6Bn24DPJBqbr2vRytxoSQM2e0tbSVSesXRKR3A4RiuWsMw
FrRNIRttS+jsZruN+GSjCSxk/Ra6V3YBRwEoIEPgC/tAGoZiUXfX6NlhphNDuesbYVgpm8C2GSgy
e4gLrjXUT64blSCd0ipfo8wgXdcqm3rrlRH7MRpA0CClFy9Rp+QGn2Dy1KTeCinHufcGkyc4PbK0
fB77qWOeSvWmE+5kaBsiuoUqImgaPU8VmLpCA4z+Xm/Yz2HHXiHIVFyos2vZAiR57LHOG/9eMr4h
M88hxGcOqMMdWew8j6UudoVepSvqtSOhBZGfII+mLhBC+3i+wDzl6H66AJKJHy4Qe8Jbg8oUqFeU
ubRHm6dLNBF2oWZuA9AnDbbM0n4PAk/v2IUyXgk7jr/XKOSYGPhPIQRnrQdWOiC1KNOnUWuu5AAA
pQuyi8i83EZCHpB/rw1sgv3Q+pJNub2GuAtuKxus9dmYgx9GYVZ6BXa5HchWQHgF9LbF5mb342ZY
1wBKIs4FcbBPQ6mpEZhSjUWdLvSi3ieW90mMm8nuoqZadEqfgg5O2SFQRadNAghWqw63brLJKeKr
aUAgiDo+TzHPUzVIFCMKvTJZAx7F98PQ9WLfV4AuvZsioJGO5giivdW/pyg57Cfxwads43GTtv73
PhrLM7iS2anR1tQANTRknh0sx2d7nW/IThY6a9WYIRXshLXNzRxBUBKcdkiy/jbph/lu9t8mjSCI
1Rci9twlQ+WU2lPQBsQOPWczjukrmW6HT/sPFAp/gegX8LRqJPBlbB0nI6LFqnnzddVsNY9f5x0Q
9c77mb4eVgA0eYfEzGuEdIrmQWQo4NO1CcUoee2CR7h2H6WDynQQ1vwDCTvvycDzEzE8IzxOSdMc
mAkgJPSLzAd858OCa63+U2svpPOlxtg1exsTGlp4FFEMae60lIExyKXMS+yKEdF+bfF8XvQgcbk0
ogedhx5h98Xz6VW44H4AX6RcZgJcju4gyxUyKskF0ONx53hS2zBXlFfP8GvsfFCHZfqgW1bkYTIe
7sZesC+fBhlto4Ft1SqvbQPeA08yd2cNvsyhOoEFJOqDGned2oX5nDbjOZNe9iM1U1RSYvV2D37N
BjWm8OCabj43Q3+m+NnfPN7n+E8PFLF5ywJVwCuvS5/AS5HfEdChC3Rkt55tKRoUgPFHAlSUXHf2
Izi2ZphDXpmAekINY22OYK/qwLe7qcyiX5alBbVthYRIinielMa3K5pUAi1JkxKGAoWd7jxpZ8gu
SCBaAmgxlim6O9xFel0coW2AHQjEyeYmidQTb6wBE2InYFhRyx2yK1OT6MWRpnifh0wQ9Fy6iWbg
awZ9vwPQIwqvQPIRHSeHpRehhPQ6zosfHQdiqvX9Vznp4SrDRmv2sFu9X3CAdHwg7daOSFBA9R5P
BR2AuJRVZqADMnKS4qc3ow0ebMhcati60GgkbeoFA+eDeiFHzqocJ4TXZJ5f8gpcoqRr3tXJCEDV
nx2No2EvoToiRNTmEWnv4y5WHVFSWUdmgof4NCJUlZdCFw9v8Z3BdPP1iAQ16d2twl7q39r0BUqh
+Q9E+vRl7MvpbADfdEQBOyjC3hyKPg6aTAOeT0u8jWy7ta237sGRoe2uEC5J1wWIFIEygsY8dcca
cw8x/h7QD0GvMkPp3S5jKGKnvwww68AE+v+lG8H0cbODGyewspS//MXfUXYW+yWQjQJcZCXoPbK0
wa9UxSSprXtRs0Da2IagHWIXfmWMC8vJW0jG1uaLQOalaRGERHDgzJuuWhDLJnhWQGmlge+QmpZj
/e9BtWEBnFfIE4JUJehv1UEDTyXghdDPaKd/baojgUwZFGEGwJ50J5BgN64Mrz4mQsorV4ditANR
lWB3Vy06APBvxQKLTmXx806/QN16QS1QOoKPA8g+SCJHh5spGZv8MPT6VzLRwen8cufprJ1Hirjh
u6Kxf0GipzuA+xMyRt2Y9hAHLbsliNBt5JiGCvF2ZaQe8qSz2Z3aVpT/KjJdB14mHY/YMhlBPfXD
grCWxoDqG6zL0UNt8qEzOoAlDbwF6fFmBn0vAJxV170NaAQktutJv6TMhZSR1vounskawzfXNWEg
68hbJakpH0XPEUe1/SvTgeXiYwX2UMfQDtQ5DbqOgkoIrVOvB/qnLUSrwyX1enjVnBzpfkNlsXy0
wQX9ADmAsmmablk22qUewC1GnqWN6uxaFvqO5mENfjrCHmRAvUx0w95AvSvYMPGJgONI7hJW7Wla
8gASEoR9Wn1PrbgAESW2nPWRZkPMqgOJfS1Bo+VAb9SCHp5t9NiGTZw9hShmRcIjBk0UlEi3A27k
nQka3ROqsvFobqLqsQY5xkIfoMxW4ksLEfCJIBckVnqUjNsuKgC4UDFVbKeNZRzzGqx4aOas5OYC
aIb0hJcS+FoqC8U2muWukjYxllmY/+bIXYgAhHW+1osaKsAqBaepFFyoUnMZYkB+P7ZnMlGnI0Bg
o/vWsCYP6nA6EDnReLLdJjHsDhjdvDuTXRfaAEkaaGahXt84Nl1dbCseXsNJs0D9RZRWUc5AZGWA
I3UKkx853uUgV1E9XPg4hRZMunagHbwgI7ib4U6nsyuoK4ug65CWgjz1yvdfeNnKyy0EIDULZQFh
rG0pcEAdsbBGCGGLZoUHrHlHHRkTyHmXxgsIMrK9W5YFHnw+21h555+rFroGuR1DUCGcpqXeuMlL
O3jlwp3y8Fvt1edhQEB+MU6vFTZ8+FbLFhUkff0rtfJne0iL107Dvxb1y/IJ+4F8xYtMXLu+REDA
so2Tx8dpKyO329e6P0CVl/1x5XK0Pl7ZVlfWeHWuZIk4S5m9Imn/8cp9lz4nVa4vk8LqL1NcrEFi
BjbuydI2Vim1b+aA+9zvUgYy7MYLQPHvH1Hz3++RR4eo4JDodykIzZauqKsvtuheFGgb4/8BtREy
nVP6TTM0/SXq3XTF8KO/i7JQ26B+O9nHaSJOY5tMge1P5aPLQxBGc8v4DiGNt49h4GNoYRR970wE
AT99DDn5f3yM2PLK3z5Gg4XNycQ6edmN+D3XA+QrkITIH0EFW17NFo8V1bJ8HQdg+QpXFmcyYbUl
Vr4wuw01aTifgFWiZmuO83DUdbtiqYaiMAA15iBFdicrXvUmtx/C0siv2GoBmNDaD9ATsB/6SAVh
IIJ0IFsTRQr1q7iuQHL8AIRRfnXCt+GQBEM+MbYRTbA6/di11ttBqLMU8HdH64EuVS0n7ifEVjIT
gVPVA3IeqPYY+k4HS+WKdB0sA9EFpECmI9hgoamn/yAz1EUhFaO8SKeGvIpJymNV61esW8JlXFXg
w5SD1Rx7xaBCB9b2PdbHIIOOQf+4u3VAGgHe+ru3HJugbMMt5Dq7pYn42Y6Sd1kK7iswTHggQwXO
mnrBee3vKPGXswlyvB7oZZ0wDGbgwDRwvgjDwduUsdGYK9J7N5QRmgrehoTdSSyezqiXgcVt0are
ugV2phtaqK6DJOwycfOREUutaklHfyQKW+pTrVuf8tTfPX8fB4Hh2bMyGxOFZICFhYMtg7QFhxIt
AefVIBnHuIJOiFosUqqcDrO31Zqo8kVq/nbwpSYDWWH1O3Bnm1iaCZBCLF8B7FpVmZ++yLipUOoH
O3HTprEPJos6m+2eVAxjXihflf3mbzDrF5ZvA55hiL2MirGdDm3KUC0ydDHCbbDdeiPll7vtBLAD
7RaLLOfnyMCLq20HVFpId/zi+2G0Gs2c7Sm745Z30yTFyyevwU1UbnGfYQd/1fBP60wHiQsvdq2V
V3AkOJUw62CK8VpL/EsprdEz7NkovTaamnvNLN18AMtOoOF9A80UuztqGfZrpFTDMgPLOcZRRKR0
bCD7UgCazsWBetvM3kvQVtxHEbdoDjL3kBY98hxz0JQm4mDAI6X5IudlCgWrjj9Usq5BvwOgUm3G
/KEEcT/IWrzlNIJ9dlmbPTQNw9Bd15bz1ptiW01DyfS38cqDOl0U2AU2NGlQO9C4baX+FDETmLul
VR/xp4iZs1y3eXOk3kllxqkX2XE4c/Cb33rp10RN7rKPY//mTL81PNXS43AoYndcFo6vPWqR/ONM
juzNNryfffLTEmi5j6IZN6JIzQMfPZDuqJsWOIh7WY3ywe5b81B1MoOqIW7OBnTfJnYvH+x0M4f/
+g8JuECnvhwcPagcFwEikJgcJsHZQbLWWUES3lyQ7dbxtyZiCaxe0Lhbt1lMzqrlUMj+1GGo+TO8
cVetZ0LiSzP4hQ55mT2iftUF4vFfE52B181fglM+C0rSyyRjlQjQpjgeKNB+9445wO6Z8/1mNmUU
366Qu+XbFVwb2C3FGucvWcSzgEbcnB0tf4iGfKdpYNlE9VKyqPMxWbdQ+YSWnMd27aTXZ11lejWe
+we9A8RAZXrxphX3AjEnyCzU0G1VHtSRC2tnoIZsHoTy4m4lIG4mjSk8Q460XWiZX31tK6QjbZbz
Qx721Qv0yGZ7I6FSBEEiK6jTpv5aYa1qGGV5bxYh2IpyCaSxsvdqOCqgotvwGpKrD5HTPUPkolxB
ey99GHSEW+iMbIOySWWjs/83flqJ8EKhg7p8HLmx9M0JdPvqiWZvpl62XyzG5UHqwCyTNc1yYzkO
eKJU3IR+RdBNIMH2IcKjgSBv3YjE2JDQxeSaZ9so9fs0H9O7WLCfZCYvL/b0TWFZ8ovy0n13Y+bA
w5Sa9YC1ZnEwbDwEkI+3H8hWcr4aUeR4NW3Tfkgg1LxygbrekAcNsCTCnUoA9oFsakDvgL11jgN4
LIoB4ksDsHbzF8Clm13YNyzgKvTlwm639kd7iW3Rq/L/m32YMqjP1uGCj7w7p8XgrVPWl0FZ8PwJ
lIXmFrqU/pKHbf408AZFy27kLjQfzWQKEZSoQI9JzoYJPp8+H87UmVbJdJ+ChCzC0mmAztYqj0r2
yLohvg5uO2z71PF0hOGcdl/hZZktBiMKd5a5MWwh+p/UoZWguzrkbGz3sztk+6A3AxEqoKdqsLBM
1Xi24rJ7aVfOaA0vuiZaCE6N2YKaUdUphkkNMrCqF6qkFcQVUMpCzXyEgllkDw/ITPtXr3NOZMa3
C4aiCCD3Km0wpQcVtBxCMFvqdQ35GlqyXacZ9ne31y2iI5lcxIiQQAvgw2uY3ra3l284Bqqo94MD
9XFSYEHnBJmX+V1NAxli0DHIkI4W2N2xhzSGda+ybHk3tvfxFK7bjkcXMnW6B71j3vykPjLdBt1s
vw9qx6k+GN3wk/z/bwfFHdBiYHvAR+uEhzipO178JALUoxKDWX+XTXTQEqw2H4qwLR+LNPzHUKuu
2m3ihYfF5Al0gubcdH5vUu/NGRErcbo1hxQVZ0YW1Stf24WWqiweTW+6QyuiOuP+ry3TLYrFkDn1
PSAhbGnnnF09Zsg1ZKWbI4jg+v0gIJbju564IL5srjQAJp6mGkIasqyb717Nd8IA3nZRAs4NfgII
hebmdyjv8C8Oc9kyRbptnrLXFO2jW7xNOUwALHWD/TYlSsqPEe7duBXDF61kPagZcSZRg7eAzsHw
pRC4Jp0NyvZXv9KcQBPrg7B0ObY5X5M2WIiwyslxQXFRgzg5oGbTNRAKhyInKYWRZliVM/f0bidp
MQcBDLyM0wRrwZNXQDZ4gRMrxPtnAamO+eRj1//w0QH42fdTbK6jzuxWfHLDXez78osLOetuKKtn
YZTJKQND9GKErscXcovjVNuBIxg6m5a7qFjvb5OUhRuOYsUVCpOtIB4q/K+rbOpWZplB94PasrU6
0IpYVjBCVAi6oM4UmLq7AZbpZ2jLaEe89QBdtRc6e7ffTGSfbGP2J4p7MtkKMDLCjrdqtCM7majz
/9P+aX7c4x8+z+/z0+f0CdHxPvfA7LWPqra1oTkWbsh/Dz2IbCXrLl2Rgve9HjykLorke2O6YRoA
2474T9OBZEQNmH3MKYHQS+JCFSbBU/rPqW6W9+nm4QkofZ0xh0K4UkOwSlvdRaJa+oaXrclG2gkd
mE/PQ6YvzJ6BFxuvUtOKjB1So/qMGxu8zFrYwutOLljmn+LafHsBJ9Wb2wwjU25+W3YnsIY4T+m/
blM7/jHb7240vAwj/Isd3P3mhI0xFJgubWVDk96s3WssYusKtOeA+mHc6KV+zFowW5CnsMx26zim
B65Ehk2J8m+mGFSHvAHXLflIzXYWjQCajiHHMvuoK4B92f5wBX01u2dDOB1BG3FH3jTt6OO5Zc7J
IV2M+9EFasUKtXybQQfzWa+QkgjdMDpRE1R/myZv4wcNinQPuTRXUtW4ppnJUPUkygU1p8kwtyBj
1ufebOQAwoxFsaVempJDcONETTWlzMDJR1MWoNfJuqg92VEIWhTNR7CCLxnFTdRBNDlg4pCDO1Is
pYuqCZp4cbSmppHy4cB0aBb1NS8eI+SNHqxsDqWQQ1OD8vk2XIhaX/puFxitCZXCKPGvY41SNabU
QquhB+2E2wJo3PVgf/jTY/DaQzPiVf/JA8gphMVVyuMvc7jYv6/G2IQ+PNYsOQuAxEFIxTEtHCdF
u98n2pqI9Gfb3A9SfZDs1w1YYO1CMzZ2bSErwcBqijxYfXSpiZTJ3CSEDWFq+GDPphum5n0QoXXI
691ELXJ9H8hQjnDkEUqpE1Zeuiw9QH7QfQA02H1wGXtGGVdzAkmsC8ny2gsQ3x4D6mxdzT9JhKxa
1UmmosjOpZsxsNJidBrbSYCS+mZNwz1dGNiJNt/n0WoQpDQ2gPfHd2TSvR6LKhA/b+gTjL3XHTj0
gBfUS3Mw5OAKnfVXMg2VhgqiwU239BGgrl3vbeboAID8+4lA+gPVL+2eLK2eQ/Vp+h4mcb+jAJwA
Qe5mqrtqDuANsdme8aK9UifdZMjGQvQ94Ve6wXjaouzj9+Eir6oVdxjom4vU28V4DwC76+1av84f
bZYUjznWSeaYjpeoNnGP28xa2oyLLXUCIT1tTRAlLGnA+3A8r3KQuEo38JwyOZvmA4EmGF5CK0B6
J7DvgO8+rZFUboYx/g4a3G9OB30fEI34u5xDjdHNMuMVA6mfBspK81Z2AtBMsdL0hO1sBcE3tFpu
kRY3FPRCXJEXthdh1WRrD6wFA2SQvnRpbILtNEMGI1NKUkrKRdmBrGUf7L/7I2d4Yn7Dux1Kl0dA
WFMgFVTk71MMsHLjamnGSGjcOj4ECxuKBLoDWDWLGM/wvi/BpTGEV6h4hVfHQJYFy2N/00PG9gqO
AMT8HZR+DZ5/JA8WJsbd2H2bpG0ny8znjqIP/xW6g5MsbcUO3KgpyZfmoCntuoFmn7pC3TMEbzuo
d4c9it7Uzg7PJQcyflG7o2bD9BUHK+xTjJ0Hli1/utGrorehoO3n7V/dajUbAZnf3dQ+Zp6N7HRR
rbPE7aI0W9eDUblPBwAnIEy2aac0PUAXLDvkhmZtJFAIFz6UgLGXhvfQhQhd18wuv7KYf435UP2q
E+jdpe7IF+YICHTDy1+dX3+VGi++5nWRQBondR8kw4+50nh2gUDF21VqY/x4FceKkwB5sAb0x6+1
qb+xxkBpejgAs0UcMR/M0IacaWX+ZqNBioLDiwxIbPhekCH29gCRmHJvI2UDYR7beiBbJL60g9Xf
DwZeB74N2eFmAhfWzR/SV4A0Ch2r1MZorvPhpW8niJaW1p0tR2dvqsWqA+zG2khlgjT2JC5Ito9A
u/5unMXjyWgqzySw9qPwvJ9lqh91sJzcTlzHmC3+vye/+ZSJL5/jtn6lNTKtlmmhLHuIzYtQ35F9
8L0LNz1gH7LpaxdBduAW3qUwsLJbDGLnlhOtqfJADs9VBKUKSEUYqxh5RkjOJdPZDIW+JAfbf07b
2lryAsXqjYiypZj0aD3FtnXWgLidD4bP+NEXVtDnIcJb1EEuA+SWlgV+ZGuy9aj/W+l2HEGYrhOX
fgBdSGun47osBL6/utQQgBRyj0Wj/AL2XBcSlba271STsXXtj+5LBfKag+1BvY8r7Wgjn9xlJ0Dh
P7laASas6lclTe1VnXhp9XZigB83FRAEsQ1kFwsjM55rr21XvBPWZTCgLZA2cb5HwgCMDuHkBxWD
KkJihMUyq0C+Eyl5ukKddR7Q3gDyoK0bSPolo24E/+1DjnRIErCdcOV9m4zOeP6tKFof2y3zSFvO
vuTTHdOmI8mQpQmTd6qPdpjU1zDcLWpz+t73v8aBDwUs96P12kCWYQHiI/7AzdBbSw8YmwE0hieW
+HHQ1cJ4LrXuW16OUDOPwYOHVd0P0D2bi1EN0ti/gwC+HU8o6EnArKnpz9M4zoMgqzoPakoEtAA3
0cI+PcS1rS2zaUiWiDmlhygcQdJOPW2YyLdT6ppSHQEUO5/25ogEWqHKKksNheCxAeF1aIHFRz8E
g4aWi+Zes5JqWVaCv8p8uLg2ar0W/fCtF177CyVT/3DP9p7dzAQPszdal9TVU+g+Cb7HN1udUmmy
QFie+8AS8RKH0WZS+SM6DKX0ga3hqBundmYiXZza496gDNQHn/du7nG5p1arQ3G+lf60IUhQOUKn
vG8Q0ZsRQgo+BEqWv9uEAwYKEqUmZ/Ib38cS6ojmI7//nM9usEb30vYI/g2Up+iutrpFWHpLfwRL
OjA3KkhTWAAFlrYDqjKFjlYHGhRC2ym42abEPxvaa41t9z72/Aq7ZF0b8R1Gq7k5DrlzkUOeoHI3
9hEuAHFSrA7UASa7cGHaBd988MZqedXIrD/dnG1XEXun1cMHNwi5x8Fo5w24wF9AEOOfRFnZ5qJF
PGDnm+FLxVh4lgL7lhXg92vHBAPZ7IKaq2mRxKGGp4vMV8ATQdTg9nwaWVaBzDqgB1NLdkt21rnI
2nw1KGfqCTNk4Ba6AEAwEbPzp4cfzZ4z0wDZIsrSFduho+gRI1agLpNOdSI+vHWRcTASC6g+YDPU
ENLA++DHe6PkK3K0YwPlQWblmjtmDbNtnsGU1baBTJvFF3mVQ27CMKy7OJ3qrR232a4wbXmZIAQJ
jbik/jpC7tHVIu2XN9Rbp2Tua+vm45IG5U5Sb4fMAPOI38mLiSnnQbnunOiJYBXtFjEiZx4UAtd2
5ycyYFDoW+SqUsFRlQp0qMZ6iaCVfzKtwQCuRm3twbXBQX+F0gMQMr75YdcE5hJR1cCbI+SzeB+s
l/GwgT4a5I2RzrkAMzxe8nSoT8yBQr1guQPxHVCg6HEj96WvX6nlKBOdgbck23aOKk9QQ2kS6ii0
KF3rFeB3btgUb7P4WdauWIdIamx4YRwUFjaaY8pASHi7FHJL+DRA0GxptlEm2zBJxFmAVCHwvCEO
6BdVqp+VHhcPUHJjR2o1od+eiroD7x/66ODX+hA4QFwESem/2VC5eg1LzZt/i6iqLU7VZF7In36K
II8XQcSHOrhNNITizoRs8YnmQXAY9BvSTRBkAqVKpfivjDT+RwyJe2f3EO8WIVjryS4c210ajcEO
TVSMTyzhm1Z6xtdsMKBkXTRyQ24pUuiZgY19M/Vs/1/TTkyrFs4AGi6aNg+HYm8SLLDROnOLqsEw
yO2pXRMLGTUTxNY/NLlqEmWZ3tRhcOsNBwQl9OKfCK+Fpx6aQnuR4q+kpsURLS8dD4UIqjexFUck
r4BLVE09AfZQKJp+aiJlEJ/Sqk3nZiQH/RRV2q95JmQ8zklUfKNWJGz73Lf6sztN01NbiPaiQUeM
+rhh8rsm88/UNwK5eNdIE5wBuCIYNeorFljbEAQrT7E2acAUyTX15T0z7h0QBtK4zu6aB9nGS+qr
pih+dPJ/Ktx5myEB1r0Li/5hyIsUtFxZf3AUuRNgw+Y2YVYFLR3wRc0uqKapTdu+UispMgYMYGys
qdkbwHAXqX+mFg0qsEBfIEDQH6hJU7ped3XT5FEq2pOsb9J7TUVti4pbGywwesjd8Go3onb/TC5I
yvAzNCh2twFtLvQNCgGAoFCT0KHLYzFPEuV1vzMBXV6AYcJHKrtyFkntA81cWZa2YJrNIbIl/JXV
TeFdlZXhHaols20MeaOFTj41Q5ldUXVn6qUDOct94UfO3eyUNni4NLgH5nlTH0xJup1G29ug27UK
dRkjAYWtnxb2CgVXwJD4kc4ONr6c97VAPsRAa1P7w9t/jGUWdC6C4FWrb5Iu67cOqoUeIm7/5MmU
/yh0H5kDt3zKQZf2N4e0cZ98WVazA168/baS2HSpGTJslu5d8MgsYgea9oURVSc308wXJtZTmMcv
VT3W5zGOgNNW5q4Y+CYFcHyNZJT5chv01sRqPUEka5rKw/xmHJmP30jMS5T3QR7pw6ELAXjjvYTK
Lzoa9W6lM8i8u2dseGJz9Fdk8RnDOicty02YFVDDsy0fsq6ZCGzBkieRYykYt1H7s0SsSmOW9Y9A
GqtyZfLVbhHUyIDPxk67w/YQy++9UTUotlPDQ4jdzMMnT2+ekPLogyTDar9RWAhH4SNEY+F16XZn
ark62BSmNhVLQxrAd6jezhveeqMI5fK1XQIxpYa+j/e9sVjrPhhMY1BYIxaAQvhe1ahkJmhV8AN5
QN7eA1cU9gK9y/TXbnik/hDcbitm+tOBBmZqYEvFLdP4WGex3LuqrKJuveL/sPZlO3Lrypa/cnCe
W2hNpKRG337Iea6s2eUXweWyNVMjRUlf30uh2qWyt8/daKABgxCDQWZWOlMiI1asdWHjFXUD7uN3
6rcnY4DWNlg4wM9Y5upEbuQxaEG+bSTIYvcAH8mly7ISGc9em2oD/DTOF5Ghq6vRusUF2BcNaFak
Trkqcnw/i1Gc9K8ZVpB4tyAEBId5an93arc+0sNJVpF3gQzatgnxpF9WZtBuwKRXreat3jiBq7Q5
kkmBpm+juxZA0giP1jHvvvppsQfxjvbDYMYJwqXDSw1mgaWDev8b8GZpOyb1dofyUqA2x0kOQ91i
rJf7oQvzm8G3xSLpRXhOx6rUJAI8WkESaOp92FnNRL3KVHYQFrgUZ5IZwEKh66NJB+yqujjQQIqv
1zpPbeT4TR9KrlLvzyUY0p7lz0IZ8jkwuwAcuWBF80rPeq7B/7WJDdVtyAmsre9zTF7az8Z3O0h3
qhTRrSyt8N7MLADjUx30VVUc3ad1Xp1wx3mhwSEMizMoqs+i4+nJ6pN0BWVcCCyOXU/iCbigS2p8
LcYtbBzpuwQjDoQ7R6EeviZjy14BiUtv7d4pLynwo4um9fQvYdVpq7w0xZ66CTIWUMdUj4kxHsGA
s12EYIb54sdlB2yF7u6d0I2PqDrlS2yHFjKp66chC8KzrvUeCHQBA4CQbLPScjc45GN3dKtHNz0o
wzPildBECyokw4DCWoHKJjxQ98PNGFcDWAzcaAQqGKpXVHaAYavIv3kcMfUxYh7rlQLSSrqXzhP5
CRVxfPXhgZQESgBipZZ89PAbUMqTBzSJ8m9B+b4GeWhQnAMXETiScUPS7xok09ZDiRqQLi+NO5TS
G3dp7W0qRClvyCOLYguIA69bIDoFnl0n5sMCd5t+T862hZrsuq+AucJUmlGNayIcWa3tXA3ZsuDa
pmvZiwlNrX0COqZFMzLDsMEvjtSFSI31yGT93g26PtpEKFVedWXNd4WAYBid1Tn+6l2dq2hFB3ka
pS6d1mdnu1H+EUGdeEFZrcZuQBUci3YTVa4GkHImD7VtuUcdqK0pO5b4oOTqkGGlCWSn1FnVd9G2
BwZoWmme8PuaiBRBlXCVhNj2mCmAbmHWJlcvwROtG5zb0hcwAUNw7Ez362xqYw5JBDtTy6BJZbx0
wqxexVqTbKZ+EQwjZ3lk7ae+4ePhW+biQkvkGU+ufSdxPhwnA283rZ+ixBYkdd0hjY5ZoJITdjvv
zeDGAPv83g/zoj1m1ZHsNKPxPQs0qjpRzVgXZwSbD60PwWAHtZSWr5kLsrFxAP/9+VIAFLWeaUDo
CmF0pFGBtAuj7H5gPXvoasBk+uhG1hp7IIulDXvQR8hrPZpaSy8XcSGdI3kIZCRWVQ0ltEqrOHZU
KJWsS3BI0dQQUrIHFGN5C+qiJNa4/MMrOVYprxEgLhWy8J5MGSqlhzI7NmMTdRb6sg8zYIaG7EhX
NJzbsgM5sdWBt/FjTkDuNE6exVCAz+f3SxrXqrZcQ0or2tppkKxIN3yfjdVhBb4nK7PS1VkCgH9m
aZqsUt20jh3Pf9R+Ik+Gku9NENvyRDbugl+P2emRBofRQ4KtAXG0Dxca6VBBB0pn8Kpl2u2cphpa
JzzqfflSf1SW20gzkInSVNRoDSgqRy/qkStNHMJmmjhltP5aa17+17XI/vGK81rmX69IK5tCWEfU
YuP2iZtRmaDylhC87kcXxx3zMW5wW5lHsZ343KVRJMTD1KzONtPUuTNrf49H26ExYyB2yDZdugCo
7GPDOJCNGsEL1DOPDcoMQFL6HDY4QYC3q3b6Rw3wezfWnoumzF+F5T67+CK8ggp6ugCedLr4ZUj3
O+cJUhmHcViMM/9hif/vPpAAQ5UX+LvXTDJ2KjtuL4joIQvTcFNBp3Zih7AcKLsUhc4uDf7kJ9N9
iAbTev7TJN81q4kd4u+TuriwngPLjk5KoPhSZlp3paaJnBRamcvZMiAQd+XRuCFPwlH0VR/ZLEVh
bI0IZ1SujP7T1FQuNb/M/WnJ1gBXh96NQYnxFcaY3rX0Q2Ob+CCCJZuNDOWiahwBalBRrFvU1O99
p06fem3YitIEqHW061bizXYV5O92B4xt+xL4uieW4wz5YZ/9f7XnJerXKHs1Jb7G7BUoL6HJ3E/J
shK0tSfpVQ9z/ixtzXLbMrdbzvkzhRQmorCRu5mTYtIOXtLA7o5kmuzhMvdRUUY5t0Hzk1NoFQ/z
S0vccLZlGfbLeZnKbz8vTQO9kU5L00I6qJyvkpvLwUCFYM0HBAZTQFIuacH5UqvqDHUAnX+ZRnCH
6veoa3nMRhv5VaYPBUUgSLa0wjSXFvhYRYHdBwVN46IfDban00qzaV6zjJItnjfOkQaBA7uLWSpP
Lcr4V13mYMc9bmSmnQcefEVvIzU7mlzwTO/ytAdV19il7QoTAXJtyk+OZOMuCA4ACr+hwcltXJcj
Fb6ZbcL8OS+r9e7nZWmSpyGYFas6wTkK2yBatgWjNQ1S03ws69c4KvQFdlVdo7F90WBnR/sZNwAO
grq0n6Eud1uFQiSkJuYujaKWDb+X5OQGOPW0qCDe+t3wzWtwJAocvT2BUBx7POo7o5GuqIl8AYnY
pNrSVB8s63hsjFOoP6/g5yD4t9rq7jf7tPKnF+lTL1o4rlAbhDjafecE96bd6l8dCLF6Pou+ZzJu
l1UXuxcI/jYn0HignLDPvW9GeSYHBlXiZe6AU77siuIsoCOyogG+taAx9Qpl53LFSxWdvTDILuEA
7AFSW9F3bj60hTF8s1CUvoKOrRi3zf4WKWLEHmoId+KZ23/NdLteRIkVXIXg9oUGcARAbcU4oKHE
bhooNPAv+ybqKLry4BghqBXZCIHqanVHNtUwoOz6tr8rERncWIGmbvw0NG+MSr+tx01tjFQS9VSj
hRsNjPlQBIbIY+A45gFRlT0VtcyFLtSFujM7gPx8GiR/slPTI7V0YBHf/W4flwU7tHbIjWb3yX+0
0wskgxYeUZAzDf42HdW7yB/ranp7c70NuQESKY5DkW7nZU1g6s+xq5alVndnzpHQ6YDJv2l9PK5R
aBbd1YkH2G8OxYau8sTSsI3i2akrlPGpKv3qukABKCW+ewnIkwSXP6UtVkmSOdAPvUMyKMYpJa2X
hWf5P5E6A4w7TV676A01euWjLWW/DnFrPJW6yI8GsqubwbWxqQT5wCLI3Oa7ZQZLbUizn+DgfpKs
t589rUNwH5H3C9d0fZ/bKN13cCa7jYXbLlWjG197u90rbqQ/dWc4yN4rvwK0CYEusB86sl6Eqh3u
dVPEW98uk0Pp1MmN7YbByvBa9RVI+m1fJOkPvQ+/yDTun1rV9Th9GuLkGdI+4Zedr53WyZ8diXDg
6Go1wz5y3PBYVhFbFkEsQYHN6mPkGsN9Uxv34OlgX6HRDDUn325O0A8r7kDT9kp2/DGIyrSlOgvQ
1t1WdQggdeSuNA/FdSDADC5aJqJzaYQ47FtW+1qxNY8j8R3gGshkjQ5mzfstaijDdWwm4oriF3HN
fRR4IeBQIF7PsqsB7TV3UWR4x0N6QybUcGnITCvPChedlu8CrYk3agR94L9auzXdNFogbKwO1vjc
mwZ8VAsMfn6lXsj9/JyZ4XmelOZ46vdhBBLPj4UEEsYr/JjijUYQEWyo3xcmHyc06kXmVt+J7G0Y
+TiLRPbHJlsINlK+TcRvU0s+1HzqF10wHGtgXaXhHiBhs2AcLB55al0mzMIAaQwEB+INYRwCYdZn
FGg80SCZeGicTat996+BcEeaLGBHrXLZkugo7Lz6kke2cWciaHb6g70txWd7bDZfWFq/+5cAAC2J
vQLfmy+eH5t3XYBqqimSJfy2fud3RRLk5HBwgxImgUrVMvAvNFUD7gnfvuKDyR9bSDLtGpRwb5re
Mr4MuPEG0glf8QgDfUqdaKdesuEGKtUuiDJQkDzORE43f+zGmXWOwFDAi2kmOTAfRWA00wKi4kbG
EB13/ppJr6k7gCjSTBa6+pca4CNywE4PtRfBOgsq+w4I8XiD/wzvpJIIfMMQr95ZtVUgLxBaUAuX
OvSoLdCrWmbyHdJFm75whgA1ieEaHF3G99hGZSEQs/ETG3S18kxl3uQq0Lbt0DYHXjb9CXl2iI87
eXlX4jaP8rxWvGAb8eAnAPcuwrtBVmAMK5xiVBWxX2pNF8s/vbdBWn97b0Ghf3pvkaZBZHes/aLS
rbCrs2Vthc1hKs4au0DNNwcq+6pN7Q51JPW+UEmiFoisgkKOwnVu5ZRrKwJjwGTkSNuu3S7UFkhj
C5xaG2fTQcxsGXY+PnUy1nmEZ3TATsOo4tWNjZC6s6kDiJ07Rbe1OkccNEBCzorL7kxX1Mg4B0OZ
z/lqHihL/zWqdX+RVU63seLA2rtOEd65/VjS1oPqF8iTE0o8i2fy6G3LRH7TekT1j1pCjz04dLiV
WHNa/1OMf7okpwFOlAJw4ohtVBfi2A82uh7BXea4qEHx03U5woprq24WRgNkYAtY0ANngEjbyfCF
3HwdNKesKBCBa3HWiKKmuTSjWxuglm+c/ie3Dr/8rQAUETJWjnyssmyLUm7k9fDL25gsHLbZ2FVp
sYyhG/KciFI/JCaH7Lg26C866370sedekWjubsCmjYr10d8yPL6spYPM1bhsJsWW/PvYeV82R9x4
N2SobAe1Nhh2Ny4wY0tkF6M9HW2pW+hxvJ8OvuMoKjaiT13EMqN9XOrIRJeoLnUJuBpErF0YRsvW
nvD0EyO0Kx4SLd+gPOP6/opQpzkGDeI06WA2JxSZgF4iA1H1CQKdvrkJChSV506nNjROjeZE32Je
mNtOmBI1LGgiEbTnvC5zlPKnDAwyLu8WZIzy+t3H4lIui7pG9nf0pgHpBB34L6G0kBRI3kJrXZ6l
8gEmhL7Usskh0agSoPmRuscldl7NBoxvzcJFaLJbkLEaR+jKBVJmn5fOzWwvDBPUH9OotFZGAaBh
h50Bw2P8WNMPDT+h8NwkNn5zdBm694WVxlA4Q9ycGuSoUoWQ7l/9BvxCArz+ZPk0k/pDEhnQLF/S
WvMcCAkhFD82ZuZYa7tLeXoBPViz0cEFfikM3zrr8tEY4V7UkJmuhlBZSx73Yh1hp+LgDOK7pyHI
luSSkK33RAX9ntBezytUkf6I00kImj5XioUGVbKDNzZ0FSSsEWBS4DDiPOetydoMlQ347ujFHBtK
53W/Ix8y2Sz/azYtOffJh7p5njF7OY9ww8lXBoegZKWQMFIiem9iRCMr1Mujn3ZuCcKh4MdkS2mE
3Fnl5Js2035SBPJTkDKJIqj8hCBPb4BmP+Hs+Dma+Vtwkya7LHjUIu0JKGjrbGrgB1RW2EMpvo/P
ZZ8KcC9J7RZFaOaybEITMZ40WIAxUrx1QbIGSFEA+xFBuIb54Q8Zl695wJsvVY+8vcZD/Q4bHhfc
k7WO/8c82eOh1YIFp0I1v5OsOR6u+D0wgc8iVv1putQsqR2MCnsqkZSoJBpHqOEKyKwetHgdToNN
ZKJoD3QYLwBe3kKss7p3h8I7oViwWpJdkyBfzKuwvEl8a7h6rMP+ZZwQgisAGaOcHW3UFz+4OeR0
lS4eg3yoFh0Y+U7U9ErLTvrYzDbqSiXrJUvNTT4AEK5Efa55kD96QMHe1a6/1M0qBK5lVXGRPrKu
yR8ReQW8sZB35Bjk6QUoKfeGelVcvXWi7KdFoFcHWtU0xO9wXDMfD7S4Eak9ddOBDStggewtdRu3
QHoQAe4NdfvIr3Eaq9yVNb4ouEKjPbIb1pJGkYnXDmUOegsadXkbnZsGO1Qa1TuzukHI4JYGsXWN
FgXr9V2madYAtuWkQkFGdWiwOUAoKUv8M75b/pmuNFV8AV+22plGzoaFWfotAvA9mOCNDAfDDMrM
4xU1AVQBDn6EZu7+yW+eRjPIhabN3f/3peaX/G2p397B/Bq/+dGAUyu5b417P4TIsgaVkHxBl3MD
4g+2yq2iW0AoIT3OA04ESvoyz/6aQv152B1XnLt09fsLpA0ykoYDlsP/fpmw/Hhj9Cr0Tibj/Kpk
5FVp5wtuG7eDjHB2G9/EPIW6kwtd0pSiiJ+hvFnuNSvKrw2kIRlSQScxMnZSU/QMKBDNL5a9ab3b
FF3FyUaDqNG5H38BwEbLelPJBLUSH3NpRh4DLdc55nm2Dzpqt4cUdyJ61XmgB72O4iq5CDfEzlyG
LV8nReQtp1f8WBhRKhRug8Nb0WunUuCUXBrxalqKJofyJXVUeDMtlUqjWIeRVk4unuZdLJAQbcEw
IQ9c6vIwXTlp+371Bxu5dK7tpPhhYx414uNqtvFxmXlVGphtJVhCl7GNXzzo3by7onXATRWCSZ26
Pku8O2lCQlsl5k04epSQV9uFDWuXNFjarneXI96SlUo/T5OUhFIgingQ+QJEVMha3LiWdQFNSvlW
DOyicb14s6VzCR1cCFhcP65PTpSCm8nT/b1TdY8ESCcYejBi0REJmOyziTzInpXDDarMF3qPA0HK
4isI9OzbOIqdC25Ia+pRow1gc06t5q3tgwSZvgaIvMIr66XLfbAYOFlwrFJ7PM+X/KX5uEpi491G
V21q85cw7NOFnmfOyzQabHXDu0+kTG4ZY8kteK/5qW6GI5kgDpHcNgDi3/i4l0E1rwuW5Na2tyHI
mK7kRU1T1bvEytWZel0UJ7eVyJ9zR4BJY1yZTF0NzgqumcF+trW5VS3dWE+25EIDqcxQdJGjiIds
tGZYQk40aOxkNb9q4Ehrm3RgoJ7XC6zU3DtGB7yW4eINx/ngHm3e3NI0+pOAiyihVFp8Wt0oQcMb
T29h/hMSnCgV2L8us0n41bXznPA0vzPp+NHCAE0ialLxgZFvzSt/oWnc+fRXlaYPGKkJuipyocYb
wAFSG7Ux/VW0qNN6EN3LMrmcX1ZvhLvTSuDW57+0rVrtoLvqy/zBIUAK3n+Z7ud31wnm3eTBC601
/R96XTFGXfubqTsU9gEMG2osplF7x4RIgpZn3be4bh7MNEseYkg2HhxdB0J3tEPPztLy5jJgHw7w
p1tvGlAZ7d2ssB8liO7ISeemsWy4Xp0ji2krjeXZQkKA777tjCfV9OKsxh4vvGEDrAiYk0vPuK94
V11dkF41bmLck6k1QO0VZEF0JFvXBsUui3J9OU1gZnDfGRtfSgNMnIDoYV/dxntaHJy4yQFREWNB
XZrg4cuicaO7JVM7IJSYdm21pcVRbZKdYkv8oEF6u1pkHJHCDW6mV28sBbRZxNe0mOsk6qLbxYX8
qfHi+FueOMaJeh22h1vfMVvQieAPGrQuuAVSZUWDZMohkbmwK787UDcZCmvnRAjWkQu9BYXKOH24
J4PmQOPFKwd9R28AtB76IZAdjpI4U6noWY+s9nawHXktBvXmK8/7Amn3fg1FwH4XdOiGUluBdAsY
zdjzTkWVQYEPFdRfwFNogxI3a45FGwG6Zt5O5hYKfLIswReCGM3y/cQNCrXdhNObsfkJUh/HVhSL
T0A9K64hJm5YdxredhH4z5S/DnTxKmuZPxRIsu1kDYkfRGm9h9GBUtvYA77a9VcNQc7XmAEAmSj7
Z2KlN03amy8ybnrogZrilltRu3VLszv4JU8Qp0h0sAba3UPSQxlXQKDz+zgdGqX2zwjTnQzBYHxF
/Y1vpfhqpDpKEsY68sjVwGxhJCg+S8PuCRoV4HKGfXZTY/V56jlIIyKgNrlx1N6TG6oj3lfrR7d5
tSj+7hPRASSPe9B8o7xDW2T9W+aEQJd65jNkh0uAEo1sV3dN8lS29skpjPAV9TzpsgA8+iIdUz/n
Ro/UmtVHrx8zVQoxCpqZ8wCwbcvSV1ocI0EUiPSJrkTAk+lK/cH2J79AN3TcN4v0U55N41Z/BDPY
7lNWb8qxsf5eYwPfU3ptGnWQJVszrUSZyUeOjpxplbSsd2Tv4nQhBiR2L0VbFFsO+oFnMysmPiue
usY6sdxqDxQSxHnTfOKzwl4a9rgBgbbpaU+jv4s4GarUAFNgfQ4eZbNQ5nrEzi9D7oEHuwyT/9BX
y1gu/Ej6Ry+B7AigMkl+yQaGhIuhVjSAPGF+iaAhaK3ioVsBQ+UfZze/Z+GmD1Jn2dmo5lQAahxl
1rYPoTLFGixl3WbqDiBis3mFt2Q67YNUxgAC1/REg9QoB4RhKOq6pR6t1iXG+2q2od5XCywt2LRS
NIh4uWayIM4syA+dlGtUF+rVelrvYi+rltSlBkFeEHMG9cUuPQA2R48aBGJLe5QSIdsf1pg8xgm/
rvGnV7FKaL8WLbgnw94u7rXEOBI3gw910l2CWqt1N/4ooNEXjbFodVNCtPveVsNRh/jrGjdH5xjW
Qbhs3ME+1UluPemgS59o66TID2ChLFYBUHNfyM1PS/tk6MHWNfMWRfX8lX4xdQ3hihIxi9tG15tj
E7TuSg+S6FVm57y0vK9tAtrVoRmig56l4n6cSONVkkNDxwRcyIoSvk9SrMNrk78FCPiEYaNekS1V
y9b2wmviGgbEXAewjFr5ABHl5N2XQZFFQo5RrAwkT1sw9IL7w9ZXHV1ZOKoqIV2EC3A1jY5XVviN
NR1U3F2UCY0NSDFlsK0B6N2yxkZSVuJO1GAbAX5/Z9h6uM/clg5S6yNf2vSfETb9quYIutL/ZRq2
8S2U5UYNrivzdPY1BdcuxBTVV3Po9KVMYgUtvUDtGt5qOx2ZzhuFkvAl8nLDS9l1J+LQ9gTYO6Nc
fdXLFHKQqL/QVJw9CJTeo3QbV0FVQDYUt+QHLZbvtnmUroSu12slKjAD2bhRokQjO9Bb9nmannhZ
fZve8fin8AJkX+SRhXIHxYL40cuKU55r3kMMwqcD7ijjr1D1X0d7quNpYYahfeAOqFJ+tQ9IZCxy
oy53uP11Z2z4u/PAuII+tJ1vE7OIFqXexf2CRpwwGhZNycJtrnrommnQQXC9Mag1dmebk6T9Dti2
6rYdmxrE+shewEZdGphtee3Um9I32yWh3AjvhjPwrWNzf0/4ttmuOfGw1YEdXqRE0zorW3lWdYvc
Wr0WEnePQDPMG5EwbR2NVwHv36/I9qdRAEtBnwOs5DbGt+fgInWwqQeneKwq8WYhyvgWlfUGgTj1
1cj8ZAX8VH+RrovInpHXG5E6fGmKQVv4bmacXGJEoEAx9RkictjnBAcyUeOMUWS6QpoCWq7FACFa
gFc3sSNRrTwW3BGIi2wgAID+jcXPCOTkF2+8/QppvphDo+9im+GWXGhdsrd1DU+JMoEGelsHNsR0
jPjNx6/CNTn7VnhhvDIYyy5eorvHcMjrdSeFRK036sWh5vlm19nPPm+bBzeMmq3v59k+yBiU0sbF
yGOwoLge1ewbQvvxyncGsXJ0t9+BQpAw6tR4QpRr32HmmroKxXt3/N3BttiWZxng4n1zPwgfpf1J
lO2R00CBIRQebqEM8m4rnbPmx3sR8vWfNCt8C4/acXAYU/GOCPUVIItKu0d0DZ+CioJiRbX/CVJX
O+R6TTzCoPIEIsXqNkQwZrJRlwaAbm921lJzQIDQ2q35iDLw9mCbxchN7SJ8WEEaYu5yECjic7XO
sRUAIe1yb5mMDOOQan3idRXcO6xJT22f+Eti9OZ/2WVupafcGuWZEIFfg8s3hShhscDP1ngF34YE
5t9Mr47kPbhe8B+Rsqi9190KhEPjrbYP333bEIzGlinDu9AAebX0kcjC2XD4autQ5ulk/wy5mHc7
ATHAkTnZyX8Qsb8OtAE1Bk2T7GwVhRskOZDXcwfcF5ErB7sNikKSNN0ZSdZ8IY+wiextDHG+BTZb
2XKinm80vdv+sU/E88iXoUqGud7O5KCGC3kN9TP6SGX1uUujiPirPX3+ZaT+Nvrb3Nm5HZcqXU1u
h2A4qB5JV0ihl8cOEYCNqAzrXgASBpljMbzl/k3RKf+HNZQ/Lea6jzI1cLIMOv8EFHg1zZFZoa1F
j0ol+r3pvV1tYy3MEXsa90By3PCosUm9wVrq+re5Znquqy5AJrHPSoj72Ki8VjyrIVDcy/dK7NkP
mgzYm7fZo63XOr6nqgI3TWZtUgZwcZSUxRlF8GIN2FP5VDnGdypt1Ph33LaSt3mOHg3hSvPZi+T4
z6SqNSCMy83c9equ3EAeOdykThCcWI/SK9Y9E/o9z1tI04V+f3FtV51MiYNMVPrGtzqZHKzuXu+M
BbIFJRAi+Enk2GEiLGwXJ5KhycYuG7s0arWo7aRRnBXNRxr909yEh8hcZAIEqpq4YJuAfSUEaM2y
c4+l1LHVHO2q4iAM6JuXUrq59VMmjnsHPdoVGG6D7DYMxgIGGZ3A1M3s7wI1xCvQatg3WgHVv15z
kscgzas1lKSGM0q+0gMvEr4dity6WnHBli3j4Utrirssze2fKOwHvtGTb2H513QnlIBvtIkJIn88
K8CP4CEU42Un1rQ+0APdE/38yW7agm+doprUh7zezK6o7T4KAWGkWZAoK8Jmy2QIMtwBgkTzgFHY
EPzQrmCwARNVAdQ+giuLkkXqSN2mz9+7VHqIp8Pn0f7XLo3GOsrD/uPcfABGpxTZCtS2J1Y7Yu+N
GyygEaHI5pZZeKY+NaOLnw9iHydOdDKw+SQ+g1iqHz7LwytXnX2nD8mFyBAsoawtYKPxhrz6bPiB
Kr3gir3t5EVms7fg1aXwGneuH2uBv2LyEnXBN9KtrTUilAAId5X+HFnghsPv2r8VYQ0+btz8z6iR
QQ7Kb0MEXZR1HgAVhzhibd01ed0sc0N0X2LP+tZ6TvLDLBtMH/NQLC1xVNKTN+5BaLULmA5BtgC/
6aAGN4rqkSZpjejsG9q3VPPtaUPZJkZ2yuPwG23T6IDgosp14VptcqDNmmfjO4hi+GJNbF7E6yU7
Pz1rFR4VI/MX2ZtOorRjtNvKXc6uZIdMZ4oHg1cuQNg7bFE0kz07kBcXhhu+Zj7KoB1wsV3iNFQX
FwXUgBo04WsMaQCmg3vDdCJ/++vMxIiGq8isZ4GdzRkUTOKMXa844wQS71inPblWFB2tONoEZlbe
p2ncXnniANCioAzaIeayrHxd39Go1rLmFATu12lU7/lbjeKPIzZHOLVwW4PkJSJk5EsNiOs2TAnt
hnpR6fHVv//1P//P//7e/a/gR34FjDTIxb+EzK55JJr6v/7N9X//q5jM+7f/+rftuZbLmA0OC+aB
fYRzF+Pfv90hCQ5v43+EDfjGoEZk3tt1Xt835goCBNlbLPwAtWlBidCtZ+8sb2RVQCX9XZP0KMOV
0nlD6hzpc/G91VbTOTZQYXJExco2oR2WYqzdAWrG0gsfwmzrEq8c5FLtRdiX0XZSGUyi5pc+6ogv
IYAw8zYjTli8QjYmg0AImImoCRL/s42cyyxd6fiOHyBPDPTs2DCRdWdrbLq4qTY5bnpgZPprNK3k
F5DpZzvW6tixs4xXwCO57eRCc8mZFoCagr747z962/z7R8+5zfHNYgw5aG7/+tGDHi/XVO3w+0ZF
/Q5J4ACoKWNYZ7ZWvlQJkibjdkINqIMuXbu6kgdHzRNKtXXAxP7sVQlfO2Sh+2kdpY80G1YnIVas
HRirw5c0qsxVbCXq7EAS81gW4MnokZt6GkD6jI+Xv42u4J8Gxnt01X0ojQRpf6KfmVH1NzKMrYNt
m7jnoqTB+YfvpWf9/uHYOqK++HRsQEM44+zXD0e5SekCOi/up006Lxjq8nP7CRmK/BaKsu0tSvUf
6XYY1ULb0C2PuqMX4Friti+gVWyG3jfEgOWas0yANQ03plDUEGtgrPliyursjHtEPBTvRKznz0wr
IBlUKLj2uX2snWuo5dUVQPsNEvbsPh/Z9Etw24LuIPGPZANlWLJtCvA/0ihNqKJuw0ZefkTNoFpb
RTbq9qxsieBUvB8cAdZ+X6DksfPBmWGppFrWPqoIw+Ye2vXs/jdf27jW3Ny7UO74bWtPCnOmZN5h
HCT5uaENUJ2kEPTA9lc/GXb0o1Je9tCMDSKFRcViEIChk0W8XbQoPTxkXiEeTGlUG80Y8jWN0myl
0ml2DvLemyneaBemvjbtJvlELt82znhXNpoNDZSmHv7DN8L2fvlGMF13DfxjUMx2UIbsWOPP6dOd
CncWsweVTHDP8IiCfJzeXZQBemWqM4zKJ8OrzW+0CbO1tjsFzO8uWuhhi6ZVkIKMkzOpyk4qsSQe
O8nD0mXlFUWxaEa1twggQGjvlDHEZZLySJNogLr/0TYtFuiJv61rFyib3nLTnaMG46jbrnGkK7tL
rHIhoh5oKySK9J3txvt5+G8+k8Gu5PYf7j2/3vbHDxMEUNzWueuZIKLz+K8fZhJWupFmun/ndHWP
VGzmLQzUL1zNSPMA+s6MdZt64iXX2Zr2uuRRVSGq9JStwHAL4lmkEQsXtcdtsauRZxjvs9V4d/3U
oMjo3EqIt8GBzND4QNDJCBFOCwaxrBID9K6mnt0aXhItKNhCA3qmvQ8gOxMhSgBad82WYhn/X8bO
a8ltY1vDT4SqRgZuSTAOyckajW5QGttCzhlPfz40x6Ysu7yPLlDoCIhDAt1r/aEs0bLx3fTRAufy
35+Ka//jK6YbtjBtVUNyVxj6L58KKyojyNvUehLY5Z71xTADaZMECNvicis1UQMrjr2xfIysOfV+
kl4uMDSQcsmyDv08iLEOUvJSWtm3J3Bwo9V6TR0raHFnzVpCAQsTeQ6skIM7c0EMxsHO7kr77dar
sUCn2QLrxmEJDZV+jChGpAR7WeyWusGBoRRO+j/qZL9yCTVdOy/9ZN3UOCy1DeW9XuS9V3YwG888
hvEV0YIYpS6rOsiWqMJjy6+x4ZKtP/V2jabBINdwT2GnLV+B6Rtfp3Iba828z02AKku9KEaLZwRB
RVRT2PEj2O8AxjedVd+447O2EEhKiMikbtkpLaWlbZhwUEpbwnJYhIVBjrzzoPoHzL3LS9dGyMzP
rX/nZPbXNO/aJ1lV8OryUnIYW1mUDWoKhUqo3//7O6KZ//jpuPhtuCrmAq5psAtf2n96Dk2u4HU3
6dVTGKpL1Dl/i5s6+sgHQIf+aIkHMj8R8DwAwOjrhR8lihjk9/33krTSFt9UVDJsK3r5+0i37gUb
mOnkZkoExxUtFmuIa2JSyNXKohPNm7Ds5uc+tFEVCfJttDjilYVSnJGJBWq6FNlhtHvHXlRulmJW
Iz5aOea4l0WIRp9TyiJWyJsIqNnG0fmWS0ZQ5GvNJpqt9ifqNWxxVkZ1fSUOEaiaD6kB1e1KvTYz
hCRwAlOv1Gvc5op7Xzd/ol6XwdhsuiHrrpeQ15kg5oD71hL7XdPs7tHS3OA+6eG/jpB43vVOwylc
iOwEQsF+UYPq4Iel+o6qSLvlmervZLc4Rv+8JNc1tA54p54dhKy3jPb7bVo9mIkAL8PltGVXBITi
y1PTGTO4Uawbp6oPX9BcN8DnEK2r7eYwNWQEoBXYa9Qvot9ZPuWrbK7816SfNc9XxvQ+Bxu674pe
O8iZzJYM4G2mQWTBk1uOkJPxyer9ca1hGkdwGm6ysxxkvVm306Yx9W6tWvNnnWyQ/UZG6ULo1zmc
aIeJVXPvBERQcqPLviEAf5TOkG3c3pnj7L4DYrTWsT2F8CewT7XbWt2PEQF7VdN17sDJvjlRc2z8
/BUyQ3IveBw+TmyM8LzA4Nos+hfyXAF2dkHxUmRzg01A2e9k0arS7tD0AMdlERNm/aFpxDbu9OKR
CLvqFSK1n7SqSO9FZe/UabSfZNUY+a3na/681Zc6zaganDuu3f0hzS9amR9ksBbTINQNU+sgA0ah
zJAtde1og43uBYRwFksO0m3vSq4+RrVJUK9oDrpfVz96Lfmux7MD57Xx12zTjYdK1ZudkTYKeKAZ
uQZYnNsy6oqnf5snTQ5jVlY7Ahb9puqxxMuj8qlc2CjAIHFJXogouVJg2tikOT8p6uTBxDhA9rVm
nlJOVJGTH6evTlF481RMr3ECQcOpLJVcCzt2VrcGBI2CF+kibmimpQexaDwOdVuTgRv6ITk3cVGt
G1W4j+iThjvdKSMcZ4rplGhE54Ek2s+WRqLAKkLnA07VJs0C40fQuXd9S0ZGDgcO4D4aQRjtADTN
2/9+Euq/vi1ZNRhCF7wYLFVVeab8/UFIGKpqtVHpMYxXCbEOPuklSRlAburBDTt1j1QYERFZ1+Md
Fbb9y9xaFYY3qORbdqk+xn3OemCost8KvpWAy4y3Ww8w/AGJaj/a24vEitRZ6RBZZf/TuxspqtIt
BrbyDAtHjHHXQdNk13WEDvp43RlTcunCVnuQDYIMyMN/fwzqr+vS5WMwBeuG5Z9lyR32T+8DexzB
eTuiu3xi2m13YZLykxc4HyPiRRhA12b0Mm8/+jTQPWPUq18fBnJEmQLyl7/+sETPjkxZvP7vWzbU
X9Y5tuqojsNfzuHhYfxj5wnTVMVoMIov1wX97Ns1SuhB9I2YcLoE5VHbSXaV64vdn9XyHV+rQKn+
WR2g23itFnoXfcNq49a7iVvbM6MqR6NpI8Ocme1Gr5qJlkuRbqawQTiYlIeXJ2r4pATV5xlGCIY3
dNA88kA1vGk5u/XLscj7H9txuX+4RUJM3ulsgw02FrrlGoLy37/OwzSPUT2byX7yoXqZax1Tln7G
attmoUkAyX4a5gFD3YVwMnTJA6C3+suth68YM/khbVwNgY9rowaVIRpHrJxCBKZT3jmwQIvw2RRZ
dRyWVlmUh4BE8GSNwSk0BF5Vf43PBzOBJ6yqH2K4++/vgLZEF/7+3+XH69iohBiabcPJ+vt/F6pF
NpHJCvZXDpderq8RGWL77lkLchKXaKjUyyGZgwYdcOr7KYfThkD1KrFQcQy6HmE+YRO2DjR9N6Hl
HLJfgLr7U/nWLjlhTv0/vs38kfQlGvDTf8YUGv8T19U1IjyG4/waxRK4+hZ2FDa7tEuMY4dd+Bqk
EAi2wQy+RpmLBB7Ac8euYUoaY7SS9SCA7C1ajCSgozz86ooixezItC4qOYfXjLyo7JYXZn4XhIRd
ZLEwkaVu4kEg6hixWh7b8kjG7AOwVfwjKy8sGnkj5YFORsp33hep4TWRwe7J8NN2m4mqOrVpbx9J
Ig+7tjbmB7jZgcejXHtb5ulbP/oxz5/zaApKjxbJxLK8qEHICwQFyf4C0P7sBElx1Ph1q0t4qEOB
KujOs/Jao7txkb1ktSxOXTXvYT9/l/WySjbKw9RXvqey7F9fryArm2XKRh37VZfnwU7W/XQxx253
3RQ3dz/VZX2enVpReeZQ4Tcph8hLmZC/dlpaZz/XyT6KWReLB1pPwOKfd40VNXtCR7g7VlrVIRCo
IKYwx3BxVOFnOmnuwfbTzFNcaoTrE9VHJq9T+jtZLpwiWLeBGrG6nTap31i4qs3JtEZAmTeK1WbP
dhfa59nw7y0jpLRUdamvrppWmHiFmBn5m8C4U4zsx63HYIofiGDbPNqNhPUiI0nE2YfWxmZZzuEu
EyGcjmhBZ55lDyOtkj2xcQLQS6Os0xNjQ+gqfLheKXOnbTZNs3edI2LFG8/xvV3voiZBKW4ZpzVO
vlFd1d5cZyj86lHH3/I2qa3OkQfRs9zJWY259C9RGhwdU5jFGjogjhSlP+1Tcb1OG/jGCeuWN9ld
zjOS1l+1CGkeZdEPHWNh7YDrXG5BHqoAPY3U0k5yVOAEyr4u+ZvIu5J1ugYdgVz3RfaPjAhxDl8N
PfnZTKP/TS+a6OSgDcczpt9qoWE8IfRoPOkzUlj4Sbib1jLDfD0qyQrHluxRdgFjoENhw4000rRi
o8VGu3N71ISb9Hs6pOl2nI3oYCha+SWdfRYgdvodBGTjWW2h3eE6Oj4pff+hVn7yHVwUS4m8VS9O
4Cb3rE6tlWzIrfFHX9nKY+QXyWlu2tSTFyAyfucscMainy5I9SFjP/KnkBdJ/ZeidHXUV8d0l5aD
u2sMpfyK9fZ6ErW/1dIGaqlLGkdp74a4IvfQEQxc83SJD2piCzjWfGREHsWqHCNRrX0eYr4a5I+y
VbWi3rPY+e9kMVRc8EwYr16nqvkOV8RoLo7biWcMMaKtrxHIk8Uqr8U9lMb9tW87ws/GKqDY+o3+
m5zNLm1lh8muuWYXrj5rymg8ZfqdbLvW5DAhMhBv11t1lDY/smfBamW5cz1lf4WICLShhpcm8djP
e15iojHJup28j64Qxkk38s97HiznHjhxfr3n5euwRdug2MirpiYI9tm2yaQvF1gO8r6JNw/X+/qv
e5aDxkb5xz0HSY1gP3m3+zYft4OSmLuudg8luTk4aF0JsEPpWVrI0yntamCr5ETKyDb3rmxxlAK2
Yp5i63bt2ULqiE0nwLVtwYUscwwgqrd+5LwleoiRtKwTyIuGJ3l6rS17TayA2vm5knhhxAtAT57j
poLPUaPyxhIkfYZ3mT5XGY6Ug/soOwAa0DcCKtVGFkuRaE8Mlh3lEBzAHG8Ih3wr6xqHZHEXrbFC
nQ5Fn64/hzFvE7bgcroK3W2tT59FYLb3k2rtbj2yaur4b3bFXs7Vza175hPJ+3VVlneynxxaByN2
bGJsDrIuH8Vwmoz4fa7m7uDoVeoR2Y13RjuaR5Hk2TkYa1bqo+fn5cFJCuytRJ6t0rCc/gjnbZrb
zY8pnX9jB619cQqSC3Ht52DCEb6bG4ONpdYGj6OPjkzea9k3TXXIFTMIwCw7nVb7Hps6QvztnD3J
K49TYR7jeLQOSAPuSsdCXkib7bs2Dv/QB60iTaogbmk55jnirbE1ykCFTYdl9pRU7lr4YB6UZlMZ
CHOkoCy+O4G4IKG9pD+J2jgjH3IMUCCMtOJ3pQt+q3B2/WqNIlkbw+Q/N+hTetgwCGgf8+e1YfGX
x1+uG3WB8wgfAtpcGA5fQAlDcFZBFPztelh0w+crmnLrTiUK5qifb2s0QDw/xUIn71UW3FOvfoeY
t/J7rXl3G6j2Iapxe0Es44trWMcqW2atXXXtzBgd6WOv3udRQi5HjiQW6YfV9Oy7anm0MZPeyAFZ
vpu12PkGtSTFIGdoDsD0nZfZtR5k+2zFxHTVariEJeF52I34nS9XytwAoS/DfuFn1x5GESbbSqv9
b369vQ7UnX6jdXNxVAURLkz+vl5vBNTsSsn54BI2BGeN/M26WCYEuHQsoi7/MjvhtNeggm+ztuve
k3JayQ6KDj8P777sDvGl6sl1MJ+Sl2pMyNsNq4aHAAzEyUIB05MNitlsXZ6ab52jGzsHqdJdmIzK
W2Hwl1+uicRd5c2hk5LCBfGDR3J1/bgKjNVX4F2CJ0vBocZfTITliDoG8UMg6b2drWA3zmW9x4Vk
+jIX+KwsH3SSoauAAGZ2tmbFBYIXa6uZV9IryarXasLBIwJPsC+CBNuwa+Kb7LeJdgLxLIvU5SIE
IxvUwH5WRsw5l7dprcTmU7kcnJS1XaXHyka+PiO3p8H5LbTG5vpCLbNo3hXo/qzlINmrB707sZw8
y5I1di6uGwOv4aLQdixz1SMMqpUNKuY1NRTlMQnKO9Xvg7fRLvhwIHteY5F1rQJzEtm4ka1WFqSe
QuruIIOPIEl/pKUjLrK0zKiBonjNlxmRp0NYnfilWXHdP8niaYjfJKSQE9hT59SZPavTvhq1/WB3
99rSANcNEtlPzcpY7nnoW4e5jPGwA5flnHxT+/N0Ci1cdubx90D9NhgBYt9dnxEEc/VkHdphu3Z4
R+4qXRjJGjvGndY7+qWBb/I01yI865m4/+ycKyT8xi7zrmWNeCEMzarF6WaZrMnxIRXxYxq56ROp
cQL+oftHZ6W0aZ2TbbS24WsmL9QYxW9d2aobkOhiA95ZR4nLit/SQLE2meIWGNtQrAYk2f0wKU+y
OOraHgwaq6jCN5/zudwUU568BWFNJmMx9WIhnbzhluDsauF/tsbpmHgoNk0H2doL+7tRhPW9HKoE
m1kXMBbSqnwg+PIqr5PlRnWUN5Ut80MZ//ebkq0Z0Ud5UwoKnywWkmrnT7M4SZTnFe+5FHMS4Cuf
ncxVLEB2ucoI/IQMDRSfAPvSyZZiAreJrp3knNHSycyy2avaYMOWfg0sKX4GBzK/6qDdkxZ2sCyJ
oWCJhhq7LDmqftBnkVxLaTmd9KAYHmSb37r36HU597KkBeK5QlryWgJV+daNtnqRbXmQfaihGV1V
wwUO8+RGjOF8vYSo0xW/Df8ktcERWK1XuTsBCFluzu8KNAvU1LmTrTnv+ZWaGeRpZCv+7/ymUpC2
XSBeLdtN15k4t1adHEiNFS+zZce7RBGqJ4tBKtqzU/tfbWFFfIvxKQ0m1MZko2i5VKE37jFvlOJl
TPpim8eE6GXr4OvZqZl4ol3HtuikOOmL7JrlSJUTqGfhvlw07IZ+g+NDSvadiVwUGI6g/9N6aC6p
jrVAmmSqR369uZgVPr+AcjiNQzAWE44N22tlFbo0VY36EGe9cSD0MGEJt8whAIJkeva1HsLDOINR
Rxwxf1bdIbtUUXgRiqoUgEVnNmyqjp3Q0mpGTXvnTyDO/KwqnmUdRlffzEwDiLVURe6AafyyEZrk
BJMKa0ErGp6+jB9VoFN+iLmjLMoRWrkNk148yRo1ZK03mWmylW3hlAwPhEGu3WWPYcTwuiuJJMmi
Q9gT4f7+abbHb0jltCdZ3SrAGvmC9kdZDJrKgGkEXUAW5WGotRe9TdOzvJI7Q6+IeHtBWeJG5UGY
Ht4bHl+U9GEwRrHRRddveNJU27wtbE8O7AtVeRr+uP5vm8qdvQmyObA8ZpljXbtP0ninhVP+LLub
OYlZTcza5+07gcEeyHxzE/ym1vBF4eMHa5ydUPa2df0hsRdktuIcb1XyLBntLUi+8SxL1yoMN0gb
juMOQu3ncHT+daDjU79G6eAQlqO9SQ14DhMo2Ic+drLrwW+cxXDBP7pdgcxM1iB3N475Zz/d7YZt
Z2Ps54Zl5A1JoJ7JZ7dnkICZl4xp+Jt/kGHmW7sw+v9sl+N5NWds/tJiS5bL9ipSRHddCzdfuqPf
ilJE51aEOoT8zNIZmiKdWX6/3lrl2AZYple7Yjw4ZLDuG139IVPClhMi0VbX1k6mhFm1nSeMCJ5a
VqGylx/br9OAXnGQDe726qGkqa99F7WPruFWj6mefpFImDIOnK1dlu6249VJSnY1WdAqIRkXu5vO
VqrU2Slk25IkUViCAvqzi9TYSsaw8pDCGTfTUCTTynbzB3QP44MESF3rJEzKGtvGu5q74fkNQKQc
UUC3hMOHhpByOBtAdnOIM+j+6a+yFYsxDI7xdUiTIdiOAXG6UhlQ01S1QpzDxN2oZMce9OUwoX7x
EGTlx6TVyVGWZL3TaZ9DZZ08CEsZvYlN272po3UcIU59N9lN/2ImXbNpq7DZDkvRUFT7YMVBtJat
hRG791VtHGWjrCr73nN1oT7KEn45yPNOWXGHB/vPswl1GwW19YhTdvukJOdOy4dHdbE/HzJS6K7f
ipVsk3VWoGBjFQ0EhJb+ss5Nzm3daac+zi63gdY0ipUs/jJQz03S4gyCDzYQppg/ryQHxFnu7wvN
cdJLzjoB0QWVEFZg7xUl1+5yf7D+ccYKf6vaPuivlugRkTSiFAsLAXjAUPXmSZa6UTHvMMb4Lkvy
AOR/Wsc4ne/0bECou3eCp5546jJYTuNHrbL8uiOvbxJUt5cZ29A0T8OghE9WCEgqzfGAnL9o8r8U
I2vtGaHlIIHKxycPcV3fpbqunGVpGuDRjoP6RZZqe+hPdeHMu5TM2SkKQhwll0Py15kZud2uTap3
2SNVq88esjil6do0yhhbQqNFghYS0Ixl7cpFLfsyVKl7L5aGbGkoDMCsCMJC0y8G9x6y8ecI2K4/
5lKDrmOmh36BKOjqbDwaqF/OWvOULTAFm0f7vikJo8gOsm5YxIAUsLDXQU2hGI+2u83ts2WOayvR
IsDSuXGRh8EdsWHDQ3fbY6jEhp6G0FmAztPSYsBfHHVCarKfbAVc+NLjyraXylq5a2GJYjl3UljL
VdHYX8kGWV5aFT/4Dcwn/PsQL6HcHbTn21mgTKFXLnVKQKuRuD+33vqNhXnC7OYjHIbqneAs6RD+
/BfyrtpTRTZS1td40BM2a8q9GKPqPWSblI2l9aXvWPAgwcmWe6m/Dc9xqbmrgWY/tBqKNTM+Tm9s
JBBAX87qpU6eyTrZKvsNfR3+2uq4w+fYovbrtTuE2k6ZdUhybYhIEkr8RwAoG1l1q5dnhdUG584x
mp1rJvOLkfpnBZOO35cTIJODPMEU/lpj1zj5Xq3Iff4SXdyFR6VWH1KfPUQk/3LytHFnzHqcaSBA
wt/UWg6yQZ+18Oj+OcLhf3q5UoFsjFvAeOizpxVjuxucSn3hT6nshjTIPVlMG5DGJmGblSw2Y8I2
jZVCUEdat9YVbTsMcQx2iKEuCMdVxS/vTml19UVOXMcVgdWlGFpM7ObE2n0ivOgET84DAmObMtTG
i7uQg5IRi1BhBl4P64lUtt8a+huKYUgaJlm5Vt3UeFOsnGitklfw3Cr9rS6b98nU04eA+OfLvwxS
1El4eaFZ5xxbbUWJE9ZKXhCAuuQX40XyZJg93ljW3tItc5spWr6bwHgTH+flK4t6Y7CzWl6+stji
p7qes7B6nKbUOGqpq6yRgZq+CkST1n1nZidCLv0bmLTcwDNB9gpLQ4Fu5o5fXQfRXgSfspPeK7KX
HPxvvXQFLkiuWiHRkKR/M5SznKFsu8/LyuIvl6VXkw7FtlIG1SN/mF1uh1hHD64U51tNpvIeX4HJ
Wte1WZ5kA+4i+QXye3cSCPt+zTN+y7xnXnEJs/bZVJnbhMzn175uvHTBLMU2JgZB2TqnGCXY+7HH
8vwKZmKkX8fJa1q1nyNVP7uOlB3Sv0ZWWqZfR0q0ExaTj1PR7iO8Kr43+W5EsOpHjRPlqip769VE
pWNT9EN0risluauVUdu6plU8E2kht2X3xm/d3K3kqKSY3rtwjt5agvEeqLLwEhqkVlWT+B0k2OQp
bvxwHWRp9RENDioPZM4SnzeqUjZf58it0GxpwnvkIvuDUxfvLPozrxoNYlEYL6H3NDnfWHCCqe2i
H4vRSQLr7T3PVHvtF2b0oLa+tnecxNoXukqSCPw9Nr3D+G5YBTY2vFtVxX/veCF0qule/EotXnoo
BOsSj5C96hbFiyBVBd3TndelEZYvwzSI+xa3RH53xYvsYY7OPpin9EFWWbXbrGPHCQ+y/xz05q7K
1NSTrQTx2wvyaI/yUrLKCUcPq53uUZbaUHfhG+FjIueOolrZWngqIw3LzViBXgCCLb/JvmOR1Zcs
MmF8R4qOmU6UvRC6uvRpXnzTIzDSBpI+x9pxwNbOkDoatfg2+RNqnp3BlwIvj6+l+JDdFRVs0uiw
sJdFdBnsoh3eC72r9jjrNVtZjY+p1xpxBpci0w6FFlYbOWmvmMeCH+OLlbdQ8nTjAIYseUoKA98e
A3B3Y/f4UxW9z6uw4l1NNPmpbEEZhVMPySsfkrUV1N0eFS+FBOlS/n8Ovk61XO1fJ1ADXEDjtkB9
ZVFsaGH2o2fxGquIkXVqaa5kfa6Os1cGg37tVufjT91aJ/25m8Vi6SBYJ5+nSFqCk0T8PUpad9XY
Kn4J7Wy8CZx3c/SgvwjhhveWVYWreXmIsj7ody7cjI0sWpVJHp5AwUkWff21D6z2S6jXxmXMgoQ0
JpP1lgmZuEPiMO5XFjn/32Cze0LLCU4AbLqLVdf9Zui4yWGdKJ4Qa+m3Y9Iqd75bdXeQu52tHpXK
Yzwh+BbC8f5m9t1Fk+PnBBmoIap/L3MsKka7HVBoxXu49N38YpdTd0DGetrHftPeZ5OCqjBWJF9I
EP2RxX34IxB7U9O5j0rVXp3UGXGj4benLCSzOK7UHcyA7tiGM26tfW5uIrQ/X8TyoGD3Pn4oVoOW
NTEx/CL7faILfz8pdeC1jaa/5lHr7MuKIIQsTkDK9omSxNciJqf6XnOb5FocAn6lGdZnnihi4zUV
I9lyPc95v1JszXikaBXXzjbp6n2FkeK11aqDdm8TEbqODQubdV4aYjW4jC0tsifNpGL/uNwV9J4M
2zilv7ZmJkTSzhGoUC6trltG+0BVpmtr6vrKLuhVcW2d09jfkWKHjLHMXNskQrAE16+tporTs6kh
OC6nCiOh70SLjqos8m5Td3PXIFuwjM3HYd5ppo9pynJdtdfGHfZtULWm5tA4Zbv3p/wV76FxXMGy
bM7ywJ/38yzW7+1mHk+/9pDdQiivKxJ56U4WmxKT4Tw0MU1a7CMzQ3PO7tyCMyr9e16+uo04ihVt
qwDxU1kp+8lDUMQfdgSyVJZko6WgP9llwzZext+6ximxqDQmF3ark2etJl60HEvT29wNzqx3Tmge
m8jnjSe7+TGc2wqtHE9OrGY8fFYR7PEMlvXd7WJ+gf1IpRQPCRvyn64PhaNB5CiPN7Lv7WK2lhxM
pylPt/ouULIj2tVf5JVvc0e55qwJjKnXOexn31ahii52K/KgRDithC4u2dPCKvuzOk1Ds13JsoZV
xl+nJqk09FuQHNCVzBMALE7XU9m1LVNlFbb48cmW/5iuTaOd5gekFpZLTss8VtCxK5JlY1IcJEZc
baPGDmszdHDdQXUPVcC3XBYtM7HZN4XFWZhu8KXGw03Wq6OjH6pasIwFfPVVbaCCWQ1wZ1DOxmtG
NEDWJ5k7HuZwhBwoJ8eWhxwJuEJiICxoVVIB8lC2sXuql4Mstq1ZbYUPUVzWDVVFkpocf7kSmjCI
TMX2ObZb+5ykjde5+nzHS9ggNrY0WL7dbwh88V5JctbZsqNsUSNsG5fe4TL2Vi/PXF/9HCaL17F1
YB6NAs3VjyptdtOkKScgDaljZGd5mIwIwarlIM9kXUTCyAMHXa9/aUBqHALiMlZ2jpV+N4myOP5S
L3vIoaTJ/W3Ncvl6xX+7mByr1u4HAcQlMkfoNx38aSsWe8RpOYDr+jyU0kAxhVZysAKxqWXx1mfQ
A7EWrjLstMaOV6ZqRhhK18HBLrN0N4RB+iXyk0dJKZkbP+Zr0f7cwwWM/t89fKVqvWlukYd1URB1
u5bgVRvkJ03YG0PHa/dWZacx4gi38m1ErSXdXi+qM/SY7CTrr53tSdhen+FoZ3Zd+4DWPMwWA8eO
kdiJS7qvtvfYUhWrajLbh2tlmTc7AH2LkCt1xXJo6jTasMcWnpzm2qDa+MckqGnPYrFxWrydRmUS
6zT1u/WtLnZC276WC+nddGtSVeRUV3KkrPypXZabBi2MX6b7147jcgeyRR7kjJbqfNbdivzqeLHL
Pk5e4QizTSCgeS4Zl3FVBlN5HnFjJLNTVOKugpsi9JCibOn8Ruu8oK3hVvJX3spKq7YWU5BJj72k
RvtUH5qnKhI8S7TIPjhuQrhkqJNHzfkq22QNiNN4bxN5XN/qLBMfjyiHTacmZv0UghV4Kp5kd3lI
dZdlu3Ds6zVknRGKGNGQsNlrhTPs1UyAgcmy9EwwLj03xD72ISoQlV+oA99dh6NskX3AcrbgsXt0
nJfesgHupLoteh3JsCzVjoWZ9M2Ln2H4a1ZY4blO8JyZ0fiuZmDWazNryUNXmNKlAQCJvJmOUwWp
noVj8ICQJgaNCgzMhK3zasiM6XeI9mtIKEOwSrsBrJHuglkyEBRIo+5F8Uni9XqNdIeN9LZIk/ig
LOsuuEvFRh+n8aVsAJNHFsr6qpMcrjNhdEpwxUfwsePnl2b5xZ8zRFTb8k43NfK49pSWZIf+LMsz
eWiiptgbjY7YUxCcrb8OhNbgvo881rLI0XbCad5l463+l77zWIULtu1f57gNDROnP+LJt5Fz3+rl
2a1uLp3oFCGbvdzBL1e61cmbSWaklx1cCP/q6uRGtKusHKGtwGzOCMNiVG8H+nZ0smZTxzP4/ezR
tSFyKkXrvJS59lBiv3QvSKS+NJ06r2a7Te/6IXNfZr9rPOIuNp8BrUYzWFud5f9GW4ru4qU7K0Bw
5ExxX6v4xoTfZaOJVNCTz8+FNfepTswSG7aAnzre6xz9Rc6WDBRYBlmWp8ikD0cQrQvvY3RfMx+f
73QcLrIElfM5y8Vwfy2FBoEtZ3y4lix7n82FeJQlNyFCYqEbkOv2G/hzaMNDO9/LgwYQdpP7ugCi
QF1eGZ8NNYhKLFccZ9MKs7Ng+C8tiKqsAp5Q+9sMFToB93EQ7vI0woz+r5khx7ubXAd96WLCCd0p
MzZoj1kPLaCbB6Ow4/1k2DDL+hJoyXLQiYqcM6znNZ/dCKtS6jo92On1PLI8pST7xpGhrWorgq6O
vc9Dh2lSrIwnEU2DlxHZ+kCFp1KtjxqlPU8kmXbSldK+TD1pNdlQwTbHt1O894MJh3Nu/4CQ5eym
pi2OGWYNiADeTmPg2UfSus28jgOtOLaqhXfXqPgHLB2IOUOotMy6fAl7YOC84esDwb3yJWOBs6ux
wvZkawa58FwP2ReC0Wm77oZ55XRR81QuSVVUZuaVaePi2AcupgAwpLAV6XJxbFR/vh6SfPi5+KHM
VobQrxLcERWCl7Kc+XMR/lSUDb/UpUu/0smxoJVD1Lnd8Gwx9zVwoDEMyXhMWbixQ1HDio3iR9Ws
YcJUTfXR9NaLOwr9JelGY5/Yhr9Ny95/U6ARjEBpPqoZydG8n9pLLDL9PJLtXFf1mN+PUSiaXRDA
RMtBeaGHMfgHtUnwimw0/0FbDuyaqsuwENliwv0bMLAs0psB1xgaZTde0X8Qvo6Pcg55CK0IEHiw
hZYKLi00ZrzNkTI09OmbXpYobZJIxxWqi3dRDyLc783wEqPjcCmqEM3XxreIRFC8NYRLMTNaoE86
Jky3BsUyq7MCcNOucpRz88b+qgc+Wsthbd9ZEIvfhu7DWqp9PKAO3RIcJEtQrUAwB3sVrisKWIOC
O6qlnCAPG5shyEj8LA2yTraaKttcxNrpAxy2WqNBuFKy2b53WxDijm1EH2JKn5qqUl5KoF37Zja0
bfp/lJ3HcuNIuoWfCBHwZgvQUyJFUVJJvUFUV6mQ8N4+/f2Q6hlNTMzmbhDMBEhRJJHm/MfUhfJe
WEogL5hJ2N70dWo+yGeGBVQdGb1CzMhzrqnUd/+JguisjNkuNa6JbelXEMlxF+UKCSL/7pOPmkTU
wQpn7GZvHtAQsjMa5snlh8lz5cFqMv3ilS+yYZQMEH4O6e84lc5vp5n7dMu6O9uaKPg238+q1+dH
RjX47Rw6e3lCvpUQ7gMRPhEm82sqtoMUX+lb8TaT+X4dKi3yKegDODfLvHfq1tnKy9yQEoFtesy7
69n/97OsIa5fe8KXFEMfnjAnGp5QI2D1YZCTTCXp4bu/jwsKxcvish3kMnkizVT1AYj1KJ8k+/l/
MX3oxhXicowr1W4Q9tG1f6iW+i5NdRJvj++A86lELfb9mlu9Oa1ibwYPfp0Rie7Ykhh1gJllXK2q
/efZfKLvsIf/GFH/yctFj18+f9IB0FmtaYRFilMcEuj5bQ0oT3TDdC2yVN3omQYZuHUfZw1XNelI
lQz6PlJj91G2ZP/aJa/yFhHuvwq/elFC+DNtca9mPbwp+TMkYSQv62EhkmmT1FO8k03oomuMcj3v
62TB2NLtH1qtm6/WkmNkSdU9QFK1HOXJ2JnmHSnMxVaeJe92OucFOTzybJPj6DXD45InZRdKC6i2
5nyVLSsEYwjbh5DtTaFv1rzpbI3TGCCUbjII6YFsfudVfwXdyPa0XtPWShfITGvVcSe00dp8d11s
O3WFIFOWvMtdQdXDZmJ6ndeW7FJ1/Q2b2OxRXt/yk90TE8+ss17hQiO6DcIEwOfFPMQUmGzAFNOJ
0dHjC/FYLAEnRp8qu82qzerRjB+pS6kb3tB4w9ZOZ2HrM27epmaoIFfqaTDnM3l7ykBKQP8edZb3
lJ5sBpubg7Y7m2eqrVnu7E3Q9Z3rePbOLLP3KqkUSPq2EgjKkwfKsUeMgOObFzK4a2gU/3IBus0O
h2ZNNw08LszpIh8pFnSjusLAUbf5WhNlzIlvr1bTYy8Af2KWBooFOWNKHtWQtOM2NDduqYPipiuT
/OBMt9lbV0Qe1r4Rfx8LjLk8GXqzBK96jMob+4wT9//kQ2P7VWKx91ypRnSM3PzDG6KfIom8fRhr
3iENFbAttsPMkjG/ouXViudsb69sBredjklT8b/in+PGxBSblj9jJ/VUoUTcCWwP0hD2ea299Ib2
l6fprq/CCNuYfQjaqTh+Y1AgUmeIP2PUB8PI3QNKUJA51RHbhWeI+uR5Kvbn1Al9fREIgChEbCE9
OwhPq6ndUOnYjmPPvKxmyXmCtuiLsnvsgeMjEPvfqVVgMVsb3TYqtXpXdUrujyYEUz0bAnwlITrF
H5rdLz+7ut+TX3hsF+tqVI169lq4rUxOw9aLm8LX4vlP2P9sCtyX2ft+YoXNZ9F+4DK4T7zix5BD
JtGrHilu+azDVvPHhnB5XfkRFWlgNTXTSt0RPybMn1nxju/XzuCTKTxC8yan/VRZJmws8w01QH2C
cszuhLAX30wGIANFGQN9KTIIVtZfeqwvEL5ZU3pxKQIu+EBMuq0KJtg5J2yqrtJLbMOsXiLqdlZK
RsFU9nvYoj+VsShe+vBPjYXuHhHaqwI6yjphuVQTAFIer4ZTU8bksTgbVdMv8DH5T5YaVybgBSiS
42eWRM1Fmw3C0LKXfhi0V8M5DTAoAyUULxq6kE2Js8FmYgwA8TSPxItfzGU6lUIliSvNL2NH5pOG
RGa7pHwZFHqHfQyf9BRHR6/uto5OeGJYNkTkmOOt1+KGxWdX72Mb08Fh6J+gfmzMZh5hIZsnrXQV
X43jHKZdf3eWkoLlXC6bPiyak0jGY9PDzcVqidIs9HWlVw/jiMasNAuIr/C6sK2n2h87RKhUlIm6
nrS4gVSGOLQvrgPNmdQc0df2vutjvDNjNbBhQAqsFw7Lgo7BJALI18JCO7Etd4OxV1i6h80RDNs3
626GxaGeEk+gD6/rWN/Wc92e+hTj9Kt8WKN7y/z/OLfoKh1FaQ/7Vu2PZQXQBTuSZ8lX0eTprxeI
yAhKQt3Pp2XcI/YoUDubjU/U+4SPxtKehBfrO6tXr6pe1SeI5At3WOwSl8L+eNPOkEx6ff5krrKR
ySzerRWrmzwrA5/ZLzrZOuYKRRSElUMGVeb+fibP6SNx2cDNTh37hf63bjt3Efa+Tk3vGKFV3TrJ
8Ktq+XqEtzxVpo2Bb4V3MxX4slhNsgfv2mRpjH8wwau2eCnipd5mPUTkpv/MHTxLIOo62KZW1XZR
Yvc6NOExX1zlHmLwG87xWTP618Lqyh3OJR9dkSlbJ2z58jB2xP1neFRtMVDCp1CtteW9jYe/osbs
cDKM7X1qU1Cpxn4XDk0R8H7Tc55Pey/mA8krPFv03Boe65IPS8vESz5S19drti6h2KdJvlsAlA+2
aB/yvMTaJy1fx0oNxJoNQ04lMVFkplHRTHddGT40Fa4SKTejqg1PVai9x7oDVNM2Z5X9RtAvw7BF
uWidFF0RYPapecwEJhdNV/8RWln6ZFIbavMHl57En8yEaPI2IzA1unWFoR1w6G2i3trggFw67V3N
xFttqrHvGRNbXze/xI4d7RpjxF84gpvaePlR11gkpG763jXe4vepOwdO+1B1me/as+0LryDwPa/c
XUm559JDWWyitrsUVg+aix0JZmrosDqh4knZ9q9g+okvBuvdKCMUWUBOV6F6hzHD88RtT6Uyf3oO
/leW92GNOfGfxngsqDz5saBczOQ8BbMFna/UPTcAhp4O7Lwyqmu42WR5fU7GjjHYncwd4Rm6369J
n0amvSHonuCuNg/m7HqbpBrIzkgRp4oxOcvDIKzkTHX0nOWNjXTYzqHxDnc3RWABsuTntuL3XfMn
Maw3a5x/NXpHDSw2HyBjnytUiM4Mjmjabr3BB+FHS9jo1imyF2zFrcvEdO93TdYcqqjNn/IZHp4S
9zfRL77Z59k2Z1G30RFmYYqVkPCljXBpczvoNZKVa10YGAK56aHJ3eiBWJoQtx8jPi9ebh1DVmon
EafaKRkNFJpxsZzLJB0PBSbID1DDjb0mxPw4xHnEYhZZK/SYejeMBCNSa9K2VZI6T3kXxduoeax7
ZD2msCmmEgCJdwZL4qIm5zDG/DdYWZBBl6rUzU0o8ZYQ1otteMQFLqJ+bdvDoNjkDRSJ+9pRtA8a
x+px24/xGO6hARkzkUxY5Ks/lpqdk1YP5btSUxP10m46VpZpbZC8tn7HcPk+WSh9YnQt78iKO8jJ
cB/gqZL61wvjnQmMZEWkWu+T3fdk+AqVbE2L/AxwkfcIQxSfYX18B09nw5bWw7vmhYOfw5J69yys
kKzFbd6jkiECH8P6HQnZhKk2Fm+RYpwIHNQv+E96ABJOuJHNRCz6pVBQEU3x+9KlVYAuyYTTHXW7
2pyYZE3zFNvsicPIHC4dJq6Xlv/1PLnNDsIZe2UmoE3l5UgtM8d6ZK0NouQ9KUujvHQpH9loBoPN
u8RiKMXKexrxSMYUpo+MFQXFzQdqFLTfiAQ9ezK1wIYyvlNVpSU4pf3pDhklZrxB0PiXd2o6827A
T2QDU8gOSMMy/EEzsmttjY4/i9TYpkDAvmENe71MPTLJk3G3VJchredD3ybhZeF/URL7Ac7iaxaH
4gkgtffxpGLKahT1ihU6jn7F8mSbMxN22cwBQALsOpy7KUyxk1WHpA8QM3Q7Yw1B7YskQBGfXu2x
L4/eQtIq1o5ksFTLX2VfkjNSLvuaVL7tXHlvkIM3fTMmCF+4/8MFxu9cu4J/xYYbQuBwt8DWduxt
mMaRH2YArW2DD47g4S5JkAyJEI8vbcyebCW96OvQHWUAV3beN5se71AFHzYmboHwAUAAL9bQCnov
d3w1LylEMj10SWg/j5UHqG7lu7Y3Kn8sATVKL3I3KQFwfktledvGlb2Z3WY4YdRhPyZCS/jRLfAW
WuAyzWRALVhCX50yeSiMGpKu8TBjTbcdrDk5o+2o9yz8Ld7ZFd+0+qDhmCGUNjx33KqYQ1W/TGfp
CWIT1mHAiiaOEyDk2dG2XReW+zISWWAmr62t1U/RPOk+iNpfjN5UmEcxnwrLH+ah8uM2Uq521faX
yZ4Uv6Bc/9iKUQR4NvOPq94pJnqjKIF50q55Au2G3NBD/CkbHCgLiwBtR9Nwpsfz0seU1lW19IK8
ccdPYrp0LdVGYhS9UxS6JKbm7iNG7vshUjJ/cNWrCaCzNex59rVOOXVe+SqE7TwUnfLZTHxRk6UZ
j2ZVF9t2Tn+3BvydBlNxknOeyr5JHrJhnHwlmR1/ImWgY97HFYJpRbXzE0He4XYOSQ8SA0rpPgwJ
XcO6QzjKpzmZ49kMoW9NVRzE/WQFreB30ld6flLEgATUABidp/LozgPJIG5ZP+A5dlEbtlQGVBGD
SESdyA3IsqzIRG6fm8kj0WVi8aQ1Q7tHZLuNJwXJWi2WQ25lLdTK6qVry5uiQnjDYLvdO237oYlM
D4xGM7nDMm4+z7wu/YRKbomObkRq0YqJ9kOcbrGDZgUfafNGZfdRebE4oVFSqV4tf7WtAVeOZcGG
mwINBTnrwTJNpA/13kcWFqbfOQNYBzZNU4Y3dGtfKZVOlwmSIZ5F7S5zozcHs5rt5OmkmYpsu0yR
zWZ44AMaBrGzo1DdCid7IxBo2tRAZlssV9VtFsMmLJUIoxW9eigm/LDakCkqt03Dd7CE2ynJ4ARd
nnSBCOM9GFx2SrHetVXdPrPGfyDsssPGPHkyNE3ZV9xIfjg/ZRA4xjwRt5b9bGRRaDZc6iYCXUlX
t+xY1UZnpc/OrjKiaZ9XtrZJINj4wsVONrlGYrJY3rRDkMOQ3FhOeos9cbYtt9l2WORSt87V3YAc
77A4qofiF5MTxnCkNEOa73qM35feLrHzSshiwE99F87qtnXcxkeunO1Cz2IkCUW0xeXpQ8N3Z1v3
7XjXcmChHPVNretEfXkemaUGxl91mEwbwh/vfFUuGIv7E/gz2wmFpIvZ2DgZHJkIUA62vtOQaNJg
aKeHOTSfSbzF4DPoXAMFbiCk9q4JBpYUu9rCwbzGCQJ2eNk91xkSLoNCoEfNv5lg0GeTOfsqK2mz
JxqM8edvbBbGs0iymxLWSzCoWvgoWuPDNqnDL0N1SvpUHIuZ4dpUoHOVVDMq5+ywy0R6eiZ7d6OR
QhfUtYYjUhkinQvhKaXtqdMLSF5ThqdjVPshBqt7VWHPMtRW83WwFlgQZpkTjWRbt9BLlx0aTcIw
UgSp/aKwU5/yBCKAVx+JvOxP0yiGk3z0fYhssz/lCdQpNDXM1A5wO/z2/Vxk7p4vtzoZmVqdbPCu
XbeUlxmz3xOWSMspydm0eeiSAvlqbkcxoM+mfU2BERuaM+iF6wP1X4TmNae0Lt4aNwdAKcyxOSxx
zhbZQ9XsZjO2xP18Go0eL3OnJQvX1vLctyzcWfTCPA7KGohX7ad5KU7MIgWboCncWn35ZsewAroh
Knl9oJaWnN3cLAMlLmP2Um54kgeWr6xD4/RiAbvvQkVtTkvf4Jc1WvuG4fDUqCncxZhlqV835UuS
dr/arui/Piv5SH5M8WLhfT6Hi4vzSy/24ZpGKfcZ8pG7NtdoPr7vTVMVE2+agz2F48mOXhE1VQx0
Ww2rf3YXVGU9J3kziqjQglat02PXLRTcl402pjdN8RLS7PnHKL5Z2FDiBMEKvm3DMGCQWt9AfR3K
9pIqDBdY6AZxOoe5H6thuF+y+jC2NcYKBamISXwcO3SJCos1aLCTcZLvADMP6sLO8krZriKvwnCX
QD5stbhi+xsaftxBosQqBPn3S1l4bK1GE7yGQKoTRAf9JNCYB5WDjq3+212yv8FdXD7ZEA+5Qbdc
dse0ycAiBjUWR/ldVfpUnpr1IJvyYGLmwc98/Sr/1+mQIPr/uHp0vHY3jwJwsdhr1RgQtvzB5qQP
WhNXuK2tmBiMFOlhqHOPog4XRBX536WbYJY++43XwM8UTg3ljsMA4283/xZkSlABnDSlewizPj5m
So6d+7UnJnDXx8OtCKuHlHHghEs2CWlV/hM7uQigvEWm1ZMxu+jXFm944HDF3Tppo/gQoyknRMny
HNZ5wdi95DttjG4OVbEwv5O7/tqorrEfVphAtaz8NEXYRDaNfp41om32CBGce99wD3uDC18yL188
KYMkfqCIEFIO41Ep7ZRbx50vYsaQzXKUllUTOKOHeUM9ZKdQFfhydwrLKsRYZz6aI14wiuUvVJ19
ZYKk5Rq6n3qRecfxqKiq9OSVy2++bPJpIK0ezbEgW1NPuk1MiUwfO+8yisXYAypXqMaChC3Exmra
8qrmiBoHtlGByKrE77OovFoJFWeMrDDtL/YI7ZcNVRiPqzB8Niacbcm40d0lfYf135zDIjEDIpGL
Tass9UOKcYahlcpbxTC7c6bGPWbkEt3IzqQmbS3drykVe2fpyJ7vzLvjiHLPLVAcQnD0t7IIcUxI
lJ99aFYB9rQDjFGRXRSVfU/rDdsqi8XPqIpfQZICErjNjyESNwxRnc9cgKcxL+iFYl+zkOVLESW1
36jEtpmt/TfIvAsWwBjlqF1/ACx5pjSIxqWvEVqBlmzKqE2POo7zGyc3lwMupst+oXSwgaVpbBal
a7csHzdlNSZ7tV7xDg9EqgBp7URvXyD6E1cohucCPYmRlPFHqFQ2SnCKCfo9rdRyFa/EW9Wwl+d2
VD+6Vnsvxq7GnRzBJNV+6jBktSRu4uEDNBYbPJfTm0jSHHFrOjNIbbs5z851Xo1na0XvZqi+o9HU
B29olFeir7fCM4BUUextwj7bTlESvcIU/FsQNPVoNrryYqiWQnyGOm7dPofZaJXxLmsm96MBv248
F259G85ngM9ok5nYKQ1UkA848m9cnNx/tt5oBE7qaFd2AMaxqeJ236I9u8dmh+qdSvhng32w5SW/
GwKJWU9rxs0rs2rNHjEPnjGIm1GHQBuKKH5l1Se2AjE10rjyl8b27rCNw10UOwiG64WMrSVdrkAM
v2e9Oy6z6O5j27m3HmOLuIDPTNB0s8cJnOFI1r8z3uxJ1rxTammZ/93+Oi2vlJ2yLQ/y8u9nf/f9
z5eQp+0llOM8ZmXKMQL5RP2xhhp/PSxH4o5lWz6S880Qq1wk2//x8Pv89+WyTx7+q0++juybta7Y
GGo1+eztMrzfiqJiUl0fqg5LGODUf/Uag8mCYD2fKVB2t+Sx/dP+eurXUcyUARVL2UWpqE/yUK3T
7GiWmI/JttnO/2rjXs0qckgeylmPni1N5XZwcyOARBQ9y74qtxndE3Pcyz55UNGmq/EYPnx15Xb6
FDGMfT+pI7nxaOLm/9UnTxTt0lDfWb2O1xf/6kuU1te0QT1+97HjDDCzN66lmWnb2K2ivVVhNV4q
tXVRK1O9hLkXM/VN3c/G1d5yiMh3XVWm0xKKfGsTQHQr54XtUzT7WLyVHzGMi31CAOSBwgiqZdSJ
hOxtNN0bNkOTgaWExaNdDu2DmWR7lzn2TJInS6QlzY4ox/YpW/5zgWXrHnOX16LJnAvyQ3WrsO1i
WInsx7GbElb46mM6dSfMUPIz6b2CSB2I3LColq3haTahJzn+ceXyUzjYTvJBe3cA/ceia9QP/NaK
jRjtYqsu2hPl5p4tZo9NY5lOQYu74d5sSio9KoZMmo5QjqX3Jh0G9bV2RgijXbqqKUCSMvKhiKCK
jPek+m20fctOGUJjH1lvy2hWmxzt3HMWY1JQTeXfYPnzWXY1kd5fvCw/ypY8IBSOdi3S7428XvZ1
vf7qWUPzIFtDXC5UmKbHrps9eGqd2JR5Oj4XIiyQwcbjVonG8Vn2xSWLXchRF9nySOU8x3X+iQ3N
PxcsE1bVoJJwUNbXkIdc/xOPlrjJl/GqJT6qRBf63xcMPXEPptJkR9lXc98+dEp48Vpq+HO5wS8x
etKWXCXEM513jhut8ATDtuyLrPiWF1RQZZdVDrBus/KXHNdlVzwuc6BWmr6XzWRuy+cZVPzrFQoi
sHWISpLzKkmu0EGfkipxDknL+Iply79It1+XtAvrcy388d3/39cB8RfQIQ19J1/v+8JBi+8T1Th2
NvkY4OBUPmIZaB6NafXPqePJl33yMJRq+dithyhRoHPq87J6PiHN+feJ74u1dHEOla4+fXfJR3MW
lo/ffW6Sf6pew+qniT3fbdrksdQpGQvCer8efffZSgeJoPFO8gqFCtPXZUVUZwdFhwzT6biOJ5VJ
GIqad68RQNA2ZM2wk01NlDlpCD26a8dqX0UYriSfFStcL45HkR8SISBVr81R9BWJwfBMsGpi7yXs
V8PL4LeVJgjz2jQpqh/0FuZ+N/b261Q040EorNjk2Wxq00PXVPMmMtHKD53tnMKGRYmdgs6piiYw
ScvsF2co2IJ54k22rFxL72udQLZiN7RfDNPCJanLb7Kr7CNWE3m1PMgmjCkzIMPxo8bnYaNPtfdi
xYOCJVisbC3Pc180lkYHtWBRJ5slVi/4r7HIkRcbDBdPKBjO8mQIo+Plh87PegjG2eC+qqondX3R
tGO523le8SAvJJaYNd3ck4xEcKEv+0Zmnq1ocaHy2N97cTUgomHKm+TEJucmV3dC4M61jNMNyEUC
w9aXg5O1O+EMGdzPKN4XuIW8ROOtqpp85ykEQ2fj6ns52ndAAovir9ZvS1hZr0o6gE5l6o8+Spnd
5yJ/tbRpZp3PKEdoTMZa3HDOS4zcGR/R7HVQJootXviGHTQRHBPmz15v7mWrrsbmxTGOjI7x1ibL
0oEVdHJ03UO+lWJFXYTitZ1AsrKakhQyGv2gFZETCGoCK8rnBANMl22cmf0OGGvFxlyW8/l97o0i
MPU8Onj6BvNR98le82DkQc8OhqlcjaL50esKUTxuPV9509hwlBN4dcbeRTGQRSYUj4PIrpAa6ngI
4ppV/uyK4SkMa/WFJEPJuPEb0wvvObhWWrNWV5Waz2fWYBetB/lIrGsMuzQfoyLKvrq0KYxPijE8
J232q7Jd49ASY3ERFv5wM0vcc17n76y921+uKS7DlGufxGzsUq+12Cxd23nxWZAX1LC7DrqElfoe
5so/opV/LYrGj8jGeDWT9hhD5P2l5RjDKU8ZMSbPul2eceYtdqUGTlsoSbF1x6Si6B3/YNFX7wcX
IYPoPIE/fdo9mUPZAATY8a9G/FSjxd57rbay8wt3M6tghEUiSoKzXUBbFWasvei3JRmLl7FPVnVh
Jk6ymdX4jUKaeEB5bz+F/Uwdqh9rtBrG9BQ35qovS9odrODk0NZ4hFhKcSDuiRCHzG4OgH7N1lxl
5ezMjWeW/vz5hRokBYoNJKhtolDop6iV+YnexYA3tm/qN1IHn6OFEchgqN1FoV6S9l3A+lK06lV3
Ojxr8+JmsVt7HRZXu3WtvpPnsD71zj0Z2v5k/+4ZnF9N4Xj3vMKen4iM18EyZlK0CWFez00YwYE1
k2q6tlT8Fp/rAeR+bQ0Ui58LknhlCz/g6rn10p0IK+u1K2vCdot8L8/1nqXenLA5fLUqs75143I0
1VTF1kI/pHW2XPL10KnjeUk6HbiGVtW3w25wFRsvI92+TLrmsOedcx9EB88A2WmsZxKLOWae83Ou
N/ZFHTXOhnO3bM04HjCsXdvylDxQwCTmabjIxtdL5XVrUVQtgVHzURzGIQeWbAWBaa7VCARDOIfJ
Zrn+AYoANs9eac9ULaAT0Zw6nasXV12OvZhfvpryjNZUwym20kueDe9mmZTHHMTrMgz1PwccMJ0t
uXJ18F8nRtWbHnXeyve1neFoht9OWu1DIMdaZH2VuAMMmvQEwwAzjK5G6k47MSCm1DI1unInIRKw
h2V+WDOMZJ+8ziUa6Cqbbm0+obgDZVif/92/1C32RY2t4MsYNSzlQm0j5lCgOOVQJF0BwRiJ5ZhV
FJHXvthk9MQIKILOYXcvuVW8VmEtLrLleXO4UitJJF9Pjl2i7JXRTthIF/2Lahf6o03uB4yRDtIL
V9TQUtkc32VDNNSY8KtfHmRT66ByIMbL9rJZzUVyDEcP5vD6TGw88+syxl9/WHbZ1hzETRY9y5aV
j0CsI54oshmT/b61zRWIXp8ubKs6ocWwfdnMdMd6apDgypZ8f12kHzI7b57ke89XntdkJQp5muv7
XolFs65VW9msCJfnp1mQdiPfm51jg5RgBLW25KvF4fCUVUC8FJYprVlaoQZK3TYnm2IBQPJcM1ab
ZXtQbSpDEeGfr85Uzn4SRc5PCMTnhkdk0nE/tdbyB9zibQYJ/ah65CIU5cWdnG+mepaGPhmd1QUG
R3aoSjs8dcYizmGoxAfqkMWhxMTzqufJW4Y92+9udp7Nmbx2x61+F3lpE7mcTietItTYTWDfgP3E
v48U4lsQfDYGWuQml2wqEpg4UXSmRLpPpuXFXgrDx44T+kaV2Y/d0peLn9caP2/u1CHLr/Kg2HZ2
BQ3FIjv86eDwGAwpCnR3rKmnRfUA4QrqORo6FY/NHhWL101nyPLLsWnrv4nNVI6Wls8vVl/zs5ue
NPLg38hd+1UsbkCBHufuKtwJW3zWfZ5e4yTGtzZzlB0yffWtshKNRWu301zdfhX2npJY9sNYlnFn
KHGydZXsHCneL5br6sls4k8zLv/uJ2FS3qmdgwZjlCqbS3AWRmNTk2Q4MCF+8ISR/jVSJMpmy4WK
VFOsdLix03ryNrqgvFRDBHguyz2IfELJj9DzrkgIf8GdmCqB9qNeIu9geVQ+Ib5n21pgj2k6kJVG
uPBtO4QP1l8uqu/LWGjPhtqeEKLXPlWoaKeWIGIWdpcALxN4r8ravHGM6zT9pZN4YtzKznYPc95j
fzhBUG4CcEbloCnU1dA01Tu08zr2IKFx+gXVQ71kIGAb/JXsTWEXa47scmR6xGLTjj7q3G3ui86k
TZd+dSjcQ+52BIgpB8WcxMPkJb/mgtDFacQ7l6jFPwsymKrTPdIAozawBtHdKN5qe6u2xCmyClD5
uHI3UaEabzA//x6tpPpj4oJJLegz7vsa8bcArC8rzCHGrvdVTOqOJPeNz2qpxU81LBXZkofa6rQd
wnnAsfUKeQgrHabL5J1DxCrP2Kho0P6SA9yIbUIWw3XQTPU+U1rdejq1btm0MFK85Ale8OvJAXbh
fTQQY0/28CC7DNQHeye2603rptrdG4wOlicEorUluzTDwvCty9KTfMI6+xwNZmbWLvGh1MLV7bPq
73MIpdWMq5tskUkVbTM3JEJnPTmxs6Fe3Z1ky9O1/h4rGQwBB0t62aeTEXIcvMJGRcMT5IFFyY5b
g3jR9QmRq8zbtE5V2Ahcwao6eep1qg/rSWU9TCPAn4Jo4CivAOoeT2GJC9T3S0ZudsJ8Nf16z3k8
lkHszfc5Ae6YLU2/tyHRaEUjTlkumOnKLvljdza+0qydnh1hP2fj74pM3BcwzWA2rIloksJ4qabq
l0gxmpDngGjVAHNK7wBj1HyxNfIMlcEbt/LawtCjU01MTSDPjiqVHuLXrX1oPjHfV5Bhmjk/eYIV
BFK0+FkeMEcpt3Ualtv03336HOd+VHuYd9t6/DxHEyyv0MP729xnIjbubtkb93RRGPThtBxlM1G8
/qgt0EPkJdpoG3cmsNnJ46/ri5Yy8oRL68Fen15HzQ66e4ghOtq2WumdZ3lIk5bRrh2noxMlznOH
N/plShRk5joEtNKMUEeTSLOXF4MIihtecuxpwq4IYP22Wz6gaQux+Z/Xa/o/Za6EW5T9EKOITXlG
S6cTcdf2X03Z15nNptGYz2SLENNyv9QQ7L6aesizlnwfQty4yq7JWCjn9YlKrEcd3WXfvIQnreDG
kK2mU4ZDZzUlV/BH5WGw52sFOeTxqwsVJIlWo+cbThE/OS63eYd3lj3rpk9tl0qxMUbP8uCpYq+W
xnKRrSl020vcuPtSz+I0WNoVBW5qx5dny5hZPrN0oLM2TXbffYaXfnqqyqQ3VO1Ni1GVfTpki06t
+iwP/I5w8BioVn/3heb42sTq9ICjj/o8RGHy0Gj2+/cFKfsUnDfadv/d5xJX1k1fL/p/jJ3Xcq24
toafiCpyuJ0529NphRtqRXLOPP3+EKsbb5/uU/uGQkIwbRBCGuMPVdshWIGM0NrozeGiBuFj3TvJ
jW9gciOFfmohQZxECaNMU16JXSf2n5Rar4/v6sRpRpV9L2vX2yh5kQDySa272NglUUILQgAMdepy
WQKkSy6m7DYRHNXnMnTzZzfKCa85YbAXdUmQEqsMgZj7aZavh8KVV/R99yga6xoerRkqxZoO/CeX
scOKGWa3XhOUz+WYP9UECq/ovZbPWYTIre5L7lqGDorXQ3e2Gr3lBnDQBz61IZEKUkoxy2d5KMOH
KrSP4qCowmdMIXhfOUdl6PLboPdns/RbnmenvVZ6l5+cvmxABQ1eci29fJvmW0nu8k1VWeVGMbwR
4JFb7XRJs65tBEUjbN1osh/b4uP2qdLcDD58e3Hz9mq0HortPjkpeAnf3SbcGT6CB5HBSidjBuDk
SnHoA/PnaKcg2Mqj3HowJyQfTLfcqpuaOci6YvaROvgLqclqBCW87gMJIqnL11xk+8DHwK7XwaDL
UncCMfGqlFaw9/ggEOCWgaQDUm5b9SyPaM3ViqSRXICdZEv7uFffWHcx2IBe2OSafEua+IgZtXQp
mhx6bNvZx6SFAKdpr2HVhSz/bNbJoD2T1refx8RQTgMZbeIdNcFELVsl6VDDmVrJPU66qBOTvh1w
A3DyNlrVI99IFsNXub0rfuU8TiJ8AyQGcyh0eI+edtGrUN5JGKOssuBtHMcXMkKboFbyXWbW9rlN
cIMhEMDushk6FOBNrTgjWvYJhEWPC13d7nLLx8dVVd1bm/7kMv4JuRVthe5zt7Z0jcxtJimXhLlq
YvTyXYu5clck49lAcNbzAYkkEpaLkQonb4gOldKVp7Jxyy32kd2msizvEtvluJFr9ZPX4x8AYqrZ
eiMUDXnM7wbwj3uh6q9SGBSHBLXGCzKJ4Er4pmzjyqoveZYRJVE7+Fuju/aKob0AJDg0JYKMdRmt
0zLfO0nvHFNtKDYx8waWVrq/0nDTWpdtczCKCRHoNcpW78xoB0D4O1JN3yYz0YNOlnzN3WrXwOGa
NepsRPDoN2YlAdeL6vqssEUnAbgWWhKs2BuNr71mwraRvxeROsCr08tzB9DgKE0BD626ixm1Mk2r
maLQjRryILGPMEsaIRkRdLX8qibfWlO6xTE8X8RR1nF4B738e7S14kT+TeZLGJVorsmnISuUJx2G
h063J91rll0E/sYq1lrqB5cmLbyT1zPDSBTe38HHlyducuT2uqn35gkhK6tFk8IKXjHqZYIZEUM1
i7Lc++bw3dZl+9LbUb0mFFj7hEJnsAPeauSWTOvotT6OEB5kGiXFtCwrp0jJJ4gA6boLg59VkuOS
HegHvuVtBGIFeatyxw39XcZYxPSE4ck+YMpRF8YjgRF1FYIu27hh9ezYFRwzu8L9Tdayo18yDoaS
vh67tlrnDTGBMn1E01S+tEGgXOppY+kYVlqQMON05aueu9UbkHq+orJCkayGsdeotl4U2WtAWbsg
835KZB5QYghQFCKU8aM1uvytRtacj/ahSbGxs2w4TapHDkTuoac6TI+vXgWQZ7yzIqnX5D2LXL9h
a56scAN4jUPZ5+ctY4JQbwbIxQ+9Q4C9VJuBrLD3hLAKn8+6AKHkyg04fD289CAvV9hmMatgUdhE
MhwevSZ4PcbeznQm9dmi/enZboJAmQa80VZjQAx6CvDQ3fsjVo0qhPlVo0Blqn91kAYDYL/bygHO
V5oWUWdrpae1vEZoOtvKWQNCuZEwYFFkCflI9GI8zyWxkNvPQzE89b5ZXQg1JuuxGRBFS+oH2MtP
RJqrlYGe/NEZVFCgqmscLdM+SW7rnKTItU/GhNMpwuZbZTuXPGCY1SuJYSwuisOIwhIWql87gKj7
omm+4n2gwQk2va2UR8O1w6voYhE8ziYCsRerz7Fln8E/DMyye5c72H3tWbUT3fCAL4XhVtUad1Vl
kCiSsCBQUXs6WbfcOBR2ka2MyKz3QNczQHGOAeiGj8EOMvPJSklKqRmaW0jHPudGYxPlyZRNFIb7
fKj1fVsWzufYeYHL1Mi1+2M0yw2cd76lzgSRkX4EWrtOjcQ7qb2HP2IhVxtW6s6hBXi2N8CBgjsh
JSW5LN4aCPeWkRH0kPUNc8ar0xvdY9yhUWRRQkwm2ta695ImknleNkWXWXPRZOZ/NEsoYth83QyX
uaPTGeAY7QSgZ+E4O9dznbXvoL6mMPStWTKvVNnjVXR17TyWIWlTZh8/41Tdpl40nOQR+SaEou5K
6P0yJocoqDoXdItFZ2R1xod42kziOXraKxdZL+t719bDrQ6nkZuSk3v1vQyY6hZlvM89S/bXscVj
BBN2lGrWH00bM/MwgrcoVtE51LNHQ+vNXZ8GrL+njWtfR6eBh1Yr4bZq7rFVRSef5cEpdq1go2UQ
AGBjB2fD1O+qp8HecHp6FHaPHYgr4nvhtpPK+4hBJYE9FmfNJHCmJAeBATOnjDRUYWCJujF5XYHA
/HsjNeSLWrRNMwe7DM1HUsvNQWr0iVMTZsGvwUL2fEoESKO6VV1sXTHcgiOBGagDx9prQWMNXjew
4nQ5l9DIBUHpIx01O1f68Cj7Yw+1wzU3Pao062EqIlMwrFudh6XHNkAzy4/hlTRIT44K6CJHz84g
Mg7dACMFuNKt0Zu7VOP/lOphtFEx0RzXAjPnTwR+A/zZ1uqGFE7BaN/6WFGYCjbJg0Nq7hRWxdsI
3OgVrw3Qhtk3vwviVznFJcapf9qZS+cWUQJrChWUo8pKJ6ZDWY6tXMVm4BMGwMqRNq5ojQY49mq5
2EqAPV2QAkOZ6idxGVwrX4LSS49JmDNk9421wbAbeAgpBUBw2bjOUEwLrMzkvTDXOkPetVOg9JYA
BfBf63ZRxe8hOeJeQwKsh2j033yk4BAf3Q1Yy20sq4fgPuGNAGhvIoWni/5vLK3jtvzNuqY+112y
L/uSzySowMjC0lqOIAnV8DjL8mj5X7I01z4hIY8iZ/+kRp5xiDvpaSQIMNFb5X2hT8YD4Ve50Q6h
0/tk6zdOODpHPzBuIam0dawiq1TLKcJ/Gohx82zr6nBR4vCll1ml+oWHjKIPZXgyaSpcdG2iit8D
CvQ2K0B4SdnsTBLeYLlycxaOiIffTWcpz8B2baSxpYGFgM44rUy4+jRuq00Wm84jLADrQR5eRhB8
jxpgBDP1ql0RRp9yJgbIVwZAK3OSqaI4xmrCnC9PAGhK0j5qbJ/5kxYDfzE2qddo6yLP2gPsiOyl
0cvq0MMWWYuiGlkVeOPSwC9Uqq5Ml/l/6sbcqLn3czClYZ+F8XhG+OOxHQF767YZPXhIuTx4lVKS
GUYK02qteGuUZrHPoYFrHuwMKUJiLuHPm5gadodUsOWTZMy8lTX2yZZV9INGnINRfJMkD40PWOxb
ar5gWlYfkwkzk0+4Oh+ExVG3HoIJN1pqg3wEGOFPSFKxGdTgTZI0dxv+XSXqRfNkeu3KU+5xX50a
Ot0qyWK2AuhZqSCnlbLwNu5uwBHyYPgvYQVSwH3uKy/eedB5zVqDW9T1zwiVo26I592sqyEwQgI3
lOgsGOzQQsl7EtwQBxo3hiTZfx/syjuByzLGLZNV/hKxK95oo4BLdhC70UgECRYW/15XZqB97VpF
QSiX9sMEKWQum5yyFri1V+H14K4iSZniCNR6YLG2ZFW+WFK6iWQPh9yfetuBYp5uXDVdUewt+ERT
ieRxK6CKorIfkyE5iJaBVXNnkEX0/pxfTxcRrRRfHlamlcQb8VdGaE2TgEX4bHL123uVvBcKI5az
huTeHcFw/mim59frgXVIUaMWOWCxicT9F7shS2RSWhjfiWKSFHs/l1T8Z6a/KQX36eGdcRA/Kf4M
nJf9oOgQJ2mLrZPnP8V5ce/BMZ8e4/yERaXAS6UuWRdjIo0udX2uNnukVvBkAvQxY39Fb4B2S4a6
H+J+K6vlN4EHFpsOGHVTwq8jnorkSFJ0JmZEhRUzxtvVViS9Z5yXL3tfW5iLW6fyeaImEqK7Oqqe
xbM3I/uhI+6zG0uNYd3oAvT2mLqT3spOscXyr/bRbFseGthhFQh15W3E4xJPQ+zleHxGK7EreoHh
qy555WblZG16wtfRAX0mdqcNRAT6hrQv8HpnbOmiESACMGeshjECfbcrzrZwpACJbGvpad4d4xY0
lBkcxO/1VUWMutqEdfRp7NWTuHPzXYJausqMeNiIey3uSlRnrP9rBfGVCQMgnok4Q+yJurk7iLLY
aDGOIVXjA9FE9LFrnsSDn7umuDVLbxBHSiKfqwIM+0bcCvFHqm3J/am9TF0TQWeWaxTf68k2BLnL
+f7qqdWOAK+0XcJsgF73rBRpDdPW36UjROdaHZ7UaegQn+0kNK396I0ggbHjW8nQOVHCrdATMqI0
+z8//O5vELvYXkF2V311bjk/PdRkcChtNXUjhgDxfW+QGz+YALL6pxgu73xzZzjFu7fmHaji4x3U
SONlAazJsdppfqqM29D2v0pNIm+XO8wgeFItG0r3MrjI7WOCieVO/C2tWzzE5ijv0Ghsx3WV+Je6
UyVgHtM4NL3W4kyx9691TpOPCAf40Ub0hDaMd0xhWLpMHUHtkXbS4Vgv3WdqYBYjDXR13SHBdhA9
uG+M7jCkBsuSYptaHcZH9gSu/NffNbP46PpghZ1UA64wAVKWvjeGV1udAIxaZpaTvA3D2zQsi54k
iktdRvRnGpEMdbS2rlV0YFbiR8uTGCNFe7FZ3tZ3XXTeFcfHwukOTqWvRU+YT8FWYC+91RUJAjEW
smCv9ih0H5c3fOnLok4UvakXym27qwDp7X0r2IljuujsosVy/scuKMriqYm9+RxRnnc/HBfFD3Vz
t80L0/wz9GArR4I/1o8eXLlVDDwmiwG5tSYI5+nDoToQTT2Vheqg7vChIE/PvEA88c5UMQa1HtKx
vlvMDVgfXlQiFqOc4bEd3VNAKV3ZnI0Jqzr2+T3t7Gan6yNTiUqVN7KXEbtpEZhZkeDdCd7BkE52
kfrYlRsvyB8szIuXBy9+VRTn12kpi8qlm3w4Jevi+tBiPyg6o9iU03At9tQI+pIewnkSd19cJAPP
OIBZodu1LrT6tXhLYLVTK3bf1Xa29jk1EFES65YB1+AtpLovpuBS+NywJpTiI3FwqCHhhG/oI/U1
aIG7I2OyFfdYbMRjD6fpCUK5rJGH+Hs6qCcn1JKdPPbnSM8RKHOagxhkFEbtGs5ujnruxs+8+Qug
1T8h5SdHcUHx5MUeI309sWHMoPs5ds4jZnH2jFl2I/PZxfNsl4oesQwGsiJbR85b/j617pVNO0C8
X+5inliMpNH0mUnsxNi4BnQhQSqBF/AZXLLGTNxBflQ0IbcG5URDF6VXjO2sYyYmW+B1i/1gW8cB
YA753D30SDSKA3Od4Bg2z67mVVSgeBk5N1WZB2G41LdSi7SduL74u1wz6I+1+jBqab2Tde0unury
aMVe2jQ/Qm0IVn2WofQPhfzPAm0ZOCTx7RfleWLH8jTHkYblAxj/rZKYKez8Ou2uCLLrB6BpxUmw
drqgKU70hd+5nyTz8xVPYhljlgfDB/pXDD1TH5xyY0CQRhbD0nA4yXgJbEbwDQqB25xbJp6M6Nae
TOzRAB7sZviG/D2YiwbLiL48yblDT+P9chOWo2JPNPn/L8VcrYe9dF2GevHHiOI8F1/KYm+uHANs
P5jQIswgJrpSYx5kPBZFE/Gz85RL7OKwyas275LX/gOrnz+U4u98N8uYz81Tew0s4EJCEHsMPvRi
/kpyhNC1eE3GDDmYtTfoX9FaIZ7st9Ehq3xf3orm8647fUEDwCCNF8/zONFTxYxu2Sx1w5iQclBQ
ilSAiU2TMPHvLJsZJSnK7+ay81+fjz1MnGufoevWsl8BT9+ZZKnGNXq9GUmo77b4Q/TypNqqfBTT
MjGpE3tiM196mhaKIokgNK89CCBLY9FkKYq9ZbM8xqVu+Y0P5wbpa4NQB2MYY6YYOBuAAOlBlMWb
xx2PWMZPx+c/fsyVbBVInfxuGike4dzzxm8eRPuj6K4BSrqApqdn4DcNkhuip/zzrjh7HqoA5VQH
O483H6kgHkyRZQn3gRMiCB7i6HJgWQOKA2KztBPFzv3RKWV6nP/6qSfPZI/lnZnnM3NnFrWOmjbk
T/5+78Te3ErsfiyLk+arvmv18Qc+niUpJDZq80UZkZoV48oyexDn/lPd0kQcnefZYnfZiOexFMWe
OO9fr/puOSNai4Yffuqf6j5c9cMvedOAj9Fc2fgw+qZXHA9nchXFOK9VxQsvNoRSIGdCI2LxPoXZ
ls1SNyZ4gkK/o01Ra+zOjcRwKy6+NH13ROy6ugdCiBT83KPFyyLek+VlWV6qf61bThPvnWj3T3X/
66XcMZ3I/VkI2q/f2Di0Ma2d5sLiw7Vs5pXsUn4Xq/in5h/q5vXEdNn5F8R1PrSZf6GLnIsidb/l
xvHXYmgQa1Cxt3yjxRiyFMXeMiFbGn+o+1AU7dwWwYD2h1IiiRBlJkQ+Xk5y70xvRReed0WtKI+E
sllWJ0WyU53seRneAVNBG1/K0jjRyEVZjPzMhTwiSkZi2HPoyPWMelyL4YHoP5KsFcrAf+hq86Bh
ysQQxOiS5SMkTMTfNv803C5dwRKL/qXN0g2Wug/dRRTF0d6rYkIWNkyvTh71TWOp8bgW698IgAHh
oqh/8eou2M1vvLgpy2YeVpeyuF3/WhQHlldXFD0CKX+Gb1H+cAVRNyYR2Akl4jVaBvt5Yj0fF89n
ObPCq4TFW3I0CIxoU4Tk3cpxaSbOFRsxMViKYu9DOzGILnXv/nFx5MMpnVNI21G7ggp8LKFS4Bog
WhAp1xSQHNOHK8cRr34WQ5ebRElyEHcmj9o0OYyytaoSyziIl315ovO7/y6Y+W6qsDQVe+LxBllL
RG9uNAe5UgvREy0MkElR0cruRicnHYOaizLcxCs6xylFD+hHNaw+ixf5T1SrlL0t1tmkTiqSg2ma
HCMkgmGJQ1oTm7IiW7layq7hSeif+cYqn3SHrdHAgIwBeYl8GKri7XXVPQvOtkECIJDRrhF3VTyX
MoHKpBbZSx7CMxF8cnV6wGON6E49xzM/3H5xU989onnpOt91sWYRu/NrHpCcHB192Iq7LH522Yg/
YCmKG/uhbl7ViSMfyZxLS3F4+ZdU31fXJtZ6K2wMsYrzUvetycJ+ryEEuFVhzFKEeoYAaXbEZ5Kj
hkruTLOQ6ZmOOg4wTzWK8G4qvedASfbKdA05KpNr7pX1SrQam6Q/SGOub+Q2AaTXddmqCnjVxcZJ
bH1tOgA8FTBFlziyd3LgG+kWySAMl1nZb4lKghoerGOletUDnCxyzYjGQjxPLNyLQvkSu/3LhGh/
8pCBfYJ/U25QjetR5aAo6hIEj5KI9ETZowIRmkX8FDoWyoJ6cx1CtBAsYAs7ldz+3jHc8TEuqh/w
HQ+truRvfarjqhW7X9OcKXmJD/zJ9WSQ4kn10jqj8c0hWk9m1/VIOCg16jhdt/KqsvxUjmB6WZLn
r6ocm2sUdYBXBch2ydlkC6ATSh5To0C/SZY3BRLBKEPl4LgxYixu/XSEUBJmAh2OAn6k7KvMzG/j
EBU3sSc2SZZZ6J6lKcLCBOGNLPQ2eYH8kDt0X3SSZ/tanqT8ErnQsCNBiWMzBYBXtsvKLcxCVK9l
CJ+ai5GojILhpk4yMEFO3bEerjL7BFKD9JpDsL1G9Wtoh+CxmzYQXYJHV46+IqspHUVVnmDSje4i
qlwZwmeaQbbG8h4r1LAfZTKhj7GkKOuh7z1WEBwITQdoVWxyL1MsRfGQXQ1d19yUqHEexmlTJsD2
TPoW7GpaLAd8NYnXSm7hitaRndEHzOb6XkUXxv01RMF4m0ugOVD+tehzy/lFYDgPqMwE68KvV+ie
altLMfTNMFQpGm+A6TNN0U+mBdQZWKuyUU01qldYwSODgQN47vj5pYBqd6mmzVKkf+6jjBhqh7SR
CTctV0/pqMfaWtE15SQ22eD9VZm1hbQeHFjujh8TbEbU4KV1AYzaZt9+ibr0s0YqHVw4dH/eLR0+
M8hE0ApZgUpMO/4i3fnJTyP1y1BFoBUQxHnx+gTYNTpYD6NCLtkYIuNc2Gl7UtuwPsRxmN14BAqU
/1p+qnqJzpXE+lXW2pcS1aCrHUQPnVlUUF+l8ilsSRxZiD1uRVEcIBX6ivx6ui37VYtxx2qYmodK
jClfCJZrOo8MNlWWBO2WMWPz7mQj/WrFo34WlyorXblZjn+AHIZTZ4Is2o4PTrFZ/oLai377/hjN
1y21sX6omnqbysjarF0sllsvecaocCRon1WslU39DNGieoJ73t4IHR9FCaPd+gnTOshQSY9Y09RC
1Fla/vGkyH6RbfS4cA0EqA3th4jFtCvBoLugn9Zeyo6wch6jdiIOWChZHJHBjECzcStUXar3iG0q
a1EUtyeJ5elTZYEJm+6P2fcAXYppohfuzf73/O/EUeruzayEczbdP1SnQeQlg4M/PX2m73SUU8Su
2BTeCMN9KYve1tdISL6rFIfFkQZyx6Z7ADgDAs/rVuC6sFTICwYltfxclp5/aM3OQ+PdL77m+U4c
Dzu/3MUqqk3FKFkErCUbt3DigcfKC7xLM226CN0TW3P37w60bYydzJvnmuEWCkN4zvsED8NpI/ZE
nc4qG8sGE0W1UAkq/Ab/paE4ZW69nN30mAP+L6fEdge+Qlb2Hy9TNxkit/f+lstEA9cf/jrRWvzI
kOVqdYnriUdB2lE3ahiwKFJeg2mTIjBxFcXBdVEsDNwO8rocElyfDucyyuWrpZHYw0HvzIevIY/M
yaFNVMXPCwdPjEGSTtabARQfZSlx9MOpoih+uEZ19GAhBD6fKn7t3RmJqm+bHIDGxwPTXzXkIWTH
+5iZn2PsSUEujXZ8rociPtt9AOBEQXmzScgzymQrtlHmK89y7ncXWy2/p74iP3dmJj+rfnlrGGBv
5KZhuiA6yNev1dD/sspaPZtAS97shEuRzMmvMWoGb0EhfYKP7D2Ig3ruXd0sNB/FMZDC2xhC3VM6
tezLt6hT9BfFDbJXJTqKJnxzkme5qqBf3vwyHi6tp8TXftog7qd2Kz0q2TWrccWYDRpvKoo2EE1J
5Lj2LznqcC+1iV3CXIrfEqdER1vR6rUoam3VHTRcUze5bqCIvzKNpn3CxgrpIqNXtwGEyreqxRZB
hq+3n/iVb0DB8o2ZuPqhxzLzMTf7FyA0zRcj/zbalf3JkOz6lOQB0kmm2nypRoAUsmWkj4jooKXr
t789y6y/ANlSN2OIi7hZuS8K4DM0bOsOvCd7oV9vR6xh4Qv/VQUt8s/BD3WqYYGKTcZL3jnlFr+2
HIU5K3tJJMM8VXEzoLndZi8qjOknrN9X4qAEjO0FBMYnmLzyVVSZbkV+we7yvSj2qEkcFWeI1qJY
hrb+OJKlEyVxxaaTrzJabyqM6LM3jOASMsPXziVaMdCiSxcVNjO9EnQPmw1YPGQ9kZbdFm5nncSR
tnadra50Bv0Ot5PRZeRBMCZ4a+WiXcPxCU6iaAWyCUwhaM+iaGJEhA+k6l5EcZSGbzbf/JsoDW3y
yHidPmoh+B639w5+0En3OKnla+BCI/Zd7Kq6tHgE6LNFdqK95079GoW1fAas0N1VteZVCVGVLyL7
IhqIenQRd7lUJjdRJTY6KkeBCYGhbFQMVzPcYxPTu4vmIXS0x1S/V1W2sxu7wLCw3CJjnp/NwcrO
QQNZbhILzs+SzKZqChuZWXnYhE6L6LgZVA++YmEFPhgvKITFX2SjcLboZuYHUYSjA6Rezd5yvUeS
UmvBEkzNlHZwV2j6gapJe9yV5RqgeBF/AUWd7KHjWzuV3McX09DOqS0Zz7qfWNc8MgBYTM3qQf41
gJY88mlTrkzrFNyI2LOnzajE7poIXgV+96+6pYnYM6T6V9Gqyv6fzldrADCNGT6U/VjdeqkALp3Z
SN+B6tL5Ev1KZfdV7zvzrbJ69IFSNbskvmaibFzEIOK68VNb2HfRtNfiSxlozueySuWNXYbGNc4d
DFjKErUUdGFfoSP9kBC/2obZ2gY2dJFzXiq7D781CgAxQ7OrB0dvvJNkWtE+iH35GVWVciUub42f
5dypfjTkjYAR6SE6jIN2IGabo7qbG3fHRHOc191C2FJJV1FSZijjolF1yRlTL2bub1pXDU8l4uR/
DsxtxOF8qYVHAvgZGf+NPHpyuBHHfXCPF3G10LKpNAvohIWlH+eiOKw6StTveLWDuaWnqHdDj4y9
bHZwt5dLGJZ+NoGXnyzfkLaxkqnYUnXWwQDve8Trproomm7tzCgZHgd8XDZtLVevvI0y0B/b+src
+Y42j/S7cl7sLmJK2mfG7v5s1pn+A04iYpE64zy9j5c2iSxIKt64LYuivIVqXR50rehOgV0buPu6
ObYEjYU+FmBVBj6YmWqOLJbbul9Cr3+NAl36JYG0nH8oSRWk4jLj5xB333xJsj4rZpWgdqyMz76J
NjhTFO8BCrW9TyZRcVly43Mbh8aecED8YEMFAuNcGcTPGMhMd/S/MAB/hXwo/VQ9fJBBJzHDZhIe
ebb+K0EZWW3aFw9rjqp+ahswy+gUVy9OzZqwaQvlAdxGAzwHhyV4V9aG4JrrHlRVw4OqtyZJAznG
LU5pkrPYs6ySFCASCNcmQtYF/5onxeqclzR2PitDKF311nG4B8j3ln5cnkSx0VCeS62wOaphizCV
wrzs2ORA3bLKdl49COmrovPla1vk7mtQjl9Uw1NvojROCHBLNR5EU0exzoFiuI+i5Lfevo7z+EnP
VPfVHcklZkb1nGuW9eruezexvoR8Kvd1L9d7q+68r5m6L7vS/JqDyMIypygPnddln7G5W7dGYD+x
jrxg8pDdSldCPN+DvNG0vrKa66YDQUbGGWfdicnS7xE7GniJEF7TAu2XsDs0EFPzLa95XRpUWqlt
CrMxdh2Wgrdm2tAxhk2FN/JGFMUBErbZrRpx28Ky+gzYiV/2mgJ0A4ajK2J32U2bNiZSvGdb0q6p
VYxPRAE+N3kwfB2CCehRw+dABwrJvVj9HI7d8LUvA2PdT/XBVP/f7W0kl5b2ru1yHeBp68qzEXz7
6/pL/b9d/7/bi99Viw7mtqNv9dQI1x0L9nveDeVdtXR1b051yGWUd3EgZfE714kmCEVW93yq+3Au
X07krCRnH6p8E8XGmNiWTlHJO3pG8qdOxj7aSfXd0kwc7EPHWZUlfAMvf5CS2oAwCeerV8rO21q8
65sWHZtN0ivZg9j0Os8ra9/UlVIVW9WP5ItXQMRjkBIFFNrlSz1tRNHUJEj3czkpNi3LNbQe/zoq
6peiOEPUoW13TgMAbUvVfKWlHDPojb39kHO7vrXYf6BI5nyJ4DPRqfL06LhwSdXeehrM1vmmIUBH
tNDpHgzbxnA0Qm8li+WA7CtsYojHxyqXdprqjJ9QZOj2DVcVgqdv0LKO4jf8BDhfW9TGFSds5+Y2
Comu6dqYVzyo3LVXcCMGrgOatlOruj+ppY9m92S4Ixx1ZnMdw88g57L4EgfEpkWre2sDsoKJ3lpH
PdZzxHVq955YkXRHILrZqAcHG7FoHNF00dCOQYTc0ldMQeDFhH25l4qk3bP4QxZf+13o9VckRrpP
QYgTfNTU7UNQtcpBDuvk6PaxfvM9FU8MKR/fYj/+Degw+c3JPnbwJ0nXUcfC+veOn8xe6xvvVmRV
dc+mjSYzPfQz5BKnBpo6UZEqIBtGnd+UGF48ksnytnOy5ibai2YYPG0xjRwwQEOcJpo82YHM4yXb
RncPsQ581ar4EdEhDCIMjNG0Ru53+KCVN8Nron0BteYaJZAqtF4fL5YNshh2vHm2ki44ZkgZnx09
MI6EPbKTM4zdKSn6/ijJQX5OtAxjH7cNLlHlIvHUWfYlyge8XkuCJEETubuwrmUcGORyZztZD9EV
0WUEoNpH8hP5Ng6t5u6i9oRuMNhBRhzQQEXbPo8NVj+YO/cvgYE8cqOv2sYnKOVl8mtFDnrt97L2
1ts2Wt7onn7Ce6ZdFcHQX118qJCgTuNNMfgBSljox/FtgvDhxuP3qLK3Ln5kn8leV+jaBBPXfgye
wZL+Dkx5/C5F2ncCv9DLDY9AuWeru6Tm4+x2+r6drmCH+HeAA8uxeOhZUJkDIp1ATL5n4BLVRv/m
gDVgCZh0Z7RR+8cSI/VJjX9EdK28OsbQIIXMG8DKKD8klYKQDOJ9/S1ErYVJeX9IdSl4cSXHulkK
bFphBO/rLZQ7w+0ObdwNn3WTtZOieC92xpuiDGmGbIDcfw4AAG69vGsP4iw1jI6l1imn1FK6DbHE
7AQjKGSpOiGDDQdDDrdezVX6gCCiaCL23lWa0xFR+fHI0rxPhD4hP7BcR9QVhQ0PjQTeOsEx8Gbk
NVaOtdS8NRhYnnpXTpCv4JYk6G0Tt+xgekxFFO2c7VBn+FxORVUfIC3pRnYURTculRXsxHCFyQMk
OdNiUTBt1NTH7ynXh/zcO1GBgwV7YrO0EXuiDqdxWlcqEKUuBY31P5w3IhiVQ1D/r2uL4ruftvAR
ODITWr2rW04Rv98H+XhK4s/V4PsvjLnuKgst46i6cCvaVHuWHcvda50vrceUx2w5WfhoFtlBlMRJ
uuY8103iXA1DOiBdNN6cpoJSWKf1p7a3ipXWWd632pNeIBQ5P3VF2aU2wwE64GtPSdWABojyNkn4
m2DGA+og4fciKEM+O1X9ebK7X0dGk1+Jc59lRNyvEAWKa6oU/g4503EV6XJxXQ6Io0yw/rTTseTJ
amstN29AZHBunq4gThENl2Jr9tbK6kpyln//yIdLS30EX0h132IwqghmTj+yXEAU404+kPwKTxu7
k6xL03sYEGEdiuOL1PpQSFTrUUfJ8TE2p9FXyUAY6L4918H0xVIptg8WoYKrJWNcEspI/f+HrfPo
bpSLtu0vYgzCIXUBJUuW7XJ2h+Gyy+QMh/Dr34S679bXuB0NJVsyJuyz91pz/X24PkdS93ibrDfb
c0gwtR25aExB1lf/vbC9b3uuadViL0ZSAbaHvWWUuwQsTDCkM+39pv2dYFxwK7V916IZ+5us5xe7
ZtHezl34WC6lDJCKyQd9SKFh2lNx5xhAVVIgbrezKcdjhaoWgmOCZp/YqpOZuzBB1rP4aKvJtczV
Zl+w1r1XYe3SMaB7nZutQmO9Kp75drFPz9t5zSwIKOYixAeZom9hl1tftRneqDQyI0g4+JqyNqOU
fq7q3gLfR5OBgcbwM83uJSzL6svo0k9F0KXmbImAHtWQaUrSsASoBROkZ7EU43PYjh1McxYQ26uT
HdfnuMAKuL1aEuF5CeXSeduraR4XZF7ClNtenXsrv7aK+MjW38TEo7zL2+Zxey0VDj0nQEvU5Mld
3avKNSVJiPuRuSR3273tRi2i90VXm9O/p7Z7pKHGQUqOz9+f+veqahf2IWUQ5W3P2V0MbtLp8J0C
B/X/ve/f56hjcduJyroJF533LimpVDiRHqfMrRkRhQxPtFw7u86gnVV8VHjWE+2QL6Bithe2m8mB
GuQr63taRZmb/b+f0ULlq15qyHb/+2v+8xbTTvGQbb/832+TxHT40p7r4O/v3V4O85SP+M87F0tR
fOKwRGBYLkaw9dcrY4tFEAfrf35we+HvR25fMC7UcO8K8fL3OWP7Bv8+fHYzdsHQHtRTF/fB//k3
/Xv3//xe7buI4Db8/Q7rVtju/efLrl/u73faXvn7oUNd3KWAXbGKH8zeUc/V+rbtDaFoafNsd7dX
tpt52/zbXeEMoBvG3y4ToVtlGPdUG8SpTd1tlyWN3xJgESVYzaKu/DSrboahh6ZRqicrDpeD7Q5/
kOXOQQ5YUU2+pJ4RHSks8ihc+GDuOJzivP9ui9DdUzOdHRCmSaMngWbNK8rW/bIUIrLTwVNaTuSA
ZgU4fMelx9iRbuW02QvrzCMmvGfRSdeTHHZwPeanNmwQFw/PWjTxy7D5QcTOrlLtLnaK/7JB9URD
Z5fT3aqE/hlX40Vh6jlXRCLOIBjqdeBXKQwdMvy+R3zELFPd7Jwo2kPbZ8q9mrLkrckzum/Cs6AW
IV5ufWqcJDapPLv9+5xGiIu3VGNx+vdTEZ28oGhBLpGbqtxvL+BB++wXHFdNL7FyLo9d89jlYrwf
KYR6u4WFXrIkHxckI8DLUr5I9KzUhKyQkEPsQTPYkB36yZuwmgoXvaGZX6U2kQC23sx5+NCO+PiL
6mxHo4nqn5uKbrGPx2za6xWsse25EgLDYSFljYbp/39uWCgkQJrqh4YUvcoxw7tivQFH4dZ2c99b
4JryHi7ORA1zv6w3SW7UR2e2Z297yBnEuE+hUWAY6v4+9e/5zhKvidkbN9tTjtLocMmmhbjQrtpt
z203hh7qjIlgNm5v+c8LEPOMufv7wdvTpl4x352r8rR98PZcGI+e5fZG0M8tE+v1S24vJplank0L
AOH6lElb/WrbSjBGcfpQ1bsKQ/B9r2nJAzPznylpwtOoGbeAyPPLRFjV/XbjLLD+wVqZ+3/P5bMs
CXGDzJ+pSqpgaQwNMq+Hm8zMzHua/ebfnx0Sa7dUIelHcd+RouWwaAtzMoYWs3YOfx+TkNTs2yoX
PjpfXo9rUz+vxXPaOXeLS3Ugl4ZZUTOIe9fNlDszOUfrAyNJ/+dmMtv3ga7lzSzydVmI34f0P4QZ
/943ZVCO8oVT7/aLbLWyyK5I7gm8G651NQd/96ilTiK0xr0HFbm7q9oiehA0yR70tHqsw2g6b2/b
bijJdI9YoPq4Pdzeq0FZD8wG5fj2U9tzOCpyLAnZLWu4yXfVyL3PS8O9h8u93BjG8BGFLZSQ9Xnd
LiRJUqkXpg7O/+1tEDBPTO7j2+0dVH73aqIZ52Rh/6vmpD8qkWvdYxa170kQa3Za7JBlMC32/faC
1gP3VGuGM9vD7QWAKeLa5BSMJG8okGPjnlGyYfgy4fybSfPy770xvVPCzDr7kOtNundmFBPgLOOH
GjdEQDxLtjNsyGi+3Tfh3nANyOHwWx5APScPou/whhoZ/YOJfqhj5IQKrVkm2w21y0JaFmme+jJR
bdQRcXgKYSHhSuoLAQ//z731IXy917Iny49sDRf93RqtEhIOfbPdI665YH59068uoWGVMG73tptx
E0quNyxqEU5uT4KuHQ6uzsR7SgG+VPNT/Fd4teq8Vcru9k3VF9osPavY1fjw74YaGavD9rjYXA9S
FK9iNR4Nq5OmXb8C2UQ4j6zNf2Q2gN2gQdIUgLt7s93oTT8tBBy1K3/jf+/qufuVZDoMjK4E+7i9
LOWCQ3S7m4KdAfmfpYw5AOcztIOy93eLOTMRJBmckdSxGCFuW/Hvy8BezmtX5gD7hLgDHGbYF8RO
mQ0Fi93wZx7EdwgtIq+aw0T8V2BqjxG5jjfVIN9sNus5IQ5s32viI56Fu5tWVW3Gr6ncM2ecYrf9
vf+29nZv+w8ww4p3ImJbKaSkndVBD9osEseeoLYby6jqk8UiIWvS1lPU4TAK6znnrzbNCYc+pg6V
/zC7gNZSkzsA6RfFDNIWE/NqSitXxbW9/rO2ewXQhl0DFoTrrtRuOsgWUWMx6DJqSHxZPl3+s2Gw
KLPdLLcDoWhrvqIUIf1+Gm5NbH6JIlZ2hnmpxna66WJr/HtjiGS6CfV1yxXzR6HpzQ2W3+bGLRug
49vd0nGlttvubtGr273tJrPDBrWTCw1j1c5XaxxLbTQYdCg6/s8dq3bt8pQUgABWj+j6Z2432x/8
7+FQGJBlNHIzw9XDtKwaxW1zVJvndLvbLzS8ysKeg3//mW0//fdwu+dqI/FWGHg5eVdwArkxVtnf
vxtzEPFhEOY5W7X3236w3STrw5ERx35Jusv2VB2ahDtEDtXIFmsgt0QDS5H8f2VV/cq1riV91Cjx
gK2usb937UEfTxmQL0zybNOVD9EIYgy2m+1hmkAh1hLlp6WkHM8EQ/be0tmSVBQlnc62UwUGMV19
Nc1eVBCtG5NPHahOwypGV8MDvZ9vN5+etHoF61KPkBtbETiHlX5mdL7TC4lvNLstqib2YJQxKF3q
+GKhhbmNwsFn3t5541xcC41LROk2ZuBCWT2rTe9zyqgZodNZrJvhBG5gXdou6gPue/24jCQIWQ6Z
tPZr3/blXjCEQcU+SLJYumif9ARRitJTZMF8BJlgwAWXk0Z6J3TN8mdtVnah0hMLI/U97H/wdMuz
IfJTWdf074gkSjrx3owNmYVzvge/lOxMjH5VP1ziqFU9Lo44k+OqCjoMGfFwAfyKniRlpKuojF6j
lKYKXiofKFuyH5s1I7o3UOHSomA47S+1PpJv7HRBDaKic+g1yumns9kwjnSJSuHnF+leojlL/YSA
rbBMVbimRJQmGu1qqQK+NVLo+IRmNvInDXFkqyip/GkxnUMI60ap+2Ovx2wEOHSJsNjSIsYr3o0C
Xcz44jpr65IgSOqx7tvm0r2eWzQNdoxtncrsYCgzRmAFvf8wKgcqisVn/vhB8RzvnBn/fq1YGWwi
ZDrOQu0p8OY44NGQb/KHR6U7HzPnYQKBdGTiqV4Q05Ke4ZDAoJb8o2tcunjmhwhgsBM5Kllbg4A5
hespVn76kGyZdrpd9yA9tfrbPF7+mLzolx0XyoZFtmKH10ofvpoCOpLOIeproySsaR6ZN8Y2iTlq
KgIaopcq60jAtfCJ4eAOctoJhsAUvmRq7lv9ihSBtexNev8acr0IoLx65DKTD1owwnH4LKtxE5gQ
i/RR5cwQvczboVH2RdSFDzPE9aVxftc5qXqRGn3OUtn3DgvBUZPBWgBKy4jPaOX2pht/K3BYvWoi
m1iblje3oWFBA1JT/thEJMI1MpKTodHJc1P1AeKC4xtzHoSxfJo1Z08QLvKRGCmWIlSmrayQlOwr
a7RhvzTTEMxxXu8V5yVWytIz0yLctXlJf0aWe9NSqssS8wvHns5goml30ZT2oCnn06B+svKPfXe2
5W5oH7uMqNaWvC76+TvLrd+1XoJnAZDkGIQe9/IFRa4B7CiNfVI8C49qUPMX+KueS2Cq189T4aV2
fDSFonoSZJeVihdAYo1AJAnmK6c+atSgTElfcSCGqtpw1IzI5LX5NXLlZxg1LVCn6jtd3hY9A76W
x1+Ic4ug05+JUHyW6CWZukBLHc8uyNR1ttFPgxPQa5vmwaZlhgjYCvUf2jcgTKz3dDSv1cTQPncv
QudthTbeGirVP+f0dCdJHe7r7hIuAwGy5XwgntciXbaMj/NvkrPpVz9l5fChDQTKq/18L1Iq/2FZ
cb0VjUCi0Rn0Cc7QJZDJAc0wYMOIfcJvqwEgWPop2UheWxMKrBjKqZ4osmKhNX5/YNurQW7T8CdS
4GzU+7YwwweyDfsdo53Unxr72ZqKwCgHTgQKGNo8fyPjPg80l4F31/aJ13XFK3pRTI49a+gpS8hL
Qr1ptQQJrzmxKKOnXafkL8D8H0CnOV73Ki0IdE2S4bsfT06if1dK9l0k+lfXGIQFtpD5VdZQdLgP
5TjMe6dgWJBoaNmdHB1RPEdvGl3QqQD2N87Vo5o212ZtVJXzOoj9Y3Q20QsjXzhGKttJ4cG9a3eT
Yq125/pOxqmXVBbdklWo20TTqdK4KBRohCzgfbBeOGtakZ9qp7ZI7myEGF6dV9ciq34Kwz41jfXZ
JSy8JnEfO3kRCDU/IlShHxT25LWMIb56Z7zpSTOLQFUHDQr03WCkEHlGmQWWQhq9rvSzp5jlFISG
8uVANopDiRA9MXaCUCm9t63DPLVPxLwxhi7EgS7AwVzoZMblczmpe0Gq996JLfTDaFYSk91Mqd5c
tUpvpB/FzsoQ+yWNGNp4/jIvfR7An3mK2+WrmqxXvZofpOXrhdXsrWi6XUBzZhbkuY78Sc2ybisw
1k7VwRmsdCZqojtlYYhM2zqMiRI4CVn373NSf7hR/mTVw2Wy0DSq40vc58cODU42sU+kfbcHyQaa
Rl5iwIEI2gCjtbkZZDUrcKUNjJbjE6q8mR+brhpp4s4w4+BDAw0guyIyP+Z++iCbuvDsXHnuHEA2
faK/d0X2NYLTM5rpHX/ZH2S76GKNwyKT0yCKpxkbuZ+r1a96AF6ewGGSGYpqtsejIETsUDEGQPNn
0DvqlgMDSGBq3SkahgcyjcgQdOiPj739pxMdaAqusGRsE/VeCpC/AJQ9RYxEXqol2Kb8ovflQwaa
x9OW0dwJ1z1Mlnt6LzoAfdCGTtVk9vD2M8TyM/KImBxN0tjPhGJUV3zDSPhssOk6R2Qd0tmhK9yb
X2rRXzJ1fBv4Uiz9XhNEGJA+8xe3Vc6c+R4Rl9XeMNhs+uiqkUxfmfqhT8fjVIX77tiN5b5js3CS
YOXP7HDymO0l1P8jKGC7viZ0qY49eWpqR7DY5F6yCtbnYGTMU8r9mHD0jk74J8+JUM7Qp5VT+2oN
/UV3+/vByX3yHB7qPvowC9aNWMiIbhjzdxtPPXzSSvqMZkh5EER/LuwbTATAxpeUDa02UtFMO8dQ
ERgPB8E64+SyWq6KK9GjLXVAotKr4nAZXq2epvKSO5MHh+cuT6fOa2yIgKpAcGQU0VNl5X/qfmq9
os/HoHEHEiMxHbaxepKq+8s2KCLnGHJ2Gcmz0VFl10P4MfQcd8ug7y1g3nYnbw26d5BTsgDEnaXk
TEObEJQo2imQu68wCBE6RbTQDHqHrTTYyDabkciThRO6VgSDbrsY/h3Hk+lYBMVjV8CIkpmi7nUD
ZkPXJr8IgO9D2PZc4KgkH9xvdRqGiwaIjNWYeXTC/kkRM9hNd/gQPaTxWUnQvQwfbefuIwlStEvI
KHYzN8hpEbQMOHKE8UGpKhw8FGGNSP0moiMwqGpBxzo7Fot0ToRMvtoJ8B6u4IOsv7We2ngeOTwr
+DppchFKRcLcCEMxZXdpkl8ap58AdxKqJvJ7lqS5REn1Q8ho7AltYKxkPIedQ1BJ+VuDXOcsLS4J
jUSwMHHI5yxvh6g5WxSLUV9epcvQkHwRUFe3GIheqLVfHIYWvhmtWRH69DWbrAAyR05Xx+VSY81B
5gxrwiBXc4sAqbSDo9q8ZnrD0TH6Vruod6YsJorxPPOEQw1m5eg2ouRH0s/uz2a1ErLMCd7bND6b
1bjTdHOisCI0I7FhO1jDvTJO9SlRsnsjoiAnk7bUzfJg0JlqmmWkoI3lAZO20VlFQEPo2Yqj3/Ct
YKdmaPZireEIYKdRfmj6fSZVdgotYyIZuGdaeS1qMGYg7oWXo7Y9LmbUBh1ETHdM/XQxb9vBRZs6
/DGVG6KWLwnBrCVNaICPaO+yeoeV8T6VQuzVsnkHsnAzlAvE52pFNH80guDqydUw61fxcy1sKiE0
UA5NAq9RI+rOKgEziQS9dA6IlkyiIe3RTy3MPdaMK8T8TAcQkHKcyWy39L0w5iddtS5NyhEYs4Uz
QagEU8k/ph3KIO8hDhe7WLMOiTV9LNMNypnnHEWqRy5Isys0thNR4lecGMhGFtbrFl6lfl5b8Oar
Aplv1bb50EPe9O6saHuLwCPPNZVHUYm9BHC7nqQqDw4qVqgZAfVhpcuR/pFxYlOMM+jAdxkbv3VL
mfehLoElYyGFaMjyNM/B21ERmi57f6XgHaAwITYxxr9Cjd8nMYykzPgxrL70rIl2vwk1ifMmLUQT
vKCuPiSOqkOVs4OMlFNPcdlLbFP/pOHyhwzl+iwzptY6g/uZqKJM134B7CsCpDIYKA0tULPKXH9g
l9AjDnSdwb6THYQJl1abpqOtSYc6IK19UHMd9JT+LdUacNT9WUnY26pWeF1eP6d5iR3JugGMGSwV
9fPYu6T60qTwrDw+jCSOQ+1crhYS9lp8z5r7VRdLGiBkq9lNhwe7HN/tbvyCJHpc5tm3dO2jmhIT
WvIIohfzRTi1JnySsfSZg6i1eJSZ/TB0DraMtLiVzsAApVEZZLvvqdmTaF8YT2H/axAqqG4YoiSI
kbij2mEwxeVtboqL0CwO3agnz4k5RqvadzWrDlmVYxAn6j2BI8+6JBXTHcp9FM+/4tCUaAHtBwYq
BLikIczm5c1xfzmWgkhEX1l8RT/5fZ9SYFNggq+LglSvghmKLTHnnmwH5g3xQanL2zJ/BpvnMuwM
j+yTflvHxm5KNVZiUuOtelLuFN0yfOemiwB20vRDu0A2uDugOSnt3diob0qeM2oZ9EM4wdybQsLw
cjBojT34key/4gbpvWmcqC+6MqfAGG3PpKpk9TXeqdmJStqEOpyTUpW4vlZJi48hDyF3FT9Em1s2
huY7Tvo92/FbzJxynofCVyRswNTV55M9v1YiyXehfsgFA+kSHyoe1GhnkQNTieEtK6O1Q83KP0z5
r7lW63NBYFbSanRayatTDikm0tnKnqeJq7dJqve+Hik5pNUzJuwYD8eERLu2C0P5uw7JyMji+tpH
8d4gSGTvztO5zvTfuYJhN04hv6+8oab/QpH0zEC82itoVLyGI37nKjZrQ5dDaRy7aznvXSjA80y7
HT1XE4RZBJ2twhbY4ETImWqlHd6/PKQXkiTfVZhfVFsBap7WJAuFJqOnpDvGADY8REu211b692iA
ncqfNcsuD1GlfdiacrSXif6Ji5rHqL+rCtQpvO5veDOfVNTjvtHj6wJyGLJvlvmkwUIhWO7amAjX
+4mrKYcihsPyE0kM0m/5Q77lNXSJWE44R2kEnRfSfnG16Ty3wEjgzJElb7R3shWfJf8skCgPSebq
B2WNXI7r+ZKbKtT3pBz2ScI6TaX2r+vxhWMUGQii+vV0aO3aaD7wc0zBhwjwbXwiVug503QlIAHr
8IKRNPTGJkQ99O1Or41jvNLbfrKLgWoTYaq5oDgjuhrrxDnPXJapnKJCg4KXYxORLb3epkVe865a
+kejoaUq0EzQsP1VsfG8cjQelDyjZSiMN8ncUotGGZD+s/JU3OgSm+IpWqyjllOgi4hQPs5OVACQ
9ljDOjrs1mYwEBpDEqZhde/G0UP9hxNvyORnxFk5xfIhF6zUrBY/TToSiyLUt7glqGHWK/KgxicA
pPkeDdd9assLYwWMfkp+FXnUBywCL+NKbp2NR+0zKp1Pe+heOpUdMzNfyL541K0yEBE5hUQAQwEn
SHa+6VqOFmxdKMSPnaG+Db35W7ElfWWUbp1Bdl2q0oxJuf7bS2LgmJCnZrhmDRxwTgDI4FZ4s/Ye
rotXR4kuC6RCkNqXTLcWGnfdV91M+8ZWXnIiiT07NkZ/rCi8VRM1Q8jeQhUzlJWLVVyoninymyrs
f5cCC0U8LEApkT+1w6Odi7NRWJ2vKwM1VYn8XgVQPaWKEog1n3dwtR1WcKLo0+orLuIj4IqbNon3
amZ+x05Ln6plCkiSKlGKyUGf62tmESjaNvmplkSmDmq9QxX+mWkdclGdhG4z2aUZg+e0R/8WloCD
zR1f4TzEd3ZSIhIeL6WiwXeytNjD9BiOxq+wx0IRhj9LqTzpRAlNVhU/KdkHzMTSXHRfiVTUWKN+
nWGPBUavfdlDf9Ld5LEamazjAPzuw3Vjx/nHrMnXrMRXTdoC9KuKvzkZr3M23lYp8rww+qSE+CRY
NfbsSu7Nev4Y6tWXp3IhVwoXReBSwR7XUdtRm6+dyunAFC8OjJnWrJroBMDrdBPiD9ckkSLrykuR
E6dUmb8KZxRM0JX3JRovagNC2i1vdU7hwnYOfVU5fjECuSv7XTImb0neCv+nMesv08h/h3WN1lKv
Hgpojb1dcHKxWtKWzB483nkpx11IfjwqJ7zaWn3GZ/SoKxJxOs5fXBbHeQRLGJMNmqYqTb2hlOyN
aM4XYQQqM1UYXBFekHL0Vb9fppSkxCTbL5F9xkH5aYnmI1+WOwnni7GadcsR8mpl0NqUIXDLCg2m
Ex30NvXtcUBwrJAWlS5XzEs3UGuXQ2MaOxO8AdcfjTzK3Hd0ji65qPJIpgMUfWTgkzMAWeePqg33
12TTvLHpp3gGFR17cXlr5C+DyAICVO/buH+LJSPwdRdcZiKmEJao+8hiR8E/cV3y8EBH/C20+yud
27sQUD6rBHxoeaPtSCE656J47GP9vZgswUIvpqzFT+W4UJ5Ez4WxTB43qUCk0pSheVwfWY09Eqr9
VvfpF6vfJ1yg/QlsPpnKSxjge3kz60tbh++UB+gxYkqUkEb9RWGQ02qErQyzme2cQj+iMqKtl84G
JUMTkQ+pXCq7Vq6sNV+ngt7uMth78rLLoDKtkTX95O6LBRTNIvLsWLa3ZaUwIOAX7JxM+WLd6814
IUQSOsdpUfBNFiArCcmKJie6kcnIohFyArN9xa9Tk9ji2TzMXaHdKDkTrAYnApMIm4WaE6vYM7TD
PLvNCXtc4rUzGUyTZhS/lLkDGm9n3WF7+Pc5MPQpx2WXh4GNhQMQf61zreoJG7eLiiyDNf1penNE
AoybAAvLnma/cedTZWNJx+T0YdFH1gT6U9sYlCN/z37RKFQHEdLpA2LP0uZlydvuIKnQ25FrmGxp
QCb9I/nCn0Ofr84urj6LMp6EJt2DHf7YZHb6c659oiPjWtMhd0tVEZFznL8rA0DVyqC0t0btT1g6
HDRU2EUY/jZSMfi0iJwAbIBwDSDOasnfZHFacpqbZFxLtlg5xzYavtD+il39S3bIt2dOwuEQniAx
A0inY9W7+qubAf029/Ws3DbrxyXrBMawkE+NkO9d5wV+HtjDkmSJpfTlnF4W1fpV1Hd1KqSX5uNj
GTF9zh3n1NaClqZ9l+m4yW3nu51MIP5Rcz+b+UO6jg5cpaBtOLVnoUaj37UGR4RLCjyushvyMcqg
iZqJGX4fUFyPHNbGqZSCQB2T1dvRiGIBbAJlh2pBJNDsGiZqZtgQGqN2l5r1XZvKt6lYgxanVB5C
o/gZk6W77SFtRLS3VZOVshG5XGBng/mAYezcWH1LZvvWjX70zmAm25KH5rDgrBOn5PSYPhbjS2gk
0IUc1mhxZEQeFmtv6mE5TNXkO27K2tk2R4+Z6iFNVO01czlbw45ldUuLZSrIh9KSsxjovlhSXFlj
P1lq8doVTr5TWpEgtIjeYIxgYXf0A24m1UfowWlwFR3axA7ROaRJNfhr23MndczqOv9jfZ22LgrB
kGaWHQgy5af0s8EsbK861ueCk78YaVWGkuEKCBUs7kzcx35iDaeQu+SUueNnlqXhaJJPWg4QUDVA
vsiqRlZFw8qsv7O0gf1Sjsd8ps+s5aZ70sWpL/rBmyMGU91C88m2s8+BJh9Xm0rxSkQPXV7FpyiV
awGtv5tYXDy6lRG4k6m9V4uCwYpu/q7W0VP40dBh8bVMoXbtLx09S2Sy7U2ENXCgGHkILfbKsqLZ
Oaj4TuRV4q/z0ajUO7c0oaTPjD2sNbFmaOj4JcswMi9jh4GMkB3aGEoF5Z03tdnw0JCZHnTEG61A
/jN9+dvIbPx8oG8zQdTQRtqa1FL1KZUNxA+uCHEjQr8ZEvW2H9V9QU3pzTbO6WQhsVyod24tjINQ
h2YPIfK0NKntWVm5i3UCW5aIi0MUie480m/PHATuaTa9WCUiU7V/ZmrG/79ckP7QkQ2TLr3JK9rq
rFvh1KYW0StyD4sBikRTJpfeZn7atDTta2NSMMXCg8zdYrf0BhfjsXsD0bMrzbX+rLDGLfJkZpxJ
86R6Ka3FONp6hZpZVPON6NaZUIuchvgNNHx21lLX5uSJ493YiZjdQhkFBuyORiAHGsssy3wp8rbw
ba0MfZArJVpOXK916hPZVgKAWg/Ju3ziI7KZQ9jIW9MXQqx5Cs3FFOlrb7FtQ623jmmSIWDisMfm
89Ja/MWNyUfiJ6ITE1mc1hjJWI58NV0TYXFWXEB9TueoelBpobBHlV7If2UXZx24765lucdna/W8
J2hEMnWmyrKZ9ewsp678NJJHwcKdeOGCiNVBlAeGxQaMmL0rb6uY8Ba8sp+qJfpfhR7uZDq/GiOu
S2nL5y7E64kMqD2UBNFwiu7vpmThTcqPICWItk70uzasIbCd4SZihkrj0NUBo0QzbXOr/obfzCaa
03upDgrh0w4OGOkQu1FiTGhq9LQ6HTqdsJGBhM2SPdkMwa1xIOH6r2/F3HO6mUr9BKikWigrTPY5
UWvfU2R+qvqPnJZv0DOEWwAKN5v7pbNUyDghfejwE/gWPy10a6/mOCgYGUKv6TCZ0PdQRnkdmTFb
pPiksdx1sfLutsLZDVpL4FqSVbdM/uxdvjik4wlmOoy9fFWj0mGdg7mXipV17QGwj/BhYmQBl+1T
aoTzjRWqzDZY+ogSSY4dVdNegQWPDvmxV3J13zr3MC4oDNX5RU7acelUusJT+9xLJiLW2Pt6VHb+
NLoahWK+8O2j27jr33OLEZnxo8vk3mG1zyKYq6KUE1IjlgPDxAA6dhVq9mOLb/wuIo9EqQizJtwp
GDvlu63kuxGR65WHt9mAtlIM36NDQ79OacGjrnzqaQqQ9+bC/S0tmh/GswxZHqbQG3YYdD6V1b0W
2/N5sokuKNL0QRE19HxzZpdb6sqrkKIEmmTNZ69M/K4u/6jG+LuXKhWLNR41zj2HFbo9VvlvtBuk
V0I/Zd7Lyli321/8RSl7VZzSfjHzQwwCF7FhkCnpsVAJdG5D477p3PSm6ti3jSaI2MjeXLvIAxmC
a41r7uJ+HK+1szNQzwbOJEjbGD7nubrjCptSBRueqLHPtVWJDqTez+lq2O1ZdxDahkB+qb9TTFYs
FdJHXXVDP25ovcaVmXCPxkkeVcNdaeHMVb7otY8fSnRk+qqCdhJX2TFmW6byy7ZXNotgadR2COsk
/xVNXQ6Ru3R3yXpj0n0rUNLebE9ZeUOUEZ2HOrP4a7s1giacjgXyRzS5OudSgtUdxYXi38o5qBvO
w2GtPaVDkrIfqK8deIlA03Xbj4yjY1lmIBb3NUpigcuNnnbVFeOuDVnIFCM+iNRrp6o5NVP3JO16
Oeipkexkm18nJGPMjpnOGW3eHDh4CDZ2hgyO8MSslkkcJRznWFz6YCroDu+MthuusnZ+5SUbtFxy
r6i19tq7fU2G997hou/UMFl6xhtQx+7acKbJT5uxj6ff46BBEbcZy6eD9mJYKAvr7qNuILng6KIU
KnZua98VTMSCehGdT9G6C7EOSkasMHPWoI3xT9rOQWjJnvjCm6wdpj3gb5SL4dVdotvIYq3Csmyf
6XXsj0pGP0YbbzTyByhypj+ccoFH2c69ZrQPzZDRhrGil3xm/im4LkUQpP8fY+e15LaSrelX2bGv
B33gzcTZHXHoWfRlJd0gSqoSvPd4+vmQ1Bal6p6euUEgLVksMpG51m9Kafje4x8cuppyDAytXdRp
4q2kGGeEQrG/WwYYzaR+7uvWnenIIM+tQZ5b1cD6rI1vem9vSg2b7PC7ZfIFHZP4W9HDrZWtmr2f
hIlROni7TsufyggwRc2XS60e4XHsnBKEj+f6SzcoUfFo1Jnl6N8mxgkbcdRJKkfV5q5q7VWQ1zH5
l2XrmVsHyM8dRMUnZbIZ93KJbHvGB2Dpb1UM2RIeUUbwddW7NqI2YfzomOSpVQuPIrRA7sxsOLUa
2QNDdz/7ZxAorCpztxuXjQp0vy0PQxPFa2AZ26F1T9iFQH0hFhEpPVAdizm9YXhJUuO9HPuDrjcn
dqnIFvu7yKUH304JQFC1ivSGb/e0OyOPcjJDX2c7WyVETrRNYdRbpccHPekfpGFUDg1YIBUc8CoL
NknJFrd2tHc10ppZalYvUlaPxLkiHgZ8birMzALQU2n7u5pcGjG3V1Wv672CWWzo28NKqmtnUY3Z
3NF9vi3BJUaZYe6x1mflGlmlLZhJHuWRrMLvz7/EJnZibq/hOC29e0bzGunR17r0R7796ror+L/o
AeaF+K2vzLH64mkEIcNwotOHZNA0PJ7UzPbmOhJlRBjI2Bp8zG3ZrgA+scLehXX4xP//3vpa5qWz
8IgXEKYl6F858kzqOFYZ3ntf9feVar3ncf1iD9UDWQh3roYSOvkWxlkOilKFy3FAVyb0DnlUCddg
UweSjeWBPWuSseDIL5N1tlxth1DaV8Xt7HmRghObsllpDT2fk1q8wHZn2/Ym4g93gzasLX5BqZet
ExZu15Q+aU3wHXGzlMhz0a8zGVgb9He/fE+t6gWfKaLRaXYq9JXi8uRkTUdd2dkkeov6cfpVjWyw
6f2ysQMgdbKe48sA7zSf7GekAYCdq7xZ6jsJTXvpj86hB5K2SBWkEYBeB4UMptfx73pjVGZh4B/y
TMK1Ukv2Jmy1KC2SdT0Y8hLYnMHuops3qblWut5DbSwvsGAp7lUmRmGNn3+k35UcSj0Ynbg7+hCv
naJmhV8PefjuZ8UkOlVvtVTi78aVUzeJ4rC95RA2eaAN3bMy+s6OyMa8r/Aet41AWfZW+ujn5Vlr
MIJAppq3ESy6BKyrTbQcvrdxMCOOQgXp8nkwyBhXadEeTb0L8G9E//qcjFVPEqPH3Ank1LqopXzZ
5ad6lJVdmrSrLpW8RRGxKcurTZYq7FuJCQdpwH+vT5e2Px6ChAXI9Yt0Kef1nWdj3O7J2C6AOFIc
qVo6sQRduf0U9+WybCu2ALV3lhQ2/V2avXkk9IoQM0rHk4KFNKivZl2cdLneJE48LGuF/W5cRybx
IA2yUIwii9uda0/7mus7T2PVxCfQIh323QHjkOkGNPfWeccj5ZXgl17Yz2RQ1j02cHBadhqHUt9j
G9F76gnCysnv5FPQNaA9lG3uxclKITxgJua5V50JysN2NC8wUhzAuual+lL1wSMIS7aj6FAZdQtR
IzWP6ag9uFp4r7OmrGyrWUfluHZy5c7lSQ5ZdN5kJMiwplyGIdFIHDvDoJypRa8tgFFSsj02Ozm4
mCohag6XO8j89dAqK6uu2ZUQbHTwLJjlUrzX+/LNDdu3qCJXEY4zpbiPi6bhRwPlz80+qb75FvTG
e9Nm6PWrC02O8zXi9+TLBoQVCk7tpv+VkCwJ+zwtCZ5JJy0bH33Deg6tfiOr2rbw2apKtbpHfge6
hw5Gp+GBaFR2M9t/V3RpWcg5DwykIVpHXxkFT1i5+1qmyAZGX3VNx4ct2hLUvZgWkbi4zl5G11mU
w6iv/Vp5cvBhLQrns99MiPjA30sdQAqAdrhAJP3eSPA9zVQC3In9JKPi1rjZCcGjFuRV+1C0xGJq
DzJsZpkHiGMY2rn5fQKRYeaMwz5tnEUwGrgo0YWMyV5DJ4U0q70y7PJeM5LXssKrTJIttPYBpMnt
o6MTXtYcaAWG/dDVChs2Y8GSSwYajQRguPpThEEndBPkxQytfE3lZiGBUi1wDe0D9WQqFp6h6AaG
xNyb3N1MjzzyAi9jGhkz3U/hpkP1cQvjUmjV0Sh7e06ukWM3pnUzqdDOcWNWyxRMT2eDfOzrndqQ
DfZIp5TSN5QcsHoktjrrShQkwaWqFv/ajnx5HCucS60tIXjWxkDJea6N60ZpnhOZEBiqSBMjfS1B
7K4ck00JG8UOtsqUBkRPKkB2QvYGggPsft3qS2Erq6bU941loYeS4wwZsWYjaGFlBDSb+tDlen1Q
sqA5EIAYSet10gb4SDerpLzfJpWe34e6FN1zrJ7uRUVWwX9Ep4jHpumiBen6njIvDbla/2imo9S3
S2wNi5OoAg5AHsLQP98mCTsvZB23+6UxVvk9cZjiHrjYQy4j3iGqNOxdj4Ujb64dpl4xBqYr3q2/
uE1EIB2WfqdKW9EPsHV/6Qvs66dZxQVuycaHUEnamncm6iqzqucg7AxkXP6uiwN7riDqcxI90O4a
QLuEBLSNqDvpffvjwtnuYutpd/ehXmdvgJROR0Lr7/5KYaJioe/Jk6rHW3WMtdrRA2EkJhX1cTZg
PeUbZ84iq1wt3HOIp+dj4QKcyvKuvhNF08miyQNuXAZ92Dw6pRfv1IJYYup1DU+O2r7ggTCPod/U
89TqD53M4iuGDqVTzT3AeltRDGMnXENs0BfXiT232+NVSNBsetkyRnUuUq5dxUvZTv5C1kU/iFfq
AiwbR9f2CEjQvWuKZMNxWpqLYgDz9NA56lNSSLwPWT5phVI9iHkURhLKKIu9mMhIAfUVqeOuRGsd
GvMBTC+smji7iIsRF+UqKvlpIZXl+/PGzNC66JJqLppBNGcXXjDYlHgws4pPfZJg9EFdkdS6zRNV
Q895IF0TpFBXda0FJ0Ls/irr+vhMCn5CDuT5BYk6a5F5QXsfIam5qFBVeBjKwpy7sG8e2XuVc68z
4+ea6Bu/O6N78Uf07KzYsD6lvZHOYqnJvuhl/o6pLHTJMn2x2zD51ucptMFQe0tHgOyxnX2ve3YU
CTkVMhzZvJVzFo5RPrs9O5pZuSdaBSQ3QYVGN0PgB1gTs91p6T1ma59cyDuJiJ1Wj8VbXFoXC4T/
16ALP9upX77KnAnYvVXOZ5Xc7SwK42EV5B7WKI5SXDCTR1cztliCJsNlUedFOZTKUWLz0xbFRTQo
nmKxSLj5UhRFQxkQHAq9WGK7w1TXfrnXL00gZgtRrKcJMku1l21vo6j38zXwes6AT5NHM7oi8+dj
ackrSVNQIZ76iPkdcoLrvjDa61sVDWnlNuu0Iqcluoj5e0kG59/65PuzAjwbjPTN2EbYRZICPeEW
lGyawgixBM39Az8zaVlLffiAiEEwLxWj/pLE0lE18s4jR3wZbdf/XiTGKwBv56UzVRsL5BrabGfF
RFWcYielmbaz1M5ecXht+f0nKnlxrf3Uue0nI0PKxTeWsAf4B43ReEmt3Pzcm2o297xuvHeUIFs5
ZoLcTlK1d6D77TWuze4JW9NqoRWR/AyiMEQwyT8XcnSfjqp61PIEoQXN7EhNkAtsIr848sUhUeRl
0THi6LTW0Fo4RJEer5sClZQ4JcGVRN1wiAytXmspqIJUJ/nf6EpyUJpBXaNs4x0URzXX/FCsfRRB
BMhYcPmV3aWATtY51P6NZoT+hd0IWzrFMr958R26EuZbzTl8VtXecC+6BsYoEZX5u2vfVh+6atCc
72U8vtdtbbD6NtED6Klwj/fZunPRNkVtmXCGqCPguW6LvPOXHXahi7yUyfq53SVRK5yVQ3dcqsHY
XcQFe1lrriEnsRJFZeqntDBxPS031jlLG8bdIbFsVH28rRoU/XWcHxJUtlW3vCMJ/jbi5odQFZF+
sP7nOneQvYGnxGnQ3mS4qICx7CADw0u4aKgKLwDt9EtR12W2e2F3D0YfxU1yQvQTdVanLboBeSZR
6nw3OSJRthElMRH8NGcT4p4HnJk5xMXQDRfjZn5DtzrwnCWpXFPdNj/7kf9YqEjbnURV7tgpkm7l
JiuxUO/juF7Iage6ggBKvZJCnf8ddpD+EjYifExpjIhlqdXJ4rEAEGCqJDYZza/lqigR4COOe+0p
igjnE2qaLrcpRENmePXJJKWO5rSNDExXnRR3kDcicJ9KMW+CL+b/pdIzTHkjKYT4xUDRUVxEAzxU
0sHT4HHMgY9Hjrn1pgNo4ZfasSX+c/KSAlgLqoFfiBpWJHmM7KzmCFUYI3ycrCHhqFnpe6pmziXw
IN44BfF0UZ9YzgNyH/KDM213iwJajOQ39E+zXZajCmUMuE27Q1osRX3jcyLqmvyFLI6FOFGPvWpI
6jIxsJxV/E7aVRbfppm4rQecS9O+RcrckHaiqgwjWkX5eitqb+2tA3EtTqTvH+pF8UOdodrKNimi
ZWcTQ8X3atj56vDjIsvVJWj4W0cdvHjiW8YnJYR8IOdR/oWk3Zuh5+arZKXPtaLUW93U9LWthP7S
STRUP9CAf9YzhfQZDI9UtVlPPQVdpjIOXnC8xNSYBRNUhrSstGFno7LlDqG2ABXO+pf2x6Eokvch
R9SzqdRPnlHJIEgzmxN7J911LxtVaZEVlUndz+RO8zZuknK0rqF22WrymjvKZ/zJpXsEs7NdqiIz
GFgjgIS+WRVJHr+0Mkm0QYqVlQSF64vpzpkgWTYvbenld0pRxisZgtg2a7zk2R6GLcHI9FXptAzW
k+vuEr8N713d+y5eblRt/oNFn52sLGmPrkeWoZ8GTO8DBCU5rRBsYGp6+ho5ya8hkqQHcdHSvjkU
egO81rCROJA4pRcAJA+aGuj9TPSByzndAtOGA6fvfhR/TiG6J3n+kiRxtrlNHWvAgnWprZdNATWg
78ctui3OUZTSCAKa1SJ7L4phCYoFeOq2s6ujRUKw3lZEQECHycE8K6TyZWjJq4apXny2RvLWQR9X
r1mcvADz6L5h0Xxo2I++V60JJSv1cLDPxllmQxOYSRzkp3C048FvSXoQMranT3T7BJ54DU95EpfL
rAKFOVXJZwHW0mtRvDVEsZTggwzOsiXcfQqepRYbcQ1B6r1t+oWzqnIgvl1vVltfa+5ESVxEF2Pq
J4rFxC7SO494WW1dgl6WtqkNryuBpc4pvUVEQYV8tQimZtGnlFx5HsfEREvDoA+P1W8c6aW76xBV
ieel6hmna2f+T0cFZwmjNKwLhCEm+fka1/Gdm5R8s3iNCkjBrs/rbjWvwWHfe1GS3rvTkSOQS7A6
P+vsqqkXESEwoDtIwsFcUc+lbNv7Qg3LPVyWF87ExqMMrQq9MfOcVxaSsiF4cosv4l40GqjaL8CB
5Bs5BydYt1q+Ti3wrnGteU+Bm1nLvEUcQQ17eFTQOzHPaaG69Yn5OMagbJzMk95X5Nfc97RlS6qV
tfGYMNcSgGy07w3NX+RhDIEIpMAD0cxlz1xnzdCMh7F0CZxaKidMSHaczRF11/Q6nIlWSyPTOdSW
uyc9j8BoEMTHvDLLowVijRR6GXwtrOSuTEPjudRyC06FhxzImAQvuUQAYepg/T6SXGpFUN32v4IX
uY40WbHm+VCpZ3JLRNytIn7sYhhKCHgGl9B10Y1S6owUSWytu8FUdyHPCOAwSUNGO8z2rG/1ekhk
66jz+SytKNIuWYz9XSBL1mM/SRahxzsrCt1eV407DrNk8mBorEE5kOqMCVyiujVVpSD4D/l0ufar
Sz3D20L6MUK01MOAQ3Knu1gQQm4nx70Ekdjcm1rjP+QmmhUBQm9LURQXOuiW2dyzs59YQAgP3TqI
OjooOuFAIiDd1nUaHWfa1tuZaVweOr9LllES189qEH4T/2pF+x4Ynf8W8l0lmD5gdDGNsZEq2unT
mNgiplCGevU8alP6oHPf9fQ6JnViZabayY8xhQkuJYrTHZQqZ6fUg7Mj5Ul+q1NJSBRh6q0ing0l
btg0paLp4y2bYG0hNcEq7oukwaRAh8eHq+6s4q9H5Rkf9cFDhGFmyDbXdKq4Xeo4wAAY1OvjCJF2
2fQ4rldBr+2zVI2WgRFKL5DkTx3fwjcjaM961Wkv8BZS0uLVv3R1k+Yktq66359zJ/jR9cOs+ijj
sZ4VEWHEV7VMtSfZLfNHr/2lELSvSmuq1xbF+aXl45jcybt1VbqAUMaixVm8knuesTD+SYjK+lLc
RgqCAMF0yZ0QhUn7JKPbtSuj6bwmblM0aCU8VX+vFWWU4cu7USNk7QzSXWp4Oygj+jomVXxHVl66
E/UQ3wmeikol6W10kafeJP2cdCZ6NabSGBvRoRK14lZcCtsgV2Y14SxHOeNHf9EyKN6Xxin93cA6
f/b4aWzinsCckhTp2U2V9Czu2IU+1yRT7271vespG1sjcS+G/t4XtOmPvjXavTM0Dhpkh23vIC4G
Qp98jxJ9aRUJ2iV1A/db3N76VAPpjo99RLMpG4i1tBjLBMAMvUcJ8fddmtYy8enpVpVAfIk7cak8
nl3Ak/zZra5V7aE43MqROUarMEHHTAyG4ohS04d5CFeSpKkqk+XKJkf2yxxsnKx5OvQy+JocrhZy
fa0TnBEySM+e7KfnIh4sOOKutnAGNfm1YVO3CPjdanNNsxZkWrWFGCguSCun52pTTj1FRdWBDzPZ
cqzhaSQ4zbyMpBsPmCEUM1GEypStKw2lJVFUdSijElzNvSgGZrDgAak+5o6qnqNEfxTVXYB2a63j
IRcO6fBSKaR6OUJYW9EqGfIJJ83xglG2/lCl43VqJ9abXRc2OXpKDCLjMSzRFeI8Or0tJUZNMDMk
7djhq/SiujiT/Ou71ad3yzbMX5FJ6l9u71ZMGfFukwqB5gKW/loooSc8LlZ15oGLnsTSr+rok576
rVhUPkw0BwiNaBUNYx+zsotyLKefYyVON6I0JMWOpRKKT6wsnZC9LrTAIDij7dYvKuLZy76yBqBM
fjJ3ESo4ZmyFsE5yDdIPJfJZovd1oKX5YKcLe/L1CM6GVAVn8GYeR4vuEuF/sUdAftdIvf0iq7z8
4PSwjhznXLTRUzVVpw48mzIinV43kf3S11o4JxAf7EVrbYZ4YgzRs6eAnq51LHb6TrJfSkhjq7QM
+5UYpaod4cgmDI+OFDvPY7gXL2lLrbxH6ZUM4PRSbhiSyC1TaS2KQzR8HvGdRcOqyh8rz12Kl3Rq
cmPKiPN108bqsw5rLArsQx1rZDxkGXIxRlYHnLKtQ1cY5F5CxXTBheoPwxDryA39bO4lMAy3IeM4
DiyiSOwbPFo1A9aJ3z54ftM+YLRE6DAGHOp6FJG8wUCmG15vPZTGfepCLT6I/rieVGuthWgpiuU0
4ZTFneYSY7oyMeZoijhrRzPWdTOUpz6Fb88GAKh9KfFrlRHJbDTTe/Mvjd9mb3g4JeAEvclrQIdt
O9Y2RP8ufDLM6qujSelb5KrAX8zik6YaxbJGmXBPNNI85KNS4IHkWF9CqViIroVNnk/tZPt+jPGG
G+SAJ4lRdvdj7rQz8XomJMW4NYtXNweqKBU9mzEpMnYVpMplFpj2C8CBg+hah+rn1pbhIKqmwpsi
oiP+hsztirnFOervvyHiDHX9G7KEPZX4G0pYQ09BWnwFvtuu3CLSV7EcjRvAAclCRdjjSRTbMkoX
qi+rT3pd/WgdHU/7pShHarEhaZSsYDuTJ9Gk8FnGJ30hD3J5BAzfbQslqjbIJqMjKgXxwkI379Mw
tC9AoPXvdrWrYml8rwuWCUTIQwjljB4dtzxWxDOzBsGFTktfu6Tw1+hlJcjfxV2+JzKHZdR096HY
IPKMzbBezzkH0LsougF2BDbQbp2Yx1jRlm4vBXvSRvY8Ju66FPWFrYIFguic7jUjW2Z1h2WE1zBC
cwKMX5zevk7QbTVLx1VLmez1LEve6zpY0KlUhB4onqwcro1t6SvLsmxRJJgaRBfR6rRqtiOBgIp+
SIIKJbBVXHrGQSe+eTCniyj6cWfuRswlRUnUix5KQv6IpI+FMnUaQn2fxnYZHke+kax8XG/mQoAd
putTjtD/Q+ABmKwUcBZCCN0aqyfTsaMH0un+tT6PrXmjqNUX1DZgm7dvqI3zDAP+cvFy3d14SAet
bT9OH6KOJEctye2b1slzBKCbVxnVpgUyjsoR6VQc0Jo4WPWFVD2XsvLklVGHpA5GWUPqvBghHiqh
YkX7Ji86PEC0AdX+wTtzxoCMnXoXaOXdXlNr82JMF10Ft2hklyEMzElRrDkAwdzB/wNrWepRuVVH
thW3/k1VBSu55sgm6sSw1geFPwRNshZF0SAH5Tuy9cbdrZsFksqqsuQEedO8xIVbnexWmt86oCzD
1iwcvt2mqTSrWNcjpD4xSDQ0TdAvoth3oVwwkahT6rTH7DpItqLYZq65SoMcNISMN47jGS82R7pd
5wACEMVqGPwlSjXyRhStKHuqSXedIVO5DzDUV1XdGC/54EFgc+6VPtQPpC6Q4Pfk78Cw5HVY5hxp
RJ24BEFa7eFcQVumrzxm2sody3xbt+lnsMBQzx1XXSiyHd53Q2qcdfVrQ2wB4gx2FVtkzKC8To1Z
mUX3sh7IC5ns0FLUXRvc/LM2qMpOlJBSNM5O+lV0FzWBochbNq2/zhPGmQwqopaWpdW2EEnr6rMH
h+o6B4cL4NrF+Bnyiz0vHTLTIal/ZVqAAvReH24l172WxFrVo3Jxa2t/K/0cJxa5nz3FOHJO3YPa
kaueFsCfPa+vN7VNgjv/ZpzTe6AfvW7rdUN0gNkYHYzIvW+Sod0gxxIdbvXi7lpX9CTMOpANdL9V
pyUr/UyUq7H9FnsA8/FnOLiJkR3EnbhUxYCmiho3GIj93eAqctD/UtatYJPJXnIXdvhQXqe5zdBW
0rBUwkm7b5pfXMRcbAra2Z9//Nc///tb/7+99+ycxYOXpX/AVjxn6GlVf/1pKn/+kV+rt29//WmB
bnRMR7dVTZYhkRqKSfu31/sg9eit/K9Urn037HPnmxyqhvmld3v4CtPRq12URS0/GeC6nwYIaNyL
wxpxMac/qWYEUxzoxWd32jL70zY6mTbU0MweHUJ/d5HYa6dq2/KAAV4ruoiLnRT2PC3B+xYzKegc
NiqYBMQrL4z0Yzka2vWSjMpRZ2m9IzfMZ41akn4ElZ+vJcVrZrd+ooGcGwaaWYBkch4QFDXSTZHa
3cFIk/4g7rSfd1MPlFNStnHgTn2OJgdXVbZ10GSXPABK6+rDLyUnlbeG7wyr//zJG87HT97SNdPU
bcfQbEvVbPv3Tz4wBnB8XmC9ldi4Hkw1yY5dI8dH3C2me9jbFfmNqaZYGgPOZMA2eqRDpsuP6rB0
kA0sKvcgkdxcJLpsIHjTVxcnsEokFKjrXdMATiq3Pqy+v8t5U34r4rLBfcZ/LoDrnwKy4c+y+hxH
dfOkQZq6j8Byi1q7qcOD4kIxFMVYIanSaxLi+dMYA+7B0ourEvJ+YzyDtYjno5XGO9GaZtEv8/f5
L/NLmrztmhKipavgeuq6NWIdVXsg+vyfP2hH+5cP2lRkvueWbitQvnT99w+6sVObDauXvhMR6dCL
4fMTn7CXOHyoBlIWEPtQyxOf8a25y5BFrdL07trPrxqYwuiI3vn6WO4J68CHjfjCJebQYJo5Vbb2
hB8Wt66rT7eW+qNXbpjvbcG+q/ByZ4tmlbZs7Xp8revZUBEPHzGIWcmJ2mybRLcfDVc5i/aEUw4R
czWHyemaxxJ543nV2uOrW0WPPTHmR9aADxPGwA/uZUcDaDjvY3RLR6M/t5bl75suP4gSIoHD+Ud9
e8bnGQW+Nk/dWauh/AjMRVu4+q0LQ2s9vQ5VJb1cjOxPNlkIysNHOgQJ+6C/l93icegVBYO3lliS
XU9/iyd9sqzl0BjyZxn1/w1gIfNaNIfgmMJhfdBsTIKCzEgwTGX0v5t1Gl5qaCGIr8Z//bb8VWI5
/JblQxl4fv2h+M/1e3Z8Td6r/55G/ez1+5h/Hl9b3Lv+Y5fFw/88/vE9K/84PKweP/b8bW7ewY93
uHitX38rLNM6qIdL814O9+9VE9d/L+VTz//fxj/exSyPQ/7+15+vaGgRasWgNfhW//mjaVr6FTie
v/yQphf40Tp9HH/9+T/xaxW9/uuI99eq/utPSVGdfzjACtiNWvymzGn56t6nJsVS/6HrsiI7qqE6
Ko+XP/9IEUDzedwo/9D06SfIT5H4tmLwtKng6tBk0GTIPIk0Qig6MDn9z7//9h+Pses/7t8/1jSL
v+WX59r0fhT8H/gyKXDgZFv78Fyz2TISoZb1d6gw38t+gPk+GsGxbeJ44ZTK+BqE5ixCYfetSAEF
m76iXcqwCreKZbUcZjKUhLv+4vksbw3Y5qVjGNkDR4bq0gSTMkNMEHe6eJDR5w2ueGvfIxgMV0Y/
NIZ9tiwF8Y+6dTgURTKCt6KzhEp6oxMOH+Fcze2cTT3HRu8w5jNE/NlM/LxY07PfhtyAgk0gOfOq
K5LFrVnciT7irm0tae8ixTONF9UpxgullTQrZFw7zgCF8onI9NEoyuYddsBuUJrm81D26QKBNs5e
XhTfRaBz155RBw+63I5oLqntkuQggGM5Kw+QjoqDXrv5xs3cp1uVqBeXW10BY7AqDOdO1EsYVe67
5iJpGfnEuMj7XTpdMLPpd6LINy3eOGXyL/W2igBWl+W4EYne4nItZz0oNlh8TBTY3baMu2Zjif7G
dVSa9tvUAHhulSh3lJNRj9d5gLsHCdgSjOUdghwG0lxRi4nZ4EGa/XjrBkmy00GObp05fuDLctpU
mNNWQtwheRUN+AtUIXTGaCka6gL+IM4/qNqECE+xySg+Q8VSoTe2HhLCnv0pBzyRIHXouLm37tGh
s5ymP/r9xHEbLCQQFURF0hI+nh02+rMCssXqcjSBEEfYgKpFSXnqhqgD9kO6dm+F4FZuwwuv1ecQ
J/11bjUGlt6SEtzZdnG+FsWGyXShvSdwMfDSkiVQ8fbJNFWXH0je8o0oJGQvHftkKZlzMqYLWKGd
35BlvdWTsXfvLNW7iCpxQcHCOcGqbhdB0v2Yw3cIBWYe+fwqDbs9gsLdvsXwZj9imbqUer5fHxpE
l1tdFZBnRw0oW+ZWaO0qDTFbJOteRKkZJ9Uscfux7EsxTayycO7jSWOm4bF268mGHlM1o1Wt3a2S
5XnpIigya1mp78VFjmvwQ5J1TNKmvsdrtoYAF0wUzfCtVarjIPvJq5YTicCH0XuCCK4tAiBZJ2gs
49rslWTnhl2+swKvJ0LqNDuIf1L35NeNi22pmkhHH7wVQNZB2SD5GZyvlziN9mms3P1SNTVKdmFA
2PVIJP7sG0wB7Te17/0fY6eWJKzcJaZH+pyYKSJRdWFzwHceW/6ge3FhBy4tGhM6x60ucMe9E0ra
IWn6mqxZ3OxlW7oOcoPQ21qoI+FIoOp7pxmB5nJ2nwpBiLjetf566w+Vvh8c+F0e/NBrC7KC+j4k
dA+lzXf75aAB/S0r2T/ag5fIBFwOIdDrQxMX/rGe6pELo961ITulQwSQQvRr2C1d25NKftNg3g+t
X6+lWpfv4VkO9xYAbO6vl07N1141WPOiiJRr3WixOoIX2ZOHUu57L0mhrUafboNqHxzLh0nh1069
M689FR467iLab8d4a8pqcxB5gGtVhEVV2OFwJIoi0SByCD/73uqNIa1WiSS1c43f9F0youo76qQL
uhDZKb83km8oI0sSNlRyDSlGapLogGQ4HYwfT4X/dwcjXGQ5ki2/7Af+zdlRkT8+ZJFk1VQFWS/F
NHRczT48ZLPKVDKij8a76VjNpuYT3/dayX7acIA7ANM010VSP0mqIjezRM+jZY17FpwAPsXGlhZD
rxonD6GpezAr2VYeULUtp0ZRB84ZdmKf+nfIvBjoHYTbRC8je5uG4dd4NDjRyET4R0ALKt/QGIrL
JR/wo55K4tK129hskh+FHDEBfwzONViiR6NGVl92nAYNGLrnBAnwOCjLrSjKYASqyefUCm18a2ID
xbYRHeccw+uXMS7Onp+Eb5zqP0VRozxlZqARNIqsFcK5GLeiWJB3oXzG5MBal7EW3LlVqxyAC4Hu
dOX0SUH7eeZXfbQe4qBZhOAK7lR0SlCwavV7qeFi2UqLjpzlclgIp2IbH5PR24uS6GZXMTayOS89
VJZ+f+22bRQkAHxsOc+ZXeloUqIU5dSB9WRY8sksvfar60UQcnD0O4/gXneN47kLO+mzr+6xs5Rm
qSSVtRjjnO0P1JHjf/7SqOrv516dr4LlKIalG0AuNNv5GHGwQrVPsoogOIZHeJwSyL7HuHq8wBGJ
QpVQU9E6PSnv4mzayIIOblUvtbBPHuUccUwrbbwZYPZ+pxUx34CfKUX2og4hFkkBJdS61wzjLUco
6m5FMexWdxv7oeGWg7x1vtWxw/w/hJ3XlqNKtkW/iDGwAbzKe6WvzHphlDmN956vv5NQ3dKp7NPd
LzEIA0ojiWDvtefS8XYhoRzq2bqg0uNcmLGy1yzH28ad2T3AlnGWgamY76PdPrsGUfUKEWxRG/6P
Nkg13Bl9gPXYNhsHy66NQ49+Bb7t3A/YIsA/nUdvh3JUNBYun0F4ui2fF8pxV+8HqjhbZC2RiHal
rtb7Aqf6q0sWhiwkTDInb66jlnt/hUq21ZB/7lNUsvDpevWS6O207iN0JXWX0m3SCZjPfDgkaNoL
ER/kOjk0eiJfWymiNN7yKbcG6/tQxu6pMfisYRQerOu8I5QfqRgZxjSUNqmMsSsgoRM/Gp0SI+oN
UrAjNmY985hcZyqlsksdHpxlVzbUPZNHj8b3+xAK4/Rsz1pQ/uQrver1Ha9CkroAURlXBWXeQhxl
YxolIJ8EDQWusvZt7D4rx+qwBZPxT9NtFeuQugPk178vKI8a3UdLIWrjG/Hl6iRc/y8zGbQLxB3r
zU5cpLF++KJRefQcYMOcRpbyVKgwsQvX8JdaE2jfhW3uPN/Rv9gTcmP8aZM91i7qMzeXH3KBHoM4
tTCphfBU7s0RBndBCudL1Tpbs+i1767nR4TAce4UsVOA286mlZxItj5EdX/SU8i1hljmHsW10mkT
9Q68eFSm+76eTf1mzQwWYw/US6lo7RDIaLmCZNYmWiQnZdMp1cNYaepZ9u4r4DZz+nzW72vIFXqW
ebdrNJFPvYye6hiZlWilnNhzDrfDCBXSQTEcRv92ODxM/Yj8rjWCNclK5Q3ROd5rqmntjMBR3lTD
yNiqcjeQs6IaVpSxKs/YnitPPfx9a17VQT3c/q+vrT+fJ22VG50FxNdRLc0VPNf+GUTygngAG5pk
f8W62z3kOpC7PvLq70UM+DCuKLSGWhmmFYBNvztFjQ06vM3NQxMpJzgVU7oMDRQIHkjpjby7OXFi
HHAETA5hB1kMv81+3Ew2LgvULfbr//7jy2DiPcxr8uMbFPwQ67UIgTn8Fn/++GOSlu4kBu+n0kfn
EsDU20AVfps4xnttFO0+630HB1XDfI9Unli7ruSBggfmlzJP95MHL8dwjHAX5oazll2vzX8mMC0e
DOjzjwQyn29nF5m9MZsAt4n52qWbP9bq2QypsOu/hsNUE00r6qNagTajWo3DW7+xfx3FVlmkMyWs
PjYkGNf5iKNenudRdw3IwNZ4+C6iltJsz2z3sWOBpR+62DlSqgR8a27Q9pNdl4d9REkE9gfaops9
auXdz/R8HP0a592cHXEHPR+owi6qZz5DP+WCik/3DBUjFzwh2/PyKt7Ug1t/JJazNEM3/gZPMt4g
rAPBNTX66+Ti/gpaxFirc+D83jVH4JmRoTyntumfI40aWHkkm6DgcdNxnBZ53R8T4URi4L//+8Uc
4vz07+eZ11C58xhUrsv5v0X5NfymVXeIxM+udipxsUJKBTtRnYdUvdbADJ+AO9JQsg7AUw9QqtKV
E4nSrCPKpG7L/Lr39oFPckP0QJJIG0FObXTnMVJi7zGGvYhXTPrWzTJ6cxbqj1oRby0fQEaX5Da+
wPAJlzE1Nlt5hlw4+f4Xvl+tozxDjouFO19VDmS+6ciryp48Q14VHw99eb9KMFZUM1tluJXr4IIc
Sr/eGEZpHbQYkQQ1DPPh3Mgj2fQkZg+9YP+/kIdtNK3UyrB2bRxn/yPij/j43/4NBL5Mjcgr8QyD
8Nmfn0I9zJK4CC39Z1JQ/BmS3L+mVfLkOmFysAs/vsqmG7V4LiMDbFuAvZBjcq08qhrbWPea2y0/
TQyUJO67YHz/NA5PPr4U/fOn4Xh+dd2PTk0+Bsf79eUycFIG1Z+Gcnt1OXZrjC5eI7tVbq9+n6jh
A+30JuWj8/sXkUdZjSmLz/PNffz+YooGIy7TlKOclOMojNMDKMSEIvayY+uPldAkfaNu/c+HcoEn
NNBenw//dlqA4BDXiM8Xm/sUbSsrUSjuqq0G+yzUxDnLIxvSidkOZytqKafznw2/Qlqc15SP99RW
WQFG6Qs9D5yTnBGEIU+yOxKf2jR9ONeCYSXlKkH/Wuval8mt/SciUMPFzu1ZPDqpH5CiYWWAqT9N
vpO9FIl+lOM8TEebvnGwGg5C7UMXT6PeVe+CKNUeuZ+ykqv+4aoatpy3MPkfUfK/JwmNP5OE3D0s
2M2WZhk2iRTuI5/uHiTcFMirtvHDN5SjwJ3FWRRh3O3i1CngnMx9NwwCbBVMMGJRk+9ug07pFOdh
qtbgM2IHTJgRPEzqJFDfsE+Xp+ClA4YOYtCSfVx0Lc2UagDuDuiSRIR7OGOyEYkrtjXiAvDsTFhz
g/+gvyUX4pGX/e9fmLqYs29/fmO66NHBj1n6nCGVj75/+8aM8pzi305PfxLm4T0tvIH621Z3znFf
bRqPanjZyyPy06tAx+eKGHOzlIN/m+mjHRbS5VkONeiK1JWpOxCDYSSv7ouHyXdva+oCjBQVWEBX
qMNTe76pdezOQm1oLhgNAJDHZOIqbBs5VuY+yqGsyeqDaeH3amaO86jPTTGJapNGaIbkmFwXN06L
M/tM35+X9OjeUnYge6fKrGOm9dZRHt0bOSaCINtwU5pLJ1ln62QOb4f/dN7fpinMHXcKBIgp9MzP
1/+PL3d/9bJmEzAKiBL//pO5TWMfEv5Gx0kdZtxjpoD74ygM67cutjDc+XMcRs2vFXKtUbHnd3P0
5X5L5Px+/qd1vekXUBKh9HyaAMHvgb+ar0o9fLtCwjiiufk9KK8oCArugCdfgtYyjx6iqiNBueg4
uUe/hjcE3YRxOelQFAHYyAit27r7GcQbHz1PHbf3oftp8pqBuQ29Z+LZ6snhZ1mrStO/Nbr1YczB
/ngQeEtm5jfRRTBKraDcesRqHwY/WVfCKb/irwSsecQOym5LG1sY26I83xMfLqEpGegQCTh1JVCT
50Hv451dRs0OBuqqR4pz1b1pVzh28abUtX8tkuYj9fLyLaLI9dTiIUaUmS6GvbNUtdKXt7VgNrZV
O0XreJ7tq71in9IwL5dB1vYPxhBV+1EVExWSSvhMKhaOgJ3YP1UY5c5Qk0PQSMIo4fTklJOz7yLY
ClVszHuYdnoqTBu6XURtpRyzonp6GEPndoIcIr3RbrBcbFe+H01P8kqeb4Any4OzXNENOb8gQT0K
A0rsB9yIuPhYgfS/fccP1tBRR0Lca9RKghfcG2QjZ+/3gvtEzN3U0onE34d6eZH7LeT+SvcxuRru
6a/LezuNUiQ2LcAN2Lk0LpATuZO59eeZUbPI4mje+T503/D80/5Hrrtvhz5d7n4ufwK437Jvan3w
P7ZHxrz7+eMr1+LhCnm4UCkKI7P4SRABxqqu3Ciuf5gVdaQiLE5J4embtoz+GpAYqZAy6uJ0O/Td
L02h2Ae+KdUfGCK95HyLv2mBoaIgtNxj7dr1mS29Sb1pPpsXlsHRbjWx0GvRnafBcF9Eqm/APjjv
yOizXWeD7h7swH1Htfut8GrxkOR+8ui7/gdh/cf/fn+Zc6Cff1cNbwLbYTuoauJz5BQ7D1Dbupr9
EBHcM4TB4gkLeaqZA/Ege6oKYTMjckFNwVhmy1Tkj77G7VTOpr2oDgn1qQsP2cOGQtdgGXuTdxxG
fH/lEfj/a6dOBKLmcTKeaObloWyssV6JaVQPvW95JCWEdyiVrjoCIFW3Xd401yAc2GQQhXhxgnK2
einMBWLkYBnUjsLrWqF/8gUNkVTlKI/k2GTq0b61ve196L5MrgVo5+P9MJ+LXRzXCsPu4o9h+cq2
E9qeE2abKSqVN+jAlJiZXn2QXdPQviiKa11lT9VX5TA1b+6gGg9tOT2yA43+h3RE+5xGZucDslWw
PVDZzeva52Clp2jqQGWHggmIVWzbTPlqJF32KBuMEhMSNNEDP6ZLWCdMqclUs107iuyR2hlY3Oh7
rzHCBlcpoeM3MNQfwF50IWatZJW/Wb3iXeW1tPmqjtmSSjCry/01rJD/qcMWU15PjithBZEzWzWx
Pj2C0m7593vusfUs7ZhHzQQWQ+hPSZQGy7Dv+m99o+0oRkDPC1EsS4TzTe9Ry/mW6z+P0dRsOihy
RzUGytBVlbMyBSKje4poKvlRDS3+e4qoEk8usqaTTBGNLkWZiVb+40lh2+B7F3KCPZ8gr6s4Q3ue
X6UJEPkvC4Ttf3sFSykxIe77ZVHmgC7Tsj1XYXUJY7V5kkN8KEbsPo14Lbta5+bA5hNkPatytAVg
DfBWcZE/9EboPg4GTBo+Ve+VqKdNO3D3y7xWvJdBe+46N3oe0iC5Vj0VOxATxHuXDuHaHB3sGT2Q
QJRnhSsid/nRBFMmml453xv4p7+6VTO8enFHjP050DvjSBz7V6N7pnFMWsvFh8OvzX1iJSs5JpeM
TWocgzrQtrFKrKCK8vaL/gPFpfEFlsh4Tku49rKrAIjZVMYoNqKisKriBrnou8y//Don90vzSfMD
sQ160AWOUZoYbznJj1qcJ7VQv4ZpvuiFglC/avNnMRLeUKPsazla48oKFfNg9834ivhhl5Jz+WqQ
fVkrRpxS6BuG7xEyBLme2iCbT2dhssHidNdazCd/ZAbfoQRy2+X/+KL8vA/nI+eoBvZRyElsS/v8
6OEMuYMtXdJ/T9BA70gGDWfZWE56cXUF964c50bFMthPa7k2QNeJLrULDOy+Vo5T3vkKRcdfdA4m
7JpVqpvIGmygL2myG/Q6Wcluq+FgXSWCWvd5tqYy5mp40Un2+tqzX55GpRIvt1kczvCVc65yAm9Y
HBRK0vmlg1+sSXK7bYziHS9VZ7ZjwiRu7lJvDx7TSaPTYBbFOygk10jfYwPMUTLxeZCL1LjDMYUq
jb2Zha+U4l4kkVgzUV+4PpRizchblywJmOKshG+RBd5J9ureqR4qDQlpVrsx+9K0esjtDqXPf9ON
apqufn4q5F9jW/J50HWoh//8iGT5fVGlbZV/d2qerY3CEbBtacopwMolVaONHKOkH+xSpcJpd7h/
39cFTtEfYWqcyt5ojg5BOZBhg7b1x9b9gjPVOoIg/S1y03pFZYZ/MnOYrcaY7X1F57e2BBuFTOzt
IKwf5FBjRmCXrRrk4u8xOQGsgC/WpDuDrK8eygqHnSrNtY2lgqtg040chjROD0fAMREEoO+RXd8v
KAIQFc58t0M5KkRNpdTfFsjDoiAXF0UDND4u1MzNbfV8tltV1N14MZw+UyGArXjFszkE4a7G/2pH
aF598pHAgsqyKY2I7HET1Xlwko3HwtNYZCUMTDNb3cfkkTPP/scxI+7joyde7qvkUnKXI84UnbsK
CugBedFiO6CUKgDgBB48mCl9b81PiN78iCkKOBWehnRoHhrtJL8qcGqNuSeH6i5LDiSMEgSiXvSg
wxh8wfxyMQNJPuAF+DvTN8pNW4jxIwiDo84298VLYpN0rIGR+byMf4y1yJw4vPSZZzx1lfkkx1Ep
QUMdbX8vuzpPntGUflgRNWB5i3FJHh8jq64X3RgEL83cYOQ8oLp6vo0EqQEZdCgOgagoRs/S4hhY
8MGGtuJfQIOacVokQR8dJk1gRxr46qGKoJbLWXhDqE7UsdgrjmatcFAPL8iHqkON9nLbZHH7pE+q
uyCQ4H3v8asIG9P7S+BbhlSg+tLXsIzV+aQywJlSYAi1SXzIDwu9inmAlYd2xrPsrVHQRwAJoW+o
HniYCFIkuYXSoPLHdMgOujsfOJy6LQAPLxwl3cmcW0a5JWkd2DMyIaemWb9HmHRwUEt9YXOXYGzm
JmcPe/lnQuuXbA4p+V5mreNGGQDQOtHBmm3n8WpwT5oF3GvuSWN6eeTg3IvJpLg4SUi2yBk2MWZc
QJnnG6IToqZv9PBD3g+tzHN/Tch+Og2raSz046f7ZmgZT30LHSWNwoK9A/6xgZv3sJWifOVXevia
uCTgmzgNPiiv+GnHavFjAJfa4Qw6e4U/KvHskRvTEdRXXmTjlCI9RZ5Yq3ZnGbcJRbEw78209xAv
tf1tQmlhhBUlBleZq57wzqZxUu0ku06TTMj3534FumyHMxAFE/O6eeg2K/t8PCCezI1cx1vsQV5q
qJNrWCX5SgsirE0itXuWjUbQCznek8jJDHpRmax6AR1Szvl5kJ8LrXuVPVzIYfVV0XcrCWDOGwSj
C8cC4To3bhnVKwd50Po+1oKEunKnhHJVi9N93I7t+dm6+4tXUq66WvJkzHf5rLW18LOdB+ViNeui
fRVllxi41R6BTvI+Gu6usVJykgT70QhH3+VwFJrxNgasv5Fd+FMzqSIIryLznBe3UcC8cHbj2PkB
dUO8wi45eY/B6C7HOOw3jubzOC7weMqVwiXGzRdBNozuQ5GlSP00t/rmxXPdMprtRzRpyEkMgGQj
SLiNOXYhknalOcom1gWE+nt/UHB+8PvSX3XzmlRO+1HRHnE5bY4a5NJ9m+gAGCMFQhgmD8ua4sKf
FHLZQzP8IPc+4FoXttc8qgUZ75Z7WJzYeCwNj3JlqAOPwmzi1dJG4LSJlxxcTC3+vJbvgPrBVfYB
yxTt2Ceajd3kfGgOsVHCYOVwMMNtUbT+XkW1fhTdD+rVqFR1Rbe3fVG+llTRrkTShzPqraIQPpz9
eWOx4XGies1Hhz9kUOMmNM+6ac9+zLPUlZy1nSre13jQLmWXAkT1YGr4IspuAOHl1IIJuXUp8cFq
xBRP/oRxupl1wV+ui2rO6wFFwjg4kaOiUtLD7jPEEfF5qmsMZzzN4z3f5QdqRv1dry31FtOF2L5Q
/YJ+3M31F4y5KVmwixFBsXpsK0P5GmPJQKrSfxGQiB8mYwTNoEYQKZT4wxN1etaVKHjJVVxacaz3
gTya2Z7U+HjMLe4wYwrRi0YjD3s7kt1Ws9MT6Kxfs3JMwYyBTV5GiA6CFlzSaK0iuz3KhoxEczTx
ewG86QgSjamjbJXKbHcGYY2rbHI3Dfdd1ny7D8mjSam0jRlSiK9Q7wgPxRi/prp7RSAVvzR2CLxs
Hvfn8UhVrko8Pg9dZVBAZhCH8GMw5RD6LwT684s8Uu0qvyS4DN5mx7krx+SsmyBR6r1qejfnSgB9
VK2LIYb6jB2Hu1SKuvzeVQoe7yL9GP222tR6iqFCUerPhQFfgT3hKzLeXeA21SUfo+oij3SikiuC
H2JJRG92iXaYljMOLK9l7VsVX8eM3SfkyWNtlQuDauutnJBjtytYevhss0XbmlA+XW5jKKfDK7pH
tASlMxsV0R1rv791PVIoC6EUp74avEM+VeOxKfqSuJUdP0Cj6omTq/zohDEWoh3ah7qxI8DV+CPI
Gp3MsUoipynVcXPJzr3L5rzfeGNcnNJvnpPzJi7xM1T1PPzoDHPALxqlN/bxgkLIxjzmFBYf3XYM
twmYskdkNMZyKgGNm2GQb/nkJlcgrW9ZSBUQFYXJVQ5RPpVcE4gNeIpGFaZZSBT4szCdBnG5pg6F
P2xVnp1CBE84xU/bRoDfQ2refgQgT9JJtC9a2NmnQk1ATqdl99FgdbwYKKQ4h7qYnhvdPLup037o
WZ5iBqYj6plPR1cFdzuLHkvQO1JQQeDIOUgRhWzsIHNvXTmRS+XFfY2ZeMEqoyBaU1rzWTcjyEFd
8yXh83lMkcEtPTNovkRGX2z6gPJXOcv/DoR52dsnOaviepAZqfNiAizk+QO9JdYlZ4zaIyRyuYf9
Xh2dc4GuYO7JIdlk2cc4COOKxYz3MClusY8T9wG/gHBVUvS098q6ftNTy1w0aWUfZTfRh28NPpAX
2cs8faeqJYipeamjrH17aJ9V4BDLqCxXRiEgGo29AP/jFN2inA9lXzZhP3gL6GvJ+r5QTnzqtnZu
oNmDNvz7eveLfBr7p2s2JblptW8D9iGJdW11P9wZFWjykIBXvIaO4yxDE+y4Gn8ZRQvsr+NjZRoh
BqzwVsowUT5qF/zlZBj+E944YtP1KiSypCA/gLH4RhvVeOcNROMHLUuPVoFMouJb5KtvQe73leJF
jodB+Gs805IrfCbvSe++NWkI+nAgHFoUQ/W9scoLOGf/zfJqNusZz2D16IxvFXEhuQCjy/nb3xyu
4RhpJzG1eNSFfv09wx9vQDP4FawMrlyRkx80aqOfxBABM5mv7UTRT1+HeDP4tbE3WzvZ1LzHPya8
ouUCA5DUcmimgiSxaV8KA7F7Np/ZJ+YuyEMIvB2ZLSVCoy/V+bKRunwp4ZdH94lP6z515eIyBF7o
iMFf3S8ljz5d7/4aOht6FJNTsQoF4HgrH4cddZ7Nh1Nt8q6Nv1IPizQ54d8UaU78leDbsvPskRi1
MaGtKcu1XJbmzckluPXiiSQ8ZAb182EzVseht6tjqGIjcO9281jsKC0bnPlQ9m8Lf59yHyvyAX/t
uMKj9R8WB1QH7SoLF0Qtz3G6MHgX6K720tbRj6CwsrM596rRsZZ4fk+7RvGM/y/NzBtY3TLQx5/H
WlkCz5Z7eNAZwmMZiuAW/HNcIqJRHX65RfbuJ9z6APCP9bwY6w6gdb0VHCBeLMlDYi8Q6tOvo3lM
MaPyXya8ccQp7skQNo8lcyO79yb3KUhotL/uI59WTeZgLUGr9MgP2wU0kPopnjWLIxovZJZNe5Bd
rVFMNpd4bLt9lr0IXLbRwykfeJtDQzQmdxnmiXZWtFhdYYsKnQSCp0QdjYONG4bfv2U+hZZmhbFV
lNrgrcJSXeERhVi1SJWDbqco5z3saWGMKldhdr+aAXjFouepZSu0xH+QE43SN1cVc7d51RiZno1J
S9VvCKYesFShFtuHwQwm/i+tORSBm/yrC4O/QtUhB6fEPBUE03QOSBkeqqmXrsrFE5JRGLDcoL8n
Q8IKTmKPNIM4xbtam7PdijVeW4HA3xjMtRZWm8Bz61UAmOZ72W2kEj0sMSgZUgr+xKy21CiXGvG7
ejSVpF8AkNK/N5NyDZrYe8XF19xaVKPv0DZUr6bjPdWZKL4OtvU6qWn+ZMdd9qTaWDTxeJtsZVdO
KFW9S6mVucghxU5RVZCubAxMUlr0KBpe5nH9pcJh7hUbg2ZjuP5wUAHBXnk0HKAi4+pi5kdnisuf
aVeSSne1+DHxlBKkY1hvYTykL0ED51cuqUexBbaMi3JfiBUOwATSXN059dzuVm03NR9Wl+7k65Ko
4I3KHvWpsCqxrjOvvwxi+tXkyO6OqQ+F6Pe46wwRwaSIygvozzFmeP+/+L5m7Enj5KPmLdrYgq6s
RttogBHJVg8rlSHAEVB2nXpmYvBLyO6kRdky8pLpILtWbKiLrlbdI8G04M1q0J0A96jOcjZsvHcS
BfaFr9LwjcfgSzHY7cPtQsgB/NSPn+SJmiEWXt+kj+04LG/37RQ5Rx9j3ytv2nKs7SNyu5UAi8F9
/H57R7w4W8R2jfD3PPBFzZNZtcEWGe03remQ9eL1Ue7zZPqBoHvatWqdXvOSDwoIMlLEozY7edTu
z5FUuD7miIlm3ntLhP9rmFnZEnpJ++R584OgggRaeH12dAlebAstax7JdqiAL+NohReUtxLeiMaq
RANfuFb0JBu3TfYqCrXLrRfWxM+FshdTEt8WOIo1bY0ICzu7ySEEYz5qxXN8mcbDI2tcyMPRfe+m
aDNB4XnLPTs49jXFfmY8uW+hProbPbODjT53XeDvS95e7l7OVkbys8hM5yJPtRLgMirhMgIfxRO4
v9sibHj0U2FAEpHn5L5Idlma4XHZ+GvPZGsy9WZ16vPR1TZjYZfrgW+nhYEXn8ZTYVifVEj66UpO
5W6uLeR6Q/4L0rHQVng16Mt6xtBqrdMdIiN9lD0Jm/1zXNVnzq0c05Okl2slrFYOSWLt72vcIbZD
OPYnQlWvuYoh1fwwRHZRX3ctmX5bh1A4TMltPFUHQCIw1vbuPP7nejneVXn+Uvk8cgjDO7Zdi7p/
PtJTSGJ6Qg0VHB5gJaMy7fJy4ovp96YT2q9xmvryKIcc23Ef5Fu28g4Nmdd9WUDwJO3Vf/mP2zs5
AUX2r6IGln1fJo/uW8E27jVizwCfavFO0KT/IALe7TywKmt77gYhRAmsFp6HJNLPfk0KTo4bscsb
u5q4t6kie+nY51c8b/i68aoEaUjxoUnVT4rJbawrXysQ9Y9YKseX0K14EJjHhcNGjkfzgoCW2611
zMgPPX5YB956BLp/19PUmp0ssYZudlKAzH5DefBgMMierMkpIrXaTL0+QNehKCe1sbeforZeY3yx
RjIDXnOGWEKzLFaWW+E6NVMsCZqrALowIfcLKJZyye8TBmS2PCpHSGddNX0h0bKedDt81OdeDCdm
mafRS6T0sK5r+9AJ+A/42wzeBQtDj/Kv9GGw9PyAGgPn26Q5Ypu0YP/QnMdZJikbfX7wii373eu7
ei+HovkBLZgbzGayJUpc/H4qUqvK5OFgqviju8ryVsPwdzjfujJ+aMbFOSyEfpC9atL5QnUcOBWl
t2UT5D3LBqntF2MQJeUervc8xRr2QqZhr6u523rsWMxC+WrGjQ3AHkMrdlfjg1ybh64L6qdVblcz
gMgfJjuC8xmWyrOhd/rz9GPoVezecdhRwcqH3WFoemvjVtCZzegNPq35Lwi8r5prNe9+UPgrOxM/
RVgDrI5SHq/DuCGJYYoLDsv1Y5WZ1aMWtLehLOt4Hp9XNENjX+SkXDYPOR5eR85Y7HgCRNpImbZz
srGGrlahBgS3UnPcNX1sR/VZjiKnbytLbZpWg2HUy7+dKRdZvv8z7nEUHAirPVW18Zia5vg+qTzq
Ez7qNrJLHcfXhC+vhxq3SrkKKs+D7TSUA4Q8KM4NexrejFOHoPv3WOZnwZ7MdUl5aWPCO06mRaei
uR4itqV9HR497FpQhNOVDdaeGWmlJF+UecFWWA7iThZADZwXxSiFxFIeyjObDXnnYgdyttzhh1g/
+WVAXbRpdz99PB1LU+++qwnOQDw+11f4R/3B17g9eb1A8tkpX0lNdD/1SD94sfaYJqp6SP209bdt
ZyFtwIgec9MqoKLYZEPVtdMD6KZ+LUErHZUlKZbzDxLBMtCL556c66mEknPqzM+c54oq1m5z/36e
nJNQl9/nmS48DyDuwbKGbb80hoyM2ui1e9T//ZbbQPGcG269yGfRlcC4CpbEIhIQk9PQ/N6j3sIi
OdUflKnKj31c5msNbejXkr1ZMRnfW3/+lwO9IccexlhGd/pSTmgGFqigC79WPR+aqg6MQ2g1vEFL
m1vhfO0k6q8DxgFvgUbYRO+1fKc1sXJCaoXLjG9ahwjvgEOddL+OMC/f4RkZ7Iw8neVJ85L7rDy6
nxaYhUqdnxdd2K4vhtIQ776tj9sijnEddxPvfcA/OcjM9Bu3qWata2l8EHw9v/BnehB88S3APCXA
WXGi9YCGriE0qRtYn92LgmcqkXOyu3K2U2vqRAlHGJntYX/i1Mu+NWIcUdLuBX4BgWDVnI73K9U2
dQT5fGHWLygbrI6VF7enlOz4Em8UzKZlt7b5589N54DeXcjD28J5EAfGN4130laO3xscER/RBIJA
KKo3vvbrf4E/g7pvxz/Z8naLLnSTl0LAdcOFEXLbEKpHM4yiZaEMl7iyh8fOTsfHIanYEiHgkEOy
sYZyqYNHucoeEezh8TYrTwigRiJEapb3a1QuX99JOWAByGVlE+LncnSD6k32Ur5KLlrRI96aS7Qp
HLCP3VzG3czNvZsq/pdQbcItlsRUessJ6i3UZmPOVd2yL5s69mKKyMqlvMDnq/6tH4X+U6mbDqAA
K91piLtXmq2ob6Y+e5Y0Gl7NfqO9dVoJjdAdLMy+MXkZ5+C6r6Mgg1mH60YWpK+B7U5bfIm0VQBK
+DXKSn0vgqpejr2avHZWHJzw163wJ527AdVjupu/yl6poDF2y6pZTm5cHqvIwJB+Pro3SuiQIpH9
iFyWc1sJTLU8Rg0A6bBotbVQ2hfPtdJFiiXoK7a99QHrJOyC524krGTmv1uLUk2H1zwAkeGZJnW6
86wNDPLUYXSwSITVv/ahY51BffzI5l5GuOMSReObnMOp3bi6YfEgT4x9jD9xXD7KucQM8WyyFVw0
uGheFPaT50OAmK/iZtzxmuwvOTWYQfyq8W3kR+G4jHBlt1PzRa7LxnYRVURE5WvbPSY60eCsgraG
ndGK7NXrxz0we/uBKo78dQqaL2ru1hc550SIlfVoiE9yko95itdJFR3krGKH+cpkR72T3bwjTpAN
g7oxI/z4qsI5Zl4Rnos/m3FcdWqvneTw1FYFEWoTl2XZjzTq2kBrrFofa8iVHIMDwZqpmaZdoleP
v7ryRDkvz47aSN14gYlJegE3oxC9emA7QMyJWzZSKysBRwSnB4wTbqqNZ7j8q+bBvsSTYnFb5ITo
vdWJ4GKv4y33u5kGXz3rkZkcUF5i10hPTsrxeCT+TX2+W21xHMXbap7ONOgCi/si4ufhuq7aeUOj
/KsrUB2S8kVP3GvxKh9EcpJNAKz91N3qAGQLPSq9TYEsfsLAfOak/F4jD7FeTE82f+zcHodrPHvN
6yFeA6UZ1W9hyd19cC2feAzdSi+fpliNHmQPvupqMrrxmd0Ljxr5KfZLEBpViQugToI8nBRj/sYy
H4MyHjdjmPqryI0wrWWrk62MLs/xtuQ9t0xtMu2+St7s1tcq9xqkznRKTd18lNdxCm7gmfEwzdfL
o7C5WCNOSvNL/B9n57Xkts6l7StiFRMYTpVjq9W5fcJyZM6ZVz8PIW9rj//vn5qaA7OIBRCS2hIJ
rPUGGYIINx3GuPklQ7f4lKAlE2D+Jt+EjHWo+K+czm/XQaflG83t8XsLuEfGk19f/AkWr+kZ52be
nFXzQcYVpEECTTXOcqhZ9j0+3fbv2H2YvOrPWBlP0VI+aTrfe6k86eE8rmi5+jEgCbsbWrfZRHAu
v8xx3ACmD6eamp1Qy3bjmtgZsFAJTmYZ9cumLM1tm3bd04i5+FOg7QKnMa8ykqmGviPPqWAu7HrJ
MspU3DAdUe8V3+6eTMCVjxr7/1svgCBIYWHgLuXFQRr/RHYzWFktyrntUALdSvWr0SYxhE8LQhE3
Ci0NndfgqwzWodM+V4g6ywuygXRFjmyv7LNY719cZXyXfT7p2rOOAeaibUL9yenEmz9VP3Qv716i
0reeC2tTKzjgLpnuVXGx0jLnPiup7aUT581ODu0cY9oiIlNzs6A3xY7v9GcefazlPFHMehV3NJQD
NP0iFfyl5H+RGc9a1Btn2fLVhlxQM/RrKfnvhrOYKuNlZz7vrtRa/D2e/C0as3OnZ0zVA0byFzsN
AC0lmDBPzuAcrELEi6IvzCceUuYTMhJiEY1uvsf7VDxlmu5fxiLcyU45LNAGc1X7pOPvV4n+OYdE
eJXX6IXRbqd4FMv7RYNWPTmeHp3lNZ6SOwdnfmFzfs2/Xlg2/Sg6xVX4almddqlEVa/UOPDekLH5
5VbG9DMwXnLFwCcIKd2r5ujTZxP6LWgVA/ARj5kNbjLTMc49EmsKm6Ac5Oo1tMdm2duOePMwnsKg
HFmOIX2u50PlY2fpKiBkMjw4nl2HhYQeipNsyRF2WSOs6JrNXl7ldgDxqtH9Zpu2yJkWV0DQ4i1I
Lbvfw9LGBTEO4ofOGfR9ancXEBGDuqjkMcTD7aypn3LELQQlNn6Q7ZIqE8g49ajNIRm3JjYnWVQO
KzVvu0tu1GxBkrj8nGqjWpWqNh7wDffe++rFSfXic+pVb9d3TbsWYVySg0yg7mBJyi1UUZelWxRP
+XwwkbpH/z4o9jJmaBoJX7ZB+J09QczMnzySsKA7wA3KPjmqQIAD+kh5Fn1nXIz5IDKswHrcPDYy
VmuxcUHkw7jYgX1l46If7qHSaM2HULvqNeuChby8AMLPDz5d8ouG+PNjQiTyJA+K45Lqkqd5h8n2
Iscoa5WyO1reB9VD+3s49V7BCvSfZuC3+4HK7B7Xh+/cN34OiCiR95ymk+YFIb/gvHuGiG1Tzle9
r5llbzXdUH6Jzt0ovlp+Gy3LWKRNKp7HIHbXk2Jbp8iotUOIztUMd/evSGEcIuGD0xIrAz3xzyBJ
nY0GzHOrzU2F4h3qVbMarGfvo07z13lMkT3HunWRTJ6xE4livLt+9gr1UzzqQxa9YCq3keE6DqKj
EmQD/s6M8g38PNMuNf/Hi4wCH3UxVaC3SE4XGr6jgdBXRdMY/BpG/+JnWHk2QErZV36aKqiaDgfX
p7L0TjJcaXD0xqqq122YlB8Z4u6LYugtCsxD+EYl5nb1oOukEe20fUwc/IkoxnySikFZBZzQJkHI
FvHY4NHrweQp3EaxVMc1QcZRIdIwbtfn5KYffJbTpo9E8RFkmsVCA/X7AJMzti4mYstpflI9Eigd
O8Zzp+nhUpmr21VPCmjsjAj34Cp+4fFylGVuHDm7zeQ0YiuL47Dwlj1VnrcGNgIyjBW+unM1HHfO
GnZelV1MFFau4yg+5LRlHqdrpKmAMs2v0q6d1is/6wSdMNtqIqyYiHaTx7+wJ/dZ19xRJxSf50mn
AjNdATpgX4/fRKdGI3Db8TmKA2NXUJvEElB3gl0GM+s0CeoIcdu4W5RUTegmTdc8NB3UkiHqjyRX
8f7+HcvDc+Mni3weIcyu27AejveKNSrHqsD5tO5T9yUsR+Ui3OQkW7FhTi+zFs3c5XR9e8xzdLNJ
UMB5gkh4yivq9BhB+U8e2OnZPTz4SB33e9EJ5Yfn1UuKFZg3Nyx0nL4av6P/kiAT0os3NH3CGWBU
As3FPRQv0+p5UoYRibMSKZC52cEYf3TVYDXiY0V62wCtmUEkWQeG5z0UuoP0O9AqbuRP4dDTQAh8
FRuIT8g+JSiGc2CWkGfpDOqYEbH2A2OM+BRD9djwuhS1Ylwri479xVSm5qVoVe0GAtOH8lemjim6
DhTVbBa4KwkO07phk7Hpf9equtgZpgDzNhjWZ5WTcq3rr/yKhzUazyijJvEv3QtGOKJlgrQOOlSr
2hi5A8fIoWuDfZAHaDUAMuUpAznNR8s+lPPh7/5/Db1fbzRt9/t6GZSX37qrhnxBmelXpyVvNBRx
99VWgYXYaj4LRjglmh8A6INL6CrBV93P9EXZme5LVcLEBwmjXkiPa1sXJjPKeFV9VKIayzbVSg4o
5ntXpMC6beAGrJiHBvu8Oda3mbLku2xsukwlMZx0fA8TdJGyYiq3LZDnj7GyvjooXz1WUEues9TY
Btwg2K220zKeLJDI3Pcs7GBIEoFiaE+eDqz8PBbAGNygX4mRAmQG9uOpASSxUwM934G7UZ6Cnt9Q
wbrp1YhRKdeMGvtQ2LLvUzEMC90S6C/PTcVVFqWTh69IMdmPorOfZBgpbncfF2mwwrsB9yabMo7u
Gd1O9qKk+wu6tPsgO2VINpu8P5ooMbwOQz/t3D521mbfamhna+e288QzJmf+2Q7ql3hw7EWudtEM
cuDFdS3atPngrvW5Ccau2lVeFkOZpQlhRDkoHpVwhMfCVwNLzwds4j4bRXxmefCuilG81HWG0b2b
5ut6ZgUY3oyktatg2dWKeHEoTjyYRfSa9DX61E0/bJTKOLUCMaBuRnhmCAcB8I3i4ziDRFH58vcT
+v6gB+iV46IGD00WgFfZ6kcdnQ6c6SAauFdAwsUBnJ31GAAF4HtbD9+1tmR7kaVfPDzs16ztWd7o
jvrQFkJfyhEFan9KHn1vyFota2zCHrwJVIdd2Tri/shp1S1Wycr0YJXhyavq7MOOtAC0WNwehOGl
H73pLHseQ6+tbXUPfRFQQ+AP8dElwluzEtW3RjWi+OyTH0GMDZNODYhL3gXrpORrHupQvm3TUHBU
NPrDUPCY4fcvXnRf8xdGWRRXMwmiXWooytnttd8HNSmf8CDK8Ir6J96AvEzModmPWa/DQBiGT2XC
shGM8y8vjTGkU5PvWUhGz6oAO8ENjTddyz5RHdT+aE28sKqn1lODXddCR1Dnm13om0gX4y/80fAt
79UvtZ5XSxWN3ZMQkb9QYmST8a2t3kIjiw5IJo1L2awCy9qCWaFKN/fqMUopQeqJDfi06o3Cbb6y
NdvZjXOvpZMwssyS5M7cy2IIdnXD/4RCcuJt0jV06Yr4KmcqWjgIed2/ANMZX0YjnxFvvIChZzuv
yK1LOwxfAXS1vzxnb6pN/ZNiMMbusVa8WtCc1vWIdG+qkdwXQZptMYLxripwyeUYiPxr7FQ7uJPN
r7QU+55Ey5co8KtlFlbTNdZDqOdK2hwwdh3PportCaL++qsxl2odKLU/rXbJ+q/5xS3gR2phrdok
CWY6mZvzjUOrIIEivB1Q1HgUqC0v9cjeiJq/IzD+7qBkL4BGtXBf2k11REWoJqc12hElEgwEjvIg
u+5NSw8BVTnoyf3rmiyBVaGVrrLj8ZE/VPOhBnOy0qq+W6Egmj+QXwLCJru12on/1ROyp2PFzhjZ
C6vl1WUn0Qz73OFZfDuIHHN2p282ZZ+AV507+tIDmJHV+idCZt6+lc0qihzUIQGszkNUMZnIlnod
xRctPFIRr/KFPB19bT6dsnqbe93DrafsvPDYdV4ZbOTpv8YHzmUkwXJ1zXoTkh15n1QjO1NTnFW5
aYaNX+8Mg5uD5nX+u9rqmBkJf9rJXp7U5WLK2x4db3opqqOopqjPAi/J53nKodGUNzll2E7NQjbl
lDhtOCvZ9Fne3KaUTVQ7tsIs7R2/QfVQN2SrfGhyiMdhnH6PybPe9qaD6KshvfXI4F9j/lOMBcuu
dpszFR4TyYPXpkihrRud89j6tvPowLFLrHw63ePmgNlrmoCZkCPY3zqPyYxKbMjEUqH651K94k+j
W12/kOOGg2lQlOX+HG97vEfO1XymOdHvMxljq/S7969x/6kXUAIePPMsmBGdPVR2YwzoD80AzxOF
KJjLjosJ71KemubEqkOe3gbIsRTz9EXgdPXtUhmr5PXy9F8XUS6xD4UmmtUY2ClEAaXahR1A3RT/
kccp9X04GxrLygqYDv7fFB//dIyxjTs6zkly2D3uxmj/cr8Abk+qGjeleZbG1M+givvjfZwS6eGh
DsePQQh733iuurFrLNh0XFkOnTAzJOzm9uQk4yFUcw9XsT/9ZpHRL4fK4G38ra2bvg4uEBAoalyL
SL1Agpu++rlVrdUkaw5BGPbPutZ8yDgOcgsxjkOtIyDAMi/Rff+KnbjymDko2/Flb1ZVbSksOwKj
3lF6xLrGx/0bsG9jHUFZ3kbLS1hcupe4eJENan9chdjmxqXEdZYxeTASsMVAeLmrqAHC6U49J09n
9vKirzOTJE/s8svKlEPXx1CG/fHVM9LmWqh6eU2K+A323/iBsgOqkZsyKNTX5rXy7O619jqDcx0K
4KvEOv8+twwEQVN/ukCfd5aRleub3ih09lcIeAFZ+lkZrX3Sw2R4CSsQmoHK7imMvOGFpa6/a1mB
r2SvUufJuZ7cb7IzKQ2NJdIRXELSLsOp2miGfzHGDkSjWbpneUhbitwL4Y3NtlNcrNJl+94vz+yy
3almoh/aNlbbbaOE3qrIyK66UdEdRUeuYoFbfXuUbXsOyrO/Yk6iIytDZpKFmIHQiW6C93GM8NR0
tn9p8dS+HYSNjPMQTeXmrw4IA+iPlY66uHeQ3/MvqZlFZ74vy7/ick4vyJ9HFEX2soWdeH+qPBLJ
MzdIcnwmrc/3wszhav1D+5FxwSYNKpokCEkiEWP2BuPuoduZA3voPp2MyTn/jJWhv2bXA/+oWWW9
M4cpVmCZIykivHbnxmlUwETAK9UM+zzfd048n9KWZxkKtgsjCU96UHD3sT3jAWk188HUJ9w0ENjR
OqV4sEYPgWgtxAY4UqIM0P3ca7J+6Dt3UU98UcAq8+mqMXwfdb5Gmdmla9nMPJGvkJgp9+CGo3fk
+X/qM7RJdsbiiV+J/coY75EC42OpKeE7WEb3YHXITMpB/lBW3K5KHXQD8/OzTpbgIeujHDwE3rmi
HH11LIt6Gt8JGa5TUSEXjBugvEg32cspX27QhyL7LGMrfpSQBtYoNcZEnzB4ksc70gEM+l+RXPuM
4i5+BCxc3/AS//95bq9Ti4/7HD2WKbhVB4c2G8EUkGgOjpXqjdYSAD3QsPkAs7FZZVPCfSIrWuiK
ShudUgirJ3nWyOA0WWzO9SZg5zYPkv1hrTe/x99GyQvilIo6EnRAc/+aRHbfLorsADenQ86O6Bi7
bb3tWveFBK9yDMxBVGd5GvaZD8OK4MgPkpsGpAbQfnYHxg6iI9+D0CMbEnnKMSQ7ssizh8H90The
tJrTiAXuehQdZSXyPxclZReAgPIoRypGsGn6KjuY7oCMCwTVUp/RpBX785s83q39p7tWe6V/+NMc
QvTDMbFDM09DpaleJfGw7EsRHwctavztXWGvMcbbC0SCKsvDn+ZtBnSWBkR90h5S54Sj/aclhHGV
h8rS23NkBsDtA+5eXVBjPWxXKf93rXHN6sS8xqUPY2S2QL7HXO7Bqzq2KbzOU8mO3K68xahTYbzH
VNX6cOOpOcqZZJz76qoGPw6NiCsNOOyPil3dXk+GKsfMKM+2T/KayIZw2zUYtLDHQlShGE5Gw/2q
89yOFWoZLTKEVFpeGO9HiHQVbrxywOj5K6WIhoM/X4gZKoPkqedTeNQip17fF2LVvLK7N/8XC7b/
eUgd180CQFe7GTo2PhP4Br/1q4sHnBkV6Plg9Y/+KIZDy2NeAEwjVub2GxlYcy9bdlxVl8zQyovt
lj8GUYKq/hOSI0bdSECSTMVuFEhEx12hnFG/DRde0I3vyQSdcmi95mnoU2udFIp3dptO25lanRzw
HSXx5kz+1sib6lExRb+K0jB9naaSTXMnnLekHTq8yFXwURRIHGCaHPx0SE9FedSy0D3pnk8nEs6/
O+UIXR+jk6kHC5WNsZqI6DGfC4tRGNkPjtWtZUseFO4Ch8RofnSjH0fAUMN+W7hlDWPBs1a1lZiH
2ods7oeBsjXHyXnplIpNa6YfGwGmkJL2oxs+2ELEyHJyiHkaXxsklVPHbi6ydYv77oG9oHKiADHN
XLv6i2eF4iBHqEmSXB1EsReUrsXOtH3VX0LQAJJQV8H2PruaItDaZxTO77Ec28D1ZCTpSk4jJ2zL
dtxSVucTzW9KzIchi5t9EQT54vYWXNVgbYCBlFlPo7+0UAw5B023vb/n1jKyx5z06X//dP0wIuyT
Apqf37Ycjj7+7dPdQ38+4f0dRCaOWkbkW7vbSyKZMANVWD7cXzOybdToMipw91ftQgX7TQHGVk4v
J6zC7PcnvP21wsBBgnn+dLe5deGz3uHTydFyfvkJa+Td7m+ynz9h2tz+/25/lr6ABB4Pvz+dvFq1
xUHxHVBR8x9CXp2n2ZdIr8ThPr1N2XExVEq0AoZXPoM7mvmuanEurNZ5olT2XOu2+wn5Bu3DzANg
qXnle65ly8JS0odcd821O2Hx0Nj5hRuTeM50MnLB5HGXCWOqnompnxTN+Co75aEEjGEId7yNrzpI
8w0J0I2sh/ZR0J6cIv5xH+9q5A955rPgdNRVayis9cpZPj8dMHeNHO0p8HP9CaWvkzM0yjmaW2Np
94cg4k8rO+Uwy8NKgNV2gD4pQ7wmQI7CQYp6nkMe9KYY1mlnF/+KeXG9cS27vtxeZYxqcv6evpAv
I69qzBC3FqtID7I5aGP9ALj51pJXDQ0yU6VVIhP75/0Geg/6QHMeZShC8AEDzyhf3t8vWu6/cjXB
Y3O+KGmi4Gzr9e2dyhCa++RBhzig2scHkjHjM/YxO78FVLfYqlEKjN/4Mrhnw8uyh1rRILCOfniR
ZyJJoU71VbGTTVskKOyXOgiE0Gyi1V+j3Vgd9hVsx/sEcoQ88ApeNv5+hXvYiosIMv4/r3DvSMr2
96vkkFDQ9Wc9pHZoV6sBluq6QmqbRcdGx34YSr0f71nOIzI+ucORqrNDub0qH1wXC4tBDZqrAbpg
RT3HelECx5+9YocPUfcBponG+C3Km3PldN4vF3t5DZEY1oQdVWWWZv4icXTWJ2rw3Ta1n43tKx9B
6jromLXZqw6vZ5Wie3uFusTW1DDUB96utrWCzj7aSufs3cyp9oPCN9fIbWmPw8pL877z4xpPQLWK
dlHLo8aSvzG6dC97BsOdGUcZteSF3qXj6Ra1DXcx8CBYg6jI+C9o+F/Olvg3ke9XtGTTaixPlmU2
l7O1axbX5lOJLtQ2rIt9WGkhOVPXv6gueBDwxQrCoF2yjPW0OU+1pT5Fav0q444fG6toqpoDd3cN
TqWxygpb+QTPqm1c3bMoJHP50J9zvUUMuTeDPT8NbS3D7BCPfTmoL9FVTIGDQ5+VNIjyuvAsNywT
SUJS8U2O/WAmx7ouGjjK8+mko1rhCO3Qa35OfjFYhU5XrKcxS19di/JZO2Ba4dhW8ooHpn2wcvAd
stlh03aOcvWXbE1K46Bc757llWi+iCfU65doVvMsng9OtgNZ0rzIRh8XWxT1m6u8No2mV9MP1QfZ
4pOgEO0F0UkOTXpAgC2p+j3pA+UlZf+556dQqAuzqENy9RyMQQuXqp0Z6ykMf8emFD4XyuM1QGFB
2k8OjAb9n+55oNVOxcEbc6DGf+KFmBMNnRpzI53eYlxwgFWXyXunjDq2DDz5ZdMoyHkakekffEBa
76wB3lRRRo/Q1ae3VqzkIC1zk4tRdHyPmcHBoHafWhorgfmSxBGU8xUPlMDcO2rcHHt7cs6yd6L+
DQ7Jfx1BV12F0TxUTZK+m5oTYmMbVqTjuSjvpnxjgbHAipEpRaEqoHxDNg843xxxVfA2fgwNUx4i
6ZfkhvgjJbOVkgwaYAnJjiIFM/lV9RyR1hrjVr+2sVGhgh3G65y/8EZ29qPjXagz3loyVLW9v8yS
kZ/QfLlLSfuoNYKK11BQgESu9VVp/YhtAjORCHb3EeQCEMy/NFF/Q9kB2E8408RNu3iMzVJsLW+a
OXMD6okKj2y3teqZWe0ukFwvvtY29CltLqNrLSZeQJe+W15ZLOI0V1+LAHtyy9R1Etmmu+tR7tq7
yjTjSYpwjcZv/lonbM34Uvbfya+tbjOVWbwv+s78GpswFSyI4c9tQ9arScL0jL8olbt48HehanuX
wDbylaPF6XtoKT9S2xY/k+F6mwczsquCBc5nK/oG8FWnXF1UH1beNOGeNSSvE3ZjLyE+HS9djUNX
bGdPMhTV5rSAtQGyeu4s27Tc5KTT17KXe2N86sweiOjcW6Bz/dIc73NRj5uzWnFzkv22m6br1uZL
pnxmbtu9jF26KhHWfm+FowG/CA1cnGkahbA3VtCWSKo39Ts7MSy24gH6hOxNvQ2Fj+5Z89LqCWrV
LTxYaXDM8hkdPY/CzdBYQx8ZtqPaimOvNMnCFEp/nvUpVursGW9a03CWMXkAijCck/kwRY21wmqL
IfMVPZLKI9hVemRbVxGSvXfLmOxFpg/0VGYd1TqJlm0/eQ+15dvnJreH5WhMzldScAd/8Ka3YsJY
I/fqErNiE5NRc8LzI3G+KhCaV5k+4YHUadFjRvkGWq9uf82i8V3DFMSnsrEIvKwH19iHj/eD3Xjn
moXOETJj6Sxix433k2IFCzkkCe3fg/0QNWxTzc6xBbVpYZGqW5Siqfn9yza7i02Z8ucJRTY+1gjN
HaYeKI9kB3Rj8r2aUFaSzIGGFpCeADWn2djVDb+rVhs+SHbA3NfMI/8P18lZTDHsHa0KL+oEVUCp
KcR7InafAtG7T04NfMSxrjIyqiR9kMlpVrJPxiyn2QxuM11kKxFxvKt7FOUCzPmypeXVj4gJD+do
niz3dGczgfkOca19CvC+QU46ZWNiNNaTnk/ONcH0fu6TkdoSytqDz75K0O+GOBlHawMCyFkDle1U
VbSMorh60/Ls95mMQbNqn8ehWIKhCL+4/S/DyqsPu7CyvQ3BbS3Dnh8eXbs1KfZyt8LSBymDtA+/
RJP6Hcp+dw3iNn8YjdFeyPF1ZiAVkdv9A5p36dXTzZ8yLtzCYx1QWsjW8DtznfIk49xbGzRN03Yf
idT/iEyK8/PbUXol2eKxXm1lk3cn/ry7vneGdT6/CxRmjmVr/353HUupZa97mxoVlajs85+lrWH9
3uYfU5SLlRUPeOE2bnks8RPe9H0Yv04dEAXyNPlPjHqXcTOYl9bQ01VrGh4SpD7mLPPZ/ZC2yri1
uvjkWu2/43KsqZpvvukEr11nHrXE0j+8AU/5IIuDc6m10ONVL1/rqWe/D3py8UJH+xEZ+ROouPTd
8PlYfZUrx8iY+jPqFDBHzaD+BCu/91lG/9C84guWaearWinZxilIvhthoz70/hTOYqbel1jx13Io
ykc4bblF/ZLD/t50ZusfVKjsF9SjhqWujfyIR7NDFH70QLVNpr03cL5lgxEvZ7Gg9ymrmkU/jckX
UYTfirT2vpFJeMgR6PhZ6tNa5bYfLNzujOhJHi1aC/kbGCMLqB8bM0+rn26gPmJy134zuvDn1AVi
p1huv1FxhHn2AO/lxTNyEflzV5VsQEdP28hYN5nVBeLYLsv7/DYCGUl/6SYmaQyc/8Y8fAqyyL0U
oQDFPJ/BxK9XbZKH68ZBTmQdoDDG/4B7rHSK0jxe2TeKMn669TYevKTIacJ1bCNeRLm7ZZ5/LrnF
+KveLpHzB0gsrqMhbDaJ02ELrSTKxXN6/ZiMAOViNBq/dtFbAfz7G7bD3hJJdO3Mf5h1NpGDXlZz
Rzt+T+Ehf42sPlr7FfsAawSiUqg98mpxZH+bzAJGRht8FH3cbUInUvdKIdQnJwqw8ppHDJ31YsDB
fA0z09+h2+oA3rOq1zbVnuUAJInSBaJ+QM7qutrqSojYo069CCgm8Lr6wwaTvVOSFAtvDHrsNg7e
cGLQ94np9mtnUMUX3H5XoZ2N7141mDtHx89Fxiv1WzOEyWeLzd62BX601dzQ+pKkqfhiOGQUhkS1
t2XbJ59j8k32xXCcN2yrjR1WOtP7aNQrGdcEG9WoTnVyXkPwRkJ5J1+C/I69CpVwa1iJsqxEgAUd
e4mjPCvm5j0mO8yg+n+G9KZrwqdozdVf1w4g7Q/4C+A0isSfPFQROOUyLIx/xbK0zy+8iWhLpQCP
qD+Dk7kD3wgHNXDx46+43kC5Dfzm/Ffcw7/83IL472JrXNawlpd9379noq6u5cxcdNDwOf4JwXqv
r5gG3UJU2SqSSLBiFba1gTlqqwKnw6ufC2PdmAOCJ53rbgrDxPWYnd4OVuxwVBv+PymLe3vfcotj
mgfdrkZ99Sw8FHWauKCCoeCuGKNR/RhENZoAXuU/p1qHcm/EYjTS1QdgAPmlsgx1Y2mdt8gy4bGx
vv0t1HGHRgI7U8vKLjImz7zEFQeYQQ+yZbiRj5RRGpTnmoJUmPTZ5RaLqhRrx1RNVsE4qs+Qwf1D
M1UAWPElL9nrBUsA0P1V9oqkKVd2iG2rbBqx05+KMf+WV6n6XJtV+4DY4inxPdSU9SikoivinWya
ptYvsiLybr1hP21NN/aeqJ76L43eruQoZ2L9Upms41XYigC/0JoZxUSdsEcUNajM5i00q2U8Gshk
22QKJ7Nr17LZNvEPuPHjo5N28TVj7ymaBJCoaxrrwiobdC+5KMVFLKdislMRKd3alqifKocssJmE
Z7zPm6e4EeG54+Ev++TB75tq3epBtbYsbUoAQrePprDUrQ+CZJ+FXnqRB80s45VaWhgNGnl2i4XN
lMJW8jHbjizgjPNgGZNnMDirndpS4LzHPCXwVqi9aAuQh8W07pKB2siswZO6bXqIIDVtE9qPXIec
Xde23KDcV1c3vF9hcuCB4fyMSu+X3g7qW1opE7CkOrg0ee3s0K0P0Vq0zIdeg79bGEX5pkVFSH2j
7H6C5RWG4f4yqugleskq1eQJNVq3Q5PaKNR16bWMc6xm/3u8mzv/ipHbwP6mXSQi+FUKv9YfXPDM
UDLUaW0CLDjnk6GBjYx+YvYxouoyjkd5dj8g0JtutbiFRW16KC9wCFiHwHqcTyOjeul0KsTSK0+G
5EFX4OnL2G3wn3Gy9z54qLRynaimt1Ngo20xwR1BG1nhu64pCtqBqthHtR++B3H6NbTc+sKDO3w3
5yp4Ur/5nj2QGk6f5SVTWesHSob9Ug5K2MGC/ILtQRaWZ8rIY2PqYRah8Wu8WpGprdJ4rC+IDCc7
TS1T8AuGdSqjJNkE1aA92ZDElj10ks9+sp9Iss9AfpZfFK0WHkz20GMZEphGtYTu2DyZNU+QtNTU
k4ZW7SFzFH83lep0KYJsXI0YzL71Pbtk1IBn8pMpCkoAUd0vSHCp8Qp4a3LyZ5qU20KFXMi2PADJ
i0A4tBPemfE/PXIOOVyOuV0j27qCYmvffY61mV6DWZJcG/r8NGQlUmyEojkEAkGco77ZypA89Kbe
XsgVLOQ197g802et8luMEbehf+ZHGmx7m1BNydOlcX1xgiw/yfHqFCobT0w1QCzD3QoSW8epjMpD
k/cuKfg2ODu1YWzAt8WPeMQ4KzYu43M+ioaCsVHOz9wC0yzDXzktvDMzNrUjii2IGKSzWohWNfFG
BiMtc8rbqeOjnO2RTRuP6qgDQdPYT+d+Wz93fQIS3PRIVqdqulXbHmHEoTD3Y1qV+2zOTEYoMm4m
t0oeC0WmsnX/xVTzdGmpdfmBv3OATiipxQ5hUticGUvlcevNm6gFwMJ115dIjXm5vbWdcSFmwEdX
KuGBDTg+fHPTDlpvAV9COUVJ2r39GdbaoAudAcZMHhi/h3m15WEmxzCX2WRczmbNw8C1/HsYqxAL
nMCUnOKmqbZK4lDcj0f9ObSs6hpwB7eaQJRLT4cU0KFIcKjcRH+2rUzf5b6AyT8PdjAdes6g9sxD
zSLNlxpYt50cqqlNcmgV4NqyadoNRqRuqe96m5IQskHqcxqgrClcEb8VPruedtKtjyZiMcx//3+x
dl5LbvNK174iVjGHU+UsTfLY7wnLkTlnXv3/ELLN2VP2DvX9Jyii0QA5GokkulevpXyORqgk/Fr5
JqUt71wxBOjEKhY2Ya5w4ZVbthmI4YKnWVdRUjxIUqUvq4ZS8zJs4WhqEkKHJAE+U0R+zvyGuEVo
77wys3+Qn3tx+7D4lCdGvrSkQn/UQMltanhUz2YYaftmSLQdckTtRawI1U8KKZcLm3nb+5/LjLdT
nl1T7Pi+YpGA3plW1FsnXw4TSaEOLGov9jh/2gW9s5ERKw5+Qmh7NHY+RYphpvcpOkBDsk7gH4I9
XdLy5CGo8+ylaIqXrNPUy+C26QtXmQFuNIjITIOjlEF1Z2vlQYxaTRXC32m0OzFK1qOA3ck10U1l
LmFYY1MR6+6r5gKGpgD/rsWf7EA+GZM2jGmxPfFc52OqmxPdaNBcnLACmNkqLtvzmoKwqGgXlWbV
38eN60n59zKOewAiUGLJefeJ0g7n5Erlz6ZuqmEdZ7G2eDfwrmuWFbstiiOFfQwyuEMcpB2TUXdO
fk0YGlJ8Nq2hwQ6/CPpvvJFByNx3P2A+/IDQu//RSeAJpq6ou4Zxb+wq6nKodbHza0JCeAXNtrk1
9cFZ8njjY5+ahgKDo6nY8Mj1GrLvwpihVovg9xCRmTZcnl9jsAh0Tz91VeU+u143/VDUGsFMuknr
lOuyMZAimZxRbzC3o6ZDtzF1/caBxxmR6vtSVu40F19qXsTUkV3xI4RHS2tyNeumW/LqE2xi9hPU
RXpjtMpjNp6ZJvXaa5Nw+6lW7Bt6fwEkuUeRI4B0wFjl0dB9l3PlKSXL+NltIapXLdP5gLLcsEQL
OXmSGzlYQzx9dBILnkB/gLM1HLN9DxIH5hNFypZ12R541bDBszOqWHq8lQw7XmWRmz4lUzOQWSDT
8CAssuudHGvcywydfd90zqqSGSN66pRPy6abrIAIdfJKjJcDEeGsha+4atxzSFx+Wei9vUh9+Tmy
qL4yoWTYDqSfNqablktBIySIg8KpALbO8kVa5MBa5bFCayxWP1g6f54dqVfRkwmhg7x+Ruu2uilw
Dh/KLC1XXmoZn4Y2+2YlRvKQO5V0gR6apLfR8TtCf2OKRj6QTa6+JH7zzeAz+8TDpUGTFFhAqDXB
EsbmWzR43SWjiGkd2DZIYsdCylTpqn3pUW7twjc5oGmEDJI8nvi1/KOM3CDRZ0GJsG69jYlSAS/1
UAo7/GO0UlJ2kRJKOwKAX4YSYvNEh4C8gA/9Zy0LDJGpmluv+qC7WyRo0q1Z5M2Db+bn2B1U5OE0
tv5l8lWuYXYh6OzfrLB46CQ/3Pd9YB4h8YYRcmqM+Orln7PCr72F11EvmgXtj07dyJq87YPC+ehn
breuNbk82mwgrh6XuAwbXrI0GBw2qKHr13JsvGVHLJJqoSKEKdrxo0XdRBZln/JVU5rxszJJ30Ke
ki5cK8/5Rg2bTLZffbh2v9h2ALNKR8EZD5Rwa5Ywo7iy0b06JnCtUvfbr54xbEuvIHHXaM9tqjtU
6UkPnpnuah2yhcGCdGSI1GVdI/7dJb69jeAkP2Z91e9MWzq4Y5aulcE5jnHVLmSCHgRimn7TBpq5
ydzmo2+l9VXN7WBRpUPwBV6mm20U1vecHw9UzmjzQoO+caS6PkD9enCob77gMInMU6FwSQdw6REw
kN7zwwfRQFCmHKUIVvrJFEkStGKJbazJ7SjnzhqUs9zlH3s7vxVmSjQ+K58pH4+vEDvLL5mkfICl
0LqoYV6dB6O8dSFQnjwJw2PgfA/lJj3JkE44YT/sPQsGFOD9mX6SLm5DpaJvJp86UBlbsOlQM01d
aTCvU2Tr0VTb7tKYNYXrEqA2XQqDVSk3/lF1mrNSNzac9RPicAIm+g5HvCJ8i3IfjNQAfYGwi4Zi
LPD0wkX0Hb/6h5f+FBbt4aVH8+laxOFLrWTVhUArv6SxI8PXVe0H2U7DBUUWybYM2m82mZAH5Ju1
c99blDbqfrDkbSM7cfQgBiGN7x7a3gKuPEZfCOvj0SnGsHeCKF/c+4Fq9YuhUmNAdWm7znu7+FBo
YbNGnjTfiq6pmTx+HAV+WW+k/s3Jh2VXUwZKlE1Lj/dDi13r0dWp9FtOoIpj5OmPpIKlpd8hh+k7
h7QabsUQGlc7AdXa1Wvd0b6xrysWclh/6XSjvY11Qtopg+azDD6NJb/DUFKXQxNWPzr9qbMtWH4i
3zkVpJkWsFC1qz6ieKYJkYgPpMbdIeBHwImf8y2ByfOWTkekoW+JGhcUcWISg21GoVTXca8UXVnV
k4uklF8iUD0ZemzPZSS3PIOghRJdK/DG82ATLOM59wzms3tMmmxJGYT5nGdysgiACZA4799q3o1T
N440nrq++flPknfCQww4PB722sDZfyvrWTBlD0H8o3Bz+9AXcD/aDbpDVN0ku0Cnwor6TCqTS7jJ
2HIPGy3XiutolxbFlnJDDMe7OXWR7TJe1Y+pTV7O5+e/4xlCci6DSgHCw/EKKXO2doNAfmzGyEL9
qZOf8/ihLHkBnWSUH9o2DHetXpb70HPq6xBMyRcnLj+pbnqWC37pUdzvGwU4E1EubWlaWnLTGkPf
Ne4o78BKozCfqfFaMaxir5isBrh7emR0BZlp3kupWl6rcml+t/PkSRmQb6oyWUZOSFp3Rpj/YJd3
8bkXfvJarrDzowyKpqDZlUN9sfkpbSPV7ra9YQ83+C29FRzQ6qtMglI1k/BHap7JZAEd58d8M/va
+mT58JwWrVI9kmBqNkVcZ2BdSrDRhLF456puWaU3y7Syoi9F1i/9rIy/y36JCEIaxC8m0MBNC/XJ
cRw1WFoMsLy+0ynk9IezWuv2s+04CrfsDVGu4nPgG5R32nJxcPXOAk/YfVe8iBulbQHFNyoTIHwT
HqEiDtdEboZL4pj5ojWML6GSe8+UIg47BeLULaSnzgt7dKgiU+8rNBYACNNkeBwSvaPsp5Q3Zdo2
r/CiHoRHYNbjJI+TPKhdlW2bvtrJlhfv4YQw9wr5hxP/y4jUX21eoZ5wVgFE/uumJ+g+qMFwSgn7
LvrAcZ8NXSccVPaHCXvSaTAEFz1owb6OzwFAPSpqynpdGsiHe3yWKxMl1j0PF+lDE47+wm5t0t/T
aNXYKM4Y+rMsT1ykbsZLUc2DtARSoeltt28aotejraSfnNj63oE0vRVOqN8yzf8WTPdckluLHBz1
kjo+GBYc2dwj7jVs+zZKHz11ilxnTfXVhDwrCRrlO7uc74UcWC8F1E9rRYk+2UOZr8h7OrdkasAs
w6RK7mjnmpIqwflRKauxBLPku6VzE46OYwLND0liz7Zc6k2iv9xYplWEW0xc6Wbf174vFpuI6zTX
vu0INkuev7azPD1LXoUAwRhD/NRq8QnUxT8WgMlzoBnrzK+eoKAOluqonsbKOeoJcVzLsZVznkcw
pQ++sjLqut85caXu0SEZrvnUBLt0IOQCyiDY5Z4TrHSzUV/NAT79su9/UAw3+h07dmitXkri7Yuq
drJ1B0ESt8vYGw9kEJa+LhkIeOXaTh4AscWFqRCr8aydG0npkq88v1cl/ug7KjQwNiIwmpwPp5Fi
1WWikY4OTa1fdUZEhF4eLErqmqZdRHXzBFlQshO2uaEq7JdLZavdurM6bcHbyFknVfBqVx1hGEsP
PkxslKs2MbRb5PjOxqc4202MLRmp8USBUbrzDBRvOrWA8Seoz12pJU8wKvBejfoh2Cu93wubkgB9
gV0WOKhk39gKWN8VlTDUOMnE2Y+exlsyahOfZUkaDr6ejQfw2Hw6LhmMgKL+UwP2iBfB6KNUkXbo
KMJdtxAw75Kitx9kZFdlS23Z9GgmQHGbWGnAHscPmmXsJcEJzHC6D0YCFjYwj1VhjepK8x0Xcpfu
0SMa7hgmKfwxlMxzDULRpV7tQcq87IF36anaGdmI0eStyQO9+2IiBIDQr89LHkRcL6ivEUSP9Ge+
PyYYnSUM7+nNbiaF6+bFohj5RuQzuTcFeelVAUPYepi8xEBYVO6lzr+KDgK08pqEabSyrHK8wTDl
LDSl7smyaOPtbpMNc6vGtg7+FRcxwG5BvxpAJCdL3oXRUjZSXoClpjz1jlWcmib+eRRDtQBDNzSM
UtABUhY+90PuRHyvYrndxDwJz6WBzrQkG/k2URyXqkoavgbOvqkt4vfpeDZKkwdAEj7UhRTx8+e2
yBushVIvDN0Im1BCUhrWg7DVdkagsYK2NLRVtkmVS5KOqC6ov+0op+kqK4ZLAx3QTYbZYKm5vvfg
c9VbQnMx2cIO1nxvvNmAiU786KpOWcErqPOYdvWjk6vJtg71T63fRme//UYQvLzEzZBvHNuFLSZA
gahyId0UR3AqQ5MjDuemti590Q+ETpEf6U3ZRGjCgq9aij+5sKL8YyBvsTB0qf7A/V5Z1qHrPRV2
iYJeWLpXU+ZLEUSQ9gTR0WzQTFYbg0fL1BVNB6kHVZBO1mcLMaT2xK3TbiV1sXrTqsdAkDNR7o72
Dh/wnbtJJhy3pyqM9MVIUQm7XnUK9SGsJwiWRFP4Cq8FvtlsFE/W7gROZd0gEtur8AtNFE7Cr0PX
Cr5o8xRl8AjkoRevGkvRD3VAvb4DmOtZ8c3qke30Qu6T7BnmxzUwSelhelF3m0p51WKnOJVJ4N67
Rp4ky3Dowg0ELmispG0vrRGVlbYxMN3HSs++UjoBRiztugO/tWDRkal6MLIIvJwTj1vDcQFcldIH
H22rx25IlnpTVs/eMJTPWWLfcsiEL7knlc+O1hnLdhga7rB0bVtxt6QowpVbuxcjy7tzmw/uJQ3N
b/Bzhq9eEpb7QPZzCje86NWMiE0Shwx2YjSijhqMPKkyMepKCFelkfQk27r8yPNjJ8y91SJT52cg
m9hoApAcfcgbyGAaGgp61EOYL0YcQeCtwh1ORZX5klTEvgGaySt76hqDrGzzjMe7FFnGS0KVEpBQ
JV6LuarTelsYvpv1fW4DcpinvQbDL8684VWbbHQ9eNJYKmr7ANJ26r9EV0U8dA0zv7wRzmkHJl2H
dvQ+KntRSujGz7f3uX3vriD8kbfCWaOYYlX6tnsfRf6vWVmU2e+Esxx0gJ7aKQ0rzjv60lKv62gL
bnRnWE57bb3B2iTBmJ/s6JgRoXtG7atV5O55qqR5Tsr+A/k555zBLLCD4QF2fa3vrk0d7ylpd46W
JsHGImy18rkYqcy6m1qtiy46SAVXztUA6tJUP5IdOdgdKuDCPy2DeMX+Odja0MskVtrxiheQJ5bD
GNk6cheJ0n9Nc6P9nOe+imC9ZlypSw93AbxRNemwW2NEL42MVJjppOqBmHq7DJ3eey0JHW80eA42
YlSpkP2oixh1kWk004H0VVl78wJb+9B8rorE26l+Bml5R9guTMxyVUlFuQW5zHPL9sbh4CBTYaxD
w/p1GE+HupIU6vKNw5tDPVHyTTRVe3nGI0Lv3geTP4+i5WElQQP0QePb9uDGCBFNPcno9GvoDY+i
F45pdilA54keGCvjpKHQswgmPvWxhOTJ7nv4zqdVEU7VNhO71io0Je06uPLPRpf2lkTJ4WzmhT8/
xC5gyslptsc6nIv+EJjLdwOZF8oLdCaH7ewsXIhHsNcx4Zr/fTq3ZcNolIrygjDBhvru4ZM9mu5q
rJ3uNCipfJZVwl2NCnAwZI/sD5BNBJOikGiKSVZIHMWaMfFgINg7WigKCZvy+yjOpiRzi2zwuwHh
LEZh7UX0Y1pZTEOL2YNHASKL9QiI+r5qRWwZ2BNJqWYBknkVDWN6yKrgZ0NtYHog8p0exNE8MPvN
A+/8/guXeXngZhDei/XneaI7+8xn+i9c3i01z/3rVf71bPMVzC7vlq886dfl//VM8zKzy7tlZpf/
7fP46zL//kximvg8lHZA39EPHoVpvoy5+9dT/NVlHnj3kf/vS81/xrul/nSl71z+dLZ3tv+PV/rX
pf79ldqeX/J2qGWIKQ+82gXTz1A0/6b/ZiiqfGal5Ajvs+79Ro+yt/37hDfT/ngGYRRL3Vf5T/7z
WeerljtUaNbzyNuV/tN6/+n8bGbYend6yNv5fMb7qu8/h7fW/+t572d8+5eIs9fDeDOKrt3Mf+18
Ve9sc/f9hf51ihh4c+nzEmIknv7l72xi4L+w/Rcu//tStlNCnVtqnwfJCI6N1E4MiYDNjvHvRoxE
w1AcVO0mzMIijioxYfY13TI8iuGSBNLeiZFl0zrvMdMafelVBrVVtSE9ZEEMgVrdP7MLhsh26sU5
lYQt+JZpXMwZA908kH3/IcaF3YUnajOWMGIJm2iqHrYMUwcEVkO2f4Iu+gqpR3wtbCned7aDEHdH
na9tRvcGhsr4nKcwkE5eWhShJCdGA0sCzubJp7tNDKuR/r0FQEXkrIFaRiyV+z11zrkqr++OLqyS
q8oIbHiSDepLshGJHXb24DARU934EVquNnw3BvXzXXHVCRqQtw+p7pm6Q2AV10KJi6uiNNrW0wug
62J2q1XDzi1ANryZbfUOwOS0+QS5ICuKiZWZI0tk1A/zWmJpv9Mqgpre8b5ekBTNKUxjaHl/nVK4
pX3Xn1VeLO5u+sgWzVJ3jlz2FDGjF+SZgXdqotYj9TnmlKjfj+9mmfqrcei2Bv+3I6Bc7+RX8KEs
XINJwij85uECnIgjOfoh6RpQFXZeUHSawvSRWfu8sPx7x1ECBzTMZM+B40JwRfDqPkMY52mSNUZL
kh71+s2cu2c1lOsuTtLj+4mjMvj7JpQe3q0lukZmnol0G3ulMjwIzBFaG+XOuwRN4l3EEWAvD93W
0tu6QGbJazM6Dwi/zhmj80hl6eQ6z7wvpLWPth3FxE0D/SCakdDZAWVk/SCOEEwb9omULMRg8ttN
dF1d91IKTpiRURyN2Ky0aB0ZeBlqYz7EY02hXlpJUi7C2iImtwZTqy3FwH10chdH3SgT8la9k/Cd
Pcg4mRsph9IDvMZP33k0UvwnRIZUArb/MqiNmb7TVfvzbDfBE6rwaaUZWR5X3oqR+WQOGoag6joo
TKar/n1d925KqR6lhvZaXIRheSqfSJnAsGW7B9EYWWani3s7W7vIxJpRE0K0cPJNQLYgfD2gfDfG
nfRmAb3ICRjEXSzdF7xPerNg2cP1KsHQsFJhRj/qUxOGeXMUXXE0N+9s1OlBG8tGbDkP/E8LzNPu
51B7Z5NBbZey8Sn7U8IWEQVkNbn5sp/eQiNldxUiKCEGiLdFaFAjUpvBkQ4vrX2gFGBMF6IP9vSn
0TL8Z4QW5I2wgx5zDvOM2bcUwpZiGTF39nnXzb2eagyn3o9y9ElqUjIZuQGTmx5GTwEAtb1tETSQ
+Ya9Fq22Ex4UcDnsuR3/Zk0w9jSjui434xJIlQWF/wQnaSc4STMA6snH3CT1OB0KYz2NiKPZR0yp
+o3VI980uwrzn7qBgKjMK8XyeHHbengYHeOm10n3XLDhPuS6Wq6HMk4/e7pBSgmAFaGzAZK3KQUl
R+7HwgC4GhXQr4V17S6ketgLsLFAIYumrmx3aRhOsp5tAracUlW3TsBvLcXAHZ7sOm641Wy++m9A
z17dRnuYF7/cHRuquKsAxlwErtyDUzjOgZ2rni7EoWjgYjeAEFRo2t+tJVXQfaEaG232hOzURYZz
8iFvhEzs1IjpdlEHACwJC+Rm1cMYmkKoLo9ejWxOUF3KHN5ncSSafEiotk11UB1u9XMg+n0Ue4Ac
YHLWt8JZ1jTkoCMfTtTaqq59Gn8IXceCfDgGcirFA7ohv2whqayrGPCno7/Zkz79EP9eI2qfCVvm
p9rJozPc/9G5Ka1V5RD6hNTrp0kMjkU3gieplHwPCe1JHu2hWwifqgNBTd4TZfjUiagPnNZK2roK
tuIwbozvdqBm2zc2carwRw4v+EkcS4RM+15LILrTnUMyNb2pwEg598UROsHokpjV7r1dap3Dn2y9
4bsHCdEnNN0nn/uqwir6Yo5o2oHSk6UYKYpB3pFVbg1Tuem6n3+oiTf7MkB2M/b1F6IetdnkHzwv
lVFQ78D1y9kHBQn5q9GZT2JGmNvxucx5acx1orVmw41Gp+T66Ke+exRHSZf/M3i2uRG9bijco1cB
Sebh/ssl/H002zpgpgiMuKhPTKPzwH2yWEes+O50NdU6q7ROJk78f5k3O/+cG8ioUFjBRvaDbFuM
uvcgySUs9IUTfyR698nodeUH4tqOoZP6tb3wKbai+pPTRqR0wtZ/9EObe6YRSkezNuPju3UaSL+O
flfCd8OX+KTIlbXvpJz4E7QDixrxnFOAvMRwbmAF3LQh0EuwCGb5GkaSs45h61pYBMpJmCbRutPy
5tRMDcm6t81sEy6KrKyj0pb2s11MmLvCTdjSXDN3Y+Sg1fYvSxr5+PYM83wtJB1RJ8nNNQwKoWLE
HSxYybeiG8t5cnGS+ALANsqXTYqaheejtuVrNTxfPQpcihb0C0i1OhLn/9Jk6PWi92rA7b0QQ2Gn
wGMtDnMvQQW2IKz2xugWmbnWuhCUm1M1m0CJlKnkwH8STaNDIIHW/YPoeQUEOLNHN7l1eATW+MuD
tybwjwry3kqRVivSjt65FCRJRR3z2u5m/VoYoc70z4MgRIonJ2H8u888Z/apJtolMRCGmreTwerB
IJRrL3CFRK6Sv7QVSnS/Or9GCqmQNinVURTDTPc9zcvWIVQOS3EbnO+K2QAzrj8NzLb7fXQa0AeX
QPp0WxXNvNQ8ME+bl5qdMwSbiNcmKff1enyi1r9f2GTcD2OEXoyaWB65VkqKYsttimUFV4nfqI/9
NAgxhr1sFJDZwreXTOMYVBAdZJnWFqRVgqNdqsFVjAY5/5E0gcZcdC0y8xfd648IB8lP5bBuqY+p
QNIBWZjkzu1MW7mN6e9ThC5OiQULF3uiPFqJQ4jFh2phZyA7KUMtN/WQ9tWi0OSfrvfxeao46oKJ
g2FgryK6RNmpZuoB4UVS9mhTbXxxa015Hkh6LrXI0vegppRnv7Rs2O49F8XpHKowWe+W5pR9NZB8
3Rta8bUYZZvt6mQD0+gBAmvK/TjlYUWje4q+D+r6q+g1U85W+AaU7vzRd1pzni6OxLpKJpV7WLri
Yx91BfXrvE8pfA5XvQQwI2ytQrVm7bjOdiwy6ZJTp7se6ha1ud7Ll32VKIdRNHEFwCmb5AQXwvBm
aBrP4Po4eEn780i4vPHWouBjmsnlDvROeVBliCV/qw0KyUHRzYLsSFrEPwpTLVQJq4TUmSmnEwX/
L31C4VyaVM5JvQr0GMnCNzN6JT8apuUd7wuIkXmVMYXuevX7Moa2IlE+evHSCPLvpFLzJzJQxZMk
xf+Q629P+tRTZKPfAZlEymryyAu1eMqCZgX1+XgT/koxIkTcUyIlBiXDrB7UmtD9NF1Mct1YAXCE
1vf9BHacnJPUoLZfy/NlR6hkYUZOdhTOoAjGvTpQKSTOj0KEvB9s0pIQV1ut9tpUpXa2JOCxomt5
kCqPNVU5ols4VrWQ9cg6p54kv/6c07aKdpYSeMbdwtFe5zm8xIY3VUXtz4fTMrDiLwkYnGs2NaQw
lauvJsa6n9RLZ5sYSPQMnYQIlR/RFY1w8fXgqQedeJhN4oia0d4kODOvQ+7QPrgplL+/T3f3VKk1
d3sHrOt0CaLpLR0G9dTfdq5UHw32njlsA2p9VPtyZ3besLOVuoaeFlOsmhpVK6IvDoX1PkdMNyuS
iEBxi2rtj+Cfmzr7w4RMpuYzCqSd0rCFEE3cei6oq6lfyZJ6N1Lu8nN4dnxnG6cZjdk4PyeLYV2L
1a0CLv/90kbs2Ananv+ybE7py04b4G+EFyReRSjOfFQap+NJqyPSaXrZR8V+gRTZ+gDRWXmuQiQD
rT5OP6bukK9tj/JyttgQPZfywspkZeVMyHykoNOjMSE3xZGwjQDRgRVPI6LJfh+JLjRpDDtGDC1P
Nz14s24v8858gpe6uSl+0t5UxXBXXYfizWwz5cI7V7m7FaaOoktYZidKV22w+70wiiaEGGJrAuiY
eK6b29yYT2HtZjfQmRZbRYMizqwqHQD3nLAITfmcGKDZKDFdhdBr7nKy1R+aik+oCg0khyclZup/
qa52m/qoT92uBsFKhbB7EqOm7X/uBme4iKkgYK9JqRY3MWbr+bbRzfhRjAVSvQCBEz8rjuK8dMgP
w/DimNJzAFPeDcBmdcxcEKlTL4Ha4H7UODEiBEpb7cVAb3jlzSntZgeTFu8jk/M80PjSXlb0BsEL
3IQvODZv03gAU2ZfsToickXk+/fZ9zG/BI4hacpa8jx343Q+PASxl11FIxtIQ401Arqii6Dxz4Eq
r6CmkWVvMzun0yiSE93Kj3Ko536vEvVKdvV81Vl3TY5A0O8BMcPoiNqFkgUZky5tTJi295zH3KcK
qjETOaU8Cewhy4VWsKC1nPvzMMKFEF6K/lDXxa7SKV72o3Gbkf+H5clrb66m8n2bjrToHKIBeCWn
/NMSulk3RX34BwmHaaDN65IKBsCkRIvXrhRTpx868ARCQLvvnNq6DVNDVS4qwCXRsVgJrJufGNbN
UFxrW/eRtZhtuiIpJyqcjsIkpgpfaGwWdar6YBRZTQwqnhfcTzPb5tM4LRXHLdw0R8e32j2F2RSn
x/n4avLKvUr0hnjk1LVho6JsX3/oW6l6inRr68nqCNak9Y4xCNNlILq6Fa3jxqt2YjQo+s+hO6Xq
Qee8FHx7hRfcKhDfsyFEtIKli0pJN9ByBFvRHcMCFKXiO2fRVUoQn1L6mmp+c+FJFd8noc8C8zBM
DWvhlWuGtChL8Pyim1oQdqoIbusFX1szz1BagA5oX+VWuuWmqz2RbOBODpHAt8CEfhtC/C9wBPZL
C6nv6ztfHZ4AtFjwTWNU3nl9XFG866xqedSO7dSII9EESFEdrcJ3CzjQGZGAWy1aLaoh3KQbldWj
5tThaxfVTvicp039msvNd6UJNrZVFA95J6vPlKUDjywr3hQDX3vuQXusPKNzt2I00Nnvo1qiAcDA
eUD5+xi5wKSiybkkhnijBPwgBsX8sPga2+yGhMXPw09eKcFwPXlLOcT+I8TysmHIq5if2qNoKL6S
Df+xM9r8kWLOkViSDNnl6Ebx0o7Zrqa6DjHqb/+6zbaabxgX1VK/uwmCZH2nxNcu407J6yTs+KAR
r83UiIE+Tc291ycvtVn8Mk0T0tTOz6UZLu/+jekdQn88N4KidCKfF0dzU//BNiTGf/Kbp4Uh3/9M
qvuVHnsRWGkXxp1Bp2J4qjlVK1+FMYhGHLU5eZKF6L8bBgsa7PzAPQn7fQUx5Z3fbHvjk8PVseH3
8F2RC5WXDE785kzzFHH0/mpSndhQz2vd4q+OYsV5beGn+ZKxLrirwNSNRsCys2GV5lsb5Rtj4pYW
fahNAsDDABpnW9draBi96U8TG2EUc+amtK3wkOed9ABw0Hhqq/SrlBndSfQIuaob9mbGquV784Rw
yC6Isv6UNraCSg6VGoMZquibpupV2ETTpgYkl7aarUU3l0awu0U77onZ8v1vSv8DaOiACjWlQSsw
Sze6MzTnKKoc6lQC7yBNzK8sSuAagJA/lh4YdM+/iiND5WmTKQ3syP86gMoY0WPXeBV2c0xCaCgm
FyX+UXUkksQaSWb7kEP0Krc5yURBltrQ+8LCtxxIGLhfY4RJjkkdZ0erDx8C3Ui24W+TsBdm6eeL
94c9Fe1Y+aDvs8X4G6ffqwnb35fMXefX6nXubQE52Wulc9JzFQctRAtUGuTUmCwCs/W/p8A8KSL6
wX/mowY31uuoZPXKVez4mmUwCULup+4Gs1CuJu9oK7Nt8iWl+w7Jh3o8+Trw7E3pU0pkVVa/emMU
h6LRPADqba25wLXAbIPtVsfTPDxAcd8sGpePCd3kz/NAAD0sGmtoXspJ9sjTltsxdKSiR6WEfqyy
8ZPoiabL9elL05VrtRqyR2GTA4hgytHmx43JRTSbVG2wFmP6ZIL+RN2OktYsZ1uS1PZiaAGrzwv1
0RdXQbv8virlYAfK5MKFWEPYUgduWTfuw42w8XIULAs1qHfwjFyzfEDiA5mlx9Yx+zO8medw6lEm
XzwOsPBvIE0bV6IrGmL43wHKh0QncYsrw7m6ZLzFJGGqqbbewmzQLkuIoakT7geQZC7SjH2uXmPQ
8Xo+Bpd66gm76pv6kXeHg+jZ8qiDUlSHYmshubUQxntTyerVVZEK0xqY5oTN72Ttog/hokrKcG06
UnEJcoPsLNS8u9hStAt/tw3g2VJeWpMEitzq/rchV5YJZCgUc7f6IdWD7LNfULhqw0oF2ZEkraOx
sE46DCUHp5L1rUVQ5NZSD7mCgkV+NbLgCxmu8ocVblHU8DbcZ8qtRfXcrXFUc5kVHjazaZxFxrv5
qamdgxg1pQjG+3jgK47WqLmTwULuYyRuVppamifK5r9DqeBTQKEg6T2Z5ma2mXC07zK5od4cD2GX
+iFv4bL+NY3azf/Lcn86q7BNV8i+S117IOXLKX1ZT00zZV5FQ7HRKgTwe5pNwsNTB2XTqDL/0MlX
2MR80aUQ9BG8u7EXvXldqmRSuEC2GeVShwZY+SSznDwXbUyxqPUPVPbOtSLDNlRpsctUObikXU31
r6GZD0SDUJ5yXMiV0CFdIIth/NMbzVMX8Q2W+mppdP+PsPNabhsJ1+0ToQo53DJnKlvyDUpyQM5A
Izz9WWh6LHv2nL190YWOpEkR6P7D+vBxcso/3viqf6BW5eXoZfq6rkxSZWayqm5YFPJqLuSQaaaz
drPVOpqyn5NejlfuaGCuh1B8kKxyqEir/BIAN9qSXy52VeTHyNioHxZ/Y7vcdcDvFE7xMpCAtPXc
aVzLajO0Yo1QU76VVX/q45VqGfFeVj19hl8hdHEcuVW+BJCsSDcCvVWpqnJG/5m45hz8WqW6+vOg
5b+q9WxvlVUv8XxQZOJXr6xmd6W5HgP1h5gmD/KrraI6lJrE+rZ5QnR0zwnG1lAs4T+zyhShnmVN
FlmYzSAL/UfcG3m2Hpy9bmPox2xgkA6jGrerebNOYkzV4wQi0Ux2mHpu3nr5qZmkKM2j09rS16Xe
w5793e1VllGu5Iq3ZcmsXYy5r6xbpGKWIhXFwUoydAKRi11NxJ9/qBYQBt37qky9tZ60MDp0tZs/
GonxgYhnti2DgDidLijOsnD9oT317lVWxqaqutVnp6EE2tKqkVgauqrfATR88fOKZEKv1hee7iiX
dhYMwRsQXPMU2pKlGX+0l1UemIveBT4ZtR12A4bJWRBoxX4SKF3ivojfOh1GpW25720f8KBLSjjx
gryMrm8FzIjCewcT9K6Von40jTE5sFXS1iCe+/eE7XFqeO8mljo8taVKLKyuPZiT+0PO4xzA45u0
k/uBjEf8EZ3JczeybkgydXg0NVv7SkYp2p2EiOzl0VEWGUeh0Cl5TM2nSVlEFWmfalshEJ47LqTh
cnLOpWev5CHUjWe5tjxYan6rXpskVq9F47/VUaDtZU0WsjNO/EVPbtz5s93QdfPUlcZUIVWpNt6L
PRnT2fajcSFURAUnIHNrTx/craxmivWMqvMSNVY0MWZsjanFIZ+aHp7kVTKFWbOQl0HgJs3is0t1
Ww4ttUZkOFP+GPjrEtm/hdnaHjTHaTjFcxFghclXtdG/OoXdbWUH6ls+0idR8cU2czIOyzps+K57
oofkZThjd+JZ1GJ+4JxuxUzyudVvgzpcbhpaXwCx5phpGRXdwHPTOH6GDhqjcKkVTMXouU76rp21
exrC5Xmqx8auzXT9WRX+r17Qd/Fh7FGGY5/gLsilCz4mJ9nWsWn+hLC/b+IOIx+QBo6P/t5unOJO
GvJTvZoWapCHR1kNtDBcVypoMjdxnpthQh8pmb7avltu0nbA+Og59evcXlT6+JWUWbCs/Anj3llW
REgdCnWIXk03AWbsNU/dCAUyi8QP2exmfbgtjWFhZTubM9oBcjek5vnK/Ls6KkM/yxfSfbu8DQ8J
t0I6HHju7zn/Wuc2WkNeIF98rhl4zr1DHsS2zp3+pARFj+A9UlZWr107tMxNxHxpk72JOvQnWRR1
/qQMgbNNmtj2z7INNAgxNHpZL+QMgkwizNPzqlU+JTsN/0+J+Cta3+QklWm/SX4nc/EFOtNC9lpR
/FY0arebWk0nq2GeEYUtnqDSjsjS+z1QZoGB9LEJMHvnGJskoC0FG5qSTUjd4sTYKnVib0p4ZtCu
dU1dBUH7sywx5StphU4geS9kVvwj9s7/Fdn3rv/VIQXgb20zIeNfHW7ukPz6uYwcLVXib8Lxf6//
X8t8tt3k43/PyC3IKvx2eTfR/G6iWR5ajv58r1aoPwRmbiw0palW2BiKOxTG8jtnviK+gAQm+ypb
ZDGFqMjVve38MdRL25Hz0O425fcKQzVm3Mb8bi1nyqVNVxWXEVuWbDIzEaJ4YZmYkaMw3kyxFXgL
jefquXT7tSarcl5WpgXuTNXcqAFp46T5ie4UERH6+c7kq5Pv63DDn8T2s8NrO3FsMDre3oapziJg
ygohZ+c+w+zUeRhKdaty79PGM8/EvRxknzo3Fb0DqMMY2R3NVdnRll2/rjXPW+kx+/AlJzh/0dA/
q0E7tzF8qVcbeM9JrsJdobtHzeazn9i/dg/V5ey4yc6NOuvSWkXK8zXDBao1KiE6kA0u8WRaF3nl
BrWxD9r28TZOTgn69Hvu59Mu45+B4ZsZDj+JXdsY0cKeV5XjPpea40JHpywOt5fUYGVEZGWt+tnb
2IsuIAWvLHeyitY5QsAWqUiy6magPuruEcEA94i+hHMr/lWVHbJNeHG0KccwhjxI7J8R9+kCfZv6
Ho25+j6K8XmZpU7GVz/WfMwU5Jn82SYH8xRsV2kPrUNW5Tg5t43Ze5gYmG9z/7Ve04TttmzIxdZQ
PT+ahfhVeJ1z7Nk0kAIPaYlkqn86ZsnyCiEEcJxW3BT1BnY5zAkwg5VWBSu5wh+Xclk5Wvb4EET4
oSGNNKmIRyG+iSRmmaEJ38beiZRpjGy9hVp62Wfq6lYnC9U93UaNXgDBwg4//uix5KRing/1nOM3
eYJsw1P2K2btK8eJrEL2VxRWUirIMOP1A+ija4dkKKNTRJ4r9HnjEGfpJsDGuYsd0qqmsrIO+Gzt
XWD2D4rRk2UNFXlhTKLdcIAavyZYEcg/HV/1ACYCfyHtpk7FrT236+nW3mf6H+1y/EQ4yW28mXbK
GVVFkCwD+KS+qi71rK6bJhyP23KMDtOsvds7SAtoCOhtmlls1+DgsuMXFa5kbwCa9eTbCQ+oeW6V
j/adqkS7bh6L9IF7cAP/BYTpdN/Ywlg0NdQeWHALiN3Gu6F1yGMEIgJnbpLiqjf6Io295CKiMn1E
celaQRN/I8wq39hBowBY88o3j0xm7EclyX5otOPwRzUxO5OiWZ9BVyMgVCEC1Lv1rSmwQwBFePLr
s1Yr2NIywrPlYDlGdsiqLEqHPHY/QJEnCGfmy+dAeaXMSOei//a5vGyWi3y29WH0tXPe0qGYNrXR
BNqmmmySFhWOayuESKsl99GGbdTcZcVJdRo6g7t45sXpBgNStvgfs4ilig+GZ6xui8j1boPMRHzR
FKPexUYcXT4LuyCKuh+Xny3gkaILHEu0EqbIesIkGexl2+cQedWU7rT0NU1ZfXZoo8s0rKbB1hIZ
eYfzi90a5WVRE9kBvWllpOaf78JwMMV1Zffu1kl/CPxRHDzV+VXINlmVHZ/VP4bElZIu/qj/XkaZ
fHPpI6u1lL2fk/+/aznzCyttGe7QbN6D9pi20eCEi3pGaLWQ/UEBuOWqVDzjmIce6C2J2kqARp0T
/DvL0Yow9vr1qKJyyRy14EsZJ/0oh4AfiCArIcAUBKW1G1LHYfdYK299r+3JnIPGrYYDzq+ZXT63
V1P1w0ggdURxqF/K1jw0YbfpFXGIG6v4CDO34SlpKM9RbFaroVH6O1u1oq0DW+PoIj2x7NKxRNpO
B37ftu9Z48TPRqk4dwWJxDm4t2cff8xTERxklyxAPxDSrDboBjKafcV905gLNHe/VWgFPyWGzvPT
UJayZiFm9OQM/MjcpFuN7LVXjrGwlSh5DMJOPCZDFq/czG+3aWaLR7Uo4jN3wBfZKYsh8L+67BZP
sgaOw9k2JrmbsYpZaMli7ryY54S/FpuatNtiCD6PXYvDbyrYw8wQHwEhm5iTuQr5ZO20+rZKoQFF
kdLzEP5HiUcK42hpA9jZIr70s6NqyndkXhwQy1gBlCzEyzQkdzLSiijDa9VmyZ0Mwpr7mrkm+4I4
vjZqqi7Gll2HY7Ul7sJEXRCrXz44hVk8sJcmWSKf8q2syg6jIE84jp2LbGosUZ/01nm6jZ8nBcos
lxpw6ElHEafL3mw/Yi/ojnIIngz32k728nOCprZLlZvkqdHMReKwCU7KSFigglN/72XKNa4DhcMS
gZ8XJMvEJesb/P9qStKKD8pzazjkLKBRVG99XzP4EP1mWVkhLrL5YZrqCWzjGNmfuSYL2VnMIz6H
/e9to0CFb2hI7k2UdWG70Ak5U7vgRtZjnLnHYQirKxol1RKV1uzb/z0iY43h7zU6rUKTxCiCXZWk
7WMzKq8+7/FUzLU678Ld1A/aUlHM5tEohvYxSV91M00eZIuFxghKhla/kX3R6DkXc4CTFDTtfRrr
hDVX5oWzKcrcmRAfPY/s0FLi19bxjE3jGdG+SFT70nEzsHvXP9Y85mrSdbkcJk9ZuyUBkKi+u+Aw
J8SWplZ/HkEv3aq6sPXnTvjOH9XPXjn4v+bm2P52MG+zSW9PsvBUyAc8dAtQjv+0ySu1g3iBKdjH
C5LPAZ5jhqyuCllydWvs5mjSuHN2mW1Mh6mEji2h7B0KSDyTnCehTcpuFB2h+rkevamVsQT6GX4Q
OEk4WOQ+606MRGJJDE4iALsa0cXqFf2SQJAhuYmfySkLyvWt045bZ28H6peQlAZcPf5L0XCL8Oyp
2woEbFaFNxlPVWg2R9wfYiGrOnDwu6hJEOmplW5pGF80veweZV8NYCFRqvAia1o5lkv3MkXcyu9g
4LjHMVGSJQEAyIuM9ngW1WQskVsKPxzD2bBTsr6ItoQqokPIskclfClnQbB5gJyZzMIk9QDRSc5k
ax19TJW1yUfH+tL3fbkVyToMQH9PRAzX36MKncOx1ZQXW/QftVUnV1lT9Zema9VnQuq6e5xr5zQt
UP7ufDyZehosZVXP+2xLKLC9Jk7vNSM/fl/Vdj4RZa9Mu5Koaz3FNKTOhRUOMKd+Xw0ZpAwOA/1G
dshCK1P7Ns4B+HEEGrb8nJ82OFGQP+oaCBB+uHFyVLQGt+NkXI/JxetUnTtmqj1Aau6XSdm4fOhT
sGic2gTHZQzL0g2Ko91VlXu7zPyyOGquhQnaKSEyKt86Azo3BrcCqaGBMPCRp1Rh9MjidG3/qPuz
Znhmxt9S319ieux+ZrG4M4FRvU0jPxjTqMq71kvKnehtbIRapl+MuFJXoYbDHmb3u5w0uvsSCtEP
x+qzRajm9XMuEFqvHV8s6gAFcPyDAqIov7lmNOtdm9jdEzaJWWuM2HbZWxdhgJPH/CY7nSLwHvlg
ZJcskDt/Qb/bO8uaYTfu0nB7Is7mpUEX/+dasrNSJvfvtSIET0xD887mPFmuFetPQZqZK2l2E1aX
om4Utb/sdX/UxaC4y6yDONTMe+tWh/0xwYPZwYqwnlItdjaVyJN1O++1RVyDvlW4A4u5qg7GdMFq
jd+XmqKV+uOQ3MuJcjHHKvcoePQ88+hHIKgiWyvzjnIt1Rj++5WC5zKIePQYgX8rAr21CB0Nk2jT
iaZbyB5PVL+6ZfU2Rs0abU+cx/5zclxysgjgBy200eA2WhPjdtRttM0IY8UXmHJ/nZv8GXuuhtoY
IcvE5W10FhFcq2jxYQKRp7ram6WGhBm3nb/pg2L8akywp/5p7ipIu7JZdf6z+a/RcpF8tun9NVo2
h3H83StgGw+qK3acnKxtAo3+yRyDb8Kux29AQh4UAEQvph5bJFdZKpmbNcefbpoWcgSYxU0vPLI5
/bAkoL37YsTasDTwwJ/ZTUJeVZW2OMt6R9x4P3OhvP4bW2tkuwrzZx6UF3Rl3Lder1E7qrBqO9hT
tzWcnYPTdMpJCE9fT0XfPAE27+HKNcO3ojbmG4/5E8PQFurwosu96UkQ2AKfRCXGa/7UrJpwj/9o
R0Pt3Jql+hS4sGB7y/o1PkIo6nP8Z/s8XszjfYfxcn35gf49/vN1A9b513j5fv4e/x/ry/dfz+/f
GYv1gAPlyfCsH6HR9d86KNBTkqIP4y7IpIsA/lv5DpOB/g399O9DbDoHILeCDadl7aAHxRvf9cev
8NpAsdXKF0eHeVzN7YgXj18h8izN3+05iXa39nn85Jpih/WkXWQIrhwbM6nrRZop9rHqDQcBD6Gv
ZI8sZMdnVV7VjcGUf3UXcXfowmHYfbaPWm9hKQvVR2Sd4TJlif5WiubZxav6E95upjjwxrqp3w1o
1CwHMCybtPRq0H4U6GnVJ1mVV7JQetzlgdk2kFB4JCmkaJVTe5ZFUnrtOZoLWfWtwVqCeGlXn221
2WHHlvVAmeKNYQbTQs6TU2THWEKVJaezBu/vqG9iMpB6q4PnwrWik+gd7dY+xiBOhtRGTlNFkYSz
gXkRPfiXJM0OldOhop4SzbX1coS7YbcrJwy95M05pCJPxsy/y6fHIeJ44xUct5zxEXWQ6dFFu4CU
UoH44txG2s2IsCsbjsgmzc/W70huGx/bwQOBS1gG5GOvrpbB4JJRkOoX2WtHc54VUWJrzQinxw4Q
13waZjPZLg3V8F7jcPyiwSX8mSZ3DiTDYGHbxEdMc54gWP11l7Jv0QvCDoTafdXJcOu3KM+FFxBQ
8xHT6JHyhcQ17FQnJDJAA+ymVuVB1gZMI1d5VV0bUQ23a4Vn7MrSUz6zgUAgcvjJGsoCUs8rMhPP
dV4OxbYWI1tmgHpLnJPD2SJtK4cFBenHEB9+UyyHcjTh3ZbKOlCz6JBo/fTQWDHIWcByu0G1vLXb
hs3GHVCM1ZRgeGmTGfjY5uFej7vhZXRjbcEBMEeHgd6pSniiIIBnZtGASknFE+N3gQjkryrno/ig
eBU8elhAF9KgxHPjdEv2InhNYo3bRhKgiTNXybMHeifyVTwY/JcMZ6ZrFsQSY4Jf22Wjv5bKrCHe
JN4Vh1t9NIkuQRtKEeRLhuGGxdtF1ZIdkbuufi8LNvdXQ9VAGQawy27tYAdMpbxriNy+L1ISUyJ9
Arv9zxQzqnrshuHrZ9MEpHOnGhi0P5fBT4qwDU/G29QGMOUynbp8pfkIIdcE45yTSTe+gOKvArX9
Ulh6cHGBeS5ks5roKGiY9qsG1RJ/v7tBgp24qQSD4krR53BlNd/XSe0pqy6uOSMVubmZhJZd3STI
b0WG1AmyySCwbUJRLgWRlVvVQIfNarrxmgXCJvtGc76CaN6UZlD8KPr2tai14cV01H6t6HFzQuGt
PxVtUa16vWufRJX5K1zk0a7RoukF+wJhNEFN8kWvjS+h231ViDUhTZCaGljsb7L+0cxb80kldoqv
d3rJUea5CyfvQQ6q5j8Zch60hRNBWtbzbquoQ7KpTPh95L4Mz4bwTgrP3XfbhYNpDATnRBGqk6Rk
wqUb+va9GkmhK5zUvR8gix17jTiAkUjt9wrjm+E55RfI++kucIJo27RW+za7jOQAVHph4I65ONRC
1x/1qHrpsLtuA2wBu3oGv7aepj3NEUebpHaiA6K/JEECs1oi9qV/DMrPSlfG7wSUcvcjX/wh9Jxo
Z5SRsXMbX71vA9jegMem78QPAdBSvtWBmxJ30+h3gYNsdSMcJGcJdciLJj56M0FaFv44qSdif7LN
OIdWfLbdrlwg027LH9Stx5oHhhofsWOYNDq/1+GzsRFCRV6tKvPhEEwOpsV/X8q6LHTTHA4qaST/
c5DaKipu56AfDlZcsQoBjCExQqASVILMjEgTl6COrPuyHsRd7L3HpoGsepqF+SkY/QfZ53itdR+W
Qt3VOTGpPSkF8TKxQnMtClvDhzXXAyizS27NBdg3hnsmjMfS3WYVlL+x1LXdVOOSJpndYR+s4fFp
JuK/EbAU3V3TRIT9q/1F1gDednel7WJhzhN9LdtkMfMU0CrQLgiZsJRsa339NdOU9nAbYb3qWXDA
QjHBEhXkbhXEWqAdM8c/Vrpzj/c+vqaqh8hM6N5nRuXc55nVHtDUjhayGjiDfkVNEROecKf3RusP
g06ki+Il065VTHPDpkN9IwAR/KmybwblHsuTuB+cKjm4lu4tAj/4aZbJvOWbNaytR7tib9LiN1sM
EJSf9SROV41fNbx+ihAAUYJnp2HD4jikrKtZ7R67UG3w2Bbi6s9yBSBix8euI0pwNJXsNQiQbXYc
QHW2DV2APO/70m+SD1T8goXITIQ9epBqidvoiEHEhGY4InsCF4sWVhc79x2Gv/U4EH5I2ri2aauG
bAwCD3Z2rhtHwaZ3Hwg+Rled7xGq3e7MqU/OpH9zK7KH5IrUIo9FTgH34yxmUgXl9Ii8mYp5BEG2
wXEt2CuD9op+QkLGIT9qB5BtGzrVd1Md92U+Q/h9i4zhbkLiIAvHhS0053mykceNuppDdVCTIa0n
K68J6lcikFCGMArgw4ZTv5bpgrNQ8DqqdnECJZIu5ajUIefbSF1kR+ZJIF9WbpqDRdUbcbEav+Y3
bddIoVbKixt6JEV6WCcKXTxagbJUx1NoXURaRmjWDPlBR0Lpm1Hm3y3Vit9UjfDFKHbRldVs/K5p
OhEoa4O6yIL6IuV6dKD9ju1WpbFQ+0Zc3TmNTGbSyoxbYjEFOHzx4M7puLKpTwLoLKnQD56blo8T
uYsHRKbFoqoTsRuIidsgj6RekzaK4FdoF1kjUpbAlLmAXNhuE/jEPCEDM15XRq8vlDKzH8Cx6Itx
sP2voquuqEC4wYJHrT0DbXnVc5QnZI5UebTJjYInZW8kCsFRKZqueuyQmNE6Z8xUxrQKSLhin9id
btVK+PqmtQAyubil+RrieOMmmqoe1KRBZwvM6CLV/eosi2x23tR88sOtMcl30GvMk+xUMxP6CDay
dWUh5pG6RIW0ZhBfUiPb2Aro+5E4MH7GhXkXC8+4CwtRXUgwhOr6T1MzX7UQJv1hdI6f7UOimEu7
EeVGi5IATjSCnbvbctwRid0ZrdtScmEkR7tTU/c/tWaCrT+ExY/s0vRu+0NJrG5hutX46NaTx//U
7A+cbL1V3xYf7ABsVDRwIQs1D/GEkWInq58dtyrOq8Rr8vO/2gezU1cxXO2VHPZZFAUmDDO/ky2m
m5Xuahi1bqmbXr4e/IOqB+JBFqHLR+vrQt3LKqRyDeIvJJ6hEQ8Kf4UPYC7zbeC6qMvPs2QbNE2y
17XYO8hxfUviSzL5m9uEeVihh/mmmfxxJWf1tSke6lp9QZK0OMmmwUVrVjTxRU4idq9AbSTclXgo
LlqPIW7UUK406h5jLFh+7p76mxJkwca0jeCAWVl70CbwrnLE4DQfWLfUx0Z1631tNf3Gb9EKVot4
3xSlZSDyovuXqiXfv/OsE1QSEK5oCawsc4ZUIU24AgNb77Fbuq82D5eodMyXMNLiU08M2rL0bffV
CBtuhWodc8ourBfLR/4kc8NlWxAxr2lusm8yQzsRnxZt4zjur0Xblmtoo+oD1np7aTZN/FJVkQZf
JoNLb49fFQQhvjUi3peJYfBsc8dt5E8+eSUUXcjN2ctHndMN1njbB6yfjm++lbrLdvKmY5UI5zlK
7XVYTrTDX9lqE9xUKzeGt1zHKi3AuvpYIlAhN3CBzNPHgrCwsBzKa1dO9b0f9u9yeunq9iqzwLLr
eK+TKDtjbDb2nkeoeVcO4mI4Tr4OUdt9sirNIoU1j94bG/VoeeSp+30kevsnkINny06Kt6goqqXa
aPpDPozBRq7Yc/S4rejAbb0oWY/41GAXT9UwWIT2a9G7FYqznugcolgxJ6riu4bHa/w2a88Yeui+
2ZHB99HbxsnIQvMx7AnD6FPnrTcIZVGgD+xNKNKPapByigRQMJVqjqBXfouiC3KzO3Ln6JYyio6o
1m455h++W0UIUPnustZqfRd4VHuRAkvqe1STsdcQQ92a20hBIlz2DgkntJCQ7KXsNSqS2h1SC9H2
s46Kp7srmMXBRxquefhrH1WntYh2ZerJipr0OipmPqeqDU9zhFlZ6Pu6scdnzvrlIdDjcC0Dy/5u
j+Z2GYj2d3vJfuG/2uV4ZShrPJKZtVPTONhknhYiQW/Ez6EwlG2XwD9w/Dh57nWlPNg64peyt9BS
hXPHyBNp7vU8HTX1IT1P2uzEaZsPGe5hKiI99D2Ygs/oD9mGvxN3/O/oD2Uw04NskwEisqOx8As0
BIc6BqBjD4W2szsZuJGVWH+rXO7sjW4jeVK+tShev9QzQB8jIISzeWj6w0o2XUFUo7QUmGNnXuSV
Pl8B9L8OypQeZNNne5Hb7bb/PUt24BD/NdVvrT9m6eH0vZ4ac6drWnztssRZFaT7rKwSyrpsk0VA
asNOLz1UrUjiuTa16NjgkvtHnpe5FFMi+B/+noI62NarOvd4GyfX8n2SJts5ceWPRkX17ZUzEe/Q
WU2krIRZ1Lsa0O0i9ZoQwc35FRJeQa4t17nNnl/BLIWzynwNu5PReff2pJFppw31d8/4URbx8GGV
ubHkY8iuuJatQ4hA2EZHbvcaaomFRlrjrJXM42SpifzFVgXZOZXe7Ya5mls16OXErQ+yF5iDIJQp
7E+jGuUvVpd99eLevpDTnb+YMUd5flWHNuTPRk151WZSyzdi+MAbhWZ8iRUveyRz6CrbLbcoiNAg
aXhCUenN6cvV6Nn5C7Lv5rHso1/T/QzEWARF/WLY6X9ODwhqebOn4jYdCLt5DBxPXzqZQTSGEfnL
xMPakxgjZwG3i7803asH1Oi5rRvlLkhxpGdu/KUzQveAiadF06ZMvgycWjeq0xAtxXey8BS72eqj
j8KcUYeXoUWdfYAPvWtGJJKUYBSrNiytlymyf5Yp6hRVek9qMlvsOQmDfI1FbBcX1zCHk1TalXq8
cxN/78hxWP9I9P5uqis0C/ss9glhrbt9nVYPMXRqdUtOQPtHFe2Ybo9U1EPVqcUlTGoyDH0vWxmm
CQFxLrKs+5qCS9mPokI4cGzj7KpBHF/GjtNtZFWOU+eObNRxItZGflugHuqVZ6RE4QljfBp8rAix
0byiQFjhIR+tFdFIs0EB4DZM7vQ88FB7sdp0kVhJ+2oatnrwB1dZyllBoHfLzEImWvaqryN4v1cM
LdEpS1FSI8e7ZfceZ6ux8ctDE6n2CrNmuBEpT3AYA8Imj5ETmGPeLgtA3Q0BuSfih7CSCLz/Sdhk
e2PG5KzYe7uLtq95vsMoW2J9jJ/dNiEyC63UH1lDpJ5vf48JQ8Bs7EyPRo4M7TCYwdG0yGcDFRGt
FYece6su0CuaMDfjTYePaH303IVxDQagLZFN2A5+6ezJ3bYvTeRVK29M9ddat67yhcwo3CXkQiIN
x4O0VCdCDQo/vsoru6m+K0ro4Aj8q72qWw8Be9TFM0yfu0HhwClUS5yE3fQnedXl8a8rp7eUoxoR
Ks6Az+Z/DUUdvb/1dmLmqtglhskEt1nShdnOQ8rq5jbr+YLOlR6/ys5yDhcposWYuumTdH45ivnO
Vik/yy70A/KVjr7FVnayBUlva1WRpxyyAXdymOjBHSJ21gqhJkKbIrLZZZs/X2F3XyuqjrsYlcJb
e+XrzU7gvV3IEZ8T0gi0lOcMFVGa/ywSZbwVNwLyM7+MbJezEuGaKy9Bjlx2/LE6L2heo1gt7zlK
dM9N7p6jURAJMtdcLXtW1Mi7yJrTFN/9bGZyjJl4dlB0R2uynE7WXC2JZ15UptsTOsFMFWjNUg88
ceiaSTwnIhyXGTp5ezkXizfSkrE57eTcQeWGPfahub29Bw3CiC9QTZBzXZxcm85Q043s7RPfIvRx
1terkOCsMxsJRdGXL74d7yZVd77apmKvUoIfSB4KyyfyB+9u7VA5Vgnn+ZM65O2Da+rvsl2uE40N
dE6vne7snNxr0U7u16EzNe62bX0No8S72LplY4bQYAi22bBqBmQlKzfs78jC7O+UOT2/5jE5qR4h
Z7/bLd0KVzguLXZojJAdgaUhVpFDYJmbglJVPMCu4zVHrOQo2zIziRfcMa1VtW9jgr81dvHrytPH
fYJj86kvpvu27tEJarEFjk4jnmyHZEQUAk79XLs1hdBMapizshaTr4aWedofZXX043wdpOG48RNi
EN2usze5zNxRQ79blPMl4vEbsxbhvIWhrZuzezTiestVG4cE4cxxuNqUbDNvOuSlo7y13FKtjB05
R+sdkFH+uoiIfGszb4eIWvHMQ6I5QoidFXZphxH0bUT1RtUerT4vwtV4F1aVdozYZh8N8mTcDgu5
zk17YfVD/ZArubcLx3jYDnE6PmX68A3Tv/0ttrmPwEv4UpRmunGJvDhgTI/uQOCCk7ET+5ubP9jq
0H20OhK/jm+nF08jKKBpiHpVnMw8wkZoFj77Hm5zVGXhJ715nA0zhPvPjX9cerLV6Kpsg38Y5uPc
31pasvTmoybb+yWCBP4J+7XprnpHjVaRojirLmudCwreHWeemF9LWFY7YRgO8TV0BFZDwKiwBpIU
uVnvZCMeLffWbYUhySaeLRYDpK5Vp8E7UQ17ekA719rOwlJIeI1txt14+IG4S41MQzw9BB4HTiAr
F1mTE/AeqqthPqqqStllbGy7ZZU29Z0c4vMM20+FZi8MaMAP1lwEOvCNIE+8vawaIkgvoboj4/mO
lHvM+vWLBX0hWJA4/6Dylt/CIEmQS4qKR5XclbWaITFQQmXZO/4U7jktBZfUi9BDwvbyGAaVsuCH
334VVfprRR0fyD8rNnCztt6Uq2ukQvWdqSUwLerafwXE/KO2jfouJJMAuUfvRTaPhop5JZu8rTuP
Kh1ja+nR/+PsPJYkN7I1/SrXej2wgRbX5s4itBapMzewKlYSWms8/XzwqGYUk22k2fTC2yWCFZEA
3M/5hfLEaXvE9F01+K3pb9HHXfRguXc4U1VvabIQ/x/Eh643NY680OmsLIeLHfe/NnG3lGYkocx5
MowYLXV6eQglCKerYaq2kxWQKCqlsPAOYU6OAEo9E533ORrKvWsjT+R5kBJ2FM7Aijps0ppEVcg9
OTPAaD4PVqySBxrhAXuZt+zK2n6pzekvKHvFWMw5eV3w+60FaHNTsdtb+HqTvQ5FUvNoddOt50rB
wnbddiUV4K5VB6eupOVN5Xbtmj/Z7C1F9KSZArc6FJhFlEfYfyJEezU8K5phbTZ+a0CS8gZL4qsa
RTHpUw+24h9SjaImBBdvqoy3EQ7a7HLd1X1eG3bJPDATbZ7izdc1aXcZpiIubOLoXv7ZJGiAiJbo
17wAFmkxsBdFf/k2zYnL4pwbb2LWvbse2OAYapZs7gNFTgArtAAwiquJz6vkVgHvqqXRt7zzljqP
hlNc9fhcNUPwkILlmasmKNShBMDQ+VnxoSj1C6aXwWeqkQ1VG566jrJOGyXnCKh7O9WuMJWSjE9t
8LU3pxh8IjhJ/6R2Ub9I80K/tEjArNQqrI6NCqNE7fSJ0Nm1iztevvX7Zm7nDhQ9EmZkWDq/Oorh
Cj4ozjDdZ8UBcV0QDkaKJ4uwicuuY2Pio6MA40qlnNh7pGL+htEkv3ZQ7xrweG8w88T0kDjLNmor
f15WXbbhKYXsYhXqC3964IqirsPcv7Ujo0zLmVbBJP/Xf/3v//t/fuv/2/vMLoRSvCz9r7RJLlmQ
1tX//EuX//Vf+a17+4OmpbDbtJGTtG1dUW3LUhn/7dtDAOjwf/6l/K8hR3WDEGD9vUahBexWds2H
sr12UvYszMe1FOxKOhrmSliZh638Imaxa405tLHz9JT0M5+4GaIwWqXBOyb6BAJWXrupyMOo2f0x
y5hO5H90yZ6po/4qN/PcC/uXGH2E0SUsLVpgUCE9BC9+HTcP6WhDGmWOJ7nVKTR0Tt+Xv/8yTOsv
X4al2KrqaLaiKrYm23/+MlTAdWPLkeT7WFb1StGbZKWzB9kSLoufwy4723oof0vthEB+YwTETf3w
7DuxNBMDua0/o+HqPkJrDXdt4gzLqC+wcyvrR0wusUYcY/+hrcN4e2v6U4haxKllAn/rRgoxOPHj
Bq7fHyMilj2gGx51WGLdI9uipkqadbyvFavuF/1lMuvF54oZ9363BzaJRB2UNSAD+zwdvL0Fozm7
tX0Nu0S+rbUYNacp93kIsfm3FY5YcR+OwyQ155ibe//w16qqf/1zdTRL0QzVmg5ptmb++ReqZKVC
NxsScSsFxapLZAeXGnRmbAfiHsdZzj9YcJ1Ct2wPee1ABm+z+s2q1GCvxW16DYwwvSoxLpNx5+hb
0XcrWhgGnp9jfDnNE32IqCackdtmLZrNYKbXLldtgnVxvRrEh7tuTvIwK9ol1AMXuQXosJGupfWs
LyX0f3GjJ/cPcptQnF3NI0vJD06cw7f4pVojbLsJR/fiyhWo6jDlG+9iY8O9aR7GvojWfacF5yyM
1SXwxO4ackcsMPyLnryWUAinQfdFyjuoTP0ovce+/12SATlLqn1A13h8gvPzUOpKvRkB4BBOa6KL
SkztImpwMn5wARQA/+jKasT0wjp50Z2xt28L8sKDAZiAP7yvr1voay7hnkDibswmYbHRzIroG8d3
CLAWYj6eXFhz3ejwk1UN6KVTLbJGJMFFtRoD59YpmgCa9V39uxGRY/TmYIKjKewUL53aByorCi/a
6PYgbUmiRSglS5U2V2wfqXnI2gek1t1DLNXtnrgmRGtaot/0SvZqv1QBzy5R/R539zmZw+ZgIdqm
an4Pda9au1m9DeTcf/blJl8YxHgP2ajbJ4c85FybgqpNMhkXxsYbIKtsRZZK32L8TB7ObciLleZw
g4MLBHjveljB2VAGJ8D40DrE8ypgLWIQkGd47kp45YY75nO9TIbZIIfYLE2TtdohnZcGH2CJ68Po
dPIJVN7PIk0xOuFMZa05D43qrGoT+RQqwL+QB1+JeabyKQ+1f7bqyD4OKRbgvWv6H04HuyAaDLa1
bWVcrB69MCfTgo+yzSC4uHYMDkOXHklnnPTWdZ85+7czJ9yRixhOklvK3rLFo5D0GXAlp8jPmgQ+
HelTLJqTsdiLvhTMIJqKSn7mRPzc5WgUlJx0vCVHCQIIYAg3A2K43jI32BxIKfl3sU4sETXHDyFs
xPxr7tcabYTHY26WZezHfLEhGKalPrr+wmJbtlRqtY2XqJOfQNNne8MtzXNlqeZ5CEFt/f2bQ9e+
vjk0TZUV3VFkTVdgCut/fi71pZvUXmcZ33rXXWqTXr8yFUR4Go6X1AxE1FwwUP/uLOzeX5SkYX/p
E7MbUEj7KJN0VC2m1aItan6PfLk8JiQ5Rg0Ju7pZEWWNOaqY0an0eeyJou3TEF8GUYe+L8sIvjBL
tL3Sgb3itXuxRvTfpgBVeUY3yUO5pVLkWWak8KY0DJX//nsS24k/bTc009Ic2zBtR1F12/zyhjWK
EBddycy/SXqYzi2iD+usyPGwBDDz3hoopaGf9pLZdrMnbglPfuq3QxT55NwYz/EouRfP0H90uTng
h8o+me1EtTPUXn4Ni3wm+n1XCzZE3fKVaCopVpQgBZ6IDmkH3e/L22ULJWfjV8vJaTT8ZBWrSofA
fxysVNuzefZG1muHjE40gS+/9CfeXM+b7MMbInvZYUCzjdH3ew3k7AZkDdHEvPXjmt28xsQtBaD0
y/yUfgFMdQIpRC9gH5R29jjlvxZ5Gugr0ZSGOjvDftxExFVyBH5VmMR+m23DJssfMWImkl9Xn8Mg
Kcu//7Xsv+yHeNdaJFwMfi9DJVz+57/qsqgwATA0/1vrNzgOK9nraFbuNUwK69RlZTerjaZ77xuf
PLXnmLBibeUZLZYV1svdu9H28dpu1GBt6Em9rHwQFRo4hr0yFTYZnL1oipro8w2VnADO8aEapRf2
O0iHyNw2BZ67F0TpsCXtebh0hZwfXGXoDjmmDM/1YJz9MhzPiN9kz45qfBJXr4+i5U/BsDr3q71o
Jk3QzUvH6rbltLLwOBJ4o2atxWgAPnmpJWW18hw12fkTtAmsXXNoJ96KOWmUN/O66qoD6DAgfaJH
jN1nFZ2KXLWdv3lphaJRE3Y/eOibUx4pUU3yMMTQHniP5ZsorDi0xzJH5Uhmqha109Sq9jaWCwmw
cgbraCEZNuK+mlnHrNRPZWYM22IaEKOiX6lN6x9+ePHD/nqbqsTCDEW2NFm3DEX5uhHukDxuO8fT
PgbVKxeZmYPcNKTuVkT8waN64bxkZWiuOFKER7OwzWsyIvBqIeQnWuRb47PR6sAOOWpN5kXtMnP1
YJZW4DeGDsksUaBJlJ5si2e/V+sSm1G8rW3UjTjS96eWLfH27/+o//KoVg1N5s9Zk2FcapqmfNlC
RrpR2JoSKh+W4r7i+p4da54yvxR9hwocvDqFjdxozRJEjI+gE7qFnrrOpUjUbBVxjMSwB61LI83c
XWEH5k4GqrFp43E8um1frnIsgC/QnLpZpw31Pg8UYr56Xm0A94JGicel7SbuVgcnthO1XA7bWy39
o/afRu9993kkcKJ/eKX95eZXDcdUbUW3NcPhkPj1lcYGbsxsznUfYZJ8pumZMLB77MPQPAUTZkTg
QAw1iRYo6xiLe5+oRY2tHhSMnG4LCrRQZqIajhNYVSuGlbiAmCwGUEyZTtnufiA5OvyEFLcw2Qt/
8NH0sLvjDWYsqnJfTZJAQ4zLW9uR34aYqAIcgYOkVmdL6GVMfRaO7MfbFNBFt6Y2TfHQ9pihaTog
N1qll7JKnlTb0HfC1AbH2/TiyUa9MRBrhehDUxRibpZEt7kJuHJ7ZhR+s/GkftWFagWt1G6UWdMX
RxDZ9ocvx9ig24C+OIlbHGKNN732nA+zs+o5CHlULJTOvpQxop/qNICoDWHHzE/PIDi8cz66iDtO
A+nAHq92B0ynDT87Nr08hSEYCMf8VQd49/e3iSXugz89A0z2NA4ASsuyAbtpXyMDSCPGCpqpH2YP
QrmoAoIsqNgvQ6mzXgrd7RZGVZkbf2pKHVhhWavToxjl1Y1LLNHHITeMp5QtpugeTDA6vNy+ozpp
vTQKOAM70+W5GHRU7D5cbhWKadTOrn7XPeGCU5yMwrCOhheo8wYF3+/AqWHuaMPbWOWgy3Dn2KaB
lz+VUvkqJrRSWs3MZqivyApGe98b42Xs9tK3OpiJCZmaOovc8Ye9m6cOfuQur/7p0vi2PXEOMJ/Y
xWibXpNwvRIEPzsxCS95Hb8vcjprWQmr6zAV0Ex+9pWpXl5FgSTHr31i8n2tFLbVbd69Tw1R5GFP
8adrfb1+YYE+4TipkqV9tCz55MM9eI81bGyiAqv3rJKsty5En7yy3tsarlbcyiWqQK75bhXYTkON
YwPfgl/AyAIxLfqh8QGBr1Lz0qY92soxFETHKbZtToIJQYqY20TzsCWGVh5C0yqHbs/Go/NfnKx+
tFUwFmpWvTgA0Y+jXtuPwKa0ZecgIhbgevs4eGWLnRr+OiESCXM2LiCZ++Ys5uImT1q4lFzYkcz1
FJIuZTbGMzF6K7J6rjvheI05OB6MXtHW6h+CHEJX44vMxl3MA8PmcY3l7+XeJRZ8Wf+l+eVyDcyx
RWGo5kysFXIe9+slWFvt5BzrnMyql22XaRcjV2oC6XysNtX6qU+Myrmj3mp/Py9Dm3rlyORy3AlL
bQpYtah6mfusNaZ+GyAGqhwcgcQWo/Y0W9Ty3gMEwbyIXMSoAbYf2YuB1pXDqygyt4Y07wbJfEJt
3PpqQx+3VjrBUqd5zVTIdQOPIlLP96Wh1UgndWzmXTioS1R0nnXbGa6WPFZzpWurtWiKok+VZta1
drJt63y8ij4lAYYqQa4RLdGfDw7mRPlwvHfhII9OexNeUs2oL0b66SqkJKsY5xw9z4c37KM+yWt5
F0dS9Ide8U/1YPVvRmFqoDZQCcKJ49dZXcSTBgrfaUhy8N8w07Bv15JiHnsnFwmtB0eW+sfKC4k2
kJpae+3YP6rFoB0mnpvttGlBfBKvIfAUINKY22aSDemBl5MSPaq8I9B/H64cl/NHPOSbpal06lI0
BycKrulQzEXrNmMolLnuqfjFV1OI0SOWgICUVa40V9f2gdqy++vSDXaE1sbQza7aigFRxB3wwpVj
aJNmUlfOxGwxUlvy0Y/z4kFxEGkuaqM7RpatnNwG4AtgxeJ7jNBVgnzga5Yk6TpFt29jyFn+jMXU
VUz4CFTP2vlWJQWonsEfcGr92Nt2T+xp6M9QLZMToPPZbYbCTmYvRfrhPkNM8/IUty6zBgGryzab
5dImiuBjgd0b/fSdxeVe8RAr9xOasVm72zTttCWqAAUKjgR0rN5NvmsItRSR2f/AEAcAK9aND+3o
IcOS1ObGDeWBZ69t3abE3HOOaf1mkrwUKP5LmibDlvdxgjLCawOjCDO4HqG5KvtZOFPz3pcnOj/j
ROhbgaRyZj45wzcs4eaCoZ6UFvpuMoC/sMissy/zWhbM9HGIH6ykUA95x7c85h3KwqgDfoz2RI1R
pP6UyIT0dEwrVJ1DKgjjeV4rxQf8FFAuvpPB2WiadyigZpwWHyNg8rVbjflaNGN1l/cuMKR+KDbj
oFcrsRjpwXkGn+q1kyRkhNxoWIp+vwo2dagYz/kot7u4042FuIxSWic5Jlzoph0U9QZ9w9gwdVhp
bv+uY5c7KyxhhDMOVwzDP0S/4oERBkcsBPT7t6jf+9N0tZbkjYMx3FLMymXjrFcmqUWQtkfNzCWU
Ibv+fTBqqObFLMLXa95FtvFsyo016+tqfKu9KsJVKBi+GaEHP7pUf2hhugGZ7AH2k37P4OCFBHTO
BSd2f0Y6ddVlSfkZeclV6lvtOnpBCjPX6C8p8Ow5wHx3FUXqpCErNe5mUOuMvV7vV0s3jGclOn1n
x5BSd6YpMNFKvtJVlHqosYfvqi87nLCKUjq6nSIdewu9qUgt9qLr3i9qcud2/KPYcH4Z0H1NWo58
2LrEbZ7MZnS24wB5GF1yn4dUi0HOOtLFyXLvygnHnmlQBcj40Wd6XXoyVP9KKuwQylq313pFP8u1
Z5zxpYgm+a+l6BJFAqADO5C+2ZHyIoLdsGVwZMV/7iKAnUAsItAKTfCMIoR1jtqC5xWDphv1j572
mRVB8JzLarnA3gVvHaevj/1U5GqIjEBabmQ3rY+ybVFMNTEophW6ls8NyGJL0fdlXhH32CuaT5BD
lEOpyuO+c5ICo5YqfBp70q0eSf7PAH+GWnc/W8MPZi4SR+T1vHHpgUy6LYIoVqzCWJkZQHL3lopA
qQLzqUUYUWs3kl5fbk3Uy/XDUKFCMrOWOryu5zpFKL/MuU1CIymfCwhpSwyo/LXtmcVzqiGbyFPd
wpWEplroGFbaGeKKUzOwLGvjo1k8F027aYsdG8zw1kS5z9nDfwPnMk1ORlM+qrn3I1af3GiUvwE5
/i0ECvjeV4U780rDeopLtVpktulfYZllq7Dr5WMvFT1B/kHexQM/UmzmSHngGzM3ZbW5wOSMNjL/
25rKUJ8gfxkLrxwUDtntD0Xxu9+5NaQyjn8P2dnNIiT4X4pg8JdlDhT1dztVk0VkxtwBcmg6h65Q
N9j5cQPkuvmSFqm2y91huEytos75pjw/fQZtGs8kRRsRy5STZ8vTgd56UrkTo46Sou2HfjrQa0bV
tu9QU3PGlWiSnQzXHQG95TikyTO6R/osaaTo4GSVf1ZV5Xcehu1r4CfZJofPsTQRQHz1Mkch7JfL
qH8w6rT+QfXr7KFOeYIYHgIqU7dV6OUe1qx4oLavNbqqy7yv5LUY5Y8FNfW4jMEBccmuW5TAYV50
5NrOVqf/8rmQz5KlWKM1/UrFBtCU2+oBZ6sMCGyBNVRkBicPSb+FXSbVK7LcrzBg+PsMuzmZVee7
PboAgqZFBhyHde8bWFJPi3wbRJCGfe7r6Me3Rabdze0yt797XYIQghVWD970SYnq//pJgK2q17T0
Xk3Jkz6Tov3lk2CPbkbJnPEsNUAjTklfkQoWRZnUq3845E2xjkwkhW/ZX9Joqi6bBM4Auvw1ztOk
bu5LMrh9K/Q1BCabaK+WqfqSqOH76IXVGYE59cXXIpCSVfnUF2x9usFdiElwfrHPBdJ7W+LXwy7U
Qa+I5gTMW6N2pvHDcQm7l7oFGhjaRlwRKUKy+XlEkm4aHYLwHGF1clE4le+I/gSnLHPTjR+j589u
DYEJYwwOnhNnMz/kSJkFPSzGpMeBKTafxAyvf0VbrH0U4z72Fnx2fRKtQOFVlAxyvBsc/8WuHBNh
Do3TuGyu3VKTJsCafYDDCA1lalZSGm6iKAzBtdB04qJHxtGxNqKp1yYMxLxW9749PPIgflFtM32w
ojZ9iDhygPgjk9Hm3AtzL+TmDdJkL0ZBJjTHv/8FFe1r5mHKhDqObBCrMWGjGF/CWaHF06So7I4T
Xj+sCRCOGtnbkQejmyDCVGPaHB4bQ9b3ZpnyR8W/FUKXS6LZHIyLm35XZTt8yMsseigwS97akVGT
RgwhMDtoVsoI4K4rOZCWQ5a3b3LLi7lJtPrsVTaqHvm4jSW1fRvbbtyMBnBBHxGyt0JD4WEkBHYy
dZxYwCHflkNDqLd2xa3TTVfLG5iYjm0Wxw4bjJcBGLBYXuVjtsvJomP0xLRiVGJMR5LykIByfLV/
fqbjVNHedlJ9LmZ5BsJxCk/HvbgG2jskNYeFZIf9vCcSeFFRMrvkiPx7PN5O9y7HAHuh9YiDiT5R
uFi+rHRUXG9LkQ1WDnphvsqYtR48fPw2mZagKzbV7n3/qfb386zQ+Xk954/al6tEgWOsgeiSa5Wv
VSu569APgjkHtHE6pY1XJfHjldG02eLe5ynNuGgbRVuKZWKg1dViridWu773WYaNMNegFiujG3+A
N0aGsVIM7jxP3hoaYazR6FBErgL7AZ3xbG6mfvOutsYTOCUfoqa0pAOijGwXJ61oq4+///v+S8Jf
0zgjkFYzYTsTthXjv+BTUpNDTqDW/juCKEG0M61NpaVPEInqT9Nu1sZQKR+yZxtzX7W0c4F2+7b0
R3MNqTw7ZKiszzIAajOQPPyRT4WEfPzCjEAciqZa1ae//0/WvmZNNMsxLI3gpqnZuq0bXwJnpiJ7
gU9W6mMc+kXojBUQEQo9zvEWtqx6wzE5mnWy+7NP7i2spPFNm6mJ3r5babWHQgasWYHKQxoBkk6S
dO8euPBZYiTysUOb6lEakrOZyN17XvIDqViXbBJ/AT0391L1ONQloc1ex8c5i3nJm46tYM/HiKiJ
QkwEqdDhjxRk/wDV0OwvDyb+4bZlItZrWjpZUfKMf04ewdYGiZFOMvcmD0wjLrID+RlvMoymak1F
onrZwc3hNhPA3n7pF00x4z5X9MVGhiZorOMpN13ky7x78742cyCIwJ4J0R7VuwcNEe29bzjvANSJ
gVT6gBGA5RkrW68YnabAOJz3MLQvokt3837Lk3REA5VBcZFOxi6osgN9g+xZ/yDnRYdow8UIMy4p
tfxtemWDOsi0QFxEcgt/BnzC24uLwGQaThEWZWLQqJpo6eadLhIl+5gYIVtOYAzRVIhaXenZDDnf
ZvllIE3QBJ+JiSa3ylxVECwtm9xCti0a574WtE9WbA4nvpCHJmlRkZqKon+HmRM93sZNQqNskquD
GAPEoqZpfchivFXMokYz1PMVvAE0+RArxc+a6BNFNI1+mSz6xGhV69bW8FBB6UYv38tOQ/BhiK+G
kufExf9diMHRRlh9lelDvhft+7AcIp1L0qAnSevg6yqN0kqb3rzKVMjgV0KlSU729B4GRhMdxzo9
d7fXMGDsFaagDTiFaXRyjUHqMSWTCKpCXKQtEvlqNCsxJmYFyVhuUfcc2KhM7/L/9KlKi9O6q//8
1DDp5bndG0A2knFEqRUjwBhpt/cKxA/sp9w5QxC0z6LZqYP0rnZE8TWI/oe2V9Nzktbf8LHVTqiX
6ydRM12dEyBuDGaR6xwTR0A4YiDknI9dQVUsRfNeiBUl+qH3Lpnkw6xRIuQ46k46AgRC9EtN7ZUv
m9JR9N0L3/T8uZcH8Y7ocbRHKwqnuakmikpyh2wmqmSt4hUanOew8eND6KUoLdl5urT5GRZlmJfL
BDkH1AvQHSbI1UOwan73igydhq5NH6t6sl8fVHl5a1ZNc3Wwp1E13c3mRloSeinyFt8zJvtO15zS
cDwQ/ImPHjk85DUNe+bWuvba96q5bIxqXItmhgndTB+H6Fz4lfdSsmNRnFh/jcehhRj7p1Vme0kg
Y7DdrEPiAmr1nbt5NwDue3XNrFxnHcefLPNzlBODBzEBRbFhZvmueekDp90beYZUbe/k39PbBexc
shcpwKk9AjbqpRn0cSYWAhW7Eimpn1vXy1ExQbg0SkFJB7a6ExOMAu1jiaBLa+Pbmc+jxNXbp87h
0OqiBcbJuVxNZI9v/QKBPkBWEUQptszaxg1U/UWvgGZNw6EdgRo2Oa8kXWkubd/odxOIFX4REmeS
L+0LoWzWy4vUQqRJEAC8PNr6VZ7A/3TqfZ95P4kBat/+IJ+QX/HaGk5lUZCeAoL5XunjUglq6Qyv
f3gYHOJKORjSTZSq/YOKmt+10Q9iTPSUipWDTvLNuWgSu7jqum7u8O7zt1WgaatIVrK3Ia1W4rsw
+6ad+/VYnZK4IIU3GMbt60Xwd5GmWfquaNzUuL/I297vi0cDYyGxMlUipLZyA+x7BVBJ0j1n6fSD
/wEn4PZDqC5ibp2NFqSGJ8RZjot0bpYQ8KUWacVUR0OzKuBjQaIsnFtlEBUca26VP4YG+f9nzl8/
guukVVNO24L7R0ieavzDa1n961sZByRNBuSqW5rpfH0rG4ZXO4nZ9M+6PtrnKG7O2EQU70qDD2OL
FshaNFPkIcxSJWBWkhmcdw0hyKFbuJkntRFfj5XPU4TXIKNJIdDrf9ck3XLYZQzhWtRuo4X5D6lJ
5DD+fGyddlakJU0LI1YgRNrXMw9nh6rIFR2Lx7JD4BF1V7nUlI2lI/ooavc+5z/0iXlOdsadcjZI
CVkptEnibUBweteOBZHH2HF3rZpvh3QMtTXG8NZqaHjz3Nq4oKzQzUV7o4/f26aOF1pVWrvCQbjS
qB5DS4rZlZnpNvCDhMczzXBof+Dyp1ygzGiQy4IfYhYRgGSp2ThmiWbpPllAWl5zYJWrtrJL8xT3
aYGmWZC/qg37j8qv8RmcmkGeLTzNLZ+8ZNSv3H/s+SaAzmDh8JM5ODv6nPTsyI3XPopB544s78Fy
+5VoDVHjnEWtbGwZNSt82yILmeOZ6JTM5B2lJnd7nyzWE6VaydPS21yxNm54G4vOtsfdOvA02Jia
4q69QC7Yq3T5KyFgCyRAHu/EvyR0nAcylzrB26B9buuUCC//IhNd/Dnc5R5lp9Qy3vMk+OaHY/Jb
MIbvepnpbPt7lz9QGwQoJoRP04SA98RzYBQ86joHyNy0XbpVxR5KHSJ+WWVoqrmu8R9x31iVSpO7
8/tWCiVMtP1hYa3HRk9WdjAWW/bj9hNp4qumBdq33HAjlPk87aRpfn7yioqX0DTQ+OMp58Z6duTU
21pB2a6KjgdOFf4mxkk9+8sxxvpcr+XJA8Dtlhrb/1Mcs6/oFCf/pjrhK2yiFvk41diRyJUWop9v
fR5iQ/s2aXauu8aq1lbuSG8+IiliQoxP0VLttHKHjnf4lAYEaKYLyp5ezu1htI+wVLVzlbekZKaB
xiXhi2KSdFXdyt2PSVIszMRwLmEHkwL9y5eqzCpksnLv2eBskHvK8NpaVn4YSh2dniEdXh20iFd1
oKUg8hkNcgQ8JSyGTmK0hFtj6ekraj79qUSenyMJs6JgHNeDJyG60wTjax020VzGZmUvFlmOt2yQ
CHuSqk66WCmOpeKD4VdsLcdvF2IR5n7xonZtc4t0VnUsQzRAxmEE2FFNp6Yg1J7vTfyIfjaL3C33
hJZ+bYrRoCTkINbWk4tPUHiEdBNyj45O4t/w3V3gtcbPKq++dvJBLtydAl1YWv5lTKyQXGOpRaYM
JmQbpa5rvBV9VSINgbAZQFVC9hEJmlY1t3E2SaC5uYx/kRXu88E1HqPRfrj1x45J1A0ksY0T/ZXd
9Kfor9iSzJMK4jnkmPiS1Hk98yeoiTRgC5L4tn42x6I7gZPFdyBEvrVtANYgAru00tra3ar4olg7
0XZJxqyxd0SLhZcsoiv6MR2QS6wKLGFufUVhHgN5lHa/gGumPk+5DkDaXR4WbF9BubVh8L3svAcr
dIPPtivWOOJm/ixPvicYUYezvDlzMjb8WRaFKCd442c1uGeztLvvuLz8GMtMeVdHvUd9CiG1nrD3
DDVy5Fxdy0K6LuYEAVHK4T0ku+g2tjZBrqkqJolapdV4Etl2Mhd9UpmxUPK5RiKuQQYhWKMT+bsY
vq+zOyyufJzZl62b9DMHOW04jZG3lMxCP3HGlWFNKso2dcLmCG4LOTLDrx4ln72yPZbtB4pkZ9cD
rTiTFl7atsc+heoXZGV/9KZCND0vUfb+CPJnGqwHLBBMLclmbdlbANAoCPZBE8nxRnO8kI0IpEmV
y19Q6mp3nl+9KZMPmCicibHaeMkRI3JpL7rEVNNHfNBFT3Nxn2v5ONwphr+Jw9JYqOrgndWkHnFJ
Mgcc0GL9WIdyu8SDPX3Cf0mF46l537UeCEzFHnrWRvkiQj7mt6yPJqU3RX92AkT2xJVKT/l5pWwy
AtVMSV2bUmkcCW1lRuAf7akRsw09Jt0YIyDWFcGqsqRJf58RK9ZD+G74QM5BQhI1CesNleTQT7VQ
KZKDl5f1JsPp7lbz/+j7Mpp5VbeUoYyDDpB3DrFR2DdT1TdleScZFKIpCkOzU3N5m4SCnqFi6MBU
OzKVeabkwaVF4jG2tfgVyI+6s/WmWqgmlFp0GVCg8okOGJqeXOxYw+9zGkB3K190TmPvCs93Xsq4
mcem3uPFAUUi7dphJZrgvrY4lhlPeMiEpIsbPgaV5wbfUL5qdt9ZULkfmIMH8ySbhLAkrVylcZAe
kH8Fy4y867oYvfaqOOMw931Y0nJM8kGbIkzeFGuqu0Df2mn5eu8SNbvo9EUwuebJGMsoUWIfcL62
OfSj7oyimTFXp6boE8WYs3OZwW3DitBGBA5lmmtJAGyukA9DsDWHsi/a49TuKw8Uk2jzFv9320vK
V11O0ZZK5TcZ/HBSyunvHBARh0yN73YO0MCPdPMBrLC58u082JtW4h0be0o4SXX53GQpKgsoyH7+
P/bOa0luY0vXrzKx76EDbyLOngtUoQyqHb3IGwRNE957PP35MptikS1Kmn2uR0FlJDwaBaRZ6zfj
p6LI66+VDoa063T3jUKzB3CgGG7judPD2inzY9GO7UtmnUhJlG3xacLYUR6lTc19vNJaAdyLdjSt
x7+P/OnWz/QksoSm5+gqYWHPsgyV1+nnmBcxymRy1Sb6bNWCZr8Z8aUk1gcH5qvex/2nMt+C360R
OeUMI+9dnt6uOhZsWg99VbG09H7UlzOOO1jLtZHBiKy+S7OuP4/e3nCa9Fg2dfIyqV4W+XBfG7EZ
qoplhEQLMA6pm2KXTiMIGBNSBrMmc1+rK+pSS6HSdHA6mJpoSR7Gd5qpmPthRSeMuN1whH5CONno
oNQMCfYJWmgL8I2jwp5CuPh3XUPEqTJ+zx5BzhoPW/0G0zMPpA9KuTr5TRyK3OpG1SLtWHbjG8Xb
MMSJSWDC6bZOZFPL3dxjR+Rkrwh6oB6tz/29teL4FE3QkVLUii+K6pByR4nTr/ADPZQgU/dzhA+S
mxS7yNLqA1Q39TBHhXHYrM+jqVfniVBL4BAf31kIZh6IgOPh3jWMva3xHG1pcYLzCVZmAzeUW7WP
FKzrRXh1KSm33NfkeHILreCy9Rc13V7NiBNnCi6Ba0KfD40U7Qo9dwJwTEoA8K45rIar+3kyk7rP
h3avIvyFwwCaJcqsf8xrpOEmu2qDKo4qX1Hacl/GevMyAw0IpEC/RSxZvx3gguVaOqL8n+xQUllC
AMfeBac8BLZ7iGTkDJNXOaTJXbHohBzxDwOE2HZn9N726C6SzM+G84ZeOqIAjW8vRAyybfxcqq1x
A3zmU5wYRydhzGS3dVb50bS2IdHweIjLm9Iw3y6ZbYTxoDr73EImllFLvMs0b8Cj0O7JsbxmVlfe
QBovb1oa6TVBXHSEkdFlUfMqMZvXljWUoZWSqo7MC+Hre+SX7N9pe8+Ji4k4/tZuUt3Whp2965Ti
qDnzjHlS2u9q0pEvTMB0U2f6ReKAfmgSjMZwalPzKfOnaRpuRzvcgEEEQjXygHns7Vi4221SA1BR
HLLiUNhumgg3UxXm2sFZTCts2uxtXUbzbbQSlM3RZnC1LjqNq/7CZT7q0yS7Z+QxER/Wl1da1o13
stAdFPqWtsLqLekAXaG0cDHWHqic4dw0ZGPvZ5Ao+9VOkIl3sDsFbLubo80f1Nu4da230DR9N0ku
LVHsUCmV5bx60/sSnvKtqS9gow1+RjzWEUo3MLBlRg+4Efzkfuog4kebqx8XRrL7Und2qWJ8Vuc2
0FOd7mVdllu1Kh8GuIu4oIOvhYyNDMNqDPu8GjHcLpOAgIV3LGKn3iPWu7eX+KOtG9M/NGvazzED
WjWoAIalWYDBoSj8iXRJZM2rc/hoX0pknEKU5uwL+JE97tkZVjQFKkBYVER+BUvVJ3gY4fdcYOSs
u/AFLXf3942sp/00+Zd3gxs1wqCep5H6lIzmHzJCC5BzfeL1/uIxJkbtYeywLa4fJzcRFJp12G+m
l/t2hj6Fu7hfDSX/PA7DcjPO3nauTffYqg4jaIJYJ0YqS4ipK/CnIXUOWtKipr2hoTdOye8gktS7
fkvu8t7RgBpM6W056sVxxH/ACuRkHIO+d0qdRr7eZK/TsX1Fm+oFcTOX+DgV1rFTjXdpgb1dZqJV
Zdo5Wlki3J2N3sjjQnplbG010OLpXJa9vkssddqtsdbhUORAahGLnW0XQT87lxgiEmr3pV8ueOAh
T/jVG9LkaKXDe73aEJRr6pe1a3qhHmvhnCqvUETK3ua8Q77mep/KGok0Yx3VCygR81TFNGe1UmRH
K9K7SxYHnUDZjuNXazXveTvhZHVFsM6oZnZRPt7o6jCA8PSQqleby9COw21RYkJrx/W4Q6U193PV
TYlaaA9IxitkE1L8Gft1+/r3v/+zhDe/v0NSjbbeVS0daIz3LL22lSNEyyXPHt1S7wMvt+Nz1USw
xHr3hZE2+cVeNDsAWo1POv4F4xIqa29dyqULADujizcnt8aidjdWmTTILmq/O/ipPhiucsZIZ1IG
8y3cIEyKwHbuATukftsX044xGFTpLG7vtir6MKqjflAi2mBoMW8iYMCXbkQi8+//Vu1P4wm+OvHt
gcQ3dcdxn40narQwndaKqy+Voy4PU+c1GChF5rwjo/KqT3QmJA3xbF18iU1bJy8sN/sHLpD2c7BN
fm+WY0GKJ2aI0dBzHgB6d5XjdV71BdCh/q5eQVPiUORMCnS8wVEIuSTMrrhuE/EWmZPVfMWdxTkm
jGdx48lvNDXPwxyMzZhOK5oB9Ox//5j0PzUJIjEMgIV2wSDf+jxJrClOv8AJ3r5odfEZa7HhBmhH
gcRZGQNhRa5EZq71vLsFBXJkehafk1VbAuLdYKPn2j2klv4JdfzxdsGxFX2SVbkUCA5ka6Xu53nS
b7YZb8q/v23tWRxTvspo3Zueq2ueSJQ+w25oOXNNQE/Ol7SjLVBz66M3zvoe9zuUKqK4PVeODX5m
G95aSUBk/4yCt/Ghdpcz/TqMX8zwGKE0850yNT6hWS/snbXwMxeBfBT1dxqvFeNkV3udtpoarEl9
QqRI3Q99fNHcac9gKL2z+3KPiYd9XuKt3xNWdY+zSyBwHgrEPkpMK3EIElrTxbtIWaqDMyMJnJDI
vrRgS4M2ipADidPpxrFXkj3kmOEz8z2Mddb7bbZ+qkwSnwl0yV2urGOwxotzqC03YZJaT/s+m1qo
kqt3iEfjkNRW98KYhxIBgsIJFsyjDpFpZgxXPIayVjwT+tsGyHBGu+/MeNhFDaNaL/sIazDp20+K
aVq3bcHgU1HwkNVc3CtbuP6+k6UrgbLoNTw67zyb6deRQSGUJjmwXtYzOrDNqekHoMaEZI4MJ7QQ
IdcU5drPqoG3bJTh0jlh7lQPydkWiTiTuTgWjCk2h4l57ud4CWZ0tHaebVWvPKTBT940Plro+ZWM
eHTtpMGWe2h6hrH3oJOY/KmAasNovfH0Jj8l7az562SmG6GUame1xW7Ff/vBcBS8TVsEFWfVSyqf
tIbyIq1+r0zQDdghaOUF00cGjpW2j+evKF6Xr/ratE/m1G+7gfi0amkPqKwLrx2ohvU29P/QKz9j
Cz29yibaGQ6xeQ/tt2cE6FGNPL5LJ/pid2nCUGuq/NxRvEMOPOmgqelIRnqa7mzbmu7MWMNkMosv
dYE+AG3LYTGnV5NwvYPW+LrkR/n7L03/Gecm745kAWwmTQeoQAfy87xMU/WiK9sme1wwKMRZAuvb
Wa1f8J7UWKev80l3MPNqSBPtGkLLh0LrfWMGiC3V7JsNcahsxdvCKA6GZvcH8BhENdOhfFGrlReo
W6IfNjEVq/I55ecvjMAsLazo6uTdQJPzD3/On9o7h0SK5QGu0Gzd0Z4PgQx93rZ8mfPHOR3vgUhr
rzQPaH8HmnoXMSrYr2NXPAwojIEJmXaavsK+01xtN1g02IqBU3bfa/WHxR1BC+eOAeAzm14582uv
dj+t8dq8jsE3/BMwxns+cuPBGzpZJ8NwPZOG5OdfwdbSvuyxAXhU4nmvbcgUzrXzZigyhkVIgh7s
RV/8RInqM/wkUmFAgF+h4PvgFF5YabZ1lhPHSTVulX4Bm1id9RkHqnpkbqfh+eDHIEmdYe5vDa05
ZwRJj5obC3EWSESokHlhN2+qb0T9EbudzyuouPdG7gLSGbrbrIy6I3Hw/HU5dYQIaUyHcXn3978c
z/RPzwD8Dx257vLD2Zr97Dvp5tLq3biqHgvLUvcgaec72MAehs5T7JxThpm4tOd7cDLVrbfFr8wh
+Rq1m77LVd06FKYX38qi9gjtotyD2IMFshK6VTaO+Qtao+jcuP17rH6XG4VwrzuUQap0dxj3LghV
EB6F3Xhncm8PZuseU573yTNjvNMLxcSJ3jLu8up96pyxbihwTcQvAFWDyjN8q3Ghu6rGm9Yeg4gc
vZGb2gXza7D8w6Si6Iob1QhupoIe3zh0F8S9TlGcJbsRcwq/jyuR/GCKtb20yspfTVvBPKNEKgWC
zj2yD9XNgHMuwE6vxSod4WmwNNyYNSpvlbVo96Qo7sEv1nf68noYtvTElDMmTm9D6i6rBjfbqdgB
BNd3m/GGYRIQz35+HO3x4rUdnjE0yIhO+yQV8/uCYbS/AWgNMpw1/FLovdtWhyVuW90xZvcurl2n
F5JYtT/kpnXSkmgJV3f9uqSjTtah0sJIOIdGevWYjC1SF8QxfcTpl5sGN4ioxf9wQENuobU7WIxE
oMgR8FAR9xGhUNMSEbhpcnwsTi7L1CFelRVvbbPDO1E4veouMTcwQ3BjtEufrP2tOX0lQT/cFwwQ
fGREzmiKzUdhcP8WoH8YdcSI6/WTWyjxDa1ae1hi1KM7oHV+tqIdQWxcvViigCHt4wTa3MRR8wmN
oscOHvhJq607BITNl+Y4LicH1c4Z/dN7PQVSuVjl52rsbk0b9fPBjR9m/JweEOXc9Vr5EoeC+qsT
093Zd8T2nXeVttn+SurhUqn63WJp+qtVS46r2+QPM3NMtLXW4cSnSnx7TmasahKYtOD1TnZK6B8Z
TPrbpvSCjN76AuJ9vY1HQlWb6/UPMT5b/zDKdf400nZszTIsOgjH08AbPmubJhwQeevM8dHGpmSX
JysjmxJeluuNtCuMCu5dt+WF7A86nuGNn8UInuDevk8wADza6fa5XFLrWOQIm2cWAtcfiHo4PjJZ
3jnPRISKmRNd3A1OhJBBkFxjzhLfws3wc7uacRmJbF83oEnH8+rutXhFJr6c1xu1/5AX1ckA9PkS
iYAao7pqvEWDxDpktfZVqubAGjnikWGcrYUckL4M+fuyn4o91DFa1jFhaM615jK1DnBi9CPkAbih
cVpfZkS1cuErWfXd+GrMdG23Ta9LMl/npVqyQK2QUEq26nFxQRrZyzQc44iEUi5e4ahL76ZsWm9T
23oYtqZ7Gtf/n5/UyXqpVva5RlYMMNjwbPG/X9cl//6vOOb7Pj8f8d+36WcykvXX4W/3Oj7Wdx/L
x/75Tj+dmat/u7v9x+HjTwtBNaTD+mJ87NaXj/1YDH+orIk9/6cb/+tRnuX12jz++18fv5RptU/7
oUs/D//6tkng8pnJiFnWdx03cYVvm8Wf8O9/3T3O/3X7uKSf618c9vixH/79L4Vp42/Y5dgWRGXV
BkTLmAhRuqdN3m8qqArTU13TRPKGTVXdDcm//2U44iBUHzjK8bCW4jvoscgUm7Tf4IOjBECq0CHG
Tff9xyP4JjT39Nv9WnjO9X4eDVgqoHWT8A/mBpZmo0D3bG7bZmaxzXGV3fQtiZ8WuJIPE2475sVy
k7n2hPG2onbI23utusPHxIB1KLx1QcGS4WqDNrE+myWquYYF1K5b8K+256cCOAFxHd01kRBfP5Sa
3oY4U7ehVzGV5ypUK9ebtEBWx6jqnrbLxdyJ2p2SewQSp7gOa30Bi260CD+M8yFzjSqUhYYkCx2f
WG48B6xH+cVFTTj0tPJb4XyvyXWg5uNg1RScWdKoDDfLKkOkncuwBtYP2khUB4jjflUi8zcobRWO
K/RiTH1A1n1flDVPQ180WrdTSmomjEWBZwxQxu+FNZrJcTQB/Mc6Zqv98K1IxeKsWMphS/sbub6J
LCxTYhc/rWktRKIFLSHfBulDva5fMhju6LgMcjDmZDbhU9UZ9fkM8NVqOjjDqGe2YWs23wq5mKXI
2mqp8rVT3HGmJ4W6vvXOtF8tJVsujlvviySi2Y+i/dZMX4ZyfVBGg9HMVolJTnk7JON9l6nxgZ7k
6FYMHxwlr/xuTKEvLxitJmQ10aA6aW75ekxoS5uku5u13DquWOWpTRY/wGhqh+6yYRZzMUVtLOP6
OGnaxyjPAwcbkaBDIAJ4aM7QON/KoCZJmRo6KIC+PscZv5X8bTK4X5h+t9F2W4G2k79fvG2kFnqi
e8ODWc/2XsNqnZHrmEV+ZK7mrlbtx6Gu8HeN0jHkfR5DWfO+167rDOC/0LG+b5H7XBevx8l1qhcZ
hd8WU9CtY3O67vcPp3m+WZ421hMBEhf3+LQ9v2B23P1wr5a8uWf3IBf/83UdyHtggFv0dEV5AnKC
3x7N9aRyHTbP21FBgrp2Ds8u9fQInj2mZ4sL8uK+OvbDXh6czFpzxMwnLMSXkorvSxbV98W8TyDH
XJfl5q7KQFLLY+SWp52uRzJlP66Dk8BCGFr/V6d9tu56+YYRe/7LQ677XO+mGtrBJ2qNA6a4d7nh
V/tdL6fEo3focu/muup66HXd9W+7rstxfST8vPKGi2ei286buqviQ0J8NFRqioYMthqMGk1kp+Mq
v3te1d20If4agxHWtINut70aqFqs7SC/xTt5juvZni3Kc+UORmMgDrmYx8dWEEiiimK2eRqi4ul6
vzpOrns6WJ5H3sjTGa7Lsib3fLauLhf9jGdBfZ5nFCua6ANG1MwwwsGemjD1igXMnFjG+GbZyOL9
XLXWqOYNE83o800NNA0jxXqTRj1lNpYLtjSa+imY0F408pPY0sku4YedYrmr3KaKjuO6q1xE7AG9
4xwXGlBsYSEK13IRPRAFfom00JpCgn5b+xdyndxP1iDa1oQMvx8iD74uXk9DrOHbWRPVEp5AukXs
lKdTIpYeyposrNqbdi0R8d0PGwYhEZSDHAeFPoS00D8Wv1o3EBslKuGP4pkssh8UNV18p3Jdvonv
Rm6JteXUmJN2ZODrFX5qmyMTNRfnyiq9e77z03FyrSJfa/TlD5leIMBZMn6QxThF3H0TTzth9xba
onOTRaqLRlEsyg0abvCF39TvVIwHz6qS9CTkKXRHJVpcZbobWF78+yIelUEqadf0hhKCBpgDxtOp
b2oGUPKZxskioRDOJt3DtZDrCIh+UqtFC0zMQMMFmU7c1SgqhHZRcMDGMW6GMAdWHspaNkA9ZWZ3
XkfXCtFMsEIM1tajTVY1UctZ3UWT3h1Ior7sohr8a1YrO/mby993FT9ygf4kDmjilRjlu2OJTrC4
YH+Tcryhd7TedrOLEEYvUHHgEckHE5kucuCVc8QFygy90UPaV9QSC1FPWVvtsQ5wb8KmsKzWbWd4
NA8gvoSEdct3rS4dywlSrLOpZnDU2/6Emg0YBsz7XvGg6tAyFAsYt+PARe+MLfAIJAZpiVBPnqjo
rShjjSsjoqIFbOQgdUm9wklHIhxve8FCDToxqsMGi9FbLkZvchlG3B8r5bLcIosKKBixPr3Q8Upa
yHLK5ev2H3aSJ5HLADsxUdWH26frIAAlg+29vynGK1eby8OiYDe2Ux2aE4OBzVMBEptZ72yctPLE
3NI662K7LAwx8pK13shKBlxiWR553QdhBrY82/26TweUjVSRGu1swMOhLLYxpU2VVd4yvEwaMdz9
5fbVjhGGrHG0fLaP3Pt/sE7u8nQVeUiUzl/QUOuC6+Vk7fqnwji3fJOJ+U7+UfJpXf/cZ4vyD80V
VI5eDKJDuhaa6ISui7HoQSLRo8CdOBgINvDCiq6FSSa92XVHWVsc9Jjhw/xxzHXz02lTxB1Pz1Y6
vXiqzy4r9/nLdTZjeABcxsFW49rXO950WQwx7jpPyz9U5aZK0b7t9HzP3rL4Kf96+w9ner7rD8tP
1R/OTXiWr04ZyYOKS/9pu9wVH6f63GtffrjGr6u/vtL1pvNVe716TXb44Q5k9brLD6eQW54vy5U/
HP60/YfbMYojrJkyzJRc/6EAlv1tsayzwGyV9ST3uK6/HuCYKrLPW/HhugrwpR5CgSHII6tyCyAW
7ekS9coMsUzx5WZ6K4sFi+5wE0WemSMIEVGVK+XmYkDA1b/uKWtJQXp6RTKG4Ov3zdCGmCzL7T+c
Tq9K+qS5aVRYfVTl9qcryeWs215vjVccoGB5WnA9XNZ+OOf1luTZ5WZ+7peKVpHkKRclIMv1Vn4r
1y9CLpqxrVWnp+8CmHCjgpLgi5J7qWXj7KOUUQjdaRXOE1o7sOXEpHgWY51r4VZDsvOqEY/WpUU4
LvK0Iczq4VuhTBvwGrlcbrmFsJzY5D120LnCxRPz2UK8uKYYnuGj1oTXxXI5ZFlouW51XJWxD3s3
+cDYhwjCirILxP1HTN2+4FaxK+r2uOR1vLe0V3FZd2E9Tr87UDsvab9iRKuZH5LV9AI5tyZO9qH2
Lt5glEEn/jo5fb8Wcoa/pV0SoAIFswabpAvQgn2Xxwxwk9wIbYPO3B6cXS5MiBV1PM6m/abgb7Gs
5dKbw0FVGYTxwmhdWQSuDfNDsfZZl99f564yFCFnsSSc56C1zdj35kkLZRTqfwN2/xCwI1kiMAl/
HbC7fKz6j/2Pwbpvh3wL1nnmbwhAA7RSiYeZHnCAH4J1OsE6U4f8bgLAMi3QWd+CdaZKsI7/HHRO
AEJZBvfwR7DO/s0juqeRaII+qjH8/0+CdZoq1T6vSiFE60QY0SH2R0ARE077ebQuGly8G9Hk0aLo
bGSFejPj/HpDtm0JN4QXMGa3IfU2R7g2LYxlMXg05dQCiYEmHB301wL6Br+30+Is15ErakNZm8So
87pY6+VuGjqLFASHgraBYtucZzEJ0MT4X9ZkqKsbR+M8tWj2/7H6uk2ug/PJLOG6eah7jJIMwhuO
XsCNBhB9SE2EyNsiKJX0/VTW2qHw8JJslbMM8eRqDijM7rDykdMFGY6rQINtNC/QeuDlnjpPLdRd
qb6GkrGcQNfuZ/gAl0JPl8C27a/TMLZHR5sS8waZGRCxnbnfSgsRHFH0kUMyzC3eafBl/dVYYMyo
PO9zE+/lc3Si6qAMrgIRTQyPC7UJuV7DwP6nxaUxPmx9rAYYAN87BT6NVoJUEFbtt4WYH2iEPRpb
649X0/XCgueCn4Xrm+ZwU0SOhR+45e0yMc+RhbJp2ObJqqUSZyr4m+sy7vfRhMTI9TbkvWzihmRN
FtzHcOjV+YUn2vpWjCyvhVxH6mu/zMVwqlDMPrVQHywxNM0s+M510Z7dnW3hXmoq0HQM10UZ0gbr
E8oCiOheqzM8pgdAxAPTtWAbCuKaU/Jq8QgA1wvN/qYeUo3gsJ0yS4F5grnZFEZR2qGiiXPDuBlF
sGzQiExryo9kl27UbB7DtDQOM2bdp+VepoK9dst8A3WRoBoNxzdqDI/VfkLeTN1CvAR2Wpk6Ym6g
hiZSWn4NsTyosHpnrmthbtJqn0itE9dmwhGJMLEs9LFUT6o77eQSPal7cMfkNqsL4gKy9ZaFjBfL
Gr6u01krXgLKeueg+I2kjhakW+ISCSRyfzYgFXnjwU2i9FQ5vJnQVQIvqslJ2cW6lz0bibsafyPT
2Cuq0YeJm3XBoHtfvZbxSpbGcGzQ3Q+xvRT9IBCqVQQl2dPsH5f+fYQZTq8apykzI57u+MIcI/MA
sAUc46R/xo5h5RXtlj3kphEHw2EOW5QswrHc1n3TIMxaNkD/ybbPfiIeB6ghvqVWTMDkY7CwVTuo
TfPy2d8uu6+YlOtxiDqlhs2GjaLoUq/9qvw2rXIG/ymrkaUQ+6us0+hgfzV5ZzNVvnRTmxyU8sbG
GtrXB9cDnO51qBJ63r5vUeGIVrVCy40Qe4Ev9C6ZCLnZY2Lto7F5bS/Zyivm2KHTTW+Y5hEdG70E
VmV7zPMUcckFokNUnvphVsNZTNXt4tirrX1GUaEJNzGje4qtI36hQ9HrC/GS6zs8xYedW7U1NxBh
uzcaWN5lSbdvESU8OSqcem0GRWrqTNgrWopBLDZY1KNzFn8sCQoSMCEYoHcM5ZQl/oRaZevXk7cF
xWCjiJ+6p3xK7X1vAbNX8Hs4DsVy1Hh+oSEKgt7fanKdO2sIy9rZZ/n1u23fhW2b0xpsdVwGExNU
gnFTso8ssslpD+KnRV6P8J45BW4HjfbplsjnnNoJwUHRBslVoAwHjDu0bj8VH5Gym0PkueYwd4sp
ZFJuZiUsbEKLJ7CPe2ur+Dnlu/BUNfETqTGjO8msipbXH7wqNYLciIiDeA/rGuvnURcjwcWD7TJY
YOT13FvCLJ7ukoYWQlfHNcxjbZ8a7oOHiR9zPvFk8dZaTf0ypxv2qFb8xtZfbCUxBKFHPZSJt0dC
ccVr7I+mt0rUy2La5CBEu+cmCmi0kji606XVSdUaBV/7+QUSI5CFSFuYTQMhTEP/MR1NUvspDnWO
s+JOVed7dUvjPQywFvuX7kbR7Rl1wJ9SBkamrTsHhj1cugY1Wn4OUD8kyFTaarkY6eOXVq3HAHn5
BlEkLgVCmGbPMR7X3NAC4BQFUDG0HMD+Iq8UWjEdLwZ+RLFkVRaOWPlUQ7k9iGyazS6urd1iD+hi
riKaaBrRLi7M+gzep7xsalFeVmQfLuNsNwFqG5Vfoj8a2NUQA3Sm8VjaMTsDd4RiKxqUgdRNyFRl
M0ovVFXANjFv0cHMSyAb474djDpoMUpB4fSE7bJ+LMVQ3sjIyDgOmUFd9AVy3Wo3+t4r1NZH7IAk
oOusR021kLJVl9BqJ/TmBr74Y+Q191UxC4xNcTst6nKa52UjlojI8Yqy8RSZCPeDV/Yjw4oDN9fO
QHh2W2TGx5a9LhkK9uBIPL9dgtzT99rSRAc7rhWyk+KXepbBQG4W3yBnCU1vB9VuPvbx+HJZRUts
3mGvE5/G1kxKfxiMIvT6PSJjcyiLymXSazTV29EkryfD8TI6fw3RuzjMnC2SZE6kMmt42gBdtKh2
Q1k8dst8XzrNfKODuNoliJ/BOyGj1mkvM0HuW5zpI1Ku5NEUAj4FIn1x/XHtGbyBeYOQTBLOV0Gt
LSbEn9V5VTYYrGkQWPf9CqIoaoJomd8WVqKh4Thmu3x+t+ZFH1gjLotKg9pS0gWuJz5phfYFaUyg
ae07qJuv82hhbqcg1eEm6yeraAIQLf7Mx8ikN70d8JU/6sngj3iCHqHTdTsr9d6WWgoyaFtP6AIc
mtX4ip3CHVZ+1nmM9GCZyCQOWrq97bALwwuPZN6G67PTtUhaplB2C3gaS4mSRFAaKx4DaQHsTSje
lZtz1+fqjZrW0wF4wgf0yVoIGl5gMH4KsM72fOTbMK3bYNMsaiVGjKeiNbALcYYBN+5iT9RI9AMf
8V0lo9G01nmo9Rz8UqCdkB/XYfvbb4h2hlzZgat3T9yr961B9D4eXcs2EU+JhHIMyv4HhqsjnKYJ
S3RSDyg4la9T3cv3TTpvh2VbtLc9fZI7qV9ts9x8r1A+D/hI4kUMHrbLbD/a7NXfQF1hCPQFUBkU
DW94rWmw24dxio9C5W6oJg3KEIMMb9nsoNzSAAEUZI97PjoEipbmHGVd6RexXfmpWn5YeuP3dZ21
F1NSEsXWEbhHcsjWi/iyLh9a2G4X3UItZ8Vew4NZ5SMqf6+j1HU255XH60Uf3dqC/p6h7yoAY3WZ
whR9sMsxe5mnYGZ0+ImgjZ2z4a5AyCwRyoVeZoNub5bsdrHLzI8YOBwUy2owi47f6G3b+7wExa6v
2hQ8VHZmhn+o0PxCG9c2DsWCmx7cLzBu1XsEmw9pmtHlYWCP4ixSIHgC78tEBSajTB9whDQPXqK+
nS3kYDP75YwX5Mms3ff5CgbNscy7KgEE198C0RsRE8izwFlqGBl2u68wjHCaVUMC3yUQsnnvoWPe
Kh53ithS/ALByEtiD/WOlo7gdQIBE3PCN6Ald1A2kXwENeKnaf0wGNiW1rm3InfM7suCIaCV9h8c
/p+zZtitXWA1ycIr6ryxtwja35bdoOLJkLTHLLBRsp2B+Pip1qcXa5zg7bviDdxhsgmG+0sfdzSE
5pztMBTJj/YUqUdFXex9PZ+wg7qfstrjKx5nH7UBFxBE5A9Omx6bcYF+5OW7SAPitELpViMwCkmM
Gc9c+xkgvLmcXtWl9UVRmmOj8YervXswiiyIvfpdvFSQ0kZue3ZxN90w2R35YQhVJ59qZ0HIaxrf
a6pZfMLM5CNIZ2DULqZu2vh754HTtx0rA9eXHdbYcvaI+SRA+89azUDbK5cybFqbORMSMWU4YSaB
ad/cMcWymig6yB2uhdzpuljJI2uBvZArn23+/1xXph1mdE2K6sxuEFi7WMxqDNHjoiXSMlsWy7JI
v9fkInyxPzbbjBkPUDJuO4FPgfzThbI22GpzjiGad7l9q5TMGeRqWZRir+uu13WyZtu9sED/fqZn
m+WiLDJQ+E8XW1/lCOk+1eXJIZzGZxiBiCpzV9cd5eLTBa7nmfJIDBchPjE7/n7ZmpHzEcbuecsm
L9ia9l0m8/BiLD9GfbrPO7TdCjnbTsVKWVz3ua6rn3Lnf7WPM0HeqZThPXLStX897Nn5cjlheHb+
RNzSdV01YiuOIJOYWvzyzkYkMaBBVcu3neShBQDdQz5nLxpTpKrq2XkAkDwfKoFImnrCH9fCFqMu
udiua+vP0bCR4xdjrakRGdrr9qflX28DyPvtLHL/vEvK3bDUzGXNfcSYnLuzVT+d1FrbyalwAbJh
vpfVzXSYVKDxupOhS2sTUdLvwCFZk+ih6zq1nfYFjSkqAeQrrkWlxPnO7pd59yv00a/W8cWQ5rie
/roPOLIXTVNvB1UxtDApCVomXfWIQs0ajEhtPWHr/zeE+Q8hTMcWXpp/HcHcod7XffzyE+Dw6Zjv
eEPilCbAfqwHbPCLAvn+I94QgQUHJSPclzwBRfwjhKn9pmoG4UTTUIlX6irRzR9DmJqO/KsDmd6B
U/+fhDC5jZ+Q90RWHdd1PM9zXKi2JuSJn9kHKmw/NUI08FKIj0JOcmbxCcqZjqw9rZNfWya/vFnW
f71tER9oJz9VcZbr+eTusqjFZ46Z3HyIZ+8BlX0k0/q5eJFMzoCeAyHLJ2BN3/dAvQUA7wr0kcP+
J2zQ005PECS5+hnq57ruOSxJbrkWC70Fg/75/TTCSb2uf3bV2SRh9cPm6/mvhzzdGX4zql96C47q
ormU56m0/p0qGnaFFr4RTX0veopKNP/AVekJZtkryLWycGS3dF3ORe8jFzf6GU10OPJouaoQ3ZH2
WtavO14Pvu75tLu47A8X+NXmZ+viii61p29N6GMxdG7O1zPJmkGf7IjOORF99yJ7bFmVBUrwdXhd
1GV////YO6/l1o1tXb/KfgHsQg63BKMYJEqa8QY1gydyznj683XTy5RlL/uc+1OqQnU3AIpE6DDG
H0wx9MvGXkwHFq+F7i0umVy63S/eu2ohxzc31Bco6A7kCbuyF78xiYoTNqqR20aIpJyceJNEIWOE
fAjLHF2BRiPZJw+UbbJ0O08+0rqlGFut0y7yOZ1lm9yda9qxNqJ0J2vZaCNLEuNv/uZcWcQz+8nu
nXEra/eHX1ZvHyq+IOYNeGBcJKYFAAuczDu8JSa8dOizb0WcANcJGwI2uQgRSSwLNH2CRaJqOi7T
XsUo/VgjjuCUWdTsZbGbO+iGaOhoUV6soUdON0CHRGD07dQjoz42+M/18d5x8WIW0cZYbGRJTYOd
XjTqrhGB6UCEqPGtFnYRf9SJzBibzC6+6CLAIzcsSH4vGTIOJDZyB5mGTwuGYJsbYipMoJMV5n6y
xMsUKGKd7sbRsMObZS8xWxLM9QbXdSsa8XWyCJC0GFZCHxOB4Eigb3JZdAWkeKwBG1n5E5aL1ra2
1LP8OW9wKa7Vh6Q6Ian5JRRPv9AdPUc7IUR5P7H3iUnidnP/+nAUnLVeq7/jQCRMQ0JZ7rgM5Nl+
R4WkeX0mEeJuLU+AKpwKjNsNwCOxO3lOQvJvUGbyv6k9ifQJFbZERORnEaNPFmSqIuxxMEpyCJSZ
IhAYxjVFRCZY9qaFtcqEWJW7EPdDXwd7kaTtlhuGxdQkJDDhCS2ZKvvyS2ninphKg6ZJq+9lk7xD
sl2Wgi14Y14+iXNKs/xj1QJrfAN7kqgoiY9qVX2Vx0F4CMXTR4LkozfV4XbELAknmGG3iCC53CdL
mKxvdDPL9tzxBrwvaVlZ8iaRo1dkDJXwx0Yz+p/uHT5lSCBZI5BUEk6F7OCLJqQ0LAHzUST2WhaD
RMTzRKPbAiHwmvCUCUS3JmLLaRcCRmRZWHK12ISgSFZ4cxPcA4UmkWnzHxi1e9VdvArf3OiXbOr7
8Is7TPYmKnseCUfkW9wsBygTLmeJ1JNNUdjpu9gmQZK6nyozo7//48e6hQAx3OuIqwhWilKt77/w
9jONCDy+xNNVnaYf0HwKU37g/VfKqvy9lQCXm8OwxfY62MUZwVDVHGJf/nL5cx2JWLfkVjYgH+vb
zqjvE3GJ+gmZ8l5P0s2b51U+HWXaoq9jzymLaDHVvmMevV7Z5ZGh7e5NJmq/5AosYCmEzBMRMr9v
MJqLfccinyHvSinSi7U6PCUCoS/ha6YY9mUVihMgHVm3NPLx5TIkG++WY5RLIbFRXcSdlLoetsin
xL49GPjW6SjIOOKZR/plfMgdkENJPsCBqwoSXaItKGYRygI7g5XWUW7sLEW2pFTRNIhyc20g1g8Y
k9FxQp/sQZYcN+QhBSg/HRrnRYOHtHJwIEeGdxGJoJzcCONe++CJzTBNYAgwu9qEqkgRpiJlKB/w
Wx2sfeAXHhrxEZF2W7IE5O1vxI2UmwU6GImreUTBoAYSHi6OttygXhLMdcOzlSzyuzJmxGONIR9u
WbpXu8YmtK2OPcrD8cqZF+1BbsJQ+2SRpfQXkXBTRdcpN46kX/zRJqulzDLIojxGnnKvyjYjCaOd
PttHWUOJkL5ZHncrytY3n3MrAvbz7Y5+z54HZdu09UlCbiSSRm8n66C21xIRJfQNWaKZGhrNg4BG
l5YHCLLAXlMXdJVMTCU7MZFqtQLQpSkab0W5v46UxyAnR0mKgnCiwBBL2EwTKnxLWZSNclOJ3bKk
MGsm4yKetPs5sjpcDYGauZ8pW2V1lhyHVMf+rGpt8oSyLhfV90+KAmLqemwVo5igoDgp/seb9bpc
X98X4rL6ZiH+33fnct4sF+LyoDercVm/r9nf7H73cck9tmB5Sbnr+urhfsibb3k78PYvnLrB3Sdw
db9JGWDKSaBW25GJgawHujmswwBlbdkmN73Ye68uLkOmPFiW7ufKar/U0UNmrWTFDB0GVllULRuk
qDwYU3BaZfHWev+c+79iRFTJzWSRL/fK/ydP+buD33ziffe7ryhPfvP54lfItimmp3DjvUxsaiKx
KTcyxfl3VUMgORngLbSUBK5VDGN3QIAsmXg3bQJr/ilrqkSnvkMPvKvKA/9rG9LdKSAKXOXlcYac
L8ji/bzbf/nb/T0mcIisg5u9fWMxyt6/uyy1EnQri/dj5E9rJFD33eGyaglsL7AVT2B9R0C/8gre
88OjBAc7AiespPaLzJoPGUHmUoKPUe8/R2HubCVBTSImHDnlk/X75tbYFFqw8upaZ2AS88L7ftRy
4LfJj5QfIuty961R1tU5mzYa4OlRoKgjgaeuRlVhIdvAkCcYvCIk2G3qBmyPK7DYpoRl1wKhbQqs
9iD6bVMCuDWg3I7AdA8C3d1rjXpDkJhiLtnLuaSEkOAqyiPvNk28mjW1JBcOlNwTUHJZiurcupXM
eHB2LPX3kRh9WjF/8uSsKhH4dE8g1WcJWkcgUxeoSznjg8BdP0SFyHrKlHcoBnHZaCut4g96a8JL
1571yGu2mRqSm4kjF3A6OPpBIOonsekFyj4Gbi+T7olYq8hSDig/SZgzoHKoPnRiI2EAbUMGljTq
d3BT/cMgsP73jWyzBRMAbiiOA4IdoCzwBHBDVB50wR0gx2T5Wp18XhrX3eRyOHbFSCw37QIypISJ
QBfMPRZXwhI8BXlhZElu5I5MMhsExyEWlIfbRjAgWqgQgewbJbAikeApiai6FWWrCqliNhNvK4OG
nk04fgVfTsPvYt6/P1gir+Rpco8skU6uDG4GjNTuzSb/c1XulW1o15QrxZssdN9hmgTePDzYiVlw
f6PRl233HbI0iUvlTch3SlCZvL+ydN9IyJm857JNVskhMh+512+lpb9Gy4xYzG21IEBrcoc8WZ4X
h86lEwwcCRiTyBPmhsWN4imrihwiI0niacXoW0t46/3QSPB/AnX2/DcHZRCF4rjbRMTRd95SBu1+
mnsMsnCFf/B0B9QPOqWseu0YtVwhxTk6SMEN0GhvlvV9Df+7613QI7in+SHGoKxV2KD3CUHFNN31
IEBdsue5kT/vfViuqdOmGnoskwt3fsgQ3BmN8neshkRt3Kv9IlLZ97os3ZEdsloFarb//3jT/xuC
uAHw+B/xpp++tTwxyJ0UbzGnv5/2n4CtBkZUQzyfkIVnWJaJ8Nd/Ara6+b+OYYsgrk4Y9T+xWljj
qm66jgYAVGN754ab1v9apqWBEdVQADK1/0e4KfHgt7Z0Ls7zLiIMcNbxfJJM8/+p3kj8YZ8J4qLt
7SsGxvG6aNL50HbhoQtxSwn7vCCNb/moEYUrfBLJY44lMhNquZV5vLZyEYRqvD0OwupZydJfb+Le
vzPZ/6fo86cSQnIr2Ph//XZID8KBVz0T4O97f6cQMlLmRJ15temX6qU0z5mnkF13FevAuvRamsEz
gqVMw8ukx8FMyXzEJ7R9H7YI3eQYkAF3aEnUY+7nWskpWBAAVmcg5IY2Ro99EKMvVLAetAcoR8H3
f/n6Is59R/Ka4uKizw5s2CWybv/FPKEJu3RsSs284upZfWmWMrkAbqwRmwU0VC2mvg61yHsi9AoX
+8scqt0Ta/NjbjvRCZmr+KSH2UNNuO1CLM53lRRlsk774FVoZeGKvMaOKN/GOnqlA7aJhJ7aYwC8
owzyZG1UqnPKlez6L78JdYR3v8lBIE9TXY/8g6G9N4TQjThEmTszrjzoBfxe1fFhEYQ4koZgwQry
95FmoY06atsqdd19UNaomWvRfMIia9zFbv3BxWH36AD79JJau6D7r8cxXoYJcih21uC8hKfxBL7k
X4RHxEvz16/Ou2PyRvFWvZfXK6oi6EOswa9ahY2CrSTPs7Yb87ohgBcH5CmG6FiwNCAgn56HPpu+
VsC63HFrEenYJzG67gyV8Q71tmlr9KVA04zxDpirj51lfFQS/YwOYuzPDoI6eDNGjy4a/F05qsfI
BHjkOLg2JHHqAb90si3PRr+yzQjhWRIpPJLttOly3dvU2DAA9YmiLUy9eKeMFQA949EKS9UHCRbu
l2CJrqTc13XQVRA3Pe1Qz+EljmzvLDcpcITBzneWHfViEXUmxhkfUNIX5JEW2TVAjWNYzl+90u5W
7hh/GpSyPyeKmW3oKiZglAGa4YlGhl/thkdZGtPhKU26dKMaSvuMiGF5UevgUGrezq1Bho2jjRd1
+oqjUuM3U6pt8AzvCCI29YFBsVmPSvVztifvkMftZ70Ix9UyueYVu6a9lbfNbcj6k6TJn3qPv3tU
bcOxLFsX0o7vZS/c0QXs6ET6VdEZpZ3eRWK8EZbPcuaBarejX0bDdA/l3H6IYgtkIy7zBLrL0F/0
QEMIt9r1HuJ+abOcMnx0RhTnidmsDG9e1kvjnTE09P5FuOq9Dx+9BjohQL9ttKv45p7ost90yTb6
zMlkNdp1wRKbjjt6DlP70XDSXGiiu9u60BNufOityMMVZzNqSdunL633jbyfju9q/Msl0LQfXdM4
tLmHG3eE9UldkNqI+viWxf2vV1n7m6uMA5+BA50qxHze99EotxdpnU7aFW+0+knFpsCd06/xmJ2i
Hr1SaD6oSRXuA6HKk4Y2BO6fyQd8qrrDP/dMhtDz+nNvixo+LmGmC/YHvoJ4/d9ct2B2OoYm7lJf
DC91qsEAwA4lsU9ljKCJqvQf8+FLWhbmS7yk51CfPL8bdf1RXkpiXNt4HrNLU3QwBubeB2GGp8Oh
qtHCEEaNKCUpJ24OWOoC8ekJAJUeD89DapaXop4fxkBDWDEACdo4tXpSFHBoSpJ9TtJI8f/5p/7d
I4JcOJxlS3NI2L7vyXRTwWdPDdRri3KN2Y8J6kJEz5fGcNZZYj3PbfrLLt0rwthCLHSCMmcbZ20e
bCSPjWVbJV2PQhSua5GjH/UuVwf4stNu8dBnrtHlXv3zF7b/OpA7DjI2jBn8OdZ7zUKtSvA1NQb9
2rTIoumY0ezopHeL0/9Ancp5hKtjoLARR6veSZH8ddTymDcJSo+Gvu5T60mLFojZ5fTDEqr5WpSm
a8stv6L5OQD14qYgRoirlp48josBBZnwLXZ/n+wudPdqhGcL+oDovfAf9n1rPESeba7zqo22CAeD
SNWcHGX+OT9hGmN4YXl0sNZCB849dai5bQDua3sF88hVOmyLxR0utUtiCO/BxwTN0LVa6E9FG1q/
lKT3i7jSrkrvgKHtw4cy0ZAMDI0PcPaalaaXJqtF9HewlD8HNivOHASnNADQG2PY/vN1N/86vUPm
klcCJDhoADqUP78TSRYGvTt72tXzKkg4YCufZ6w3jovTNHtbsadnxSOcHTO/OM3z0q+icT7Y5ext
Btya9rBkgm3fmvCOtJ1ZKBdIQJ1vmVONbDJSykkdrUO3nI842PRDC2EdLFlV9/gNGKxmgo65YTGb
LyHma1v8bB9TpbBfXVfA6vXjYvT62S0rIkYzguJ6am6XMd1Xbpm9DDWush5AwTzq8TNgHMSk3qk2
uZV6B73EIfyfr5T2Z8yCmKs5jsEyDEUmrtdf/ASUSe8H/Py061QVn0zs4VbwQz6nGQ9iW2u4VtvK
vArGBtp4nOdHi4xohGQrGPqpOqLYioplNZ8LA7DeP38z+/20xVYt+jQWDqoGtALC2J/vYd6FeqKm
yEmMlVEeE2zynvBEKFZe+gHqlHtqHOU0KbCLgMGRg0UpdgfwzVq5Nrq08vGFhTXsrbnB2VZXjHOD
SuMq7gf1NAfeedGRJQgDqBMm8W0U51Khs7Ok666P5g020mFvqs+j8Wm0GReVcQE/XNnmPnW6bwow
7wMxr0JZUP7NrHpTmkXoT1m1m+sFBHvNKt9kPWy14uE37MJXh8rwc8w7pgAx8C6G0KE5ZYMXXIqz
bOhVWyNXp/VoGcRnNHw7029JOvenuN9UGV0zcw/Y26X+MSWBvh1cAzW/qsq3HqYUfoS8ot+Geusj
cLdsjBjuqAMG+d/6X8/8s6SWiQG0qvJCAZZBR9+BMPjnmwKg1wOuOYdXJR3LS64seBgrGWnRIoIz
oZwsq/6JaVm3dZbZPXRJ/OAZRfTaLUpzGK00I/jw3Z2a9GJBdkUrwFmWNdkapo2aCu6+cYkwkHXf
WqHZ+on9PWthCznJEMAZHtVL2cbbvkvTJ1X7gmeV9gza+0M32Oq5L5/IrT+qpDbWXDB1FyXNj7i3
dznOCxMJNyt6Hgfdfsk75SE1UKPUEx2ulQm4O562Lq80nCvkmYuZnzSYSC+WaJ32XqiuGXGSY58k
4XrKnp04y9ZLxCwJn6C9jXhd4hKDr/AlQPZxLnZqg91SPpk6qGFnPBk2Mpm3kt5fp9x8wCLN2ITC
dQjw/EZNp/TRIg6HfHq9MpTG2TlZsa6A2SG8CU+ocicNtxr92VvG4AqZw+5PhT0G665OPmkj2LiE
3OPUeOVmSQNz1SwzT1q2tLiyAbCunfgxjFxIBQlWl1jGY7ZtqYgAtkm77saAxVhvwjKzJvShS3CB
E5PeS519nhtNO/QsYP2lxe4D6dSHAZ76yas0mMbtpvWYDzTBOF0xhw19LemTy+ySS8Mtwt4YU/5j
6dN5XzQRvxNw82T2JwX/jUfoX33YPBoQR3B1azXCSSMilg5I8Fztyg06sn5uDb+hxZod1bG95EOm
7mw3mNZNP5N9VqCEjTw93N5sV+XOTy3Bs7qJZuW8jLVvBepwAR9kPA1d8rU1lm+FW0TbJM3sK95i
K8YM7YAB5pPZBJ+bJFqe4nLcmgDG143GA5GYylYR5KA6tbG9LtufZqbrh8kh+dUMrvpK0vtQtupy
5LZhp+kCvPVmbY/IeuhnbXqJlWnZJNWS4x+RVcdstp8qXpX9VHndGfuepiTYVkQnt+x/czWwQF7T
JmfyzQsDuNFuo6BtLzhIYt/WeNA4+wazCTc/6t68IZxR+1nAeAtRBBh+O+bnoGrPfQxQSjXd6eq0
dk8Glyhzwc+ykRx8dDMd8oobVQDUowJp7BKdszFv4KX09noIWIWFy8FRtfQyZr/KjBdsyhxvr6n1
xeM7B0y5yrCdzrMRhOveMu11rBPTWdXMwOmQGyRfDfuIdBHc8QapWZqax2gJWzypFwgIqIQDIFKz
Y0NkeFNaZrWOTJtHTZ0+mpx1UlSYD9WiuJ8mhd8/LOhkex1IYlN9yrpOfZqXeXwSlBRQ+nHHRUIi
s8CwAhW13KsK9DQxh6uGAPMI0zrlkY0NXRpvLAcFu26yH7VsqHdZ2WJWYikkgl1sNmzHwNmu8X7M
Ea7Ig/F1CqDADkkbjOupA2Dg8ORvpildHowlpK+Nut+cLpkuntg4lQofzSUoxNrOOQYIWO2GKfsJ
VS58WrqxOyh68FS6ga/Ui/mKRNu5aYIQKUtod73XDHstaj7mdaq/2KF+jJR5ucQqJF4L8xJDh6rP
Y/sdS7ufc6A4u3LJoRl33nBaKg0eKD2lBsjlWFkfooq1ULpEeE6Y2gpfWOdJzmXCBENcjBIugdNc
cM2I9mGV45qYwgYmlMH8bqhNn44AKEY7AB8goYJKovPUl1AuyDZAFopezNQkX2a3m8FYPlsRoq95
7Xgrra9TiINO+Tqaj1Xi4LhWa4/0UxGaw8m+1a2QmEgbbKGaAH3IQQnbNqcNU7OPBuW3qNOMQ98E
TwYZNLT4evMDkqMflGiZkC5CqnGOLdLQwNqQsLgXWb1T3+HRAchKRMplfFzSuGWVjLeQeRB7XDwp
6ZWXrUz+WIW7qBuZ/LnV1QgqS4wr1rvUHtYSZ91pHQR0uKx9DVTwviEjpcaV4H4JAMpEL7sBDfoz
EMgU02BeZDsB7imWMz/EYuOEywzyy1kpkDr2tYYCogAnROMw7HQdU85QQfV7Hr7dmqP4FNk6/PGu
6B8asckF6bCPc52IiZXA4UJdI4dH5rCk38fTBJBLsmjlJhIIIsmk7bLohw1dbWtn5HMDr0WZHq+m
7VhkH0Iz/NDYfbNzBziDXgFpSbKGMwSQVwZS0Wtj0OIjLvHIFzeDuqqW+UWP6KhzPc+YCj0UPbAC
mXWT6pBy8666jEmxXpRa0L2h+I0mWYShLT7qyojAv8AOyY3M5N6rzayYe2TyfU+gkBSxkYKQsipL
4ShUImU9AXXeaErrG07x2EzaS5KZ4QEaOyg0LFF3I539Wo9m6DC6t+7tdNkhyfOqmcRBhxA3myGd
n1Tcr9aK2x2bulQ2jvabWtnnccTRGfctmzXtoAG6t8dVVy+1b4Z1sJ5MHFW6elTX2Tj67ohadOa9
doiwbkMnSDeKnn0bvXa3jLG1oq/ETnxI7XUwVlvHDshwYg0G2XcGgYc8Vovr2mok37hyiFc8jI36
S/GUb55OVllxeD0jVrhwYg9NgrJUF4KET811OIwbhynOyU3n4gA76uDWjP2ZqdX7uPhWKPF2dDFx
wd44ZxoR9ijhDSd9yuRaPfO1THmxLWTAo6AjnBlW1jonMePPRnskNLS/AYAlBkJiR1MBJWX4OqCm
1O5kUyIxHRJsJEqy7X5sJs+VHyMPfLf7/gmYHM7wJ5XoBk2+nSd35zJPeP83Va2CR5un45vPvuGR
9XrAA6pwHm6g4fuHV2JWFESoT7eVvmzkjpLuCaIFfOEAO6797b/IPffz5PeW1TSsdOb8odBLxsOp
SfpVVgglF96QEilz3j4WSG7Z/UySYKdMhoq147isdSmeKWmbcrPoZIp7ZJR9K+no8NFx0eeh8wvN
rf3J0+BpWynLS8tRj6qduusU9ViILeBoYcP9iJLYPsRqZD0UQ209pKOF7VYBggfZhuhldF3eZLlb
bnrWQeTwoFMhQWCiZ2PEpi/3MApaD3OS4LSF6KU8TjbJjazmFphSKHDrVnyIbLcyktGyVAkW7KAm
3vp+AjP5jJGYzENezei3B7ibukp3yNNuebAaBk/wiVgPZYuC3vRi7ZPP4Ri8WLnlbiTEKgihKvqy
WOQQNzFLdqFqyAa5GYFIqxsJsStho636GoxaINBWcuNJtYM/qhLMCpsOHs39GAlrvVfv58mj71VZ
msI2Ayfn0vuM6oKrjFTykMKAKfyERczZX0McELe6VBK6k71k6cb4uje+Y3y9q8rjpA7j/YxwjtzZ
v9f/7hSmAwPi32m9jnpiHbejc3yZfy8uUuXjfiZ+rt3OYsixzJ5eXg/2gRsDzZL/5X7Y/Z8qAsR2
r/7dcTIbdj/3zQ//O77b6NXKZjHOnlE9NYRPO/P2z6eeACdsckGuQ0a87V4kejnI0zzfyytTpQMU
2UVF4T9HRV7es/sdlVWv01mA3TDMt7Jsvh8qS/L2wsQNF4Is4oRh0JQZL+h82RkJAgaqzrx/FHDV
Fgu1moW41HFs5tFaNvIJmBY9aT9Poj+8QSnthtWRVmOhN7WwbosiP9wB5hJl3rQu0HNZlJvAChUf
aUhrVWmQ2Z3FYoUBaFN+aCSAnJauhcQlgmOm5PHKUpptrGK/Ka+qvC8NE9+tXpevEFaHg4SW6+IG
L92HjHy+vIDv7phse3OL3lAa3xQxe4boGPc9fNXwh6PEZLEsZNznEi/HpYeT69VOce2n4DgFyrjO
Fmt6LrE5DFcVKy4VfREFXmacVDgYBkEPpZ8cppmOKCE7Qie+69rd4PWFj38lymL60pxJQZynWq8/
WU+KHRgnt7hCAw0PsFQP0BChyJchwNpI+75orXmpS/XVGof4oHcXcFfN0cvNa+02+p5Ay/d4G7fW
fDGdNNuY6Bcz5pElautmU+o1LsN99Lo0isMUwXxNxjrZ2bX7vaSzWvVZAnFtHDC9w5rbn2Lvaw20
6VL2I97i6BEcVGHahPXUsbXVr17kQorWE+wrXO2LlYYLXmZAGfRc8THXqB7TpcaSphj9QMUUvRhZ
0Cvm/C1epq+FMpTHWAhjqiqLJzJMOnMDyNlNm7LCTx0o9GhBHqCm/lhIAG/HXPF2mMeGT2q7iZx1
W5jNNQnnj5ZdOpjIOz+LIJ+3att7+8AaR2C03nNdhPGz0y71rhqSDwPA+Q3J4Wytzej+GHPpbpJ8
tL7pAwEzcGshAgLxYeRleAxLolUY72EzHpdnL1E/4dlmMcQGCMnmU7jmsl8wce79uCl+KIVanOEM
JgyNyZ446BMdUn00Fzs6ZHF2gRIwHDI7vSIXj4r2gK8RGlXfJ31WcbDd405WHkvFcbbIsZdrV593
iG+4zF0GBB3ccDPOKUNhUmM+ZRAz4H78WBzjMniVdYzxwYTbnm7JDv1CK40ss5rbvtoWGvZGgNEe
cvJAp7x3i49Y1WOy9opXtvsNzJayCvVex5MizHZO7Vfd1J9Sm07B0tr6SW/nfmW12i5rNe9Ul+7K
7RQ4BUqwbIDlPw5zX+8dbZqfY+giKKliFGj1Vx16I/duJkeZu+kx7NBHcPBE/pjDAFFc57KYQP2L
hCRmUqBSHGH31127PknX/WC6p2yoPoaDox3MMj7UQ5Bt+5kYompV2CHiHA4xf7aO06h87fdZal7n
CeHlLIJADv0MVSztu6IAoAOibjG6YkxpLp3nBzaiAYZt7bynwVstOu7belxdPILYm6B025+5F8aX
xNM+kr9hBssKfatpuIkvVnmZah6secx9I2+KowZwO6oM/ZR/W0g5f+y873o1P89xEVy12Pxq1Ob0
FE4BHvMzlhqpnV8snLEgCKjDoSlBus1l+7GZGutFr9Nzpjfo86vTj6IhRhX2kX2elXxc9yN5JE/F
a5Hk+qurZJtRTaYNcOVmX7Tlx9FwqwPr0wOgCHUXG9NpMGfyF/FwqMib2GXRHAcNr0RdT/h2XGD4
xKayz+blQ1JlzWs6rZJAn55SYxvaYXt189hvSvtBia2MUDFZUS1zmCKhmwM0bdo1sanuSNpMCAll
QM6VUD25kV3uSuSvVnUxh0cvtv3CMmAiMK42aWetDaAnx27xPk2Dnp3MFszhoPcLWizECGd1QaEg
MI0jE6/JL3I92Wu14Y+VAw2+6H0rTz5jj5iI1b6yspruswLBd6UPWXBWnOK3uSs+R5Wz5ZBia+gB
TzdYq2M99f0z0IMXvdGJJ1BdAyzDL4pZGbn47162aJeici99lLaH2VG+CGLNBZt3wJCR7leGHT+k
2YKAUe7+0NXy1Zva1y6c3W1YOfvSWrAyqj6XWP5gZzPtMOYS4LkvKj5h6xIozSbxmmAt0o+a8Zua
HEYAYd+0z3pQLGcFO4WmgbbXYxk3f40dwziUg/l11Ht73yfDc2clv6w0gfGbkTexSqK5ebQeWMu+
tmSoV2QamkM+P7sxFi2wSGzftAucdQcijEbBDTDsduewaoWSrXzQdHXvOCc9S/TXyHDXMJ+wZaz1
fkXmAckmRUGIB62L4xyqhzJqtoMFycqs200Vtt3FGooE4Yra23jOiwqz7BSiN+NP0bSeksHdKQEr
wBne0y4Rli3YoyL9MeINmClnq1+bwL5f9NYlpGVUj1GPa6cba/0pX76X49xcXcJ1mBy8MJWzNyPZ
gykb589Gm54NIzshwxu9eKEdIXCSYHvQNlWLiUP0QTGC4eqoBMIWLOvmxe6vw/wj1s3mu9IiFlHV
C2oVKQ8t0ciCZTSKLI6D8xjCwyMxoLS6zh1jmpu1ld+LRB8vRLPvl+vQIWwtWwIjbI7GVPyGtUy2
R+/az+fS3qlTcXJNS9kjAweRYokjnGx5Yaoy2cUV/8dMhuocJlO/Ha2R96LPU0LDWArPguMXlpE/
u3ny2AU9LkRLTsbDQ8lrnIrHCWGjBzjazYZnwm9t/di3DAyOXeEZ2M0/bau7zCW+ROEcf4P75BxC
BMj8KicWPRcYIzVMKpl6YfaG2yah+xnQQ9/tF+ZQT47d7R4MtbQOk6s4GxXFLYZeU3nJUhv3LvMX
Xqnjx8pKHlLVRqotyOLnNkMnt43DnVomy1Pkpd+MaC7PyFCpq5Y89UN3VRySgHZtbhM6+h1pF5by
prOr5yIk3p0zhhEV1e3DUNrjB0IrPL4Ar/GbMnxpru3atpgrjd8Izqu7LGEJD6HHOwN+BTy04KI+
pdOlGa9h9YV/uRxGrsJ21pbPkY2/8axGlZ+is0Xm3piRgiVkGnBl/KrA9axMmV4oeMTlTeCstDT9
FGZdQEZPR5Zw1NttA2NkbWCLvK0CTP/UVgD69eyzaWYfhtF8KHRCrF5Qd2tUV2zmA9NrahU64DIz
3Y5j+Dg1RD8Tmy+R4J3tx262H40Z/9tYIbgCIVVFtMYotYvq9DsupAFh8ItRtNrGtsLfwobMnPRr
niaFaWUXnRzvaQoHe60X2UsZ8iijKIaBo0b3zxSGp2JeHrXFSB481spj57SPi2ZhfRFOH2NWzUSQ
l/gVxaBziIOuX1vzsltAvLqBuTcS72eM+NpOHXhdOwBEm8RpL0raNetpNjZJazqfVPMXs7ps7+mj
sy6sgselr34jmfNs9br6EysPAsme/YnRq9qkM0ohSG1eq8z5EC358i0K7WCFby9KSAZcwmlI3aOZ
2g2a17Wy8xzsQxRr9FBUf2AIVT+qdfHdqaqNF7cwqmJtwbFsUQizBf1pCSPvVNn5o2Y7zOtBj2zi
DJ5pi9oDyjIOfta1UExxrljVMfMKsn0f9Oku1dzrUhfNvhPhEkS/yLJpVbnFMLnajiixRKHZExa2
ccxErH1YJSkL5TSxv3hh9tWNcniRmV2f4M7iSzqFR7WbcZBKR3XfpTVSdqHx5Ba5+wTxZhc4RDCy
MT6SEtwTyiauYi5fai8vjzWdQUs6Zq31hOFKQyMwEnbBQ90bzzjhuX5m2d2+VoDDl3aaHUhWcfZE
wi5jsh9lxuSrnn4ClEC82JzUVYInvIJcjNplm85RASJ57lM1eQit6eqXKc+qdaYxoDgkVYtpODFV
6PgGlbGvnOlnbWmP07ytRpu+OneCY/1/2Duv3ciRKE0/EQdk0F9OkkyfSnl3Q6iM6Bn0QfLp90t1
L7DYBXYw93NTqGpUd0tiMuKc35Lkhgr0KgzAFqOtD8VKafNQUQ1W2e59m8uPxiiIGSVkjU6vHrE8
DdQ57NuuV3w5jFU5mohhOqTUk+U0AR98yg7DWfO+GXjMk0YJyKbzsXHOBh3u3G1X9E+HrlVMFZNX
A+HOX04PAWNpY/Zi68W1sogxm2PGJqIDt1nXFlFxq/+Wps1LT3jfUDqEBJl0lxafdrO4f+s+/rLk
R2bq86NDmXg5mh8SaenV9Zs3Yu2M4yCsKhJNvzBvqhgW0Lb3mjGeZKGaCMM48V21UV2clg2YiwW5
5VTdocU6prf/ZmUPZSACp/WN56ls9iaNxDBtq4eL1Ib60r3HgvO3pOnwVMqBWukF7RziwmqnN5PY
GdbsRahtv8HGH9O05oclXR5fT/BS4yz7NTE+pIovjEfYDExnh79jvdMz1AYddcTF2U2qj9ZSxj1W
iWZjtG0T2lKu15knsWnMLo48DRzfHBGqD+YuXob7ZfDGQ2HHR2k9OW1pXYxhIFouoYlTpNNDSYRV
IZ3s4sclZZyopijjbI6Jb6QBAQ/p7keemWSlIBU0LbecrwF4SQ/JYXewQSQPyXTCaXobxgttvvs1
mfA3Y05PoMs1SjV74BFVcaeW/rfhycCCoD5PniKHs18PoyNlwE9hgQKmwcJMs/DnM45MNiySihTa
TH0jQ9ylRsu/WyD6nyBrNrOArs6wKCCQOrVj+bdNiIdAhqMzHMni6KAedeLKeEw3ySsmmjMsjbxL
5k+tQajpAULeI4jOw4TAuujnlwKx66WtljdVuOOeya86kxa7r7yW/awmwcLKUSKVmONTEvL3rDfP
vXerKnzvOwuppE88Y+wQUWehG4mUYgf5oZ1IhjrmKjYvedy+/gsNlJp5SArtJPmHc3Hm703bBbnp
ajf+uWYfoR9EVGHBZbMvfO8PjP+ew2A8tX3x0BaFcUpItdvG+XJaTJcHrtvaxfLVGsStoBRp1h7J
AfvLft3vtcX+Jea6DHOtTvcqlcaGnehEHeY7BJ938IrUR5Cr/5Frg3thrbWtbtn9aRyJheO92TeT
LGDEtP5GrcShLgZUutYYmbUFLiTB4K2u9ANLtUT1+FV7AAIWh3bgj2kzkyMrF/2ouX7G7VbIqK/l
RN6tpnZsxN2m4uUKgG3KUy31nGTN9d4pK4JWwZHHDgKnzlraRjGXROgTUF9FlBzuISLMN1v+0Vfm
o0Wq88A2RgNp88Znpj/15uMAqvFQFP6d1oDSDLpebceUTu9FpJthSJ2Aj2m2SRLLerB97QS+sOmt
vL6Ug7mtk8rcO3qMETbxUrzrPiNCPFKdCPJ6FLk2BlNJP5qBrGub1NUQ9lb2hs+kuNhdHQd2Mgw3
gCuLytT1d+miE/LnWWqnUVEY0NVdUooVLFbMK7a0y97pHdRunYhveeSkoA79nyabYrqxk3uRTNc0
i/3XeTCQKNe6ceLeHTZ54/WbjG2RFBhxrC2DkbS0qj01c2ZkuiU6OXuMYH1bYvhIUB8KMw80Yrwi
zcwJiyXwVxvEo7Xkf6WCY036et4VsT2e/arw9zZEWVAPxrdG9uzF7atoHbv2qpTqQycj5pdPaTB3
3rivHejz4kZup3Fp3GnVvuhlem6gvBBC6kQMOARDStdX9+maHx3wGS1VV9U7L02jXRxzybaWawzh
6OsHxB3LZch9cpGqZLy4SXnV2o7Ax9tCkrR2flet49s6plt3KsQfRZtnVfmC7q9RvCiORJ/g1eep
GyB+J/eu7UX76VfTtrPK30L4Cfu4eGptLdsXMSoKYr5pRjHH6mF0mEgIYdjGWhNH0l97JvPGB6yo
75Ffmoe4420omzRiGCNTcnCIowN7CFDr5CFaytvKoEZijh23Fwjo3Oki5hZRlBSRGzvxvmtiCywL
4lx1uPsGfWFbvw0luWFQt92wI0BfwrQ33b5NEV+uGWLHxlTPpr3wHULzQxjc4hdzvBhDcYypltyK
2AstMca7fDRGGAwsDP1gZfB3+pfPBGW3HT/jonmfqFs7jrbIHw0TMqSJPKtbgh9LguexvBAG5/C+
JnU4Jckvyy5wPOWPCcfFXarV39UiAttkJafmFilP6lfRMiG47Meac3/FAdux6gXwKBrRiNkxyfsi
cGuVn73lqi1pzd640D+WGiRR9i9aTotz4WXaAQreRM20Ussai+HoSTj7vrJcwhUWxrRiFFvM6AaE
k7Xlja4RSvKidnB5sXYVt/ivqbOiJNfHk17QbUdWn1feJ8OcHoieNUkxt6yAprBmJ6f2qShdDxH4
xYTC36PzriB8re0/+JreP+Y+EzVtact1WVkXOq3Mt2sdvy1N10QJyULEBzT91VT33EbZWevd9x8I
pnSVReMohePFhylL/PAED/kyGHjdVmuGRJzI8kyKcad1f7POJnAxI9ClnqY/duWc/DJWUZ/rKPVL
ZQfubD/Zfa0FrbSRTbQL04H0H0hWXQ5F07GzmnMMStp8820/mG1G2mUiwh7INDDtjk2ysRmOJlAU
dZNwpLH+ORg59T5JoSO7HaqwMmc+O2ntXMWoQ1ZaRF125A4i4r61Aa5bLY3bvXAl8B8RBBvTbMpH
YZQv3pQ9+nNiHZKErHVrYgBx9Kna6r60tuQR3s29O54aSAT9zpLxcrQb8++IxOJsVHY4G/kQ+j7q
iUzHNo/+VpGkoM2bpOCGy5hUwjVzZ/ZkYhnx6jBgTGgc+8a+pMVUnfIivqpa33qutL9UcxEkcZ9N
4rODKsd9Yufrn0LrEpLhRz5P3doeMDTHzNzy748YPp69X3Xj9G8bsKp8k9pevNP5JqOUF/7qqCW0
xYs9z+p7Jf9mYWNCHEdH7mT8YuDKrsNKUr7ZzeXF9OT95GSAjZIOmVwiTy14mwPQ5qBS9PZK5Z3t
xKgfwW1FYGSOGzJNvQw58Y7QzagHMvqIERx9EFPcndoEj8ToWpQjljFViH05RBh3UTx4M9RH55yd
2AkWvUKTlMsTlbA6zLYPt+8n6fMCJYFUF31ITc5c3jpkZ6O93fe6cV7LxrrEyKJnnCrW8rSUaXOw
0y7ZAivZODSAHvOkXTfacC+KGZReW4otyaHvLcvwOXe01ymGf/HQfJ4SeqP77CZe9LVQmLCnpIQn
R+U/Nm7unn5+odaaz1xPSbEb021dWH9TdlSEw6jnNkqrv5b8jilZnuvCmd+KzEV3SkSokWJvqAv/
ubH8p5IX4ZT0fuT0/u2tLgDj5hKIq0iHK0q4/ioab+fjcOSMj3QP2FXDZOP65XfrT3rkNisXWd9c
zKLST5Asw2FZOwYSmQ5HG80/TWLnlsatl2zOi4ful+jbXU3w9Au3s3GulzTbdO3O0kT+pKOsjypj
gbIxrOXiG12grUW/m/vSQ8TRrbsfbMHoHllRtL2ummxHHxYB5/Afutdle/3PfKsnaCdO+8LUnuqB
P4nRDpfB8C9LVRw0mblI7jtqzwzxmbWjFxlVxxvlEeutPFDebBbEUxjIImqqoocaDCsVJkHDVCZT
L7xf8kpyBBkxXu8GudBCbuxSeV4wOXUdsow4oRa3T3pvzjtFXfKQmrR1k91sDmj1pGfcVXXxOaw3
Bc3U9I91Qby+UiSdsKudGml7h7wGKDQyOZxaLd3JWejXtJav/AhucTaM4Itp3Jsp334NQxkgbq+2
rZc7wVgTtWEyEe/Q6HZHD4QlnSWSPUecl1L7pamJLguvWbcufYfbJnsdkmrep7EiB7x2JoDV7BLX
RUrMwkRtgpc0m3geq7uuIOWfyl9PVF85p+nGRL6C4ye5NMWgolqY+dY2ck4jJ5OhPWPi0JRhvtsT
4HAxvJH3RDNlrz2bzdDc0edG4LdlxLu2M8J09tcHaubq+3j+riHloylluwDyWe4d0jauc0H6h1u/
d3rTHyWWMaR5OjKajOhiPa6Hy1iTdD7Z7A/C2xhqosC5L+2L4xe/q6QtD9JbtCtk/5NfQn0A13V3
s9p4erxZAYOeuHP8zdJW7qkXES7xW5zRqO0n/xHcu3jStO9yGeQOznAKrNuqo5riPIOMXEq9RImT
ZHza8iw9O4V5zS0pr77hVndl//LPH8TE5wJJdqBlCPYcq3ZPpH7lCO2UFWWWxQ+Z5Yw0ZMWHxEim
szkQYTONS7NR3Uqo1s1wIRQTlOjZKKGK5I78Tagpxzu3E5SVSDR5Juz7bVQgebqh30sIqz4dnaic
ib10G6MDiRL7n02RbwHVb67RWjTwfHPOe88eENg67k5k6xi4+hKzowPezfl8bydsnEn80KXGTPQx
a1nsLdtSiTIqYjlHaH53kocVMNMYIepQ9+Ks7dda5UQa3fIE2sQgAL0rPpLbeeJS+hG0g/aQ9FOO
Pn2Z9+gYtZAx0t1P5GWxVD+Utaku8AbarlVzCs0B7dj0XPvKR7Nn0VJe3ybWmrEYSUy+aUYuB8Au
b6Phv9jUQ8FY2suTTludmrmHW6NHk+XWUR73p9Ye/Vs8t4KHx2/G94QmcaCIdwSQS2bjdZKsZa36
DYBZ7BdrSbexqrzAaDp3Y2XI+U0xmOdGGadGX/Mre3LDKkAgN+XhcBF1IzGLJgCug208A+hPIN1g
rHvbVcuzlVv5Q8KRlSwLohZ3of7P5m/oGYG3hhFMzW08y4woXsUZcAGjUa5BkUja0+NuRJeDhYbO
efHsmnynSHgrS2CvMYF5ldf8dczCOmjMxXe1agKAuLDQMufTxKPoOnPgjubAwTR6JyJD/E3l6iOR
/pyJ5Gh0zeIw/BlF2OVZtxc005YE4E+o+XDRpjYa6Zt9MgMihMQ6klGX30/gGQHZTIgkhnw4Nsgt
4DSdu8YbsnBl4Tp3jniLnc85cYZXHtZLpjwFX0FNhm2OqAucmb1TT61taomXyZS/LNGqu9jbicrv
2Z9ZgJrYZ/5wqsc1xZA8d7vaHpsP4WqUlWZPlVB1pI3OcL/K6mARBiupiQt+mDlKGhR6B+XtB2Ph
6YmMfOFWGHfCyk/u8jxaCNAXWfockOVylSkNtLGjPmzP5Jv041BIc6+xKZ1L65eGHHeXjEkIKdFy
bY5uCIOZEMXhpCciqDg5jCJ+rdIh8lLcI7UxQBO3q4pIgQUNSVAwl6uVEDdvNru6AoId1GlcJnX/
nCBWOtkWdVv5K6NTGyJmpuiGrtZodNa9F5tQJZpj0rZR0ZJVzCffmtVpgSmae9s8jqpoLx2ClZ3v
rb9cM6lP+q3C4Od30m7qkyqM16Ttmm1syvWYWPzy87t5NXGGagtYUtlfXELcHAej7WCjE+iMeAmE
QDbmZQnK6VE+KuxDMMk85npKkSXm5DlJt8avUKzG89IlXdC62Ni7xLM2c53O5DzTFHCzl9XQq09r
/hsh1rW1YuejZ19JfeOjmd3x0Syz5uSqFvO7ajaNo7kns7iZCjLAwF6uFzEN6sHMP5El2k+DVezI
+5sQmFGbVp1kQ72CIYUIiuGbPoj3lMl/B/0Aqot6nUt5dbfMtkcoM+avKjtmyfxu6RXHXOrNoe+Z
LJFV/vWjj5gTQtNiEmwuq6USMooF6nJVA2R6XkPE//Sc+rk4ayknJTDU18gXkqPV26Cm+DYGuyXl
j9e4052bXmU4TZZF2P/8iDzPD5Nc/s6ztaLiWwsXYRtHe7UvVkzafz/g3vWtMcwzwkB8bzp10EUn
P67OzZgUoWqw8VqSqdscRuwaPol4tvmS4Hs/MiY54QDLDXrK7TC46+YfiWwn7jLKBbY/nUu15jXQ
geVAOWpFZQc+ugh9N8mgFehJpkwtWOoULrl5ptmvjUhv5UAlFj1AFZAFeb0MQUHV+KafAcxJMQdW
VCSiTR3B8X01TlB70n7IaKNAn2of8gsayPjF7ImytzntA99BkZK5JdhovXwhDW+JjTwmmuZcgLIY
+wXNJKQTvnil+7dq0UVxb+4qmJdq7FtU716G6xJMd7Vt7oFF7hFWqb1CglCnAM/ttDeVru+16hdG
FxrRZXZNAWQ3OEv6fd87UU8HSTHm7m+1pxgzUqsaH6Xorl5KqmZna2WoRvBPgiWofykmM0wLeiJS
7p9rOw2X3MK2XMn3Ckhtg53I5XxpqGJpCL9VMVuei2hi8es22vvlgO/FcanOSfwZRV9VXuZ6/D3n
BrhkXBzMxX1pDSiS1qWlfbZy3OJDpaKhIUwG3gKLoBSh4/nGhQXloYsNmnHs7iMx9Tsh++p+sMXW
zFRy6T3jfhnTFaC2pHZeVssxTTDU32J6dAwrOvvfEc2jutMsVz90a//44ycYLOMZgac8DANzkWXl
T3knJ5L7ndfBcktWa3fBpaL9sRU3RZUWLc2Bvo/dhg4aD9YpcErDPNfD8JV07XDKJuoCVlQ7P768
/4mv/i/iqw3f/v8GovxnV/y/FXw//86/aSie/x9I9C2MqdjqBOk7WDH/TUOhnM8xOJAcPHW2jScT
W92/kSim8x839yPFfL5p2mCZ/Fv/O77aJNna4G97/GPf84T334mvFsatUPD/cJLbhsF/TkfW7hqG
TdiK83+Z+9qsFVYjRuuA4NdD7WNxQlb9iYiA19JyM3IuMnB+x/qNldrtA3wszsHxuw+qMrkbSZvd
J87y5DnVR0+BArCK11HnyzZgaMkLQTEXWansYK7jHJGnQVs0DR1sLiPAYJSLagrzGBx0Gt23ZMnn
na/lUWpB/icFdBOisQU3zyWkTmymXYsRE8cUIZnCLKIsNoOmMLAWBnGu07BWc8unGCppl8jtTWWY
06aV7jdniPPUA9spBjUx5um1tON92UOL12NJOIm/WJt81u1dJcSGxzIHjo7a313Se6v2xaHUI3if
z0PXpIC5q3PyWm8JGVH7zbRad5Un1/s8y40QKykA2EPqqOGsefnK4sRRLWne2MsSQ0uRk2WSZ/e3
sIMMHDegamK+2reVxZPbATNdhFjOCISFacaq4plYGvm3tt2/sUunbNvJd38R1aZSNQPFelrWFR+p
rPVAL6d4c2dMvTrIEc1+jLeo65EttNSp5CYWwOVVVeKpYoZhOk7f/BW3PMXm1nah5JrHOnQYkr/j
cr4O+HNKMKiw1Qt9Z02pRrJ/gy0CZW4xZtbJUTfEVb/xjRg2155NaRR0kljGWyzxXxFN0AVxEW/j
JENv4LTb2J4wEGkSV86k70DiL7aBaLSFlvW94yTNll25xLWJGmID8pQwOoBa6ihXaetOlyCxQUyg
5jdth8AjUzJMHAxHq6o/pV480lp1cPvmE6Q+27SVv97FSAuZiX8Y4y47LH5/JxJi3AheCRwnxc2p
15/gGH6LnbvPdy6JESKpf+doRMZ0frxRG96S7wF+i01uz5+pdwskcYxAVRZoum5c1ZgcqIky9oPj
veudPW7LbiK2xjf+aKCVfh9RDvXclVgFXZJuyTxxv5h3PyxvIXJ15OnScPPlTmW+SVRRh4CYMYGW
mruvEnGp5ELZwRrHJzLtigaLiQBIuuVuUU/fWh96k/1dRUdOhqQx0WysLYkjmwFBfgkpnsNRb+Cn
c77c5GsSBAMW8b1G1WbkV8t7boq9qJzdIoZQtTbCoT7xH92Ky1v7a5OP/kiG6O8pK61dUSf7vO7/
xGmqwqJcUih48dAr76lMJzN6lbnXbGu+asqVkBfcdvJ5dO67Ak2bDIzez0LNbVk6i5w5TA2BmUsZ
xunvwujHW1YY5wcNNK0wP63cphyJm418aWfLvhewDElmAvo2WjKHVf2IpGbaOStACglir+mYh7WD
CmjmhU5F+dro1ofEmZx2wylh1/DxVG30SFGow/cEnnAxMu8x540bPIDLTNzFnZtvBJIvQmWJeZ2n
MTRL1e0Eiamapx2m0n2wNJ8eXTRflI0RNN2OiL4N4qnJEUz16reYEGcsVXXfugPuhjJ7TrSU0E6h
LolPQ0hFL0dYtTgkjakYA1Wrb81EWK2V7QcSUvQ3RoQFOD96mvXZl2l6ZyGWiz9aZ75VNaXO0cL5
aQ7ZCDzGYMyA+43og3TbEkF28ug1MeY37PFPlji6wv2DINfbVvC4FNiXvDpDhTbZSiM9aemGQ5FZ
xeWRjHK6kAhw/on55g7gY44zfyMn4NJsdT/QYj7ON2sLL6WiNBT74A+/62k1303XIyYuAnOaSRcB
F1kaP0MaJuO9e+Neq7XONs5k5Jxl2UzU9fypFo0+upu9T3N/Wdmls7s/ha2SIEGLsrpNHcq+rLb4
towdTw1cqtzS43QlCL/cLgXWFxSb6JpisBOPvcLodR+wjqY6XpVb1xdYJr7HM+AezWkFVHLZ1pvy
DzmxRXDrE5KJdy/Ilt7A4+gseGy2bYn9qRmnSHN87zSq5FEMUgt76P8tO3ag2yE66cuiE4FjUr4e
ZHNGabtBTWPVkPbj9OVuBgtf5Hyu4v6SEqofrQi0Qq/EGTabubYbFgy8voW2tiEcxUhlFpQqTbZD
W73GNjC/EHMwpH0WmbEy0Q85DrKTXKCl5P+QduVWVEL7mo1S7OdacsXqns7qWl8ngrayDKrHVwOC
XUnaeT+/a2Opo2B614a6D6iKkUAiWpDq9Ro0aeoFtoH6LSuuHawwKnroJ6tGewcAtrPjrkOEx4nn
byShRrt86SCkO7by0rRfPZm8tiyGUTt1WpjbFQYpuzaR1EpMxouHxGK8Kx1h7lRZJKFy6IETSfFF
ydhLLrv1dfX2veV74UiwViAKzKVqXyf5uBeAu9uhxj1KAaO3UOlE7Ma1ntYysv1jwvoSAtxdnFt6
w4hQNfbMfVfzS9FkJJ2qDM7Ff52c9CVjl0pwaGWOv9Mtk1ynZjqDp/CljglPFm3zRkAfITbK6bnj
ViWLlf8rDdzcQDREta+tx/XixKAPzcpfxKDM9kUCwwbQpS6oLqrF1Rn4GjUOEroBMm2fTRb5ykOH
omYgVz5eHpbK+cQ3CAo1q8OaGf7JTjAYSwxKnY5qr+NFBrLYGQ3NrDHBPdlSDWegKHYGuSe9KwvZ
f78WSKxcnOrYRXfRWN/YaPjkL1uZpsQ4tawjyBX1EgnqrHwZjpmvh6OWXkFLy4txIn+el8+ezUu8
mnsjG50DUEbgSX6gGa4BfY3/+sNbldtW0GEQD3QySVIoWGJ0aMIqVBxp7nJvX0faucLCaD8dncAC
TXFBK6QLLocZneANRC8djMVYZDukw6FC6MnZYv3qeBHDUh/fSdyCakbs6oylE67vrj58YoQkgyb2
7iXTG/6+pQcttJITqSefRn7byoTLBKSK51zT4Khvt/aYxO0BoY1PiVLB86MT1E36ODSr/n3VTBIg
rOaCQJ8Y2OS5LaZ0q1d/kZzDZS823Gh/iFX5RR8ky37DTVoXyU3Dz2HVZ32+R2FGko7/AIk+B3bJ
JJhZy9uSEVIJXDsjXmWT1duesj99JsCs7hf2RHHIO42Px2jEQZx6ZGunRgLuPx9WZVOiMaQUIcuY
DK41C+QK6b76nF1MgeNm8g6zyVMvFjIsDJPijakyQ3/KxnPTrxk9owYNrWlBYkPs70eKaKicbSZE
1ulXWRBUWkjCZFcP5SkFkq40lzBB98onkg9oCakrrI2zjs/TPOEI6JV+KV3Mkbm7ReUsQysR7zaN
vlHtEKLi9fM/MxeYZUh+Oj/qvOdTGx97jXJdCBfDLllDPefcmC4ab+cWpau3RrCmTBYdelLDwGmW
22YW6iOWVUodtTi9+mpKuMEWvqRWf4Sr21O2+5hmZCfYK4W7eb+GLQ+hg8EaDfOtH4flYORNs83r
mJQ202GUQJ2pTa0LPOBP+3Kwd7Zvs53zMINqdvxoMZPy4FiwZ+t7yeyCqR8eVszddHFX99Oo2l9j
nNBnWCc47MdITHG/MXKv3s0FpZd5OZ+WMfGDhZUjqMT0bfSJS0BfLxEncygvynWAm9Lb2GYxbt5C
f6yZCkBl3qlvZTZfS+psW2leKgHtmpUe3OtovrdevR8L4lysG0JL4D6Hm7dlRPSOrSSXC8lkRwNh
jwXgIIjOZxkadeL010dk/HNYAt5tTRd/WI8Ud2pGMlkRHdmDVUfd7JlsHSg0O52MfcctHnvJ8W5r
+RMuazvMh2G5qUXw7wvANV2/IlZg3CR4sHCx9ZS+S6EjjG59cP94bhLRxm1sJq3mPenCwlP6wSmn
k6z+rKmPHWHC1e543onNVX9eFCl7BIZhu9hmsv/NrPTJpFfPXsvSg3aKPM7QLnQ36paxj4aZskuR
GBspEiSdjmyDVEOTI5w2mpxJbvlYx9V06/ibeN+y5Zws+iE3RucyxtIJlIp/r4RybhfunNGtzajO
cf30PdJvT6OQpYQa2BbUIFHxZ6I8SlOGr3K4IlXb2OvkccRBsBZSOxW8gIfOFMjzbXIh8uHNS0ma
Lab8kwjbjZtrcKprjG4LqQlgYo0eeVQQ8xv/YVxyDA3+eJhdZJqJpz6gTjP48hXxi/ldmuXT1HKU
OsbFSxHRTP7k0OnuR2WhX5N+q2dIe624J88FpiLpTC9SN7U4HgUauQ9aAX2KGu81QSSMREDJHQTA
zaP2srKF0Wl4csR1SpglEl0czXp2gqTTs2hBGZjY2m9T7nQih0nrn6yoL4C5aexNthbmo07rd0Wm
/coVrA1YAFI+SpEgAphJWHYMssjIYRR6crQiwgRCRMCUdNz86lRFbBhquc8N6lmBtjo62IrQ69sK
fqgw2Va9nEis8pu2rLuUIIWctM+dLJo5aBb/I7PEm0H7/JPvao862rgwp/SdOq0gT17cmidXZDGF
Vqzs9cJu0j5aaMMCf50I8kITEEJabtClfRlkTVDSUvhbp2fKQnYdotIjyUMWz747nf3M7/ZytJ41
P203TbdsETITg/1Mdjag6Ux6x9jJbWqkJwLaMY+itAp8r31dFnyDy4JCPMlsLBX2S5PnPHbx7mPJ
CbHdc+8xRplGCP9cI33MsxCN9bIlMSacSucI2N2FI+QCigtraxZUNEzyY+i1OJCZPm2F+lRZiuuN
oyCrPW+Xp+LJm+eg1K3m2ap2GFGzKHMckxEBy5/nhhPV80TC4WAhidJP0OrL/HedpG+519pncJ7L
qlGnwX05G9++1n0mY3z0Bh3CDwOgB/ICa6kigXEUdxFaAdtZAs3mHU7hKg2+RqyL6H3WhBvF44pK
+nv4cdKYyjN0IQSWyu9cXf0Z62+haDKXwLUbfRxRgBRTgOcQVkrDNgmvGq6xmkKA723tUB5eJfm0
6eWdS2rRA6bRTerOJNMJMqxaQ0MC6F3ob4nY3rSo0oiqIeTwsYy7eE98NdXGbJVeixWMtBq1R0AS
ynI4D5a9cqaCUcFdbImAexaqdQ+eub6RWy9pFkUiw+EiCbQsqkHsByYeB9ornJTGPZp4qLO95g6l
WsGFyt5klvXFsDVrN3iLwXmqvzaT/9KZvGkQZthE163piN8KY8LGoXxpsVDJI/nG+z6kFwdUyxbJ
pWqq50nniMp8UIsJmjCp8qc5baHaUmCZgHC6pxL3MLsYyr8WaGhoFsXHSReP9Zq9o2bvHymcwkZf
q6/V3qk+bw54Yt4dNPGXwR8IcsTESvIfT5QDLLMatE+4LfqRZ/3Pb3/+nFd/itGTB9STOUr7NWo6
8tB/fjEcb+fwzu1+/vRTJdMa9bDzrPhe6NRhQUceMIX4R4FvfxuP+nXKdGxt1Ui2pmUc4pvf3l48
imh+fqtKD1NFztRlZJxkxbj/WSa9zsKOk8xmkDr99JAqGNNWfdd4nJCCOx0as/S+d8Xr2HcEd3lT
DT3O6DBNCCE4kX8rDe2BPf5SZXNosV6gP7HrU8/vAn10OiAORS5pFnt8ZTMHU1vy80y630D9Bwea
cJ/bIyeaYUf8pGs0Jvg7DVFcb6/rBk/PEmlPuptaG7j9ezN2L5pymCGXYgyzpDnowwgIRDn0/2Lv
PJYbB7Yt+ysdb47uRMJHvNcDeiPKl6qkCaIsvE34r++VqHur7rvRg/6AniBISiIpEkhzzt5rF6E4
Waqbn0Ojmlic7AeRd8+G03xnKCo3keXebL+4ZGP+4Y7jfRXhja4I7m6z6F56V9yDn7AsZuhkcIpW
cbgpak7t2i9ou+HHEeIjIT2Kf2IQnCEoXWdfPueBL3ckYL0zPVxN0V2alL5EkS5ICh3nLqxBurtG
Zh/b2gx2Xu7fZx0+jlp+qYPiuanxi7FA/N5PAXGfGI6rQuCWQzaZNnTI1JCTEpwzrCw10AZ3h2Y3
EY+giTQyE3oPwiDqs4RIlyZtwEbde7OwEMrSOjT2LMmeBsfIjsSmG5RZhy80vrcegKjNWBTZZRx7
zL+I4hvrABJ4m3m0gnE3LQCI8uxKOeHexkU6z0ZzcFDwIKmyOvqacb8Ta3bHn4OlMzEs/StSP+aA
x9oaWNNQYYKRGadi2CMg/14XuSS9J3pQnEpgwbgXNsUnVfjfkoGqSaNyfFI5qOb14lijx2zhSwYZ
2K15716qJLMu3WWNGSuDkarM6O+sqfmyZotBBUBvxhqyvgxEsaGAdhmp9NsC9wXheWHvt8YLrW+1
G2hjsymKfYxPFsHX2Qdovqc2Zcnv64S39VBgkvrXNCiTL0pgqDqvb3E9zOXE5/b7epbERTf4JdkZ
dfiZDk20a3WUHOQ7IrgwQ3ok9ba3SOFKx42lw+h4xnPnf14vRsujogWy4rSGra1PaUbRP59dv7aV
JRRII79AeM+L5AZd7PU/drwe7M76Oaz3SapuD56cnx2r/xYM2B9iyiej4tt1IAuBXPln1Nq0gvvZ
jxE2xDtiMxaNF4xq+BzgFUCl4U3qd7qOIuvdiiRbBBzsm/ArVr+j9For/9IwWzHFkIYWyH6LhNU+
0W/pTmVY7X2P4ReDJctGKHudCtF3rrl4U1FgAl/JCgbMCSjCwfOaizfM9imuyVdjDabJEZBCAUtg
zdUYihlq6REjaQsjNAXIkoQ2xueeHdkUj/ugzcaLiLoCxaXn7oo1xGLlNqyvg5aJvQwmWwaOrLus
YWaOgePPUBL4KOrwLcXFuT7pFcY6/mYxLeqgVPcdIYx8hcig7DWu6k9U2ZpS9jeqDKrsr0VMSJLL
mNNMRhSYfZGffl8q6/WiD9KdGTB1TsrKUelXrsrKUdGxWhs/Ut6u1uGIeHWJ0lKlu0l7i4Vesse4
cK5nOKdT7fxEmS4vcC7vfSoFeMH74bIeLK+t9k7HJe95BEZYdeNzzlsT+XtBS90oxOjm5Yw2kGAS
xVKdzVW17fPwmE1pcp2Y2HaYc2Bb/Un/q/X5vN6NEwMTW9TtjLYkB8nRCS4RQNTfh0WfGt97t2eW
Re1qaT052gv3kyjT7rx+D/IPU2OhmuNL47sxOGwF3eRbMwaA2bNyuVM2eUpOlLbHSCyfJkn6t5MU
D7PhWzehD00SH3pDzgel4jfhsKWb/PkfPzNb4+gg/jqT0+7cIWPVOGGx92s2THjM7DvXp9KVJ+5x
/YVyRBgtAY+vPzOL8U654a/Rhn5j4Q+0W3RnuDE7NGbRYG+igmhTiwtt09ZlcT/Y1mnIAzrnVEPN
oa0YoEInvjUo2jbOhJJqBJhxN1Ww9fLhhdoCFdyWRZLUb1q09LhqeJ1IhYW8xRPbUmPgrmEv34K5
Z3q0+rvOs69Quk7ZUtz6IKd8UZrlLZx/Vb2JrE4qakgU3DZLPGdnvBgnP3LFIe3YPY/ozucNp7h5
Y8iUt6FFlCN9GgqkWN3RrV5OfWNAJBryQ8cWa+P5xnsTgbLoMWQZFdq3sMReBBIOB/PkPAm4YQjf
io96ptrjiPwLNvlx79ScDMiIvidt8VhkFVUH9GvHvmGNLe4SNJX72E3uTEfW1x5i30bOwK1cU6Vs
T+KIvubcJttVkfP34E3S3UD2MXdleCcHj+RVP3iicCuqDVK4/IoaFu7E0rEGiRBWJEx1fofAcpaS
nERDshTilp1K2O/SRSmIWsta/Pz3wUOzsw0cFme993OavWQXO8U+CSq1qeZIXkyb4On1Fjh75Fx/
DusPYnQblyksEdTQMd2uP0Wlxeqvdgp8Lf98gr+/bJvJm6K+fmjQ3V0GW7oXWaXg3Nab+FANxHTx
LseMijIGfRa/8PfQjpX3+27ZwoKpHG3hHiyWaJN3QV4gNv6iZxLq5Bf8Lv5lEhI/cCGggc67nBXh
rDg5x4Z0W4wp3yiu2DwBAvdiPAZjGKOW54oJQBIwFfC9KBKSIUILJs5zzagK74NoVpj8FOXxHXtR
Nl5NZLp2Ok47VbCYNMPxbEvGtc7IqoPDKLCBGf7diQWXt/qMTukn1RUUbd0Xi2zBreV3h75Sr0nG
HjfzAyxvcBlRC274HE+UW/v7Mox/IBwPAZESbGaNNa23di9V4a41zIuV5R/meEvnkToGlbTB1dRL
mX+fRNPsLT6yvFXfYVG3gEL2wWS9psEXfHPRDvhpuu3s+RNTNiJmwEMEo1PpqtoXz6fx5bugA9qO
fXYBabuyj02cvMYCbjXFDEyWSKOnqvicqxTBGPKn0uqZZBnxHAhCSkGL6BzKbWX6SGzqJcxj3WGL
X4fiIylgFETiwZqBB/uieKikIXYYUD6Fnb7Yqz0mmD3jYH02y4nqUMNigSAo4loJqfXK+t6nrG22
IOzCkFQgmXdXXZbVq34MEr88AxSl9E4u8kNrtp0diUE0cPLuGzPDePDlQw4yhT7+41Qhwk7jL81M
jy3IX3Hs6BOLKwYqwFi+tl4Y4/jJSCCoOAMYKY9BMLkbtg7N1kJ7jDH9YaC6WE4tnxFme1VXVIzz
eNPuhbKvHoNiBG5P4p5Y6vm+yCBc5a+qgw0NTfNxYQDkCg73LRtcsGjkSYpF3JowfO9MypQJDOem
gA4w8fkkX2s6AV4RH6qyuYcaeouNR0PWyHZoeQf5ExRA+KAmDp7y3jWhWibeGfn0j8Er75swpaUw
JF8RbuwnHGm1RZpUAiXXz7aZsvYIuKNtbeIQDhDWz9FGO0bHfkc1Ytf7EOIp+aEK3thQqBxb3lEI
JFTbF7cxHI79yPLTgnyRFXeUz2053ee/DNiSieJbddrvU73cfMyP2Rgho47eiK58Md07cmV/tJgT
0HFtqP+9TCj72Nxk52YK0usMEn3nuJa9WQbLvHK1m9f11nrotb919hlLizj9qBez3MweSza83vEB
EcJn6cDrTCFwU+mPYzrr8abQQwA9B3RrYy9wQKVP8HJwSONwnoP2Ikoue7cNCIla7yvlLbukYtU9
yo5UramftjCkNgipG/ZwjLxjlFnvMWuPTd7Nkq0QfTi9z6RWwZfZUS29tPog45GyVD2nXJ2q3evo
rN5Id4lFBNtKEzUD9rGJW8Jd0hSv9eB53pMqlvZQd5SON6tcb/atGhjd9M1dRLrNCzYxK6lyGGpU
oBgJADlqOUEFdjFk/b3+cHpIVZFfVq6lqbcrCC9ZoZE00KGfpMBUNCnSk6TcpinXShnLedPYgAG8
kms4g+h6McDdMc0xRaJygOK74MjHobgdYmeU1MGSZIMBvaSj65JkrA8FW56L+LB6oo1Bbb/4Jf9J
aegpb/2ltqBhEEMh/xtix2aNPJA1rG1K6/A8tXszy8O98qPPcuz4dwqksiy79B5r0gF7PR/N1u5R
ZQD8tvrrFLHYk31BKV5zOi1FFtyA6J6m7p/7pUn86Bh1OA1Hur1/Xz7VaXo09uh0M7ZoemqR2T4+
89DdQIEi01g/tt5aD4as7ioufdZHAZnOVu+diDjZh/nybtmqY+davjmaWspcAFA6p8hUlR5NukqL
Sfv+i1CkB1pw008ttGxXB+StiXiRZ0FdSODMKNdkNtKHaOGCjciFIPFakCvPwYm9vR8a6alb/0O1
YMKA/glbVKVy2yGaRHGcwh6rrU+5wbC4n7TeWSPed3UrGKf7weAEYK3NUpftRuJGe7Vy4dYHc+V2
l7ELXv6/WO//Jb5Mmo4ObPlf//s/fwe67L52X//Hz/Uv778WP//rP26JQkXXJv8aXvaPP/or1xOk
0diedB1X/otWz/mfnhdI+hVaivcPlZ4tEPCZpiuY4CxJ4ZcX5/m7+L/+AwGfELYUHr8g0KqDzP/n
u3r8HeOi/u3+fw/3+bcQFEcEKAhNm22o7+NsRhz43xH8remmTd9E8UV2xMzY0VOtC3eZDqDO9T5y
znL6YeT5rffWAybUfStEehJzVp8H8we9GppI+kCKBcTN9SYkOrq+3XKfJcUu1PlMrKMIcydvpBM4
t4OobImycXYAKH66qtpGSdneaIGiCQtGxGM0SlvB+iopiBwDEhdNcjdwPZIb3CQUhqMGYV68KVvs
EGWAwm02QzLr++UFqSrQ42XBg8+E4GZwMoCGIvGibo2WfNcoKvhcm86uDdCGUfTIHrJs747epWmD
5TN+65KUZ3D9+R0Su3NYht9U7dIrqMI7AhmUlfR0CbKABmjDmplCz1YC698RT8fCX4+bzGF6lVMP
lBislBpiYJ3i84DunpUsYC+foG1pIMHGI7hlsu0OeZChdIumoynDhymKv5pJpvcvabmdavHTkq+B
oj+fziBzFBbDvXKx8kqHnJZFl40rjU3IU8CW9fCpBt+27ZjA2ajOrFWvtVUjuojSX27qPWeNlOcO
IQXqAmRllveYx9Gjzzoam+u0Ey5b40zjIhpFDGmPgwY7rr/ED1FOG2GP4xPZEXg0GqvYV2eAG2Po
Qv6g+7ZPG++RGgVM8Y6VV5Cph9ZwgQ8TXrMZMt6xt/B5oJF+XUrotwm+LhT76aWonmnILV+VJKdk
/DkFdKyokrJedHWpvs13KhfOHrvoC8wbaru0FoGg27umo5CCiVNssgDbElgVorjaNDwUXTugehun
c2wwhU5PM9z+U17ngOA9+zUoWuaFzjjbg38r2tqgnO9dvabCpelYP4cFH1EfdsSPk3FNa8N4pO53
KRy9XDGPk+C/a/N8OHmtcg9B7w3ahJueQtsr6SkJWvFROZ/HaiY+ryWGajGJtEhl/KqJUeWMhEY2
wN2aHMtXQdHzQUg+TFo9Z0cM71PvzEi+XcA2TGml6dIXAj89qmHn2xYVYiNHAt9M8YU6y48kf2JX
C/AuE/PDMoLXov/5aQDdshulcxEpuL3KEtFumDRH3tx2ltU+uxEMpBgDZNxxnfntyCfuOPNz7VKk
9u0fOUW0j1idVeNce5vVNYRGrTS7szVLyvNfo6V8hyxn7sIkofyVhMtBVc801JJDZStQCqCtGqOf
z9IFG2TN9KWS4uDEmXVkng98lObkgKOqFUO8C+KKtcAsD2bcX4cknOlz1/cVgP6uaWFOzAoGd4Uf
4dgv0aM1uQfpuAdQYpiXB/w1XWlzhUv2bF0BNtJD+9TQQ4tr0aBByMrtiGUX+tt26G1YY1aALjnO
btJMHuRUV3uQxok13hfzJxpry9Gp2wIiDWJGI3qx+PVb6qf3QvjvHsoKNfagiAzvrirsx6ngRAaj
MFxr6XwTOHuThcwzV/Ed3yWQprYJtzc+g/E5SvBJsUvrszY+IIcGTYoV3122VE7HvcV2ZStKNIN5
b+RHmLWcG87jPCzLw6DUF2OgQWdnIQ5+iC+LaqpzG/qHiueonepby/bHxBRwWHJ/L2HF76PS7aHp
ia+RSX2H1J0iEeDIRlYLXfGLws6lD+ofYTaH95L69wZcqcSchEmhJUGDptQS7ySFq0042+62YVtJ
5w0ZQQm83GYZ3NV+u8W9f+tAQjgL4g87Z62/YEVOQpABLjiqrFff7AKJbhUEP5PGpvCSttidiKlK
ZP1gzlayjfFN72J6H0drJLsQu8KuZGjbzXCq47Q3oLvMX6kIWXgel1M4eOokimrYiyS+WZF1RQVi
MRNNpJT1ctuUY3fws+IiiUWAiC4fW7lvrfCUkogFDR9nppqjg6yj+R5obLe8eRM4pFAJc+8v/o9x
HhBQM0WYkLNoMqG/jNg2VPmPZki+E8OWYiAnd6cyoP3E82evy3yUCH5KmtbEDTKWaSd+bZOW66Vl
Xa6Q6x9rQxBALzNnw0p4PGVi/DVPVcVC2b6NKpgPSQcDPmWHyiLd2LM1bc5MLU/CfmmqyvnhjW9u
kn/pvCx7oR3obAIisMDGYFTLxfizg9PxVII8BM3g7/yADXhpBVe1kN1hmzSEWtqL2Q3Zy0VUAAeR
vbZTsez60LyYboQhJK/hfkV0fkyNHa/5lLph+F44MGGi6EXE5alSilGluJ8DpHhimU1Y4+LNUk+9
1eZ7F8TzJgn6eo/NatkE30wMNSbG0S1ahuGI2OlFgMa9Jy2bgbnJTh3+sINnUoqZsLQk5CaTN918
GPNM6lAu3W1AfedA1lFGRkllUYmbPrnx8oUWJSqIhC75SAGG8+Oj8qW1r0T3jmLa3y4uPdXO9EYI
V+lBmdWBKjK+6NylOAuZFq0kHPs5wfSKNPeL5cmUlT5WGJ9meObAxG1TiyQhnyaEQxXjPkHvTNJj
mNzGAOHgOJz9orMeK3MswAbytXq4LPvSVbs59bKdi2/ZzdRwcexFY05oQWa148Ii0wk6gLYjTWRi
rn1wGsrjFO03JGTFFyHzs9Fb6KKioL6rPYQBiaNOTRuRSIK8DXu3eOvF8MVKBFOIKtEv0eWbMrIn
qsz6HgPgc1vn3lA1fmGCH8rahLflMp7XpXf2euPZ9YfHkdNoC6FItIrLOFHG9yDdWvZovAYifUAp
Ed0W1d3TIs+7hU5CkszYhmlww8v7ktVcvLYcglMUpfOmLtUXZh3nUM5AOklggfLi4GtuxUIbb6Gb
bYHdYdiMHip0tEjjNqGnyovRTs5G4G4ru3w8CKNUh8Gtz+2kPsIF0UhLWfPSOubPpGOdES7lKSWF
7+hAqWhAAFIT9MXZiYpl7xQk16KEqrT13Hw0waCCxcs/TWZRH4CwmVtPivCestCCgl6nOXhLdpel
aIYpnGN7/mLgaOddzlsVkBiamEb0ppx2hoZwtNnQgVdjEYkWaVt7It5nBVhHLi+29WJkL10tZ4Ec
buswW1NOLBjBfOsOjwXZZ1nCLFiD50YQwop0lNlTRfXV0UEZgjA3tJ+HYjHpu+HmOZbdvici8aSo
l5zYkkDQTeRVTCHGNcf+AdG2OrkkrpOc7t9655XzU+4rQLbIhUW2I3LoAm2NtKOxN89M3pwZVrdr
JBmw5AnikW5O1iDia2BRAyh6BDatIX9SB1HgGdwPu7Ob3YT8eiqz8dxE0y4qB6x4QC8Ioa0OzDn0
bwx8hRZF1n3C5zlTcu4jPXSS77OBy/+AXeBjkpwrid1eaXGmuyJzPkpf4zg8Nbx2Igah0jM9rneb
ASQDETn0vkD5nJwgeITcJc/Q28+4LQl/SWF7p3n1Ilq7PBRestyNQo/fNLO3ta0zqFz6Y/ZYPTeW
TmbLQKwNQ/NWRJSG3NrZOw1CNZYj6VWI8pYijt6R3oVmtNk1zRNJlID+Si8+OBl+2YRtinKb9OqW
3qPJHmMbGm2yt/jKi5SRmzY7LUkPaENTuLclTB6gp3yuDVsxCRt09UbU+bvGB/vuj5JQDRdDjpdm
RwX+ahNUYXq3yOzblC7Ui2NUXyjxi10eyKttdi6JGvVDEA8KWTeFYhf4vtXnWHT75uYmcnlQzV2E
qG5P3e+I3IL9hzcc2HOoz0sOtTEr8uscJCwKRPVSTVa4N2O64N1YXjvyne/GjDQclbVH2+PJnQyu
gnwmsu9dJcFZxt77THjOVmSxte0rpM7I6bbpyDCKBnqL48A6DDUuDYzivNNbC8XjXqBMzf2lgNm1
cJoptV+iD8plM3kz2zRkB8PG4Uvr2+lRkVCxlR0ui0zpdov9lJvFtS0CTZ6tzlY3FTjVS0wJTn0C
aak8qHXR8N0Bo3czmdiRwKaobe3wxUiHH/SuGrqySUewyfMQtd1b7LjFMYl/KGMSh75pp7tlSek6
y6ucLwvloU3Wv6O5Gh7YyoglSG4eefPVoCVEGvzdtij5muULDRsHyApRmtSyf0V7kQ43vnPE/wKx
Q9AsD3XncU3HqBHlIOUhn9DTLsGhB3FdesT5CEqseSujc+smJDH20Z4v3N2ICACyixdnNCj5hy4j
YzOoT1GNQNipibHmIo1LQrokbYFowTcTE84WQQlIm4V5wCNk1zbno+2rZ2JVIYAghf6KxnpfpdWe
ZNXyh0xxAA0ml3ZN9R1xBbIGsLgRe2BKp9n9NE93oIce2k5SNkfutukd/v/aNNqLNQ3k8cjwDPfJ
2belYK3M57KVXN24muqEWrxZHTNv6xBQ+1C740ufQANkuw/VVgx3YTZZJ1Uwrc5V9zCNVNPq4pF+
Tg9OGyZ9IjE/FUR75FWpF1aqBDJbcjmayz5Cs7UhvOVJot2HfpS/FR4AF5fNPeF3oOyduduX3nCe
0CoeEtuZjn0RjXja5efOSkAQheN4NnI5bgLzu/L9nOu0+JVmzSFGpX8zB4CZbLZZZeLI7VOpzkM4
vMK0dK8tPVPMwMzxE9GvEesCIII6kKdocjoTIUvLCiRKrX7iXnf3MHD2Tu69JD0fdmpBk818EwB3
TQUgKOvm1qTxdhrbt9aLkn3AOHAg5Mc6mGJAuUn/FZredmg03wr/BNFo9j6w0WGq5HOL7nm7GBiP
DCFf4o6GmRo8MPHeuFvwncWpwRLLgyUY8d742oafKjE/4dlGNwwOuI2uIrQTFnNsYcQeN7dBY25g
MKmD3jn2Mnu2Z/sqbXK3xgQqHTWIDlMLUkYTCwgIMHXx5p7st0ywOa/MBs7LzMynu+pO+QlLGN4w
nq6wZrbHtPnzKf/GyverlA5tqbC7i0bO7bLiahNFAEaurW3I8Dw962939kiZZ/HWeD2Xg8e/UEYU
++tGfKaDPMBPY3E/17D22wfDf01GuPNpSDDAbPaPpUtTlB6kvDBO0dta7y+6W7/eWg91gVqeoCsf
fRi8xSecjekuMDCQr4fGaWiN6sN6l8HbpHk7gurTAp9V5RPno62lGPG967rpUdo0V+EyPmrnz3l9
NaXfwnqorUZdBhIl/rwJ0dGmdHKp9pMXLvyMw3rr/3ZXIcnGQqPOnn6DonDERXlfK1Ga5/XO+vAk
8QMAafspiBPcsQRh6z0vLJz0O15vWQMpiCzzD8RoAHNdHyNzAphcEhGUwIe2Ki7Wzwc5HN1TKLW6
9u5fcJsMrEWQ3F/6+LHrbOozHWbW2RDdqW/LfcPAc6HnqS7rrYD63O9brZac6N/oWADIvWzxlbij
LVHGogqkZtJRwycXcxDVuDNIaUDKn449yiv+bpoIfOz4muwwoM87RDiJmuGyjPE/DvhHg5zP5p8P
DswonCVkf7DXfTS0YiZE18UyklurgObvYyWr9RMEb00voYGhS/DrITeG9oCp5nVydbnNM59X/ccq
eRp0l6fuh0Sr+lG6/DmgokMtpg8NTYedLyK0CeBez1rfFNAvRnfD9HwBhdVcPNbonNBgD+3WaPiG
yhIFMOj99S76a3MX9E2zsXWFEIX5iGrVxo7gvq8yJmFGpe7W3k1WNdKW47A+7ldQD6mDDsam8vHl
Vp2mlM1aNxNooQxCxp7zOevwJxTvZnqDLN9fssnJ1WnV4xgeEmrQk7Sforq7/D3kcuoumTtPh2oq
n9bHeX142ME2FcsotpGOgFu0SKouRUwVj2jNeTbrY0SH2nIyUN11TBdK9xv+HkrdmEAKg+55ffDR
0s9ggphFQcYTNvpd9DOYJep/3G8NksLLHNRy2FavCMdZq9oocYwJ8afHMOkhN7ZouW7KUgBYj4hq
i7u3YKxZrgeEWMem/TFMOKTSbKQusrjfceYEqO3hF2bGLcSd47fktBkhRpElwwSI1HDBRtqoLS6t
d3h4T1HcopMenENP1jSRUJ/nohz3YXEwkhRaFz1p0B0TW+mmu8WdDZvEdX+kWCMDiT2uiIOt6/hv
sxPdWamdH3pW65sgHoNDMf/ApZgffa5jskcDUmpAaBi2A+Z9I05jOWQ7uEj+KbWJT3X9iyELYgKs
/C3yUZXbHVVU7ItdD51fFeipwcW+VDX+jKjofrGk68+9w6rUyN6SDEOCmzJeolzIZ2dnEyBEG4xy
uZRApqtwOJAs3j+kFU/rkzVKlbJCYYNRu2jG7JC2iLZydG8Cvv7UWz86a6RBGrCfALvFOzfebcF5
UaEs46oCUhaCUhxGXPkACb4a+Zsq6Lw6rQuCPWfDJYHHkpVnHIiaOKsgJUgsbc1NlrfuzSvbc5YO
b0E5oO+pZkwrbM9s/rNNrpr+UfXxVhnWp6bQahkWy8VofK6s8tXoKySrnd5lljS40S2BhdqEiwMl
830Iim5jEf+SX4qy/ZzgK7pQu6e2YcizZ5rvPRm6G8+V3r4qJ3mOxreUduIrlSwc7RBEAq3bzxG4
NmH+NEVIuFQJBs1jfoNbjRXKxHXmENHdNxSgOvcrDZv8G7Gj76UHydv04m/d4iXa3gd/DEn31oi0
p28sv/GBfyY8Yg8C5YBwg9hUPBXRIH8MxfAC7QMNFf6ZKHxcaAjvpp66Z2A6x47otZyyBIaaKTki
bmClT3vTpr3BSgYDCOV37DenUABkh80mjghIsmNgj+kWbk98xMb308owYlksyOkt6Ora8LQg4j6h
Xt4uTc/OTtAfN3WCuZ02O0sFn9ghTBtgCtXYsUZI1Ae1go9xouEcOeDnRiqMtEI0aTKpHmfaZVQ5
FLpmn27IHH8aWiB7yoPKH1BfJb44Rvf02D4vkn8cA9CNJfg7uvPu4NawRdAqUwgFnznhqbYsqDOO
HPpte+PS4uwi8jedYUJHjvNuF0lxKoG7FO7Ckm16E2ZhH6Kh+wjxqO4M1F3s7TnNVBpTuUhZ+FSE
ZsTle8QXwz7c2VURYKq0E5Rt2DEqPz23JSSbcl5IM2x0E6oIX5eZdxo6EBRMjwhHE3kcF9dGtzJy
r++IQJnBURXemXyN+pAnhULl0afP9iOiD8JYkBrp0lZMLca6iMb/SkCOuAsRqbI9dx5qie/NSUMU
YJT6ZteIrk36MROsQsYnXHCTfnCUxDo5yXwyQ/HFTbMPCtuEzkYVuqb6XPtmdGVs3ZdVB6ycf7bt
3L0xsbWL4QfsYmIye+beI/YkpPKyfUVWkrA1+YHvEZNZbIEqmwyHsKpmB6jYPfi58d2xiwU3kPjV
jmo7LoDTqmRcDrEMABXZxSuK9JiuGjkRU5j1e8/GUw9SgiiegfozyQuMWdSSAwrd2EGK+mEyMAzO
hFq7n8ask4/ipBrI15x5YU2SUFWpiNwJFyBK9amcEJt4HamnjVUcIr85NY6N9Stzhl0y43dbGNhl
Tn5BGfl7K2I6TUZG8D4eDn4332HBvWfAAgGasLmRVs9rU5pkc3kf5zT1obm5bfMmlzS8GBaJVMQI
UJ9NlrdxANQERJfK2uKcW+neV7NFiVYeaqudTzmyfTsJ3jAGt9vOt6HRI2GhHlIc5zm5EVBhsukC
15yTwRbP3yKyB48aT77JB/eVhednEVsGZazp6AXM/8TD7IeuQ39SkOKb4AEQwec+nNMtkHyTa2Z8
izE5Ugi7iNFiM1IDK/Jm72W0zf0yw8+QGIJS+jFs+JyarXL1tcqHzzAOUTTG2QZU3FeiqCX7WvNZ
TcRIkFuP7yzE5lBF490g+gfEJT8pBtoYyWKtXhkwzQDIoo6rKtQoqX5s/cF6SHQyZ7FmdEb5G3XN
9BAvrFLWQ4POkgUQwNUipixGZskpcW2Nrd8gvngusL8dI/BhzUj4Y9sfXeR0l/VAxkj/+9YcdqHY
4vkIDyo00W3u/SbYJLWktdIbw3UObUCqNCZ8E/R9QlJeQk2SNh0RtrQ/m01Iy28loHm2mk55mN1w
dHhn1NgP8cQ0HqSmj+prRBdT5/Y5E2JmhZ9MlynAS0K9SGrUJzVP31OsUFjEumjXiOirzuvjzZLL
I+FBbOr9p4byPVhv2pNJ9jyGnXsQVhFcViUjHOmpc5ILABwqhQXepoBW1tnTiiVXwULDZgpg06jK
jRQIdOY/Es/F7IsrUAgqImyvojmp883oImJqosqBskVvBuVsCjeCZaerD+ut9TCmOVuq9WaJOOlS
HYZYZNcSWsN1yiyT/rD5s+4xGcw+13Zus4CbMW/jqVI/IoGIpjPc5kJIeXtZ77LVg2JpdCciC6l/
6K/MC5N/fFvegFHBTtu7ZvIagtZgLi4tyWO+580U7BOQEGz+cA7wUvZUUjsH9bDwcaTR+CSKBE28
7RanNHTILGYZ+PdglSwVFdBKTAL65vqTWeNeJPuFLIuLa9wB3R7KhACL+j3T5+QsJrSZWdLeIHDC
hPv7WOeqG+ldKRcqOz936aLDRPzBqM9uU//aeot+NB7h8m1MXYtAlcm6FEPElUB0tpY2rDHP68HU
u4NlQYi8Ie92F1gFtRktNP+36GcnhTmL2q7eqVElVzkYx1Qr1pO0tTAZyeWCa7LUqnashdTytNJd
rqJ3TrrhYmslvNSa+EUv9deDpxXzEg1aobd1XeL/rLSqnmn97NGa12r7QuvuS63Ar/QyHBM75GQx
UTbQmg4adsiw/qHAQvFqak2/XNX9fw6B1v6bmAB+i834XKFwYxFYE5NXNdZ6WFOTf4uztLvA8jhH
HRzphynp7zMdNP1bLdI3GFTd+rSb48UT2xHZC2Abe4uEl29W7xYDx2I/o30O6xcR6cxKPDGoOZR2
RPi0r6l8dCNNfJbkdQU61G9L59qgK+xoAVGg1A6LRXstIoR8+eq+WI0YkfZk9Jgz8P4xdtXhc6h9
G+vrYCxCnEf2LUOe0h6P0BqfOn+hnaP9HwVGEMvBEUIQvX3yMYmM60ZI+0aGrPqitGfA0qeGSBzW
rYG3bNPVe6JdKI3+6XrXhodytLCodNqrgmYMIM/qX1mtLJbeC+IoXQ0u7EC056WLaTz52GBs7DCu
nJ/TJQU3rnehazQ5DAx0cet98o2oebYJn8VQ9Vcvb5IzfoHNKsGZVrPPerPS52ergE3SPditbz1u
vsxu3hILqEeKnOLwFv4pWQV8hYQDoNkzavwRDUz9pSHomRch89s6x+5pfcoZNjiKvj/aH6HdPvq1
aVU1v9PUpfoTn74+OAyW2pYYl4w++4gxMrna0aRWc5PU3ifOEJOsCMxPoXZBrWdcq51RHl2I3fof
2/+HvfNqbhtL1/V/meuDPsBCWqjasy+YJSpSEh1uULQsIeeMX7+fBfdM2+4u955zfaq6WZQsEmmF
L7xh4Q4t9yHW0GawDLmJR+QF1O0Jb3LFunIV/6qFiIUwj/ltbi7nCfgeVxF0wTdgQYgtIXP5U/GS
KkJKA1h+76hSivrJn6KvveKCLTBMX/HDLMUUW0CYy6kuk2b5cXlZIJqD4pv1inm2nPmo2GgmtDSv
se8CKwVdwtONF+qaPYUovu4SxWnrIbf1iuXmKL5bBsOQCvpHdjB8TJws3ZdJ/ailOyyXnswOzKGH
GoqhWHQudLqcnGYzUmtZIfR3C63ygQiCYiQrFwDrdFMrXl6kGHqm4upVRsgcxLCx4K4K6Hyl4vUV
EPxkKT7GEP4ciH+VYgCSUVp7T7ECkZm7SRVPEOYy27neIkuPbSlUQpDj9DtsHe6iBZfQBZWD9jeO
ZtnnQDERu15k2xRyYg5JkUqJvuoVb7GCwNhNR7Pybwu8DwphD5tIdHcxhEfEelhsrdtuyPKVmxSv
lOObU0+tsk/hSo7hBJsX+yjiMRkgqkVUeOVWyowQ6edNnTq3lOkfZOybK/fRcP1xW1rJxOYe3Y8p
kXGEdNNWTtbWFCTGBKkEKu1wVdbFKzNyXqHr2a+E4oAKHdkKEJn1WjbAH+gW5EdE7Z0VrvG4pFbd
l0J/sGHmvIbIrtCaUC2eghi1B6ePwsE5sLR7j8LFNkaw9ArxtncDjw2jwjdorBoMyArN2y2TkaKz
0jyOab7V+n6AT6vSBEpbinu3vE3GQFxV0xUwBBAFKJ/fG4pL6ylW7aj4tf8f6/m/wnrqtmX+Eut5
aZrLa9g1b8je/wD4/PbJ3wGfjvebJxxpSImc6A+QT9dEgxGuvWvjLGMJ/uIP4Kf4TSJj4EpHOrYw
cf/+N/DTMn4TpvQ8HUio44HYdP4T4Kf7ozYjcluGC/QTFott0ZvwAJiWr5dTlAfNP/9h/B/PJNtM
Sq086DXsYktHgZpZHrIgUaKgeStp4X93k36Hnn4PNf2rIxLJWqbuOqYwzJ+OmOYW6/5olIdh2/iI
McyyfBG0JK0ejL5PDfHXh3P+4gI5EJMLyK1lScC1319g0KILXGNNeTBSIEn07lEbOpdzcsGZ7Pwf
H0qaUli6zQF1jvbjoXq8gjw0qCgEN8l7kibvvha9R+YWKbEvvz6SOulvoN6rr//8B0+K4WTC5LUw
zHEQ8vnpHrZgX7D5HssDqgd4iEpy3yZ00PAm4vqb+2cw5v90LLgmYAg8GqyAkX+8KhCMGf1+rspM
aoHZk36WFeBzifAx+jsrpwL1Usgro0aTnRh052IXRDa+xWD39tdX7f3VmaCLBMbONBwLxPMPj9IF
0qC11HoPnoe1VuKjjYAFbzCe8Vo/j+V4wmrxzYcS9+vDLlf48912kN9xXCkcDwGLH4+rGXZhukbB
ENKSq1hvr+CLr+JiOFXteEKwnWpRcBPn8xnJDIQhtOhSWzA+gMMq8AMWa9J5jp3k+f/ltCzTNkFu
W47z8yAAiNIJSFkIHVlNtQpS++C4HI1CbbLSZfu1028pJ/GLGAF3HehPW4AOhamj+htP0p5W04yd
qhNcfn1if/mYbFewPLm6zvLy4+2aQWpgo5KVB43WO6ZnAn1FSnrTNDDBLWaE24LEaT+Voqj+Zm0x
fpKaXSaG892x1b9/t5xhvmv1VP5oLNnm/aBTq0NU21wFBFCiHs+j7nEr4vEwOM6XKHrJa3A/v776
v1hvWLL/uPqfpuaQwLrqc85gpr9M1jaenTG+zIWWgl5J3n99MKEbf77bQP+lZFwihSqE+9PgLPzM
lllRZodCL3duhf9EkbwPOoCriS7zzsIxscKKKo1eOmDgqP1pCIPL4WTX5qH1etr++nSksfQ+pRMy
5IwdUyOOoF1BCfdcBtHaS/q7QO9O5CCnIgZpUXwYWeC8KL5Af0Xyph8hI++8vLih/d85WQbZju9R
f985U0KgtxZoDFFEe5omH9s2wsFGYnk8HyuHAZok/JHdEhKa8CVnwG6uDUoVAyfaFISkTKixH06W
hYQRWECEdVQNjkzQpLaie/mtC5oYwrEC9E+XoRkfAJdSazevsa+4KjzOkW7Rek7yh9aFPQOAEc5M
1lFMDpOrrAoOk2/umng+gz06WA3qJvEldfVjAqJ03XuADIDflgN6EB5m8Hb6XmAKr8aT8BjCRs41
RPmjaTevUi3F6s7oCZwq3B135UB0PopXzUU+F3jzuxOiYOe6tw2Z5mrgukAXHYaxf07bbmvbDXH6
eF4Wj9YZkdhtEQUClL4ep+wCjets1dwgwYqHwzFfME0nBEd52N1l0Lg4OXcbEWOB1LcwH0G4rQak
XdaFQf0xc3ksNPgwB4R35bOAqdvv44w9wHoQhfZs4xezhjT9XmfNzqvD99YNboVJxwzKqbaOQx3A
a/mq+M/AaJRMH0uPPevnPupBqb2NssTkUVKxJOiVgmpX67Eult51FRr3ZUGfAkEzCotyfhxNyYCd
z4jgnzxvPmSZfcScis97+BU9Yn7H7lIGF8/mFuSwt/MI2O14tPT0og6Rz8MpHNRAg4ShjhdN1eeG
LMrT0os560db3SmCn7uxdO7cRD9rAz0BS3tPiuRixNmld23qSuO5guMB5gBD1ODRLACOoCR/imW9
sXTI2FWACZgfdI9I+vHlZoPul8f4tBqfjKa4wbeZBp8Mj5ZD8Zx+zXnmjMhz2l1VRtq6qeJLnCCm
xe547wT9m4w4nDB5WDXIrn2V3BVvWLYYZBDo7OPTg3dRc7OcvZtwfaPRn9S+G1dArqOLKOVqrqrL
AC8BcvyN16LiPhogfCxBwyzUz2ooD2pzBol4p3Wgi2af8prBs4mILPZUSMHy9GdzEYWri4bu2/Ri
QLu5sUYF50jBNHcovrJgOT6GEpVO8iQKrEoCM75fhmNlB2BqmLhzxjiotfSjKYJH5ae09l0OvSwl
lJjeB2c8eylzpTiw3IJ4Hc5myD5laKzFlV/Bdp6nHYQazNm88NL2ytslKVQfMaFO99TMxITLsgUn
5gwnQKyHkSFUBtZ6HOmzx+10RsSm2CBBq7+ih9lH7qOuyoud251o64TvblFWq1Rn6WvrYOuWyYuL
7LpWWYcqaj9Tne0n5kDPcDEQE5Va2ZLbjihJsmV5AyHwKEFSDZVm7pc/8Lp9UA3KZ6w/S7Vmthqn
NTqcOvxlvoWjLB2oWjPvGolDj5yO49Ri5oiVBoqdLmKkcz2CvMXSOvH8Wx19gpVHg30/6KAfYQvV
rqAbHI27gRYR0H2Eru16vJV2V2zoRZydVM0uPCP5Inq9bTet7ZKZPtZYrNYG0POyNbxthD5DQQNz
42OKGtg3OMsCF5Ky35LcYhI4UJkGfqWHw7VpVlcu+MBNU6ptshihYegc1tG1Z+YWBosO+HtNk4D3
mttqAnwkQ1wLg9J6CpG/oE1fokFXxi+qGAXLFIdgD2gfgur6NtaYV2nIvXKG6YyGM8UaNSCX4MXp
4ne1HehZ+m4HzkHTuTUscW2b061q9a+Vrz9hCbHudeNx8D1UFGMcinpUnh18ZL89oqn9gGrHfsyw
UVODv8sQWZXXNH4khVsGVB7nF8NAmsmAPASGOdmhGZWD18VmcuyLbTF1b52Pja1dOE8IukDa8WPw
HWa+i7JZX6VTqXrhfrPDxP4Fsly0D5poJ6vspvU0d1NXxhena7CMmxPav16CnWkLqwZindjoA2Pe
DDA8cgqUL8cOuBxGGNLNmJTlLNalss6uzeDaHTh5W2MeWhSV+wCTXlwYCrQxS/CA8yGeDYpcOs7L
lSHxAcm9qyhHBCVsq5FuJzT7iElYO8UtNjPoSfSE7XJ6q2R7JzrWrYk9c+X3b46e5Vua/QWe6t2q
TNGe6ORY7kybg/Us5kh3VCsZ9Vs7oZW3PLsiZQ71c/ueW+em7u7HkeHSZrW7MT1xSUIsjBAX1BCt
rzailuk6VDg81zUufBBLngZLM3c44IkFWU3FRBDNAZ3bJEle7IE2gqabmKDU0zmGyI/jEdoL/Soc
zI2VtUAtVSzrd2G87t5GPcOXUUL+4qJw4jrlrXPOR6YAFrNPcz48CrWW287drNsROHemaDCYH10I
aatlCbK7DESlgVZWib+6K9YRe1vZ2OfRlW+LsZYp9Rd3cPUNPQGa5nNJiSryeuSVecdTSTetHG8q
0oOdVWbXJJrtxkTxFOnCAaBGdxNIYW/aIAdiWUb4l7bdxomzemuxL27mySmwqr5pYGYywwkMOuby
Jq9G+6ZTtJj8SbSyf0KjnhuFXICY5euUDRSz5PAlRnQkTJzrIJgQAt52urtrWm14BtJxQ321PJB8
R5t4iD7KptePwGsHLANshN0QyjGL+Ciqfl/5ZXQbVCNq1ajjrFsRICKaIodvhsVr5E0VWw2o5VyD
YWOcvYBFeoq8tRgx/GMr3ejRzqUqfDWBrwPKjg1JNVdbBjSC72OOnALWBSjqIw/hRNWEGc60RT30
qg6RjmnEU04TYOV+XnJyi2E/5NAQOxdev48hcDbCKcJ6JKK7X9viwR7rHNpmcZ84KDXYkLJKdLC9
qQctm4Yon0zybEQTVidJuakS9G+CrHvQjZ4/dqtVhs7M0coqNKi6atc58E2cdsIMGTIAwNr2Kxpt
dx1kREAy7S4yI28/ltkRMi/FWzs5eUh/2NlZDoCwShUy1CMLWKLj/Fb69FrDwqFXgF2bQZhnu6/t
yPahd4OxawdU2dPivjYNFBPoYqNBhNxsvIEOAbZ2tD5amgZfHIOVlYafNZKVJCaV2TL1Heb/5FmH
PkvkaizCvWtyQK+yPQQp7G4NObTc9XQXV0Mkgci7jMtpa3vg9+fJk3SKEVDVo06p56Hc3BYDOR9I
xjrW7UM41rsB6+Sb0ADdNwV4v9bjrkP6Zi+9+j4ZaCoj2jxtchQljTZxt407wdfoewUVb9fzDESI
Li5hlEw3uYwAm4j84MpS37huWB+GHtMgmK0V2rMwfbFGHTr7UGi+D6cX9lEbou3ilLqFl7ZBZ4rI
DxjPl74Bn+JxU9eWOrrTtntYANHWdsJ3s3bpk/XIoqudLjcLkkyFdHUaA1Fp8K9zPSf7gDoBy5m3
9/P8JCq69HMWIgkWmIfOw/GHXWFPz16RicNbLItWVNxfUpTddlPffEkrzd9NQRZuMoHCGjgCeEgf
KyfXVrrodxgLEBS1UbC3tABdFudZukm0I3tzdn7U3zpT8+JJcNlThj1GiCTnhvLzBmIn86mTBzkG
BIi0GdGYMte5wSCYVUgJbbjf952HQDXtekyBzrmA5CcnwnSNMNmGmLiayvSiNsxv1aV2XgUFzU7i
HwTQWa+bHtFB60NvK3SsQO5cBQWJSzPLmDFK1yr2d0GcBVMEaWi8C4aERRDLt/0StoL53wblxJk1
HxDEYIclm4n7ttzV2fAwetB7dfgwmjFypkCeaSGsEmK89XJPQPE8F3nxwJr0AQwXwl5MkzYmzZQC
cesmis9CErwlQXsCJVGIt3biumu9unjlXkXKhS/OOVwmC1Le2oFStcfhNoe++8lm7WARREnHD/Lt
bNoH9b8nuGic1N7nuvMJ4uN8G6T+vZaiiO3l/KocCombQEe3NLnUOYFGZicbo5LRQduYsq5vQrm1
SEyxy6zXsTWGCBd1fD/RhezI7zJfQ846Y+LC3dQMmpgajxH4hsI9E8906i6EEtmeLnJf/Cb+MsPO
suMaiU4zuQhE6QDPNGSc5Gm4AMTAHoEyxqjDoyeR7kXOzS3SB7cf72bXfkL7+s6jcgiphWUJt0xZ
3RW+mmL2fLbZp9dlVKHkUkJd6aonW6Uhw5g8l3iZHLQqRcVLInYNk/5o9vmN5lrAZyo5bv0o/zRZ
d7Ygv3TtFU525HqkK4EkNTXVndUSXr6FVG3+6MascznJ11TpgG4bH5EQNlSVlgJD+Czag4bcThNZ
xrcRGnQN0vPefIwzDHhKeO91xrNWp41xRwliN6DXS7aAxuVBmDo+wSYy+JL0xYkmfSUcoPSph+I+
O7WR9SdAFAPaMMYhMIeTOUzHqCY47lxuPJE9Cdoui6J39Pfw+el62OzEPVkaIF5SIOTfkZk2/RGU
2Xl5Bh1Irq2Zz4dQQW97ta7idUBuofJjHfam5UyXLutAodcQ3aTvYRKLqtdqyZLNdEYaRLvTlR2B
o1OsnpmHRp8yuNRJiKbYYNiH9IqT3apgivvE8qSS1TJGgMB+cRGvQ5Bsus6FuHEq5kRjT4+Vlt8A
kzimSXsvKENMBmiAiU8mwEHR84jeVf3DDvovQ/FioUxagpfdxIyR3AwfPEp6JsJgRSc/lz2iaCXU
V2Mm2IU2d0EwDYHOgJAM521VfltO3lB7TmkxXoGXXqCEoycSiXdAnJuh4JNaklHnRX2ayrPKd3Gz
aBjwSeTc+Rm1FGM8ysx4HI0I42lzvDVjdkzNvodyBhC1eFELBo6tH2nnJTqrjTsauEGY+LCptE2r
SHRk2twQaBAEk+thIboyq6elmgx0B2li+7MmHYpngvQysaaj2pdFG0AjzN/qnjmtkvq+IGTvDLoV
buHdWJbNDtAqrYMC5RsQYYQY3rYlE2YE84nAjAC37A19XC+zdlbVsUpPv5Yt3iLLmJdmdSy/TbSd
RPmhaz4nIwmIWmjLD1g/fa2r/qSWEvVUw7k7OLhnj2l4iQ3IwFiANA74zDRnmdHuJ1PcYuY9YcTN
ZasSRN8we4JxPNnuc9KFr5WBJzpVldoRAbv6FZYGAGfUPen9x3EeP6rLdDRVU2ZRLPHctCXFTFfj
2avCZdcIskmhNpIXweyoHAoVg4WSA+qU4WbpDZht5a78FhKG75twOIz5XGnN+1imJ3gnuxnlM3hm
rKkE6qsA0z1MPjAIpL4XG0hI1Y24jnWKXn0ORoAOpJWSd6iCjx2E74i9aWtn4KzDRrui1bM3CBJd
NbSXl6hWxSkQlEW3gtVHw3gKD07q3I0jQxDSOscFc+QM44PrpEjmqjpX+JzaE2hLIZt1NTDwAuiV
lJGUlyEDXDlTCJSPVCTQdYZBZEadPaHqkaX4UquKh+lll7zu7uh373pqJ46tcmtGpRizfaM5+6ih
ODcu5bN4H3kmIEmJdEULBqphVfe4ObHgMrnEsR6+UDzcVjWUro5Wemewo2VG9rHtjdtlPrTI0EHX
IbOPSKhQeNw4mfMVaSlyIaw0SWjaneJQ2vIDOs8H2UIvpEHA9GvcZ9PvyQ1Vqu0DzBzN9NqgxtgX
5GzTiCsrIkC+Su/Z7/sqeHcCFm40QLfdQFrkyOSqHroTWsX7qYT4rFH8R5TCCtZhP65KFVEjpHpa
Mq1AlcrSkZUhB0iGJgfccLU/0nCh68+8Vm6HFs7dq9y+GTSy1ThkNXACorccFfW+DChOhTwQO2VI
VrNgIaVyl4UIHkflgfRUQ7MZwhtb6L6i37+uPYVWm6InmJTeHjMHE0ntOklR0idB1s0CHzOiybyF
0ODjnhXz3RXLax+/tAGMUgRVAaHb6de87o27JffMZwd+m4TL1HCLWjd7qcF6DrESgPY7DWk7zM1o
uF5cIyNiuAtM684as/elSqNpXHSdRpuqdIj9dQTS7UjH7JutDevSb5sdoWIC24Vha5Ma4//gbfE5
QpDC/eqGCCh7qiSX+RaDJpZvMiHlrTPIWCVkyaWSXZZUo2uTewd1hbITMfIq97AgQT9cLSWTyntL
jx4SIu8frNF570aLAiI0gYIqAhqQ73H5ANItXOGxRYENhNHc3pcaqTfmZyRRKcgDuCaUEyYNifXo
uOTMUAcoOau9LcHsfdu6zhs2IghWUayeVWlK2EzM3EywFCjuqTKs0CdCnxlb1TrwdlpDQCLsmD2r
yy51r/T6d6EmO8iRfA4xSnLUcr5fornlQgm9pk0JHpskFS2IkRRTPXSz5Ustbd8HInoMjOrUyPKL
R4Nxn1YoQOuf0CWg3kATwA/Sz26EmaYZmpAHYnwl1b1xLKLrAc0DPKDXatSPyalKoEprMmVWVvm+
yadPmk+sUrrR3ew9Di6Y2xIM3tFMyUNbR+TX3W3DXspSWotDlGMLy6UhDXaly5KkoJ6++qb7QbPy
ckd6vrcD5EMsBEuB9mcfy6pF+DXDbY3LkgwtO8cpKsf7r3otUzynQ/ve71FA18tPcyDRwcXfZe+3
DbqvQXmF5bsGFRttf3tKj4OIxO2IZPvTpGcvGax/Db8cvKOo14H6mO3xVHqhtnUp32F2i8Vah7Qo
xFutPjfzbh7taxRv5aaYzerGMNP43i+sY0btoYOyu9P76q5PUiUr3Ze7RPRy54AN2pZBZ6+rKsW7
wiBsiLvxvolM/Qa40irEgX2HRjVFJQQYD0E8PNed6VxlEThvwm3So0s+mJiryBfbSnZ2BqC9KbXP
bQHbCXFnfPFK6W1LPfmQVYCDhs5OblDPFHuIJg/5IGF5IXNycqqu3eWKXLTwfxJFD7Jnu7qKezxC
BMKfy4tv8K77VOS9cc1YcH5/seEWtfFE+I+WCoWO3MRTZiofwbY618uLo/BdNjMH8YviauEtQXW9
Rxo32E69Bh8TkF1o4CZYh9SLnZCVZqEfDTqrnZ948GwKvdk1afq6EPm6TP+UlzQU0hiH7ixEV6oY
jOx6eYkS/5NXT95WmJV9Pcrw+5fld3FJ5BFWyZcIPO+UFtMVd9O6xvHVul7e/fSjGXaIeNv1dVRU
+dGCD7Z1PPi1Wh7r13+8lAP4RBBDeNdVPiWcaowaZUxGYICkn9Z3BxPBUmZ/NUDmx5yuM6ObJDCf
MmB1u8Hr8Akbx60OpSxTIofLSxcCkKsbNa8o+G//+IfY50BpotDjmokmiHqh3I+erHrXJQncQpyQ
DCqVqjapC4wBMfl88NClZxfQT01iYIVXxcEuySkNhj7aLXnu3iQiejGdurqx2rYmcYS8oaVYgfCU
TkUbrDOoJ0+6U9/wzyMCmNB+kEeNr7y0R840ymE0Sw8ic16bj7ahiccoBDHtICa0BcuZb1rDbnb4
YtgsOtgx0vyVLQNK/UihvXoYOMby0zjYxpYKv7YZvFzuu47TCYapPM1mVp4mC8tfWVCnWH7nkoa1
Xuc8gOEaE72ALnNHUWza4bUECapI7/EGIzV0YLnhDDOvAATDbFb3uek0h/K3emvn4VcD5NbWcRt4
qtTmQJTzrldP4bvf6Q4CGIH1UQ4IpuKO1SHc5H7SdLyHRy+pjpiUBcfMxrwOsHqvXpZ3Yx8+UTiD
h6NkAN0G5bLASd9jGu3bRf1x+dXyskgdLu9gaOJQhhDWlkUvvRL0GQQ1SVQJP3OCj0nPKBdFW7Lj
W3fTo9f6uJ+oFzlNr2xHuASAinyaxL4Y6idba4HdF9MBXaqtULP4G/py8vR9Z8U3VdYEDD9/i71f
u6PifmNPBr8RAXYBIAe37XjndnVytE3K4WaNimnEUrMJKxWf1luQbsF1vfAWo1qjdAekfIh048qK
Hhexwz5xJGw8tdosuoeFX+yjpPNAl1exgQmgH25KgUQKmmgGVChxh+frllaiOMADLd1EAvxtoN4Y
OJE6PWqh6qscJPN2cSbvO1y2jkkKLDWaYT31SHITROSvVQW6etovso+9BYNhgVsHIiHGWN7q0sKn
RMJUoRQxrjFes67dWbeul3fLi2/Vv/8Y2aXYZZ5k5+yuJrec9qkiv4boW11Piha7vFt+ZwcvSNHM
V1SPPfa5USkRRLA7mhJNSuEjFywAY8JpaT6jg3e0I5cteuofyjD6mIYwHs2xhhkEpcUI2heRuDx5
qPfThL8Vg5nCwxBgGCSvRYdDiNP6SNF4NkU6J7iySHlyLFw3Ual/8aUFmPXYxPohLMbPGJ6eZ7v9
AFDRX6PqhME3hUyNOOR6EoTwwWS+2AA8V11Ux6wkaDDk1DAaTaPuYX3WBfjvvm++VgTlbZ12e3xE
yu27WWqwRG3m7CDtq3ASztZwgZEZEA0ct9wUCW5Kntt8xDbwS+PILyQmqPy4SP10wZex8tGNqtej
25xyJI5XxWzTDxl3gRZeqQuA/b0nLpNMiTE093NCrBdPBLedhOYF8uK5xZ6UIsu67INdxIJcI5EX
+jhjGaZ7h3DeLqmdz1FqfqpnvqSew3c5ss0NwHijUHmv2dmHQLnp2aF8Fl7wBaT8FzM3qHs9Rgli
yGlABAd2XaznrP44aMnNbF7PlaAZJ+j3Olm9s2c86vWpFTdZEX1kFbpN9LC+0tB4Sd2q3IuuexBV
ma3l2E0HJJNXWa2BcFVGZEMEXV1p6tCL61f145jDPCGarW9mhwo4raj3WMBsXao8ltZt8kI/qsvA
5YrGcvzcu4gkA0gkok6Xfp0PdxHjqUPm148Grp+dS/q0VPRiL3hXpaBxSah0Kiwyy9etgGuFxPA6
todz7enQb/USbwDKEK1PAmmubRIdASgcUW4cyBq3fkgq5NCc5ILv4BMge0ntkJwZ2aV15KKl1lMX
sJcSElCCjrJQGqUXUUltdbAq7/rXeBtLQcx+gIJ5OlkBsCaYCMI0rJ/wRc08B1bXUL4yC/uAdp9J
wQUpIGOuVyM9ErfMvhDp+aQxKdtZRn1ClZo8GmodpspeiEJHQ9RNgSJSDqZkBsutROxqZUkcMIer
QJDOEvKosnBzN8bI+ncovENtIt8ubRAj07tjMgi6mJhQdw9RAUNwoNpTxI6xa6pPjhQXZVKx1gZV
OkAEjuWakB8Fnk67cYCx/PqmGArQ9aebAobUcC1b4R9/xuUFIpgkJZFDnRmoUk3HOiFlVacUjQi2
uMd5OARevRnHTm5+fWzxF8dGyE5wUOSVAcX+pFraWL2N+EeZHkrV8c58KkYcyAjPNmUGTdh3BawJ
B7TINBpnZJKuvAHFALIw2qIwQADD1xaKG+Bapq69rVPvarQo+fz6LJ0/gcI83dBdhLml7pkmTcMf
YWl5jZKS5SQMG8lZhi0JIgo5w4plmGRyUuW1HPps6XRIN3rgqoCMwcJ+V2AO1NC4sJzuSJei8EdG
DNbgYqpcTqagP90iv8R1dkkpFTImdpYgKAviEPg8QgzFwwJBDHSVt6tyYFtZd9XHeEJDZAxIChec
BmnCO41gB6+fECUbEnnkk8p9zIYbzOMRE0gOZoZi3fSKaFunt5B/D8Nkp+vM7k9TFr5F+XD/yXPS
k0rYqPNcnHo4IV3fr63xg1BFxshBhyYnvg0vxUzrsTanp3QMD7++14b5J3AsNxuZXtN2XFdHHfcn
RFw5RoUmKX3AOkzgyenWFowq2a/Cm9RqJbMahYrKyitqND3eITigxqhjYKKFzMyoF2wHVJSlGxEZ
p2VzBE0+HBpIW1DZLDZh6jlzlrrZdYgXGgXv/mT5NIBLo7iZGy/b9fr8ns0arn6gUnZONaFopp5J
SMXCDMJ1Fl4CZdmGwC4tZx6daijmEUUy+E0k0OQoOhiVlZkRdQkKomYs0LGk+kaZoagptzlsoZh+
PgwhjSlc4HALL9KP7kxGTE/7kik+sRIFR7YR8KXvfk4RC0RwlX/HL5A6P1V/eJRv2C6XO2oOmoFl
TJy3r5kyPJjPWSaIFMxtOkR7bH0vnaDcmJnorYctLS89g3OrDKVMV7VGomA35PpLO3GDBRUfi9Jc
IuobjSIXGAau2vba01JrL7XiznLx6Cq1N7geyK3kgbEpfPuT0RPu+QhytnFCgqWDK2uCBiBLUeAz
OOy1TKDupjxbaZegihNDer4IM56uB2BTa8SJzzb/SIfgOiiGL9aAwqyT73yruzVxvSwVSMCJaDWg
sHYwa+1zkDHP1alWV0ERviEPe+qSor+HCgWzu9MBA3Tj2fSh0IwVPPWhra+R7H/5m+H6FzuKYQvH
0GEC4CaqOADfI1aDDoyJpTXJwVSXrHYDl98Rw3lftfaYu6iXKN9IEDnQtAvVvFMNs0Ih6SwFo8Jx
4G/wu39GfHsmMtTCZh4JKpLip1PCLGhwysiIDqkdfCqz+IHw+UqVvtMBJ5Z6uvIV4qwY+rOCXmUy
vfh69cGU9t/cm79Y3E3cZrk7pmsBifx5JndR1/tOXkSHNhxLkDfMqg4fK0wDQba0a5DirzWpWj/b
r05N/yUAct6o+oaj8GPgKdaQgrES9+Wz3kXPKPigCUIcu47K8W+QuN6fYPIoM7HmgJD3DMO0fsbh
EmBbtMGH8DAmsb9B1XAHsmKj9028lr5QzexFNstxtzaP7Zjrx1D4w7WrW7iB8EEK1DdTEg3bLpLZ
FvwEFFBVjYKxy9JrRRvqrOZKbwDmFZ13XjW0JLf6kJE85oW2KnuvQeJkfMmmuNggqJDfiqzGfROH
XE+zvbNHLiT0k6ifNDQ3tktNHEExdh9cRb9Z0WP10w8U1tIPJWaQB7zNu22JsNeOabFuQVa+OJnY
OZl358ACv/V6lLwn+hYaQpWBVTrXcc20MasSpTDDmHeRp32oyybdRMB3GcH6xwkrRFczES/EYlZB
RXNqatLTnlHmetfZI0IRPvQOC/Kc509eCDYqMLMJkSntytPtB7jM73ahwxk3D1gjYMPZoBGCNXq8
q5wa1865uqm8sjylk7KwS1itsqkdD3UUvbVDVHyLPv7vN3H3h28xzjcZ9VdgBnUUhO1PP/73c5Hx
33+pz/z7bxbh9T9+uo1ewVAW7+0v/2r/VigN+ebnP/rhmzn672enpOd/+GG7kJoeuzeaKm9Nl7b/
kn9Xf/m//cffxeyfpxIx+wtyNPkGkbM6em2/JzjZyC9+t8z9SQV/TbDxXtR5xMrzTR1/oa0sn/qd
FYVJ82+GCfnI9hw4DLYFTWh4a9p//gMjI+s3ODQ0tzzHsHDGYv3Ji1qJ3lviN92AP+4Z/1LE/zct
yhS/2URWFtw+JWAPNuI/oUWJn2D1OqdlCNwqHdfUTUtYKsj4jkhAjwbIaNeNd5RBgaQU+q5sR3BV
ejnugzLsXwqI7FedFclNFdlgWGsEaI02KvcR4LPeZ9RkevpKP/Smx7yEwkJ+FzkhMte42ov8PqOi
ee1b0+dIk0g21Cl6doB8Gq98GaQc7/N4Gu+9Vjq77x7E7yP2e/aV/dN+oy7MgjDkwhnRLcnG8+OF
WflUJh6Nm7tAmNl+QPBVtBZ8xxowEIXwmwLYzsZAvGSf18QoXQdSvx5G464MrbcWHtDRG/t79JzH
WwHm+AC8Eoll0Tu3dVKyINXdgxuF1hrNmeRAwYtEU/rprS/9r30yRAd9zE+F2xnPblbUCJA1/daP
y/4IdqndO3r+3hbhcKzZn1aT1W61vCInwkj8aHZDfEz+h7DzWpIVybbtF2GGFq+hdWr5gmXuXYWW
7jji68+A7NtVXXat+wXLDB0EOO5rzTmmFKizPOGhDM6irTsY4dmK+/sQVepGhMp66YYA4Ydnx+d4
65RadCxHX3typ9oCBQZ3MkKD9D/2qfsPS9uyT12P2qOJRYqy+T+m93ZCYwglt7xF0yh3iirMLlBo
SCLU888qosNUT+NJm2w+bKIhgaxTKun9b1IWBP3HxjwLJCBAKkhDVR2+jAorQOkqkwnPvh1a54kQ
nOzRiMD8K9d8CXB8rdrQeY9yqUiNdFGv16o8RwOkP9unBNQT/1rSN30muz0CAUMwD1YhmmlZlBDg
UKNsMAumYqyU9o0TthtOOto7lZ/fgcHa6LgHUuSlkARHszeeLa5aZTDd+7FbvI6Rs1EeAQqSMJlr
ZlR3owIvUIN5SMZJHmLTecwSH6FqLItXU94ap2sukHGeltCYvzZL9XIcYSf+92P8n54Yfg9vthdy
lLucw3gr//MY9wi677U6F7fS+c6iqTr7GTMlU6XaoY2ZsqehmZyV7bjXQdnJHgL71g1B3JnxWTZt
ejJL59ZB9rokGIStWNsHwB2aRn/975/T5WP8bd2sewZzGt9DGcsYw2Y+rP42xjj6wFVTROVNNzVx
gip7RTviMD/ok003usH/eLtl3vbP9wt0U/dsH0MfM5X/fD/82+MEQb+6bYRmxHea8Ucj8UNrLJO3
Rmuw2JAZ8T/WFDw1nFCoyAR0WDIjAl2uos7WH71HawyiV2npxREWDcOZ901qCBXuRHutoMhTAJ5p
7yExQoDMvWtFIWtXm3NdWg/d/+EHXMaq//xCnGumY9rgQdz5avKfX8jzANBGZZHccPJ+snSNz17M
wY9Yv2W4ipp15Gb61vMctRUsai8WIxEFrc7cpW7zmCQmOQhUb6TBk6yR0VDUxv2yyezgD+JPvKOV
cArSRwR4pE/RGXiOXIu43ZlEfF/Aq5JWig9l13c2RxVEm8ZvizX5aAawPDokOk6kHeyK/KZ7IRoM
wPhvQQFbN45PpJQQ3Jx2Hnlfud9tqGhFwSQYAmqxi+oe1j7cLYKDAVHJAM63YQ4nKp5kUIjuTyn0
+Ka1ZCqHXFCRniXGxfdD2qBjNh2o/YtzWJVMu2xZ3v77cevMC4B/7HdiZ2hRuIFpcyGZL55/O3B1
tyNBygm16+gjTxhgm5D49+A71CxjjYFXpXg0Wr/fmPH4OzP89A+rMHAlVf1Xk3nGuqUYchdrqX7M
ek3tpemFj+lI/kMyP1aJ9WBp4++uy252Zh0H000/08ofV4U/xneIzMf7Ji8o9Dg5I1Hp2l+2EXrI
Nh7txnc2FB0Cmn8TE+hmvE9r8jCnDFeUYwcakHbjCfq2Tb4Y7o948hXQM708gAprdqU92PSKAWcB
jjnA8m22tlvmNwxAcx/5Q2VgmUn3a19t76GFafHmC0dCGdj+9x1sEo34z12M55sRAVsfFm+uKvNy
42+7mBBAZI+xtK4Sfvi6MQhTIOTMOOti0GdJDP0LiraH5Y5lM/hhSMlvfkyrafhw/3qOEZJiPNXE
Nv77Zf72EMdLDTxr8xP/ejUlinStvLFmmj6/7nJ3mKf/78+fR06upq3LxLfn0EaWovPLa31bkCyS
7/72xOWOn7dcPmBc6OEusO3Xn9us5RP89eZjgG5sh4tIP4qYnNb/33f669H/el3jdxH5kAOXz/Dv
L/OPr/XzmZbH/LxpVxd3qbExUJXtHenr52p+/vIAWjK+9rPnl3uWDfogdv/yp80pmzW3mGv83gAq
tIXfc9Gs8JwYZnBwCJ0THbAhhj5FaiP+lzrcSUWufc889lU5059U57GgyJdR61H82Maxy6xLak9/
6oN0N2pMnmUWf+XDwiQevutCdzboHCF4EoeI94kcUr1+CTvvlgq8pvS8ov3Ulm9mwnS1cqZr2enb
pDUwZZbFmQs+ygIjV7uUSrWF1hBoEcT8WtJfj4gWIIvHvJk4NVEePdCcRc9GeyZBFyZ7lzYk2S7r
SYbIfT1CZH3QlibtvhVIoSfKP/G2U7xGAkFzrad/MDub1mAFrW2RnOhZrpFcuW8Ek91cXHypQrLg
pdeEdR0/m9xlbntvKPOui4Jxm4EahztZ1pA15bjxOm1fcBps0OljnbSqx9jquCC5isq2+rTzT79o
58zUul4lgLsdS5B1accgSRHpkH0DOIwWDi8GKF5rwdJkNWlOjbsVqJ5XgW28T8Oksco+ZTRyokjE
Z03q9G2JVvGdoDug7tqKsjUvzowWy6vsPQt1GNWI4418+J069ZNJ429TueZjGrVXyHc+GPDikW4B
O1jU+yYQwBfB1JbhcxjUIbJzYkR1wF+d+uUNA6qkMiMIAjr+UDXWnWV/ZsjRwqq29nKcVXEkBPmC
9pXmlnvScQ0QPIyM1M7yMTm2mK0b8NWxi3cw6M5Zp5H5GOfJbnYxOpnBfvD49dLhV9Lkj4VXalcT
/cZYEVNaezTBDE2n2wgPR6NltS59UEognBHDdivY/8chjuoVxbmkjeTBSCnjkpx1aZxx744qPBLk
AmAyK9nTchpRiKbmyhRxtMEMzuymYCjOvBejydGSmrC/IEQWOeYOVLNgA6eKdruFMLNV5rH1NHMF
33NcT+bwJ4bVE95B20l/I+jdEdWHG8lO6eBV7cV3vFOlZzBB+8bfNX23pX1FUy2+kEALwDx5lFzn
CZsyLmWTPSkCZhFNbxK7zFZGP5oQ+gAoQI6idggTrrnr6ShDsW35ydR9S0UBe4J6mfTqKbZqAJGV
626jtr5pjtlBWk8ILxFkt3qop1RjR6cgNLZkfDxbqt7rZPNuRFW3CCRsPFIJUrCRjhuGN4ZWnEO/
J/KmVmYt++2AkaLWCe+EGc+sW926gsq83euXiBTBGnPlXh9Rf5p6u3PJVzD82ESH5mN0Qw5Zpt63
0qI7Bqyc0ODsdey0jJVdPR5KcJNjOJY4uHTYz6aztr2ck9SNHuwqHDi1UnDpXwVgtw0OF46DwUc+
4RBWP9Y7nzLzTT17aX5n9fGWShU+456Ei2ny6c35UO6dIb11wkZ23UGMTh3x3CjWg8ZkoDsnqXPA
PEVnDDc880scndULk61dmgYvcAfSXYl91tBFccQm98ExhKSt9H1IE0AKnALdRdPD5Z4a5wPpF/JI
mh7bus7MnV0lNEW6JfPk4rtVu/XywlhVnf1kMkOlrluWB6WbydrUGm2TBv4fPXpT+o6i3GiJd2Y5
9O2QAVXNezpx3GkLbfNVSyxGPzd6U569Zyk2rOtJAnEmBSpJr0Pj92sVgS5DmonbImahNAJRd0rG
yZxV0ZTa6UNOyrkyR3Ev9HSTtvaxA7/ND2C1e+CzGYorupuhDFB+YW4fJC6RTmafZFVQ0aXD4s4a
YvkWi+w4ZJ0/e0VRLw1ZCzJa3kbnvmrg1w6hoD1du2I7czk3sfsgJxMM5siiURbBuR0JWIEZsIYn
CPIo18mJMDpkuY12VncQLinw12svkM5TgmsrYjxcxy05uXYI89Nsi6cypA4eSiLEWBcdwjws94bz
2QXqYnYA2bLSenZM/+KF/MKTjI++iv31GIIGFcn0ZDZexZcjw8jEer5T1hcnmNrnXfKSMXCuR5TF
6CuafcysesrILa17G3xVFhGOQwee3vBmbDsCjGefROvVr02mP67qavooAUIDhoO6AcRxrVnue9sM
MD3lti6mfReiifM87DmVjaEROgLdvZwcabQ0yFu1/TCHjITaMN5X1BywtQXoUg1m0Jb1ZGAboYBT
MQKY8PIJL3juNEtjZqM1m0JrZlhvcEYI4ewpTNx76fCUqulAWMaVru8fXZn9YXQChL4aCMGairVh
oOIm6xwOJ1r6xEammtQxWSpDd21khMO8x28waw+lU765LXysae7sKdhss6QYyktzxHsignbHAJPU
lv2LyKcDdhXj3UT5taW/1Z9VFGg3oKk0LeZHLJvl32wqozvdjYdz6Exquzxtfr7BjvnlR7w3iWLa
oyQWF1JH7u2jLEqfE6n/ubyG6MerVqnureF6urML3Tz1gYe2XcNtPs2vUfoPqiCYGSJtsqkcI76R
JyUuOYkAWEJb7UNhdlxey5uKkTRalC2mNlRHlmIFwQ3QlfH1QqT28i9Pq9vfZmGcQQzLd3gO0LlM
rbpQdumvmh4jVde74lNzo93yUHY9GpIsojwSq5HVW09jaZrah9bm0P15NUWytsh/mZ7Wr3Nd15Ga
+PLkxxpxKZRaXsI6eHfm98UxfFWhF7+PHbFPgx7Fl76TzjXKuGTUKEM/pyjf9obb/AZyWa2w3nRP
THlmW3e2HbENH5QyjAcdBulqeRgmLMuu7W/y6qiKY66/g1VjnBwhiVxAj/YKROR1eaQzwTQuYvOt
A/S9RaaDvFMT0S3eZAhUN0agtM+yqPBxO+1vP0rIUXKt9CmgFbg3x9E8eNLVHuzGNPAN811s4lEg
YovvoUK43U5+fNdhkji5kBTpTraSFbz/vOwgI2/uuVw1b7lDhDTnQX9usqa9OV6fbiqkOF9VNayX
h9Zu0q2IqXUe6yzM8T7Y6lB2SfOYWwTrLA+BfIgl3A+/NAeTqE8Qzi1Au3HWtFzbNn7lvIZB/LQ8
NOqixz6dywaNjlmD1LpzwXF3ay3UHYXb2V8SQvrPjvRRMZdTqR6NcBIHP4pB8fRSfwSHBqJx/sa9
wtICaR3cC6/hCIIpEOrXF6HT7pbjMK5jvah+9fabBrj1S4WEDzWq1S8VNNebSXXw5wGldm4tO/9O
E4y6mtaGF6Vp8Q0DlL8OR6v8FVSsL3vju3BxntqkDV1Hu7euqjLizfIWxXpQHHA0ptNNjtb/GiLu
u/ZgUTaodbxvnybH8lGwqzHwe8HVp/5+NepObArkYRtPWPkFUe7yKKZ8s68lJv+Q+FA0PzxAD1L/
a9Qel8/jklW3LsdEv2W5LWe+oLXpp0l8KUXdb36jIp4IsauC8DbWRnrRGy/Azen4n8Rf/TyCOgRg
O79o7hg8YXCMZrqV1Sg/xSB+vrUT9Nj8E8O4y1lOn2Xg1duYEe8j5qhc3kUAqF6zg+L7yHcKBIoM
TfPi/sNNKh7K58APAa85CMU9wlT/NOW6uR2xGn+UY7dbvktIC3EFjvCQpFrC2qAhNiMpgy0H0/ie
DjataF5Hao6xajw3e3DGtgHzaac719XSdxWVx+V14oFSQpy2w4MwtQjC7dTsnJTTi+kBPEd+ReyH
hJpwSqDlrO2jWejDLq3cdWeS6DTb1BzsN1+JnwUbRx9hajqV+eg0+i80WcMXJw/0wtAN7/yY2b4e
U9LABD18Edt2oS7pvOQmGSc6aIJdGJv9pyHOyxNR1w9bXOHZiet5vrX0WOxcv3xZ7qwrH8I3iIFb
72DVH2qn+HnVNJsee4gGz2kr3CPKIhsLdTJ+uT2TG+hNcmiLXafHFTpZvXkxKfAtH193Zb+mrGVd
iVYZgAQmDiQaPqZSw6d0vOypE5aF8hgR5HI7AF0WkbL/qMeK2Qn2VLg0jvk6eWg95i9eWWO06aPR
uKQyse7xxxDyNr+iS5oGc73cf0hS1zyrkbH6546QDKO8i9/9QRq4yFvCaAI3e9cTe7O8pILiuPGn
hMKB3oYPciyTVeCySNN8EdzTtZerRjTGfY12/TLJHorK/N2HOj5S5pleq9JhfYZ8fJcOwfSBIJ3e
/Tjd0+bA32CHeKHq1jwlqV08db728fOpTA60ECT2HcBW++pr9AWWO0RMSnHklS9qIoNOErewM4cu
+5I6SU3sgG7qnW0jEuSHOSyYygypEZvV48/eESSUoU8VjOWhd8NVQrD7vHdao3vpKYw+eUafn/D4
9D8/YK6BAnbUpx9hKbPQdNEcqdwXv01YnvIlNUNDRT8fYl3Uh3fLYUd4vP1ppqgV418DEtTHyMiG
E2SodmsxJZCh762qOu9WEgrWsU3dT/LD60NhOc21iiHQG6VF8JZdedeaHICd740TI6Hiqto90mKt
jqkHtbTXWawif4NGQqJqG3T5mpmff0dE5uMoW/uKY2i7OClKVrBcYr7dMdPuzcQmsLF3iZcXZLoG
g4tbxdc+PR+TB2x1NG+9X71UPsiKtB/QazXWaVD+oS1ZAwIG866exao6snGABgmNt8lUT1puE1pp
HPLUd147M47WpqnUoXOluYs9zlHhAAiPYYmf8Ms057Dx6p9NVJgInKknzT9aefL8BBnM8ueAzPKE
R+ncDk289wmsPP11+z8ftzx42VhGUZ5+/u3seL8grOZXXl5guX1SLe+x/PnXjQzjwbryEOMihJ4h
wwBuThloj5Vde2uloeSbfDFe+QgVGBmCpFRWvpYe8U9JwgoIaNe0r3z5msTvBR0uJsRYbNEo1ycx
Q7ybeZN1OnPdmhSikdy+kxGKnuj3hJ2raxvHnxzEki3GBvfLk/p41AJDnqoWheiEx36rupzYb38g
k0LdeXbn/jxAzejzbCahF/Nm+Ss76xSnDtZgPuE7AawRi5PU/6g0jS+EFaw6LZsRq8jkBIStIGvd
Bb3cxl0xbpNGvSciqs4kY2QkiiHyFP3Wdpq7wrMuXtSK/bJ7OMvE1sx6OCAZ/j1XY8GQNupl+XJU
R+tTQXihXs8lx2o6Sfs7wzR21lip7EoveTEUNjch5LOexsNaZDxB9vC6G6Q48JmlcUkMwiCW25Z7
S8EU3bVqzC8jQSz4wOM5eBPjwoaJQlRLMK3z7xZbkEqqmlVcBbE/X02pFvGj7ZmOPYuMm+Ez3MeA
ILaVqW52inSjY2npBdbWKAtx8n3Q7/VoAVxAEga+RFf4T7vwFGZxtqF65fwcHz+v7rSyIkKH9y0S
wvfSwelWsS2PRpiSaBtmh8nosLwzVNFi0XMWyx2IEYeSQ5rk6J8nAupcghXXSrYPnV12e1A/6Tnt
8mGPAfHiaiOi3iTzkIa1OQ2RGrji1PaviQ3ao2r8QxUFAcDstT1j7OOZDW8Eentq1UARUhFh7viD
sVpSjOrZfGDgndwas/5fG8JfvRC/Uy9E8DhL+2Vj3WxV1vu2comqaiJilvpXfH7lCZl9cRJzsMDy
V0vnjBI/YSk7GdvQijJ3AiBlvU5J4F7D/OL6nXevVU2Mwxv5TJnW/rHjqVfRKwAtIrB3baOxTk8d
e5t6SbpB0tTtQ689iM4lYiWEJWeqbNw7BswfSxndjbCs9BhN6lU63XSWqZWfSRbHFjI2KN3HyL06
bmXt0tnxP3axs6YJiamvCq2T6nB0hAMZPbB9VskQsjTm0rAORqBRqAnKO78jHLWhQBxlzKxrHIb6
+BzZfXifVUEKXyKvtgSWTI9aSZWR96lPbUfNNovT5GSMdDhSp5lWeW8Yh3rO/Irt4DrK2tu5U8hw
stCku6bK98LKzunMTl82xWDdB4LIKXAQFzhWBDmkDHd/bTLNIBS7wm+he9qvKEte9ACqEhMw1NpV
9+piThPZQLOBgog3B3/pGqe8pz7xIxs7YFT3MQjlkyccluB+eogtFjrbhpk/57VKVv3scVGm0e4x
/P/NgbRYjiqQaKuJ8C1scdU3qqYAWz5JczEBSMvn7wVnAImEWI1q4sGXIKtlQ8mpOyXea1Cp4cf7
JWV6l5S5s1vyrBY72GI+W/5ScOrpKjivULYEVcVhzFdLrFVicC6SoQHjxhsIsaUnTrXmvjBmfDV+
vg3GX1AIuYiJ7V2Ocw97CqOhBnrm5GjWmggC/Uio8nh2ioFI2SoAE0L8vPfvVK4lmmv5FzeIl6NQ
4AKrUz53KwIe+vmbLBuUTvCjSqSJgxOHp2ne1JHKt0UJkA2tObrwqbpVSn9e0s7Ap2AJmTe+7v3r
ryUQbbmNF0Nj1dDLz1Ko+XKOQFv+sv+diPbXHXrtbYoUPn8Eouq0bKwg4brSFC+RbRLxYQTtadkU
eHlQUTMK/HWbn5Fnmc4uO60hNSK0CMuN00KsYt+rAQW4L12EeDiciJrx56dmJkNJTNL52imaAX6j
NxwnxUrSqOuzEfikUMPyKjZ03SiN+oztpt5ThqYFamJcr15tNVGosfWHUCLEL0JI5L2BgFmOjBfR
3IPVJJygnAS/JRRu2bjM1leVnhQ/u6QrMvwbeUCVcj4qlq+TtZxDIct1nfg4y8c8l2RfeueQDU1A
XYP+8tDN49QybMGiovBBzZBGSHhPeY2Y9QnzTBT3A7HP9nBC6BLSDehLLCeBfkrTIjpmIOlZIjFo
Fx6nmjlHbP78H3QYI8MON1aflvCBVLy2C4tQrqA+deSh5XOeArUCeZKdieMs96JyB/DqGZNMdRrn
c2UZDpa//nFb5HYn0usaOq4cF6CAcHCiNrimEzljeYyADjJiCaSuDgRF5mqlxT6sQT0iqabQJd1d
FmNmZT9nJWma+pD6d4Nr7nDZTV/0YIpNEdiEPAFe4tcI+2PfaBdMPMa1w+ZPCTjidis6YBrLLhYq
nlPYiF0yxM1nUJjXhBbrc+FAxfOVRfbPU+wEw2MppuAGYX1VWZo6pZAncQvTWwKgpWNONwRx4tF4
1zc1sSRSI1LBd7FaIIMiWcjsadPkKqYWazoXOL77InPj+wJKq8/svZCbuIgoKWPk8QbPuaF4gRpG
hXeL61eHmtr3DyDvWUYZeniI3XFnTlp5X7QlVWLXug/9Bq1jQOumhdblUXx5h6SM56aZR2tSP9ZO
pjDGohMDXGAhBjfz7IKhkLT12Dc34OGD51ylv1s9rK/Lf9TimQJWDCp5StqXCBz7bSCqkeRP47Oz
SR21bAP1hVkkb4PdwBvgdq9WdBHM2Di6UJpf26LdV1XqPAZ99dGOBBFjEKem1Ej3gKgUz//kgItx
2jd0rMYRrS9e4qgUb5UxOWSOlzSF5nv9TF83Dqx9qyYqg8i50YblF2tHnVSxlafG9s1zwxPT+eC7
sbEguda0hZKZ7XVdxpRy4OYhq5a3zE0F0C42FuY0xBNDcMTfg1KirowvqbWIBwrnGTl9x8KAiYdw
8vG+o93O2uO1kZr/ao0iOZR9dqWR0m21Kjbvo/mvMZngtyVDdSAXmlMH5epJAA15iHOE8qbjjutx
AmOE9kuyqwk6H/KUsKuUFEOjnkKceIxAeTe2Rz12zIMo8z8KdKwrECb1K4BcehuJoNhmT9rGtBCd
+b6tyMUAkaRzrfxW0ROE3ENUQ+gc/OQkSGFfp27UPHtQ0o7lgLAdBRf1ZP0mhObwITwuIwbIpAAn
ArK/gRzBPMf5m+UhNitchwRKioe2KbozfL2QxDaJPU4gJdoaojv2LQa7lgYHyT753ZwsH9mDdXOD
kvAF03xOyHp+BseYeyngpFEi3h46cVfyLVxvLA7SkuVlOdMT17fOSbnzRlpdI8/hV+NSVz7mZY5u
3myvy3+Gh2hPg+y2Sz0AZbOHwQqJTj7AkrTfvCHft1NVfPcBdbZQpRHkjeGjGerxQluU2rdjeQQe
OeaDM28mNV2clDp6odsgzVj1rc2GgyxIc3mP9mndIa1YGW1LEkTojg8YEuqjium2hVa2CSvEIjiv
irMZMvcMVWm9mxQrQTjqa6824m+frAYNKyB97e4D3ZWLO1c4J8w+1XMQULZwG/8zmksJlCrrCw2i
bu0VkLvqzAFC1OJt9XN360/x9BEEsOUS2HKbyLc63H+V2Gn2KJ9kgS+ja6bk1xAlwI6ALWgpMdE7
TfXRnumZf6pq2E0WBS4EkNGu8OPi1Hd68NCNmB6d4c0IIuulcfSEBiIXAjPWzRcnbP7173IvHU6a
pIDPVtCZmid3YHAeRvvdtogUa8IIycr8LwnX76o1UNyZ/Z/C0aebgpwYqSC/GxEDnP00YIJrUwF2
3CK7o2pZrAlLp1eajNRNKO/q7q9gkYvnafxsE/O8p0syHiLd9x4nA49em84WNWvqn2ElOJH9py7V
d0Uz+a0sR+De2lCQl8IsKQlgpBVIqVFeZ+l7n7Q7tInpC9laH3pWpSvOD//LFP5D45vNH71b0ZoJ
wxj0w4HiTwhQCkCFUzsMy1VOidQBgJaNhLgTGew+h1NPhjYzgr3mTSahoJqxJa66v0ty4yNPoulo
T0Je7cnbGG5av9aM7EVqvyjX7Z8KzvnSsuVdokUEAYy+gec5sfk1/Grb6lmx6UQnT6PtOudayaeq
yZ8NKHzb1Jo+c7OKrTnAzz0JmTwKTRibtlPaIZpq9cZz3rPWHlay4cRoaRWvG7zRwKWob41kp3CO
2v7bVA1YYsQ6E5b7btHhL2bijm7ckR+MzTXWd40ddhRMYzwqUX2gzARzkDjdQwlmeL6+VkBeyEKO
MTOArMvFHV1hFozKJJE0CyVRlqb31I52QHBbCSUBhvXaXkAKWRcdqR5Neyt3rim20Y84IktzyrXv
2NDo0aVwimakyGZkRP4lht/20NOD7a36aml2tV4oLCLtXgeywTHIF84lhZHUtkb7lEd1fYIkzSjm
t86X/zFUwMCFdIzn3jDzcwCX5bHk4gnSilgXMAjWyzR5XynhhFpcyZXruuZ2ColKN0ziRAURKHsx
UZjzq0YeFcbDVdoGrM6kn+9pi3AR06PxglSGukJSeXu6X9XV7oJp5djaNUWkvaVfXD/WrdXufAkd
4V+/oDRJZIzMZ7cQw8YPMvEFlm6HGlnbO32cH/1q3iu69dRkiXXUMcLNVCj7aBhiYylneIynQbsZ
5Ncv/znubE/PU3EVpUQCMoGMoLm1cbzE+p1N1e/WMexdwa+/hRaLyZdk5x5J7AQeRjZrr4ybm5Q0
MshVfhEDwgvDT+yPQL2UcTri1/RHBJVCu1q6XZzHUcxSIv0sINL+a9NWe0/r/qCTcd+nIcJCjSge
hUn9DG3sksdG+pKArzlryOdWcZkGdyOu+DvOyhHxtwFoB83WH6QE4+iK7elAmyp9yotj2wr/1I4u
kA5dexJWxFEoBBVS15xuVZldSwfnuyAcbD2FEptIl087M26w88+LaVF08hzm5rHvRfCUG/jnVJLc
dwWyh8ENxI0hyqv8W96zrKrnb4j+Sbs2IRMsPL9p/1LoY3eleOHfBKQf1hXKeW3jeF8EZP0NoYEF
rLfrzQQXe5uUPBdGZHDi5V4yvX/D+Ni9mkME4bwvt0PY1B9z5/EriQHi22nvbkcxMkMraCDwbfKr
XfcKxlgSnLR+lHunLn9R4b2TeWI+9Fnkkxk9pJsam/seZhm2456ocumKU2k34tXVqaVDjFwXLbAi
JUo8+EkzPGSj863XhTsv4fsHJPaE+jG1X4ekG26gHO2losBLTNpLBK+Ni3Ye/wrnGaU2HFzMENsq
sdeV/wCd2Vu1SqlvnwsLTtF4S70oRx5kJPeTmvv3ITxWc+petDDdFqJKuNSFVJSmCuwF498uLrP0
4gjryfbosriJNt2ZGvmkQORTHLpDCComWtPCF19FTxOoa4s/qdHQVTO84tL7zJZMN3lsfJxNuY3v
2/FVD4GTAXtynfxsF7DXOivyAOPk1UH4hsG+75CLTVqPWcgcrIMd28RDVvmbU+qUWKjXlzLjmg9R
8FvnYqHHUfFUe+ldC6JiYys3uEtMS+5rL1bnsUqAXxiRuzcq+qlmRy/LVR9F1UQ0b+dsQw83fSC5
hiXRuxN5PR84RPWtbSqjFtckxdOo4zhZkZJW3psp/FQ+Av0nSNk1X5sPZb1EcpLoG6KHOs1I2ESA
C7iX4atoUv2RE7gdVoSXtl+2zcLPbi+LVLwoifHUEpFt3EkZjCtxuI9r8JVcP5BFdWZLyJVsz3XC
Vb7CRBchwN8z4whXRmDmW73M23XGPefWH9oza+Wb5qLJCmX/Mhtum6yzjsxNyk1pAwSY0tg6M83i
6iY+ID+n90PnNGedkGvC9rKbn+WSK5wdX6l8EV2Y6/Ely/M9FGVxJlbzaOiFdh9Gk7EaFKdyTjXs
rc3oUZbdK7GICSG2N+lb+U1rJuMonfh+uanAbXqZcKmadT7eajN7Bs/mPStdQtMzgjeVtO5D0ryp
YT9QOnlMk4oCsNuYezVUYksA15awifHsGZj6Kk6Yetooqy33kcZUp3D2Ju2KT8ul45tWziekqOYx
rRntRVG433pjrK0qip6yEe6dJbHRRMln2pHRQBpXeZCRHN4kuqQUDjT+ezs/apotnjKHA5b2x8EP
IuEClo4o/RXw8OywfGJvUJTCf3RGCQOc4lt283LX+hwiAwDnEIaHfgqGEzGyF4K/i7uqhfjEXKb9
ksiKlZ6VSOw889zFw4Txgz2Rjt3whvFkWqXoKWgwecNMw0BIGbaPnW1tgJtmD6whQC6WbbAlT7M9
OBQw5tpBdF02yQC6yCkNtSGYdt3a0nteNhml3dFsoTkUw1tfIIYCtAPGDnx3FLkBFhxNP5GjlF9F
yOXYLlHAGMPs55OxfspgNG2IYK0/qVTdSyt81xwNsKVQTK0YCtKO5avf+fn/sXcmy3EjbZZ9l96j
CoA7pkVvIgIxB2dq4AamFCXMo2Nw4OnrgJndf6bK7JdVr3tDk2iZVDACcLjf795z76o3e2a5y4Y4
xU5F9bFinIMhpTCwbUHfnQFK88nO+Uu/MKgJOAmMrQGAT1p3UUNS2TUkZ/W0fDGCvL6YqLVZjHW7
50AT5MZ8Tgc1bf2may62AYQojU085JMUpx7TXtVb1m1WHDNruBbsTYzsgMnW4Zrk3Kan4nFwZX/L
xuAauzrhSEk/z1IycKYTHN0Nb3bftOXZRPgOFDcaxRJnSTHhzfOZUSFiBk++Ah1fxG9KeMGnofaa
c8F2BI9oHX2CulXtP3HIr0i3QJTCYBKOnj1dExCSdXwfA3l6dZJ0N1rmdGvtdRpYKuu+i6V3av3q
i9VReIGPZU2PtycxuNWrV1nnSrcZA5mWwtpZN4gVWfqHns99dph8O3ppp3l6sYmn213+zhyrvxlO
rB45AZfM94KIomUoO2VZ14R9svbmTQxeTTXRS+AMjCDM3ttWykuPeQ24lMWjOPa0AbLB4IurcsQx
oamBNcurAzT3yB7IumgNFbCsHcbDk+m8JH1/H1ey/BbYvsD8hSGli58bQSH2SEIaPFbMAMdzfgjG
7G4VNGxEHXbxTkDTjJ+dS6e2bshU5q1k1HLDjtefQbFc+6oNK2Spr96IsbbtE2ok4+hzjyZ8ZIKH
3MfxHc35Ie2IMbWifIl6e3gU4PudsmJKzz60NDvzG+jmFZ3LzHiwANNqpqanFQGCHbsUn0xfpPt0
NpD/cwf0q4tdQM9e8TyVFlK9r95pk331Gmw645AuHF9X2hzSxh5dr7Ps6Kqs0X8uveaW5GWIaAXl
iyZyOGTzMXVY6TaIHuzeQIrubVSdez3CsFK9+gxyV95/fCtJlE8X99gc6UdEM+SpWaRmFPJYzbd9
M6FqYrO8gsP5LpG0tvVgAFJb9Dka2glkQ6wfLKeJ9wERQCY3AyYipsmZ46/cIrP4xInvjqhSu+tS
QAfMY7wNEMX+yPRdoHzE7jWz23sPC0Tv2/FtIq711KNnkGg0Xj2YbItyJJwpM9sLQ3g0aaUXDM4N
rExuJtqId7YBUdUOCoYiM+Jkhah69C0o0WQb7Z1R1K/2UnDzLeVDSzIllDJgjfWtVxdgxTGOczYM
Vo2XYW6OTMUwI3ZpFNbREt8KGfz1Za27PefVAikFEN+3sjTcy8cXQ4FyTckFIrkElLb0oGKsun3G
7G89ekOdH80UCGgTF/C1Os6hGCDIMi/al48UZydu1z9m6xdwaK0hcSB5rbvrmaruLOtCWUz+1aqw
Ns6zNYbuvFiUhPoWUrfIcHEaGZ6bId6IMquOzKKpS/ZbGqt1Y9+nnSi2pP3642ggG86TMR3UrL2w
Q0klwFP552qFrllp+zy4nn9B0vYvQZxkO2pZ2tBwa+hplNtcU6NanlX2Itd1N6bE5zCWU/eCNYSD
vOrtrdGr99LFZiIpzN01k27OToFZw/VVecSlvtYM44KpvkGAjm90rq9m0Hm4n1JuzMh8FePQ3yJw
m2He2gaMoPhpXgzvTteD+zL33O8pQbE/z9Ujie4tE2k0ajxwfQfEaVy+apczqBOJbP/xVwwiV7de
8IgjEWzMukrOtrbkfSPmFnvpIreV03wRqhcP0/Q+TbRvLiomylDjBhqQYG+cJYGnezVxqnll+AXU
ReMucahU/ZxJDVl9Ms2TnQ4P3GhM8m1z3EUDflEXisUB/px3S+pmY5OJOE9jq8JoXAfYgCMu+uOL
vkP1ac89o9WaNLlXH/Hbnt3cNu/KKe133VR9Ku2p3WI0Fl/pADyWi3AfW5fgQF3TQC/cdxnH5kYP
mX6avPbK7iA4whnDblvn2SvjwOAuXe3kvujOTsfe2qek9KmKApzaaHq5SM4lclSXRRsvyvBCimY4
VLNmxm9X7xSwcuRJ1R3sDaifcTKeLASVszeMGyHt4AnfdLa18kQeP/6K2WvceURzHxbfuuqmwrM2
dqBGfe4VYZg33Mx1iFLqbmnPNW+1OZq3YrJZ0bO1sk7E6lkPX0vDTp9sT6nnmi2yEdtfK9c0X1OX
tyI2oHd8/Onje8boUxhUioPXG9gnCV09iyK4IaOMX5cZiauZR4xNVretNDANyEIsGRYeJMKoAyPE
eH5DGH0WU6efU7j/yOg5AQAXw/Iwld29Q5/3JisWsV3U6LxKH7PmTKH4F34lBmNpVn8bev+1i+PH
lFv9kDgL+qLZPwwL8RPGLBzb+8hd4LZq/481JWtnHg7tJC5OhYnnyaww76DGRS9S4Z22E0h0SaHv
hEnYLEnVmhyoixMh2+5sm1Z0zveFkNM1K8Zq5/dD9K13MrzxjftlzBxvX/fu++Sh/FpDgfPFxoDV
Uib0hITcbM2lyr9iXITsNSaXauFHTJzGT26PPaEOjPiR9RO7fU6Mr8BuhEbJqKBodfL88cWYIUXG
S+Cd7alsd4tHL8gE1vT68SUdGHC0ifj2oeAm+CwtAyReMww/bJbIUxs/9KxeR1p9aI1Ff2WePvph
RH8wF4cR1kzasFfTv+OlbYab3aIgpyfv1UYlQ92xH5ln5QYHPImw3Xv9wcwM9CdpOAeX2dfRQfbd
5h1jvDYJOAIxmTz6MK7a4BGyND1uhV8eGAeokCVNbGsHQdkSF2eVh1s52X+SlP4/ceE3xAWO5z4p
5v/8O9PhL7TCCo343//rc6q+1xU+ib8TF/76v/5CLvjuf/gmcDFwM+yG/IDi2P+DXAjWulnLBawg
V4QCNbX/Qi54/8GOyZY++doVwiJ4Gaoe/qIxyEB4sNBcaZs+PYT/E+TCL9gZyZDI8Rxh2lLw44ht
r3Hpv0UebYbb+eAkLg9LKj2oytH3sn9yrIqjUavnvV+PyZ3DjKexFnGq4gaUoomfCILDYZDTb8LF
1j/JYn++HM92TfJfjslz8JcQOUxSu7EbOukEMYfdTNPMPrO/jyAZ8ZDTVhE1GF/KfmOMzf0UTMVv
UHP/BFD89c9LGjRJgAr/vzEFgsyFJWV7EoNa9LX2x+HZ0dHR7VV1mcwIJzoLDGad/qpwWBz+duk8
/Jnk/Tsk4pfG049/nEuFa8VxXNMz5S+/e5dMoK1yS17ycnKo5Jhzcl48UWYAblmX2i9GRmoDWYEy
s7OREc4qC7xhWXnJlKTjXmFRR8xGC5vUcvzNi1vRG/9KH//54izX4XrzKVTxfqUCTW0+Mpnv5KWI
FIXaqv0KkJy8R0tlUKkonyKBgbQo453hVJA50pLYSczpYLSfi9qYTxWL2UTQ6d+/LvnPVPTH6+Ju
QKxxkOVcpoD/vH4puFelp1NJ/jmS9MORrwLrYO7YGfw08zx+lWZ2EDb082yR004VowPEuHQw4eFS
yI8qk/ZRqHFPjeCM0Nt7e8OMyIt6cXZvWmdmUTuph+5Z1EisM3wP5t8cgiZXv7sJsstQs6FR3jHI
STFjWdpB5qrfENZejcyWT/Q8P3CT5bfAwljQZ9ajy/YfiwDGgmB+HOLop6pk9xjVBvQwwDqnJIM8
69qfTbsKrv/+3fqlqXV9t9hf+K5rwoBxPfkrZCqz8CwUMfu2tCatGkdK4lqz+l3O27jB2JaymeeJ
lWIP2gD8/V5HSbv9f30hlsXKw2Te4ob6Bd4RZ8Kk72qNcflYZPBRc8iMxNMy6ENj988zXUJOM6uL
jOSp74mq+YZ++fdvxn+/clzTos/YcTzT8U3nl87YtCfi52JOv5BLoEnkKGEKbOF3nmQQPEiGE3xG
v1ve/smr+vP9Z8W31s/B4pHwy9Vqjpn0mITIi6AGSne1s8Ng+VzH/gOVssY+C1BnSyeD7U5NVr54
N1NCPG0t8anrnN/cOva6tP/zlkYdtz0mO0LyQfwKQfMjYeFlZt9Q5z3e50lcRdDf/GIhSlwET6Y/
f3c8AyMlxs5tkU4kf8fqZul6OamlSnGENJhMeip/1Ow4Z0YmRbiyCIVZOad6zqif6PLoxBQIoU/N
AK1YvC0yI9xuw29gj7+gg/58Z8GPMHZj8aSSd/20//Yci2w0hMjN5WWSc82OsInuu44pBCdrNl+Z
yd4r8K+NQYsX5gp5KpQzhBEdbqJu2icQo5upofECg2m19xdPbNlJ4xgEOnQaJkRfxzbuCkXBpJmg
fpfU15lDPofGHHv7whOojC5UDwfH/CELVPeb5fefrJu/fjspAs40XK6e+cvtkheBq8u84brJnfao
jabcEquiibQCFNKOX4ZY17/BIVjr9f/r5YGdxnfotaNF5Nf7Qzd+V3dei1VhdQSVcTw/0NX0YDUg
YgOnC/YB0/VDUgj/8vHFt7fSfacOqPzNQ9n657OHB70EnoSpU7JDgTT16ytpEjq027Yxzn2UG/vU
Mp9lERQHz43zbaJTLLVTBiqKvuZNGRviZivFk1DRtewTdT6gNu4AEMXPyLrdbx7azi/ICF6bB/jK
ZNPHLS3BX/7zumvyRYJ78gIsXoz3jcILLafPONRDC3fJ1e/GgXIHXtuN7nqGACScGtB49+tzJZ4K
OySzaeIaEMZlcojXujo9YngTeytoL3mEvMdhd0W2Od5RT34YsCtDtQW2oW3+x2zG3m7PEZaVwblq
ALi3IGstKsDc9jj3frBDNXg0Yx/Vhuh5hSWj75C4VOabB52YpLPXfV+elCkuLb2nULAM2R7lu3lJ
bWy8dWgZpOyYKpgP0xHzdn3598swH+E/rzSHrS82bBxdVBsJ0IfuL1d3xYCPthAhKVW0iq1y3FcT
G8hKXTX2blXei9U3ie3I3GWoM1i/AY6TCs8Y0I1QGqMO4322Wi1bOFdh6sOZNut2PpdipjqedssP
FnzaT9mebddbKcvTkuUT145Ermg0ce3MFefAcx/1ZOJdzClnk0Qw0byBXOa2d658hVjsTndtnMEY
jqnccA28dImM520XRBnxbImfxNKY3fHyoOsgzTXnj7/rrBA7FQBONjuqsLaN5wM9X7qtWEjU0CAx
hlMj6gsWohTiPurcpI/RMM1w0JZ9VAzYbia8E73tgnDPPC6haXV1aw7zs39k3Ugf3V7QcopJnlLs
z0WTj6clgfnlO0+saySJ2RaBO3ubUx3ORaKeExu85oj7JQxag8T1qnjljrdi2uVDzxp6Dz+cRlKM
FaFrNtOJ/f+hzRJ1LZXP5JgxX5gLUs7erIIroVqaxgJsRMqBl4PhPdq2SyG3HtrJjqFXdRYUBWat
/cUzcR2lMdkWMepviofwc1G8ZVX2hV65YrFSDvx9sfPGVNPrARdjmczP9RjHp8Fy0CiGImQYbDPc
nKlusaDNK6+odtozDTLYzBsYK+MSkk0qT854lw7CvakgO0CPH1FbFTHvwHueOPxvajfaU9DaH4Il
cs8Y1l6zKp2uOhNH2zGTk1m6Pyrtj3uVBBTQeRRBizpN92S6USpWdYjwKf1KA7EMfMpvQG3vpV8B
5k7HJ8/mM58EG/l+eHJXQ2JUwAKLnZV5lRUe23gGpnnrPSZWRBIwZuNRYiGctNufUr8F4FgVP5Wr
4idjjH5GWJvDyUEbH5OCisy+ZzNLJxExs095g0W4Zq1Jhyq56yMiv3SW+l+mBjZIVt1a0B6XKJEQ
MZQ3bPPIm2jjHcWOyVD3MoxDGHTNYQA8J8jDPPllcnDqRENccLeiTJ0QTkKzo0G1opc37ygAwv/j
N3d2uxDlLpzlyLUmdnU3sJ8hiLARAaiCxKbkoSCrQpf30Px5hXcVhQNU+4Hm4E9WG1Fo36lLjWEj
iHkG00hePxBWumMls3dNsgQHuq9pw1TmfKYNwtop9YfBrfEaia9ZNT0FeWpfsSU32xVTeACXl12m
arxRrrGf2rldDRSHD7s/PWU7Usk04GZgkQIXdjKsfqfsur0yEgsJkWqZMl4uqvBgAmTY1t0lixG2
229SaHUk+YaoHsNdpeOCBSO4G6VsH/gFa7DgnXeK7OibDKL50pf1T0OO0y1mVIJ3Tvhbk091gzUi
fYkdrrAKxyKdqZ9k9NzZwKXjYfDe+ytp8eSptpW5aXw23tIT3b2q8t3iluW5MMGTu+3PYLIYNzsY
aIq+vZfeCJJh+SM2q4nyNIwqTi6YvKXdl9Q8FUXrfVZ195ZaEVwMJ7lHCGfcGtEDN+PCuUXxtJ0m
T5zJE2HSrDF89JSGHZYWAQBryR12//lgolWGZkm0KDATkq+ekV0BInzqOA5j3/HabVfQi6gCgq9s
KTY5lYSlZTUPTR6r0+jnKzc/uqEJMmNbqmdTJ9EeeNFpNJa3xFmxyu3sobJ5xakdKcBpx7eOIqah
VIeAydqWsxEMFEjNW95S90qf+nFW0Q3tTT2KYF9FPojUVQiVTofkPzH07hQ4GOoPrJfKO8bwgl4G
S0CHxqfSyUxfDZoYP7VS/ohNjTd+mUlvKF7JWA3isWgaf1O6ExNKxqh3uL8Z0hIe2FUJvi8e1tUx
xWCBRWDZWFH7mWApgBAZd8eOYc+1HIOXZO3ubql0FatYbyRuqGXp71rY/PA2nPklvmpzZHctEbm9
2LxL6yB/G+GnTRYdLhbUhE2pnZNSrXFivP3w0dreyuEKhMJnWn3rRn/afxzOKk7Ge7vvecu6jjwp
Xqb60A0AgCbmRewXnxcFDVdr2Z4CVqdH3H19XenQKum1AV32UPUdb5ldjfuyTLsQ3O8L4ph3iWkS
Dts8eItKt34qIdwS4sqm0J3gxpLyEJ9HaY17vNyhpsIwFAxZKBdRP5ZZxbtqEuOpWn2GBqehzeRg
Ha7qw8SZYZckklZiN9dcJPZjbCic5M5aH2pHCbcubjvP7WXYVAWZeU3EV+ED6IxjULfDDlJzPF+G
peG02OgH5UMEp7hzS6eYc21s4zXoIJ9EBn1sfRw7B02IZSdzbF5JBz27GFhToH0B9jHKszY9cW9T
FgxjSe3tdgq+tGr+MhZpd9SlHA520H41WrbZzCvpz7JKN0RrL3dViz89XyLEsfVw4ctJvc+ZHbNA
puYlh7e+GTSqUSurn3Q4JjufZMi1TbxHhu3lva8sA89xo/fl4FMeTVSMffjCPxfEYRCRp2m65FIo
2TKo6uqz4VCXoquzkXB+ETOxpUXs3TpBv6eVUu2h+YSEftzTNGtOl6LfwV6jyRUr6V7nzZYBEpUa
vdbXscsIm2cZROKJvqoEkwiZG/QbC5Ie4QHj7GjdXNIRz0u3jNOZddisOBIH3uxxHh8nGPf9rqB5
976r23Y7wuXZZDLpTzPQbQK2xV0wdO+tLWCtxusGzD50yWzctJKhzDN8apGb7iIL6ng3BndZy4gq
W5r6oCuCsIwDKOpDS+XhTwSm11W3y2eWxXjM/SOYVx2OZT2FvrK7nUEOd5OJMtqXAl7MXCA4YOsz
HMoo+RezNhkOUBTIPTpfixgjTRYF5hYlTzIaypwrSX3ASCWgKVmcRdnLbV/NZI2TCkl/cPOb5gl+
EK4KuN/JoHd4MXgyWoz9gh9e7/9M6nE6KV++QcV7b5qM464EHBhlPRAJ8w8SOilHErohSeY/jGXv
7IOODpPEDvarTTKMuuVqivGuYvoJ0rnHMBecenyEM9d3aTU/pGO9Yanm7mKuvol0drB0yrNDfq8b
EEFyLL8wnE2OY56yTGOKUJb7pEsNDdt33F1bJW+ue1nFMJ0IqqxrPXNK+anJNG1Gu/zD94bPDuQb
wP57N9UBpfdlzCbOIfCTUke5MMzilg0VfWvbqXlTfpMfSg19bS5HKGa6PxVBHO3JAuy6eShXl91N
Ujm6JQJ5M+gePprVvhosmLUv42SRbdbiE3NtWhP52KZ+fnN07u7TRJ98aF+0DzJzicf6m1lSDmtl
x2G2vjshNba0qJnF8zjTr9r4mdyC+jiW3SdjSEkM5AFVbjjtcP6/24WDnzXvihDQHkUeBfFgPoxa
KrbYgd2S17arTaOdu3lM6u3UwuKfC6oLRKMaco0g9rt22U7AurbgLh8ZjFJ9Mg+hhTM5EgZms2ab
gyng7VnnjmkeJswtWw0rIs+wKKoJ0ExVtOx+3R1UOhAWK9oTHvZdncHY7cc9FUKQhnT/PDSYT4rW
Hk+7IEgBHMnA2ipLgVSaioe4H4v9uOij5YLPWkagWG6MGRmrZJj26jjbOQ/ZiN6EcfVvGwmXM9H1
zdIoSS6Ulq1WRzty4EbIoa+mV4G9bIGxIUhxAC/3bX5niPzrkJtvZVL6e+lqd9tT6yic6h6DGHQf
gJcYeuLdasVkj+jvA0W3uU8H8dCmPzjxHmWV9GGHs2s3dvITD4YH9qLvcnFr1iSe3DFdQew7p500
vEffSGHKKUrDOgc3/QLNBFwPNcGYVXI/2bNDB2OUn8qa0rNBs8p55rEx2h+zwxFDEHVh2fzcRess
FynJESXbypiyjjq2n82E1aIsKfVYvPoiCcNRopA/c6o4LxOeVY925dWCdqhiMbOOucdgwFqZKUF5
nMJ3WQxeeYjyd5rmfoBi4JkhTG+vZpCk2ntJoxZYXpvwIMiwlpSJ2LlxfDUtQV99b8Oo8Md2yxn/
sWzyu9Sfnho2wawfFHdJI/iOgSHdAEEBU4BstA9w8/jGd41RQowO81tmp+YUvU6deBdNWUNgRjgv
8dl0bcrc0N5rgvWR5ULoqgEJxjWPH9VjyLAGao0eliKhkx74/I7a+NhwKcHGIJ07dD6XozPRYfBH
YZDB7KtYHXP7PR8nFZLldKjMLMgktKE1V+pKjfhm6q2vo+10JLyKa8xGkL4H4DMexX/SaTxWWp18
Xg59q+78yCFOPQXxtpDqEZyhCo0IixIv5ORE/BbKdKvNiGfb4MctOA5k092VbsFp3XusxgTmraAW
07QK0hJfnY5YE2lqjQ0M5DyEHZE59BeNiUHDDe8xly5omCy/s8cYtxAQQyrrOy+UpTz7nCZYKv5I
32pNok5q/a1IEx71ATtlCtEx2olg42CuoQtGOnDhzE7SdNfSAlrFT9JdUXS5GDbRnNghTopr1vF0
LS3nkBfeZ8EIXrf0bMJGsCt6/9zxW+d8Kez+Hcsd25P+vD7CbD0Pu1jJixJpAVWhE4caPlvaQZ1K
zB7AJkAS+jKOXhl/qszmJ6Vrr3oge5VNAcdhB8grfkBaNcLIxt+cB+6DAZRwL4p8S2d8dvTcBSaD
GTxNKWFZVY1XJNDpOQ5qK+RssYR2gEoklrYLHb+qefrkWWiZ1OFYFr5lmMKYjuUbiqd57giO7hkX
RLsEJMHRWts181Gb+8GojF0BwYhSS4/yvSm1D7puf9C6Y91cFxovy/DZStlo7whlm2PnEhGoCfJI
IHX8nOzu40+FrrI7TMYPAlfN6V/fV72kQ3OZLVadOuVEZeKbtLkvPv768YVDSWPyNvPEbQTFDsAc
io1min4Yiza5a4Sg1ravRzCkpB/79Xvdx/dIgbwnVZkcARjGd5NNaMRU5tlrk/ju44vzf//E5N7c
6hj3no79V1gaX2QhVtiFRnQq1BSckti4MvPhr97UXvPG4RKiOyiwmBO0qR02adG8FXsIBc1GGUV5
pLmaVuBs9jeVh80FOmCE+9V841SMf9gCX0w+ZZtjiTUtfIll864qPMM+0eAtTHVMmccAcAFPa6pA
G8DQdWCxh0lM64KDng+ShAC/0lipPWmdGQOlunUOdvMVIl4wPGThLOXOc413x6FsTCaKEi/0MYfH
TO4Mz1kW31NBaR5knez5sfeIMjEte5zmAoylmw1T2nyfZjQVd+P8olrxbU6Vu+N48nNYbFr4ZMsN
tGqMiWD3D2SfhtUy3yKJIqR3XnfCCJI8+dZ4VbZIHsjY5laa3CZZHXSKIiqUO17XlRIrvODJHbOt
rTJxAV3hIIgo80SQE7v3osotood/0c3QX33VQi4bqnu1pMsdZrSaVFKn8eJy80TArZ6cwTpKG8st
h2j7RCujcynK5Z0oaPLM9OLm2X0CtrnFot7ABdHw8+5dkJuO6h7N3AuOHVsLzDiW92yBGdxFMX5g
A1/iRTnlvXIcHtZxMR2zklwfpbzkzqeetG4FdmNuuEWTNgZCbWUnjasISD51gP2SbEaVpIfOHusH
E6kMdE+9RuDUNcqWEJfr53Ltq2O84VwVRRxu294DQMyvNQ3bqvXc24SJBeo/L7mKbf/Ac3M6uO1D
ZSoPoKRvPTrJU45pLoQaC01RlXf+Gs2rKdv1NaIbTTy7poVVZdj9GHK3fKX4tzhCkgNwoFtj681r
u4f3mnk9y/uklxv/VgFsft9pngMx1YHPNIMWtqwvTlJ/79pO3UvSUsdl9BukQJ6utqPfgtH7tNi2
ZgBklRd+9eTQlPYYah3T6QqVIE+JWvjS5YQi3YuuCEO2FHevFsVpfrAX4XE3kjljJAkrtnGHLcxP
uptmlmzldPNTw/a+j4cWM2v92a5LGHy6cI6elxtX4sHPwZzvAzgV4DR5/vd9UV7rEv0kHjn46CD+
3DXw0nw7Pbu1/zRDAbhiuHi1Cse6WNpeNi4a3blZjFdateonSxADGH3qgFtLbj8Onzbxh1M/ujeU
ovhhUFB+yipioRZxeyjRD2/kEDCF0dl4o7sO5gBI771S5jJvPr758d9MlTPe/Gc4axtDuuoxkWby
TGc4CW1mwAhWbAG2U8LOpCr7x5GY84lHIRWXuqjb3VBL5wpSFN6vS8A/KGU10p3MJEAMeGeDioZ7
/8VqjO5McOSO1D/YVjgPYcvx5zhN7ksQieDYdrS9ePAXAXQsh2ZqAxJ3zMB56cy1iHOfGlqVJWmF
bYLnfr2OiWNZX0z9JVu7UgXOuq0UOeA3c+QzwAQ4NxRjGjHdn/jprZQFy+QcGoKYEil3I6+WRc4m
4JlF7Oz89DhlEDhhtL+nAqumh6VKVjfG+XJD00dFkivYDd19wIFsM8GQwGCaJ9+Fm6xREWztGanU
IXGDo09l9lnakHTM+FMzDvP54wv30dMis+/S8FlJfQ0h00RqWXw0+mFCs//4U61XDb/JbBVW6Aab
bGXbmBz6d4GINDesO7Mvd3hXQMcDY1vqiSIIY8tu7LxYinqDcR3Kce6fejrBamM3+tABp9FiFqTN
TU2lBgcM9BNfXN2Ke4PA99WMyQEGxMhLkeAoDoripDoOIfbsPs+T+11RP0+2+WN9JdjXaucwWs3j
1JHT0yzXJO70fZrFaFK0m0eKt1nQgFkP9MzEkvVLiYnT/5DBfVDs8USvgAL9KFt6uT2pLgZ8LRbz
xd25pXPKKfTctnH90+ly48Lqf0SFazZikPMx9w9pw5FvdsV0qIaVfNsEr83ipZgGMQk68Y9Btu65
nnnF2jFoTqafbMORbGMWXXyz3IoO8jIAEm1k7LKqrMYCH9FVmoRxAZqoZeXcNGk0n5OWevaECA5C
Ux6aq6/PRIrY0KP7SYyGfZkK41l35qqAbDwjdsPAQ9z34z5mThbcmzkCVVB0byNnyVOWIqxbmN29
kYs7AxwJEyoctAMsSZn5fihAvtgZjNkJxgJSz76c7fnMsXMj52x5ENaJqjLCogClY1c+kTz2ts4y
4CweMJYQfnB6wFlDZtJIQL3ZoTSYYziN3GXsSUzInVuY5AibhvgKqdw8GEV36yXQ9gKOLMPbNbZU
HBgp+NukbNzQ1t+R5gxOa0h6ZDQV+qIXc94Bq/duIhJRhYeE266Sjy4JYzbfvNxO7hL9uCSYxpfc
fLDipj/gnCFpWPl3aUnIo7bB5w4rLaOeBqy3HWNsKwsbu4tDxJCR+pJyl8Bevowuef+B2AdjK543
jfujlSWM1yB/FJyzOfhk28KoP7s8GPYxVSi+JY+RE30tAwDbhJKmLeJAvClzEFg16xKwZZ2G2tvp
mXM1P4xhSm63O6z6ZHKiaG81fyjE8KMbTMc6CSANu0+xHIsd/aXvnWv8cOK1Hjfyiw0bv7cUP8/G
CNhcy4JRWovrF+asdzZhC+5ZIF4Tq3w2bT8OYzf6OpXusstGv9rjng22k8LXkLPsHzpozbu+9I7A
esOgEp+iOKZuXEzbRsxUntHRupvnFOR3kLIqcFol98ozMWKYCm21Jx6JU0YXIXZohhPCvvPm7FMP
ujqc8u4p64bvi+65FH9OKbuFlrGTnU6Q0qrGY6XY+xmiSDqEi/ll6VIk/JS6SApjWIb8eb8EYwp2
gYrIuMwvHOBdPX0PmlXiYCK9m2S+zbq2PBh1zDadpm5SkkyEeeIVGnOWNQN6ntM9NrJXR1dkDlXx
yQF4u0vZWW1okWSqsjKRqIdpd3nhPi5UAc/m6LIe+DadylU4g60LA1t0W3TnaTdHwEZcsV7exk8n
m81d17UFbn7pHBCnkTwg+ctIHBi+ssbP7TsWMW4PEiBmpOyd7tey2gyOpz1YuNIRgSbO44HHBpw8
pTqZK1R8eQVL9Bgs/iEwzP4IHtE8t83Yho2c9cNoXrJ1I4n41fF4SJmRomoziNMdFjBrrd0ZvMtU
72gxG3YrmPssgow9qQvbA2dNRoAAWh4BOXl20o4rqF2+enHfv2Zp4vwXe+ex3Ti2bdkvQg540yyC
TiRFUS4kRQdDoQjBAwfefH3NA0WmIuPdvPVutW9DHDAkSNEA5+y91po38Opvut4Lb/Um2HvWkD7g
PaCxWge1fRoyzgmBIpKdrtBPHlQG8TkxF8eBsZ3uhOW2y68QWpKCWu0Kz3okWvvVzhCFu5Ozr9LW
uRHEuxNbFm1nSMxbNWNiketMn7Qmu4nn/ph3xnif0zJcZUX7MIdKcIzMwj2ZXcT4ighHwwt2c2d6
2DMZKIm8kUlDBvNgndlRLnB0w9AoG5t2vkx2DEjQXnmd9pgFw7gh1WxdpAIisBneW3P8o1PIWGDS
XFzn5Xi2OnfYTbpRbbDPvqGsZoqRNM0eQ9Arki19FQpD/aKHuOxJo1zpRdrsBYyCLnUrGu7jBZoO
bfGCyovpPZWy2YG9/Ksxlk/4LDSctkO4Z1T6hrG/3JQ9OYZuDnEuJT511yZOsSlbuNWlrV3UUKi7
wslJIBYMV2KhkB5MYk4abwvPhEJM6lFeCM/3KDX5JEuqtILpEi2GDissvpdO92ZCId21pOFYpe2e
jLjfp6hJrmpXCL/EVJLBJsX+SDqkYXGFpodEZmJEPmAXiXCPx1hdFakLMrMLDX9Q3YaaVaft0MV8
ox/d+rQHb13OxTvDzRLyaSrE6U2N/rCARp3Y0znPFM9PiTrc1FQvAY3T4RpNQOP5ziZT55xXKeIF
eAExZ7fOZPAzBTmjLRMPWOhVLYNebdfF3l1XW1gMQyNahaNrbxCm+k2VYwcn+gIu1wGtTrjpFWJO
yqKjLUk/XItyIutDLrpBNDlbI9Zfgp5PLkIcQViXQGeQXsHIgZYY0xSloJtabUYeFN92kulMYAGN
xhiaiiA+mmYfVEp0MDYlNpSMfmZCiuMX0YG3VRmKlHRufBVd6qafU+oFTj9xqbEN8LOhttXVuoPe
jjzKI+XzCJT5mDrtVdHXz8QqFrte9gZNdYAkESTvUzxVKzEY30YrVfedOx/MbGKGXiHDb5tpBxEi
O9WpiUpxNJ0V7LMQz2mq3AfVzk0tDFoEoVOOzm9sB4dr8cNRCj8chXkq29FeI1ExVwVMMMI4gbyW
24JP6UYpGKoaNRdv1DO+GdV7pcPUNyrEj0Ywfyc6a21Dlk1kA1EsIwghlEGTlYoFLBg1tGYV0+vG
DuBUu91VkjKhgjO3CnVa4go6JdLrZCXHgVQW50w+Q8fcYDn0Di4F4wsiqgcVVRr4eh17vqmQn8AI
LtGrYKdV2sZ+1scc1AFjlZNJf10Zkxdm2UQqmZ66DWrrHQektklghKzAiOZxHtIBieVlo0FJ7Q0H
LqCExLQ7k2kphpCe/qjWnPS6rv3MDpHQduLU2/V1XwXt1iino9mX2RknMvPPWYNGphM21qIlX9XT
SFR6j3PewRLFxWvS1kFfPToTPxUMJY9C7QQBWdAhNLU5zk2kr0t0GWsLBMu5451DT9MeTIenFk2P
88Vz53UwETxWxN0Vuph9qLd7w8PCbFcEslKQqGk9MHdN6hQvoBkD9g6RXUnVPIlndFAmAPaJlpeb
KXGmy2CpDDoDDIEuHDRUC+2mMOeLYhfNxmAWRpqpQNjgtIXvNWZ+roU27frJJnRFd7C6JHg6R9BV
BIZ+gQbbqPqNUyoJVlC12RJbdT9EvbPqugo7oknZfRrp5ICDI9w17+9CpIL3uacf05r3rdISciZV
zxdjt2mU/gkXau+roQVmYq7XSegdh9F7tObkm9ZFe8aFHZfe5NebZVv/9x3LNoX0Ya4IBqASbOgb
U9CMlnFkcUgwWeJYUYbYhsVl43JTOW7iNw1BxiSbEVmFRJNEsPqQ6CTDKbPWZlwxWP/c6CgEx1Vc
uzJG2iwu92wCvmdRS5M9dzBu+wNnC8Cn9UT3nkfnxQwKi8tkqoIoo17Ha4qWl7MsqnmR44aHe10U
AvTbnzcVdipSef5adybGobGdvCmQDA4V/x7pfOpdPcBaImAFIoDe7JZ9n3dQq8Bm2ipcmGFO9fFq
tXBustXywpebSP6zTtef+ipOGNbbxLvhbyPuk7d94OcP6mrakyVTHmirEkpi5FtLrgEAufFsMsmW
fcumwSVjrAnNezNPcs6gYboK07S8iqmwthTh53xHhnO8x8MpS/nhqz1b35eHp/KTEaZb77TioTEN
qicjg2PFQ/KwqOz+a+F5mP4tNBV5OWrSf3bw/J86nkG1/+rf+XjIn8RU1ftDNdGJY94xVd2Qpozh
xwcxFZgqkxrKcUioXZrRyBp/ElMN7DsqXg5XxkpqqBvR8/607xjaH4aOh8JzDFezPM39j9w7NEH+
ptKF10oaFSJ66VXRNBMXz9/1p3nlNGQ72cOJ1Ah+KRUWzeVmxNBKXV6fDzrKNx/7eO8zlv75s+Zk
9OeS/LHizX4qWggPQ5tS+Z04t5HcRbzlsoScMqd9fWCuUzAlnouPpWV1kKvLNszOXrpaNirEZuw8
HQHdmFAeL6cHWuSkB3oyBhUwR1g/M4U96VEbbBPXKA6fN1rTUHJc1hGbsNib+ZOpz86mk3G1tXwJ
EU33lIKKwq1V0VeCo6RTSaSUs9zoVTvO/iyVmObnop55b3FKZSdEUUV+sNzd9/Pw854fms0sTSam
iXSAbD2p1I93DF17tWeswaXVJl5zeRc/dg8VJWGiqdXtwED0YE2cIFqZD/25mmWkzDHWiJIDpY0l
ybmYCSAh9JEs03CQhfSPfGe5vsRDU50yVT+AI0aLjyTKUv7nnzeaLf/9UJNJval8+62ZzGUtJ0i0
Q5x/iARBok6fCBV9RBxnK3I3tGK/bF7u8Hmvoda/WAMRrDNX0e1UVXfTxBfDkIHJy9ISnbwsoaOs
KY/8fbdK4i5JYEaSb5VRewjcrjmkLUiT1XLHZR0AKG/kL7s+j/7LMQtDvrVTKye/E0PR355dfOyW
z768pOUYH8+0LH6+zuWBObqgie9aqqQ6BTrpMZdLRGPoBwMFGDBHubhsXG7Qqn51TaICPjctS7l8
2LJkVQpkpzL5uMfn9s8HWI2WEz9H6Ufjclu4vPMN2FuufcvysvnzxpHflY/9y8Z/uf7LoZbFuGLK
SS/34fMhy9LHcX4/xC/P+z8WE++7AQbm6vdn+OVImT3ZKzqrjIM+/4Ff9v+bF//LA35Z/HzRvzz0
X+5f7vn7S/v9nowKaERnxtYhdNnXl0qu/P5/fsf/cdvH7+L33XFmFPvfNlJ7+fmLIsyC1u3nwZcl
gbZS3SgzYQKoO4kj1zmlfT7m896/HXbZYc+3USysKxKeygOOMIYackmTg5/P1d+2lSYIdlQb3PF/
LC53XXYtS8vNcqDlkJ+rH5m3y3q+HG5ZtIaWI//7Z1/uuNwsT0OCwIPSDRmOGV6PDt2vf14We9hA
Ki7BWdupg7MzMlUcMBcKRNYe+lNy0KvDsnG5cWkozQSGyl3LvZat6FSs2XfIGaP7lSAcaZWkPy67
ZhWjJv54jqpaYV7e/HIY3ZY5AkJL13lKUufq41iKQWH2WJOGsU1jbFdTpl17Sh1TExq/xbX5EsyC
iBetXhXMmf2x7r6BdgGvh1xu02ffp0GV3YloAyIo9ydRwFp146OgsLOhtx2vUPx0+cFwwjdj7vtt
wSVoNaQaWqi6cja/vMqPf2MyXXqFMQzkbgk1lufxj2Tj5SL7T9uWpPblER8Pk1eGfrkEL4/4F6sg
EOGG/Xbo/8Vh8AV1O9N0P0KXveViuzzTx+Ly9Mth3OW6vzzBP76SXCXDPpnK3a+vphnLrdBp5S1X
Mnxd+cHLR8KD5FIr/5XPbb/f53P3530+t4nKppjwuf6vDqsvxIjl0Z+H+M+eZjns57N8HmbZ5iXp
S566xWGSuf2jvHQhF2k+lpZtyypX8IuWqNN2uceyHTXMwLVQPuxjcdmVLNfV5TG/HXFZzZcr5LL7
457Lg2b5tMvSx/7P9Y9jEjlAiqiVrZn2kS1cKuAOhXXU1K/RqOTHaKZtOqg9o4spJJxjGHeNOhgr
gxEptdtmXbqpup4Do0P3Y9PVicS3tKfS7k5e7HN9JjIvckZMDyk+plwS1bxyj5h559EcxVnjfjVM
gvlFfEibr7biXmmpyMl0r3S/DHRCuJ27qaCzGZJ9v1Ka6i2ZEQT0jDA2sXEGlThf6BHuGjG6B7R+
lBfj6oE8fahFZfOcxcob8q8YlHTnbUpyrEIqeH6iz35oPTVe4e3AnXgbFOxERkc7s4MKmNHBI3uq
X9nttGmq6C2FNMCQ2N4bjdJSnRoIaki3uRibTT9mA9gLcy/S6hIo8XtaoLtjxoFCybZPTBEiovg8
ArzS9HWiM08dPC2OhESWaxf9RqarT2jTxnMeCwoYDamDVbsm+/G+H8oE6hBtQVJHqrKi4eIp5Iq1
U+r3Q3xnawQj2yGqxte+KOnZdGXEJ6mio6FycIqH+bnM4lenhQWrDS9qc9+F4lKRLhRWe9rl+UY4
8jxnRcBr0TqRLsJoMlYJLnQDNHdBQi7VTEjtrWln+wpN1EHXa5n+VhZ+55Zfy4E6vovojtMiUNsp
Mm5143vWe8YhD6L+MXMctCzRdJe39ommxotl4UHqEGp3022IvDTRxTER47vINSTNiEUxTyIPtwYB
ybJtyGQmHGcV0G65aif2plN9XVDmRJWW+5VqFFuTOHdkfs3GzXXChCvvLdHIvdMbAImTkePxgHRh
eWV8FTn6Sx/dBjWYcIrVwBWhaq6FbI8F6F9Cy9lgrcgKxv5WLLZdzL9lz8MVhruXglLBTY9C87Z7
du/Vset3TjwNNDWVHwrGqqoQW1Q0X0qsKztaBEhDIpSns3ExCAMsi22IVg7tKXXq1hpNX8Ol0ONs
WdGZxdLlDsSumQYpkVlzheYgWsU0IdbosJ017EaM9Ig2giDE+5NXFMTalzDt3gXJNmuSDTv6azeE
Y+VABhvrBvECWtY+BTsmjNY+uiFZuB59oVF8B1qF1NbLtrQ6xaoqVUIYO/ztjXgvKvNidRj5heDr
sInqsNmQjyR2XnqBGtz7Vo0Q3G5IaKWehH83F94aG0EsLSUzbxwzG9OGBOqGaJ76WbsTKC1XpkY2
khnAr0uGl3Yeb+1WIn2hfaw6vTssjyDhQSLcpuuibC5FEIoX18qwGRJS6TjbnN9Hk+YocGAKE057
2zHahxObuUdbiwaC3EhDULv8AjH9UJWTdtSTJPD5f8KNGWpv9CazDSrRzLfCSVzGwr6aRm/a15mn
oh82wDln3a3gV+V3cQ5RqQUSb2lxfpmIn15hrKPDMLmP89BzDa8lLLajNIpuU9tVlvmgdyOS36S9
r43I3c/zIZ9jlENTTSy+VlpMyBhCV3hgrlUXfECEEcHILiO1ST4kaX8orcdI6YptPU/7fqBmNCL/
7DuscjjqCG6EZTYn/atZUzkahwJlNz98v1Tqcmskq7wFQGUpwa6zwnGrpwUSy048glQgy7k1zFNQ
gRUGomgwGLGNpuB8KkD0uiVnt5oDxH1tbUJIIHgMtpp7TPk2XlkQMDtImJNEYloSjkms4VOpTr4x
0OgWEqBpmM01Pgngsn1brfAEhatZAjdVyJvYA8AqJMNe8OGu9D76MUPpLKB1xlA77WS8D4rq0kic
p9t6x0wCPoVEfbYK0E/E9g+lxICCyYa4KNGgLYzQHkjimpDYq0LiQzkVUuElLBs1ibLrJWQ0krjR
Nid2UUgEqQ2LtJVQ0hI6aQiltIJWGhj2M/mJGpnNgExziKYlZNP1VOh3lSO+8OuDgVoj4BskCDVj
rfWCbSkRqZOEpYZQUynH78YaKpI60dMGlfFIsm2/64xXrQS5ig6s8rVKdh/gsY4SzOr0EtFKbFBP
TRmPk31KQ+1BkzjXFq6ran31JOZV6NHea0lHyyUCVqvze0NCYUOJh1UgP6AazXYkoFn3mfB7iZLt
bpCIYRvmB8YvzcCdGWNkgj5bSQxbA49Wn8hpsnCb0gO/RUGurWMh88ro5AIokUBb6+LCtyVCvV5X
EnmLC8bFOp1epe1TzSiKHAxfDTjdtdBymSAA6oWfC4/V25YSqWtJuK6ZGvWurQHuMpK+qiHwdvrU
XMDTUYs3k1tgoWvOdgSwy8QHsklJVITl24VAfQeakz5y1msD1tYM9hc74uh3NNRAXH+Z7an0zdH7
MukqsOAM63mGc7Sdgte6s449heL1APvAL1IbgAApH8444VEoEMOQrUogidDvizHWwKxja8qco25H
6sokDGCFDEyDclSlOARiAvZt/aVyO4yAdR6uHJdNtVDd/QTqkil8+UJFDd9wz4ios2PpAHkc+2lr
a/ljMaNVaTF+ZiGfsNMARoq8GR+NCWPdah4KtNMk9M7Q1YzonLpoevsJEWFFCKrfuAW0D7RuSB9v
6ju11cczkQlbMLeQwvhtOKSHbjmRtCTpvfZdvCG/Y1zHdnAxJFaaCR6AaTS81OeLTU29YgBjt487
M901SfwlyBGyka53djrzm9mP20ibw4MqYdYWVGuTxtx2hnNNEjdBtfFM63XCqso7LWBilxKOPQnO
fEPrawJsNpRyd2W48XehxTQ8TQYKjcRstyoRqXUJettVPBgQ0Lg7qNyASDYd5+MDZvht1GjDdSER
3oEFzNscinMXqeC9Jeh7gvjdMHKoKokAb9uLZ1TY+HuYHBTzbyxb/6LX6hGpzGh3OuezlBFrIpo1
2AiaqPdE55y4Ex+bcTtaGMnnPIQT2H8TdKFIgXG3hcSWO5ZzqPugQi0d3ZljBp8XCcaQRN/T8YsN
+XyCgJ5JFHoloej0Lq+aYhh9w0T5BtCwQ2snkfDvCKjRJEm6uu6Yj0QPwydSITn0LuB4FzOC7ICu
CpK/oVoosR+nRXBVMYQGQHQSAussgQLNvgSb5UB9cRTjCnh8B1v35PCM/tzVJLFoWbM2kflcVQDj
Z0mO5xy3yTUvuLaL5A4qxhtNSr4ANOlisPPtwp+XJHoLJH0VwaYPgNRXYl9IZr1nqKjS0f8OENi9
uWA8X8E8GVdCp13plcLYMX3wdfPrUFbGTaPJU2dGMLY9juu8698K1D2hTcZQlcLXCd0HZmyCad2u
bMRuCk2biUt+N6JXWCuFuA4N9Y6INTSCanFvdd33sIE0qCLoJlr6GdiKoIMb6ScFqIoa690+wts1
VyOn5iiJjip4mJQy9DgrK9wmzwBfAFVRZ4BGIE5cBxlu2UimXIHyofQwvzNQECYJccAazF1VgRmy
UK81FWqQUP2KHO2rYvXb0KBrqBk4Gj0Xvz+W5HVhhXui1Ke1qtf08IOZ7h4ao43a6zeJXV+ykItx
ZChXXeok1wgiz1b8vXb1cz3o9pOB1zKLD0JhvA1Om6Jy8mMCQOa3PR5s07OijWvNfEd70oYdk4pJ
Zq4YouFncBGNRqXWrasBAwsEkV6JYbyNt5qO+z0J9DOsXSIiIWtg3MXykdBUB6USbJCyUGkYEgHt
Pj0Cz0XuWc8bYlWvgxqqQRFmT1E3h7uixl/UMf/RqVc8tmgzdJRD/LwYHZAbsc4Gyh2kO67Jqn3t
pvhBDdEcFcHwThDNyfF67Uqb+nc7fKQcD9W7md4HAGdfrAiKR6oIObBEhDqgcSOvsSE+fp1oKAdD
MziCVD6Jtp83XqeGO1e5zr3hmzc1KR7tYRtbxD5oY3PdpDEu4jm8CqkKk7NZvFplM6GjRD7Wq1d2
FMw7x+t+CFdMyNuBNcRvvZ6i/zFtijZejBVo6CCEtt/rPCCZeoRoNBG2WenxGuNUTOqC92Yr+bok
mEapvWvLaXYmdgXXI8yyCcJbt06/ED2/HzT30Wx6DyUt4kXDmR7qAJFl2j1q4cjBgh4doZqee7U5
cZaO/YreplsDc9Lh2Jr6a1QOJwW05lT2EOtcbGYpSnW01ijwWw2fnm7qu9rjIyNXtW5T5aImVnAR
c5Xh8j3iEnKU1bJpGHswMll6/bFNcyBxITqFEvDXo0L8suu8Jg1SyG3Ljn42SMmmjV0RNWhEBJ5i
hM/M4TJow651aiDwxKUiP0NjRJx+wgsJHxXRhwqksPmQVJ2z6fsWxWt8tIBaxJQIzr02hretvJmy
4BYrrQsd+4go0bosN5QjITxOMyPR0vm5rbDJKJ27iJ/8X9u6mSBh3cRIgtEULa4V3CB1DG46vozC
qS78KKBGtG29HXNdvxB7rpOCbiwCqglVPquEMBoXLPfxzYA7atn0ub2xzaeY4e9h2eQqlX7JxDiv
SUUrN5/3NfQAb0AIUWC5yy874I3APfp44mWzhcAcpE9ZXC1PvGwLomHFaAztIKP99bJp2RmnanG0
7On+45G5iM+Oo8DvjZJbaoUgnAjj1rT4dqjG9zGugqtBM67VKclO42iZl+UGkSfqzBZS7Oe2bOqL
XdAgWUoR2SgoBwICm5TukFqpdUHPZ308tott2jkgeKeobfyicPFMBWQTr2ZL4BlY1musyVt4a6Yv
lvVIWDojo/GSNO7N7HEO6fEW8NvpzIvnpQo+hGMoVzDY/rxhavXSJdEMtyXjGTL662u8u1wc/rrf
mBIck81q9XEgB1sQfvL4kou8O4uSaJzlGzWLGJInHkEvy5sbJKnkdiou6rukvBdBOB6Xuy03dlXq
q8AtxH5ZXe6rufjbrGpQN8ujlm36BG1EKdPrrBsJh1VD75IVhncJU16wYXRfw6D2Lst23cn7GxuS
UUCqDP+HvFtACJhw9Oh6uQezwAtmDnKQZmdalVPc7pUQN1YlSgdWclRttAjxCnMsyJhyh9YmyBgF
Kv1lddkRpqp5rjJsV0naElTiRe22yQ3D72N8S2lvnT7vG1UwJ8BBOLtMr5KtOyXhelaC6FbgCiPP
Z0o3hhMUoe+0VbA1PKpvTVXFt528MdumRUhOtHs0omf7r4qAJPh2+n+oCBzHI0/sn1UElHGKH29t
/Na1vyoJPh72U0ngaH/I+E/UALphG7or87Z+Kgkc4w9sMaR6GcTgkxVlE0v5U0lg6n9QN9YMxyZ3
GEOo1B/8GQSq/uG5Hv0Qg0gwqUDQ/hMpgev8piQwAZlhIke9RTagpZKk9nclgYXdwMOD11MdUfe0
5kO/C6uTGTO6jObC8622fW6V97Q27lyC7Jhnz2iqOpAP+J2ZT8oRTaw0JKe7xROT8Bu1dR9cwj8O
YSGCY1+9j1126l2TuAvFJu6CaZIaEx4MnshJeg91HCQnjzBvVPq4LbLSJMDZjdFgU1Ur5sdYUhon
bT4Dw7sFmMsl3XBeUT88Op5+m2mGChtu4FJZYyC5qBtKte1ah6XEfJwaNHPklaxBD8OW5LvXRCuE
P5GJrY6PgTsnvh6bt95012feQz0QZDMXD/UcvZPxeLat5FuHqaCxca/VwWls6S2r9TnV5t4XLdP0
rrNVXyBmnCPxQOnijhnGS5PVu0lFcquS+gWd/IspXXBO+k6OBVptSzxjnXovQ/SumBxj37H1W5vy
e21pJ73gfUpDXnPo1M9IsKX3y8j1XRDAImLiBFsA7b65cy3zDGT1OesDtM+Djv0OhAvqV6NK8Nu4
V7HK2xY0QMAMHpIEFrlPXrAJW1S3Tsa5xJ6uGfzjQwb6szLTvWua+Axzgh8rXkPWI3YkEHCv4u4P
9WE1Rra7YWZ8ZY7218Bp34Kax1HbgWOfQIofcuB2OakSAc4De/mmULmnZflVkxp8syaMPMrUFWiO
K5uMflkKu50dYgeFgRiTAydm4II0W1628t0UT+HE+yAynPf4658SqgtUA4n2pr9324TVAeFl72NI
IE4bRACnyStrQBVH+kdjUiSKm+HcFaTXGEy6Ojxra4MM97U6h48pfI1V4CD69crivTGAamTEz0O8
OccOXx3+dq0LHLpzZFGudJ7q1u2PRMq9BRlzvLb2HhKnLtZxyFynJEOTmnnU4VJTExLx82Te4pCk
noMkUem1N71+01IsikjL1wBQ0fJ2hJUSDVJ5dkBz4WDO2FFqB90p8JPBrWm2NLzWwXKw+DtXUV/4
y48l8LzRV6OeyRKOtFl9F06vrgEj3EJ6iv1a9R6qMXxC2XNOYz5fjTdItW4hxUCR0ULgFkW8TSeQ
WSYx00lV8G+KbUiGhz8FYrzSM0j3OO5EgdCTApnHgGwV3qlD1/qIm84MiRgBVhnJCt4PCGhRnN8J
nWZDMe0yU323A3tczUgpyYdIrzClYwWxrPM4pe8Y2BGOI5JCalk+WYPkra2o8PJLUJ80+u18R8dV
r4EVxZZnDnxFgFdAbcv5rMICfC/lkmcIWu66LW2ElGBF/Lqpn/GQaSuFECeG3NiyYl/hR+eTeVCJ
/ITDGQuk8eB4FKJ6ke5DbT7M6be0Crepm0ND5L2maPKOHffdrLU1sxOK4A80a7Zaql3ciFml6/Cj
qXsxrqK8RreTX2GiUlgJjq3hpIjT2W+7yTdDcwheHz13NVTBc0ESyb7jI3RM50GvDSCIZrdhD1MD
OlCMj8Z0ndmcT40iiH0otnSKACB5TvPspDyvjd58xbl2FzXTiQx6aGBOgh72UgjOQCSywQFCXs9E
I/9G5rxJSE91lQtOLOjnPZ+qdqY3cKJD5Ow6wlgi4ewt/bK7DtmYnzBm2+MiYN4vGAkN0liGbYjf
bCcqutTACxJOlmVdv+ql9w5gM/WVJkMnX42oPRkUpSLYlaZyxH037trQuMiBVh0Z+ga0SOx70Rd0
02hnHIBwE0GjMSwu/p+yWVdNF1FPhBuSxAUXg/Ta4I1YWbl7HQZHNW7jlRcb9+h1NmOrmL6L68fU
0nKtJuk7VkHE7EpRbvvIOg8Kn2BvWox6Q+y8PQz5VUT1HojwviRthFLAqrpW85oUhA7tiJp3Dfam
ktMbgcsomTv4wWqxGwIyYBi8EiIA/Y/EGRyYpnchm2drGjeKZFAqQXHSRfBGNKAfYqdfRyL53hXZ
vTHwaaXW89AOACeclBRDUXs7KrLfBDODFQGMYJtUEjyMiJ9e5k4rhcAgw+TrIs8lYaPfTnWarEOv
vSOk4x7Z/HdiAR5rO9Ppt7WcLOzw4qTfl2/56O3bNJKxTzDU7N1AoADfBkJJgH3dxCBZ6M5zuiVg
+KoyXAha8oIF3Tr2Z4UXWioNGS0NvoTAM3qf5tc3g2DtcWpfna54j8x8h7ntpaz4Gmha9l1V+C3m
BlXaUM93ualbm7g3r4KGZq5L5sQK4NWxSkiuHJtgZ2FUrDjbT/BllZDaNBXZ8zw4WPoQhCX0GtWA
4IYqCjYdIXMMjrhOzeoP1W6/uDMApCibbmc8PPQWqpe4oyIjcJ+QJZVyKh81GQogi8p9XXNxgpnV
0HSeSWpkOJG/qkP6RAH3oGGtjUeukwyJhar+QLOC3SEYv9IeQJBnZqFvh6+mafa05U7W8CLTRjE1
Wc0qkMkx9djKtCBONh7RSh7kacbdbbHVGigleYz/aWh8JQs5SYVau+kEJx9YBA8Nk/BV7YaA8Dr9
FkmhXzEZ2c7yBEnAinSDcyVWyUH2s/5IQsuKaEkanj3/xACAAKq3NHaYDvDfs+HwuYJZ2BIEYkDL
4nLIjwcTAiOOTI6+kpgitaLt+pgTohIqD/PUPiMBTaHodBBCqNnWlnmrKuma/NRo63VcKSPj2gJH
zfiNYYNiiXsFaKAfeRjzNRquZabSglQL0DybsFSisxy6xEK/RnKqrBxdO0+41pZvjmeUJd8AYgzx
4kYFvGRnJLOt4xK3NQuI9GQC1KtaaW6GPniCjbbPTLyX4RmZLFFCpln41ui0a3LhcH8PEfp73KAR
mLZEAylZEgdUx8UPd9CqQ0zPYUvy1mvbWWQC9RFmVrx/zopi+Ze8ZKiUKgyz7HRrYSJ0Snw4tuhJ
kdLMO95yJF623R4ps/+8qaayPdZD36ysCdR3TSjW2HsHAwaE2wptzwj8JaoQx6Zhu26afBkcD4e6
9oiAAqmXqYQ5gc7hkHdW5Lzi1mXSJoQuk0ln7RCigsInK9fVZs7WRZ+QkSEhyBEg4YTo03WHxNyV
4kkxGc2HwrF0tq0bJhtYFNRopPDf6tTuIBZ9ulxdttFY6A7BFlAruBXz26Cl7cGRuaQ2NSnfnlC3
kowUHSFv35j2ZG1TqXT33Bo3W6LZvmI0R0+v3a3Sbm130PdYeTdjY561PEK6FdvWKkqpL+FGom2W
ALDE2k7R2GyBoBMI1h3IgGsPY549kgicbatlB/JfQrTiGgNSBYZqbrXwQHJSXJH/kpBzwi8pmK9i
ArXcrk6PUXGe0pbELD2krD9p4cmx25Pooo5YwYB6fk4JkQQ+amo4Z40IFqybdfbBQzAf2SbARuhc
NYkJgfXDHovgnuY7AzCvf8Pg2p8iR+1P820W2WdRGcBWM9c68CyPdvQVwL19MALKhGEPxwQB3Kaq
+cK4jToe2j7AebIspo7OEMfO3pe1mEQfRvwUO7U5uU/ICTwkWj2S+8oSyZ5W4YRHHMIIHMoYkL3u
vBQK0LqKLytlffuZoK1mSzShcSCvzTgQ0y17kX+tg8/UNzbxSXk76QRJjHi6PhbNFCY5DSGKkDyP
Ugv9oCkB4T9ZBNl5aIhUM+jaxqNLNy3XT1XZK8c6McUhJA5rWdOHmOmUF4J7JdpU4FDPlONy08g7
f6wO4osR48kl5c3ZMFGJV2XeDnQMWm2jD8iNVWJvjjn5hT4WCxKvZG6qHWBfJ0haNsDxtc0qQiLX
s45VXtgfS4GJqgEBnIENgm3LXboqOICbPwAONjfLFkM+yC4Kfrw1uImuUa81w7oOhqT/IXixYlTr
l7Qmasq1VPs8BAhWeq/DgkmswfWkKKdEKldIIbknHks50xU+FoNMozCG7Fg5nfagNIW31km53y2r
1hydjTwSGwcxtC8GVX/I4kQ7NfNIlbTP6Hqir94SQYL9LDaGr4KiOiag9BbYWerX6fiSExqFF86z
NlnBACEtLIbn9EmMjnc7cuyHX+oLl38Bi5Cz8c90bkvO1k3bcHH58mVxPUNmKv+Sd555ij4TedTt
27wpdmTDyrlqnE4ugQvuQ1czqqHlso57UnJNuALr/5/nNzVX1XE5OIb6W7XAm0x9IoSr2zfOiHOp
OtcOg0kmgkacfmewrzekpHZ2dAjIDf73z/334P6f/7pja7Zukp/nub89NYN/hT5l0e3JJaLdz4Sx
6byHURpzQ3MiHEndq1ET/tdB8+N/U/vCvWYTev7Pxa+b+kdY/o2A8/Mhf1poNPsP05bZ3raLnfJv
Fhrd/MOyCf52qIvZqvYrAcf+gzBD2/IMQ9fhRFDd+r/sncly40qWbX+l7M1xzR09Bm9Cgr1ISiGF
opnAFB36xtEDX18LiHszIq+lVVXOc4IgFSLFFn78nL3X/kfjS/5BPItJN8y1TQcDjvfvNL5gUtJD
+/27JCwTbrtjwWTRDZIg/t75SptuTofOixEgfXbZTZ4LNbOEZpxFmmE6TllIhGH3GrGXOWNUhB5X
p+/dMf4W8jnDOkv1slpbfh1Q2BTnIDEeRtuSfgYNjwY9przlUBsLu7vMDj/deauFbGwrZy9HuL5h
pyP+5oB5mdo2T3Q2ufXO62t1sqUsd4w+BoK8bJsqcgZSG0aw6dJ+2FVNnh47o78Ehvk1ybTgUXVZ
u28N75WASBwv1lbZgfNoe34dDtPj2i5m53tiu3OTo+s+AKm8Wl1a48o1vsR8d6tg1i4hO/CN0oZi
r1al7rzoc1cjznpp9eXY+vhaDT2Zi6V9N/qiOljZMrllLInzpWCP0XwLxuCrWBbvkV3PrqxK1qll
wTTdUXKSxXNXB92+kAMx8MvB6wGzG9nbkIf1RQUhlbaJYg5amqsl+Par8mwsh6YPy59X10sI2F/G
tE15y3gP2Alqx5YuRI91+EJrrPXnbgLwSFpwMWDYWJ8Dhj77OLGzbFOX2e365AR/bVlhQU4MLaKL
MnsZjOQhQYZDTIwOV6B0CUGrU+fsdpGFCoGYQrP2JRmY6VINSA1aowiZROTkt7JECUpM2dswIGkc
dWGJ76q1T2HgNocCzBTa+7asfBJFdbReTn0JZhLFnRQlBnu9vZ6HzkE4jGINr/j5sH9Zon69E7/e
nTJOzZ1Wdz8MeFuimgISK9kuSXesdnVbdOf1ABO43rml9V045UQ3Z2jOoZ3AfFRWTWHCl2G99Osw
alFzZo4cHEzqSYPX6rwe1if0t6uxoatzPQfmtiYTZRNpFQFyUKXV+efFedQfB+iIyBz0T6t366dr
6x9WrvXqytCfnZoozBwl3/KelzpGj/XSr8P6YVivkpenfOb+/Wb9Rq5fRocWNkzyxW22/nD9dAyJ
9RHAubFrFrn5+tL9Ovz6GVgecUqT82p2Q8uMW2MGibdUksVZLof1f7J5CKCC0kFZHberuXM9rI7X
9Xuex4shiCl7jPgmind6T2mGEg/jg3Twjf12HTmbPbVPiFyHeefCDyBroBvnXZ29MUzqqE5L0481
NvV5iukPt+F8JqkUDeJydT3oXoIKM6wASVufsEYfpQwOeJTpfdEa8t2xLMEtuzMWJQpwRtg1F1Ux
gcZkc1QPwQe3HHcdVbfvxJ2GE9Z4IV45R+WmY0FbH5S5a/GYncXyZVt/IBeT33ow/nFpvUogMLrv
Whykw5vAbLw46xBBDnkSX1kg/IxE01O6EJeQkqKSEFq404xy5nlzEAvlyVNDvJ/N8WOcE5IQa1FE
v5TqI0jlNjQzTIsGhz7yuvPEF34fRNbHqmnDS+2YLy6IDFArvJBqebejXDDftmFQjcsJbf2Pnp2p
ojr31GkalC1vckheyISa+UaLxk/np8Yj2xRFYLXr+uZGnfmlrelKGeycN2wz4hBFyrLSbXWgNbEn
gSmoamnOMYkIgKe5Ij4i4H0Vpjp67mBs9cJ7yytp+fOQP3n7zgOqFOcCJEic7QvFbygGjuFMAGg3
ICVqpuxauU5xgOj2aRxmX47pp9AsvZNBboHf5MRfj8R7Z/ryURjHu1GnxVZ24lMwSaJg5aL67rpb
rJfhvkyYzugFTK24j5tDyLODl12Zu3qyoXfr/T2NioesmnNOEX38AFCBphafpjC/dqW1FWxjiYfR
/DE149PU6lepxmcXmdd2sJaw0hyF2UC/fjd1rG8WIGBlDZc5GdjJukwkkC2wAU2n17FGND0lyJbc
qPiWGiYjEbf7qonQPM8VHnrwGi4u8gZ0UP8UuFoE3rJ/H88qPVTJdNcStz2FExlF8VhIZgXTsLW1
6I430bg4YPtOUDwgVtA8yeZoW5BrznwIhZxVgenQzRa/Y3lBFkJPpVD0yEbwLU2XLmFFdLctouSJ
a7mXYaLvLBMqB3IwXELo99yR2VFvQWroDJi5WeJKzuGkMtamYewZNhsATtLvzK3EgTyYly6b7llt
Dy+ZSXt0NrR9WxrODt2rsRco3idGJrBgkELpSUCjo+JOpyZ7RAgD8sQpxgvMFY1GOtgFI/wWkeh6
YwuX+SpYEk+D/P1YtSOt1kTuZWl+LhPiXoZZg0oKlyyySa2YsupitK7YzyATNK3WbnRLgGsPbgM/
pkdwY6Xj85DUzd4yu8kPaSE7SCOvbmVVfr5widkYqC+ZzYRkBpFIX528BT2ijeS6xgcgHlF3KT2B
WKXQT2XU+0LE39Iw6jZDTopz5GjXjtafnNS07VnPj1CBUI4X0acmZ08q6BLi8lBQt4ph4jzr7fTU
1q48mG8OQK5Nr8NCksYWwOQ3WRiPDhBJgErXNOM1tUX5ufWaTy4ShmD0rkOZQ5rgewtuqsaHBAt0
kWvrmXOkuJRbwI4tOG42r1bQPTSAXt/PTqDtJ3wfuhVqJ7uo3qdTcuos7dzVo9zbJtivjBw35ObM
mYggpskWvZa29zXTE5YTEcKHFpZ2o6Xf5WVygGPAd1LmwF8Hke2siN1hN3WP3qxrux70IJXB8JUA
cNzAWZAc5wy6aHuKbPlhgD3hV5pJLjALDaNOMoLet3E2+6NmMo51rKeifqmn6KHywnEHASc91alN
GohZ6GfisHm4SXBsDMJlgiVApHKPtaaPj3rqPfNAH2PAn9tGG9Q1Ic4+nsJTk9vfk8n4OFchnWol
HgwRuGgoexiQBvCoyLzR2mv3PeGWhK50Gj0agbIrQPXvZvFFGOpHhTeIUQm9xjJD5pYwzsE3FC1q
HUWTzQHtEtwTzVP7UahrHMwJNKDIpvEuH9puvCHBgSpUpE+6k76rBSOHpm9fTJSETXTP6C5doiWF
2skd7EXleBpSKHt4kuDepgS+1i4zXE79IXoR4CmqYijcj82HIaURU93jEikoOfOY8MyJHl8DoTnt
tKtrGW+W9RlcQ3BB9VVgeIBPK/jWtwqXX56mj4NDKSPMED0slXfRfCGfPQMHob3NsFijrvgYhTGV
OJBeP4sMfsv7ELmKbmjcsH8wA3JNhu7I3O+ijanjE/pFlI6mvhWzR/JLAIZZS+6VhSAGcOPjjMcB
xGDkJNY1o/1uzxXLEfnDGy0lCmoA5g6AMfTO/RhvdIPcCp0V+zLJYcfpqbuxli62hcfaRVMkg1jz
dcyL3ZJQNNj4HfHmlUcHnvCUiZ5I43IfLKiNaDAKrONLfbJeXy+hn1E/rw6AeBvi3o+/HKHUptVP
B+v6M5bEAqVg8TqajMv6vIALlBfWRjD6wWZDEbUehgUM8rerJWC+UzjSW6TeI9lA+mqeng0M6Mge
q2JDxz2+OJ2DhUch0yaoqYDyGDIvI2oci0RXHyITmnKRvTfwLezhaYC8TKm8lKxqYH/R11DSaEXU
05xn7BI/D8k4UgG7lEFwnwI/V7j1HJNQYr2J9U0e6QvZOWjP2XKQuCMOcRQ/1CZMkmLq39JQmyD0
5yeS8vrD+uNaMsxz9P6YC3tDgOSECnqezuwxpnMsLHRLmLD5eGHSA/DwbcpmzEwkpFMNLsbgXmBm
HurfDu1SlethTnPY8K72Ugqvh2qph3PEXFvEJRYjV6aopEJV59a0JoEmi+u4DMjgy527uxhxf5pj
14urQ3a15K5XgdXk9JTNpbIf0jYGlbNc5NxF9IugMOyGQwZG9zY14hLEpnwGLv4aZGl/ZBWRfMsE
s/BeXWdo3C8mFqTEcB/hufHhLqV2p7P/rYto+6PJdWAZdyXdckZjQZssyncOQdR+nzMbq5LlTGdt
gO4ua/ZHc9R5g58xGT5Egfgcw3PVpf01xtuzA8HGhDiGO2ktHxEgfeowQf27y346BvAXdkVkv63A
VNrQ54yUzlvhAW/rcwM5pJYV1G1DswdB+Day5XJQC757YGlgKqLKba7VH9B1hS+2q8HorGLLZzeu
bUyrsN73BA+ebfK1pdn/QBxZXlvZ6mgBqnAHsDnjfKgTe2H1fKUdWd+jLqzvEOioP0XZHerEuvDJ
czmvcsq0Y7J3oWKC46T9HvqmFo1X3Zuexqy5gnagNT97xzKzkkdTfjeaOr2Z6pQUTJuYPUKRLyBr
kvOOx4vYoH3eOMBpvInw6Sqe7skcDXuJ1KBPURw3JTJjcHMMhUd17Yec/T8fGGbPOB0rpSuMGONO
iDmHyZzXJ/Iv/IBh4s2byFLvyrHZVwg/kJph4EAc4+7FUH+3JpoG5EEcHLKE5vbaIqs4jpP52MQu
PPuMyWiisZPJGx66ZYRb0+MUDLecqcWAqAdE7oWzwglAlXiZHOxiVqbrJ7tsvinibAgETsujNmC0
7yNzV6oo9qe451suMQV5zkdEVo9RN8oTWtQN8C7rKRkjwMnp+FZ74WetmAzyuxWBGyaAR6fQrrCi
goPXmd/ids4YZEPxnNhjPRliZD20UL5TtRwoHxDBFtkFZi/1nEsQcgttyoFAMhi4YmXKmSrhy7Xt
DKnu+Ta0UagiP3uwkDbdEl27LJmRR3PMv+JpsndY84iOcBPyPl3GkEWXjU/IEYpjzyI9cGDXPD04
IzMAKgqSiRB0zrWUpzr7OLkJ25OS9zWzCGWIOpOwmSHQ/QhQm98u9Cs3QUJYJxXx65Hr4ZHg0aDM
2RScZg7NDHJbpPB1p9pjZAZ9QKfpcOxU8qG02cjOhILamwps+ZMZineKLs2RuyW8LIT45hK5htDK
ORQlw1jet51Mx/Suw8iMGBw8MGA1SAcxz45snlIxDg914QwP6yW2KKiUtET4tl0Xh4wd9QayRsW+
h/yAYfLgp0GeJlkem/67Hk454w6RXEAyClSd5O+xGEkgsyDrma8sgYcRDihn2CfTLkiGfieUB4Hf
9s5mruznNO2id0i3Nx9IFSI5ovyauZk4pMseRyPlt/PuEDrFVcj+fQTf650oPnUt368SMLrqc3Hr
7TIgichNGaR+kWKGdmzXLRRCwVxWz+fTgNsKq1tHTQZm9t5kIfE+VZTesubLIMJsO7ZGfYpaJ3xh
dHDWMuWeVM1dZEn5bZAPWe/a27DAQpLXBINkYV3eBETNpKepHdWqvUCHeXPQuD0gi5ohHtagZeEL
bfIsqHb0OrqjVWrfugpIf2c62VYU9mtal/3RMpPnDrEYqjmrPHUmmJblHNvMzTt8r4LJvDXcZJKz
vSdwenSC+dwWNXrtfDqbIuOD0EWz37qSTNwhvHaWvjfKJn+MDHFjNfrUBLImHnF8Qv0or3HJJ7AN
cLFUYIOsNh92WIQQ3gHm3hAYUe0RTb7nRJPhKNBPbIG/Vpg0r1PoAV2z8bgEWescTgRNqV3iVBC3
B/2su1G3z1yMHLlwHd7ZWPKJ+ZiabHbrvr3GjQ6+PvXkIUmJtaNrbDOw0uRes4lp8qKh9iu9vo/z
0L1buqnjkQQo52tro4ZvkEvXsjnGNmKmoYyXz3B5CIsv5iBAD6r+GJaRPI/yCyXGcCTjrzwi2dzk
SVScZtuN/aJrwMLi0Bs1skgLVR69zPmeULa/N6nuO8UuMtI0+yot4Dy4eKdieiNNzNoGNl8lu5/G
rdlAYW0rPXifYpCwABbbKO7T0nqivO63A5KQXTy0wVYT0Jxc3fvREE63Key2pdSNFu2ghRRFYyAS
lBTYHUAxRSotoYaIjaKBCL1RdzFI2uZujMF1NzoF7GxTzTPfrs6KvJE9OKDbWoqJltlmgeBzURm8
tplr+1FdYha2jPeK87TZdoVvlR2+5iocNqrDw89S9tCHcYiEYrzgQKMZQ7GOagxHaeCWPtCz66xb
kqaP5uOHyA9kQH4d6wkr8URcYqu/ZrbeXgzNvHhJ154j1M+bfK43jpNV5AIlwQsTcGbtw5s5zBEA
aMX5aULYJtI4v/dz5cvQM68eghGmUy41Z1T7QsLBcrxLIcr6Kptb1ZekotlBv7fcfnoODeeQNphV
aUURpOo5/a5skMdE+H9vmUXtjSsSlDzbVxWT/YT0dNtV+Q9MjiFjYm94s+rqXQy1YGch44axHxAw
MgboL1IiDaRG5oGZoCR3HBoOnnjo4jnYQSiITqQWOts49ti16s/spH70sxixfqF4YsfYQGfWf3it
TttEN06kuOzASMd+mOZwsV0yPoyWRkenW8auMuPx0nUauVIYhUh6Lt7XQoz3zgjutvlG0Ff3wewS
VrY5qzfIGb+6aRZhUPPam4YDkqAJixEpEc2GMPsnVeP1XVPcE2ki40lrzSeuhSZnI98R6UZ5mXsP
YR99mDKPGlFZ8WbQODhBqRgKR5umN7V4WWfElc0R6yG0+l2kEzBWduBuQwukxJqSnEtswhI7FOFQ
xYtR635qjrvCrsar6TXaIS2qj0KRSVZi0Ls4PPpRIzWhs3Pd72mbYS8I3vKwqt4jFGbY6XKSXdKK
NTUc5koLn5OgOA6NxWesYP4hCUAH+O2WBwsWQ+whyx3ywfQRLPa7HCDjtmWhIUuhHhlZQBdNhx44
uVf0l6hO82WZ1/ygNfTrmoncLB7qQs4spCXFPK6RTZonPd11S74YcRj59tigkmRYw/ZBdec4eVfa
BeRo/ujW7Rv9GMVUqKkqb254G7Ma7S+D7U2rYMC3afYktZickIE3wMH5i4tEYwvUeSwAbLG37qR1
p1hfAqqi7EpjAgGYB69X6c3FgKoMIQGoVh+NCaMgR55au/yqWxRFsnfbQ6BZwc32aElkSoK6nehW
DSGvCJDWXTwjozIxcZ6s0mW/hvbPpwfZk36iGT4Kn+KwvtASa48h5XTTFNnFpKhcHMQCku1Zz0pE
SvjeTJR7bG0EmLFTP0mkb0NVcbpFcUf6tmZ6alu45YvIkvkIoFQ7g8Pc9JPeXlGYfupJhOUsixgs
IMg4W6IudejeLg3SJv1oqnE+WPlsPASIQ1HZ5V/aPMU2PnnO0etFRj+yYHJiFA+xTXER0F714VQm
l3Io91KriM4bmVieUqcSJwvBggcZlTU5vLhtkF3t3MRrTgBki/TK4JkdKgxgubLCdwG9zWsheKWG
j/GifnDBnWzsAHCy6bY2MhDicNqSMJIkcS7rwUUnzd1huhOGmd+tqkr35oB5GRFKgSICDGQ8OM5V
j+3iytN2u1i7mwlxSFbnnYLlWuskn0Y+Dxc29T0NfM4Fg2F/yMHb3shHLm+Job+rwrG+JHHbbwkw
andOOu7g7AzviuVAJBIKhe6d17NTLcakvivzFWtcdwGnqXw2D5gxnRb3rCotelGJusxLkgnhlANx
ZvJRj7TxmXxmPuvTnPjxOBsHaRK5l/HGbaOmck5EDbjbWJj7ymJg2cM1P8QutavHuQsVXJCc03y+
jw3f37Icv5gwOI86b+qtIJJBy6f46oWdC4FXAnRJuq+EcJlPCR9DjyX5uQ8qlIHipoWlvLHnPc24
RB8UXnWznynOs5NZWs0d9GK2rysHfnPT3WkQqsuwiBDb0ExRl1A2wlvdZpPXXbHNKs1gMVhEZ2Qn
w8e26lOVcxKGC9xevZEdCx2nR7flQ2T0NQFcyQP0VHV1aB3GFlEzWWW8DJZ+qWrlAiQN41O4gFR0
hWITNEl6T6f+Pjthf85oBzapR3TOgibJcyRnqDTQeMEuSWD6NXJCfw+IcTNx8gQxwIin1THXy7Iw
dpZd9pw/PL7Xvf0jTurvsLAUKanuFxDP56Hp81vZ4scGjwDnJFiQKvVMIhIa4NkDax/RnCbiItNI
MxthAWcs9QnbJhCGxtJwU9U+1qqDqxzpR3rYveZEVKwcZ8Nh3jxPDj7fnCgikQ3Rxcrad8LtIBKU
7WJapUyv3O5lzcOkgfsSwp/fgjdg1htLb2d3aKAx/TWqOiFHM07suflwdOzeJnhTuUVvV5JYxbqW
a+we3ad2pD01QOfZaJpG4kGDYa/o6Cgp2Xw3wrG8FPC1QmGVxzghQk6wyDRd86Gwy08CZd8WeMFb
11HZkl0HbAsedecq62DMzgdyVfgAx2F2HGT3PnIJQgafojF2u8/Bqz2a4b7X1MwpEPN95DG5dRg8
ncvWfKnAKpvkn5gW685QmwAQrQ4SIxi0ddr3t7nfr5+FQfcSKQJv6ObS7M2XXlK1TGM73Ikdvvtz
GaHnJ9h8y/Cp8DWvyzgTYMzQ+iVfvBD54hdHg7BeB82+ZWgVnmgeClBTA01Wu0UfNkSU76aJKK31
gCWZeO5dET6FnRdu2iiJ/XV4vOI6qaGGo6wjnyBrpAkif8sNF9maIGy1vif4BDGW0KIalk6ZyMjm
g9PibUGRDOcQ4pSvjEBukiWAfT1EWXIL2jYm5KKX52Yy+x3EaSCiTLEuEILZKVv6E1+WetPb6tWa
B509Swxdm71MeUkyCW0gBwWN9oc2hi2r6jLxDXGidDplBniIkCQbME4LwlcT9dmbWXn12SPFKPTe
ywRgQwj3aYOm+U+WMXxwsshJ4sQGxDNZD95y02xp8v36mWYQN5pO5fu/zaEDgyopZTcCdX04r898
vVRWxfjb1fU/nGpK/BpbHmHJDlXwkk6/XnL/cWm9Gi0vWKnrL3OrbpECSglTimQflIi7CY32eVgO
HpmIm8wgz69ftJ7rwWL1Os34IFyHcecMgxZu3nKxyph8rof16qxTjCZJCeUhJ/TVTadLE86COoAX
Y3ls89LTpJ+/yDDSVaSQcnamq87QmGkFBW9i1Oz73AjElviIu0TbRUvTVBMc0rVfSg3SnD3Heu08
IrNrJsvnfNGErpfS5RJoI2vftNAtlv9kkDgCZHr9G+W6rXoCUnvUzf3SEV6VMqENNaecCFjQKtIc
bfWld2maFTbEmmyRRv469Eb50OmyPvSLoNKwiHS1144ww0G583BdHrXepo1IJxM1+CMAdblfVU//
QSz/L+ZID2Pd/6QP8+OmreOv7X+VP/5rW2Zd/iX+J97yz9v/5ZK0/0DSZ3uu6f40SeJS/Msl6fwh
JU0ER9Ab8zi7gjr+i7fsoggzPeyQbG74uNv811+8ZfcPYMsGmcmIzxwdbfe/IxbT/26S9ISwhGlw
gqIzaRvLM/9ddjnJIpXRNIqjxhwOjlYe/rDmSxeGe4HRTNLNF2biJySFBfK71SxboeeOHZGYv+kM
wBoQszHqyDBPiN96HKqjoEOoPkq6d238+NvL/C80orr7rx4tClHSyXh5dCqef360pWXbleuGPNoR
I0RESd/k1aNwyDcLzI+TR0hJny6ActQoRy0X7xwa0BWdfbc/Kq39onMS7U1U4XTgQ2KYiACjw+Pu
qTlPEy7BgVYuOB/4Jnh47o7xvakoC6mWouDO3agCC2MQ0NiqHpe7m2xwmMvP+I20xl6lyq/L72Cx
offBnIU/V1oeGy6CJGaNu6ZjEQKnMx5Ym9cfLb+y3CWiCrwRxCFVw365q8Gqzo3bEVrylfbqPx4U
ydv+8piWB7g+YDXsS2HtbHLulwcec3chBqZgsP2g4ndLzPJeTUSPvl0uKy43Q7BFIrfRIV80YUpi
qbgvvxMhIahxuETclP9etBGL1EYtvxryswSrk0Kj3N7NFD9dB7UOMJaqu91yazP2jiIPPtsN6TnL
fcRl4auIaZsWbhS3hdWH0eOgeFRD7l2Xu9OTC6qTo0lW5/IbaTw8KX4bdwRxG/zZoRU/dBebXtqh
T7hbzcWk988t0oI74G+sj4s/rpbJ5Z9Pdfl7uLY2Dt2zViD/6Y/Lf2FVXf8dj5b40iTdVqeSXJ8A
92PClwJ3eFhenuW5L398eQ4miV+qSPfL5eUlpO7bL//XwE/wSj9JXwQPbTKKV2ontHNRs9EzHC56
KA453aqOLXeIUNvmMimJif6Ctt0XqCxEe45xc9hWCyYmwIPEg5YjhSSAJrFywjYKMp2Z9Psuybdd
V1yWnwe0j0idJaKLGHJB4Ao3S9GI0JEDkrfehc5lD2xT0UHR4VHZugRF9POmrt5uVUI1PtB9gzAS
cHn5P7XcLW0Xnhn3hval3cSyfRbgWHJuvjyC5WaAcW3vk2TRTAkF6dW0770CDi3B1nkiN55t0Eem
5asYolcPehiyMYz8t37Mt3WXvhu14AXaasvyX31Om3yXSXvjMbwI8ux1qGxqVwuDn2sh3HEuzeRc
VU0qMMP8lnh7J9Kv3UhKc4FyYwOGYyAFcYPr8iUtPuoNkweNKGO8P1jQJjF8LczQzymIN3bIF0aT
0SPd5h2SSj5n3c4Y2qdMVNsKfFhXzryCxp2T2H9E1v/1fxJZo4r5HzXW/nd0rm/199/pAj9v89e6
aRFTgFYaGTWjnZ9hBH+tmxbgAdq/7s9Fc1nS/lo2vT8wEOhgvgyTVr+xIAl+LZumKSX+CSTbroEn
9N9ZNtFm/7PEmgQai3koCHUcH0tWwt/WzTTpo0TOniKjHrIQvhPyEvslndP9WebGuQWZ38S5aLAv
ZnC9VGtDrIojuhjmb8ppwdIpRoGSLXiiNUTrcoIEm1TC5nMUHRam5nvmMS1CaBR/aIl2gloTS2yv
+0NJZ7nJyblJowd2WtpeCz+7NvCw1mpttjJ2d4ldvoCGxn5dquiNIsU9NA72EmtipA+fLLZN65KC
RYoYD1ozwXIgYb7jAZ4PZrNYvniK27T3mNM1H83RupXLREtiAuyyz8zKKAnM7jCOC+F1AloFMOx1
MpjrpVFwc1HOon8pUmZ+wiF7HnfmHAgGY9YhwDj9XCaMkUOsq1pH6lQfRPPFniA7zeahcmJ1raUV
7CbGfG4+sl8U89ERLRkpTfrIieWzHWTy2Y3Z+qcuebPsYvOZLEuBHo38UJBU4C5bBk2Q3WbFadSB
+q4Wc2UoPs0CVU+BT5D2PdmkerUjJjN9DkLnE7BUhjdGbVenoSUIqGYkPTPo2zK6uUk0iNAnvS1R
2A2L+0T/vIk/d+UOvqoOwYtc2zKXxCLFLaDgAcRtW+3zPBewd/d8hn6kA7ZCo6Lmr4FsruZPmzQj
3me9fc11BoTziLXFgssI6AzwRPjN0mgVoIJjIhjpT3WvP1lpR+vJS9ledBEdeghc+3uU6je2Y4Mv
wvQHEyo/c85zL1gfZIm2kVSn3LRfAvCz8PxstW3q6YINat4zbPwmS+Y/lpocP6XAQnDANIw/ZBsA
V2KHgXeJA6jT9aeCtXUynIeg764yAGwRjcVzj6d5GweAiGuGN+OAADFL4Q1j4jshP3/SXRCDU/7A
ultX+WNFPhjhygv7C6gPSWFMFKbwM7iA01RhadMIicBgbxhP6ZR+VhYWHKcsIY3lO8ctstcUFz9O
/Lwd4SsAWw0AVxDZox27JbQrBmtZBfewU/fRCHaBgzcxDXjm/TKZslrKoG6J7JRyn/c6qlwF5gGQ
F6s4QeKhVu3yUWe1wp7fI91lXoOEtOrHYzkM5t5WDjqnmoQ20jORs6RICelDydEoDsiLKqC9QM0q
MZ2IL32xkaZvirZFpSjyH4kLcyC6NMCgd0Rf3wNTO7dhoG262sHl5T53dTPc7Tp/QFxzcObq2dam
9p0WZHuvh6lLQ+PVQL0/DvEPqfs0iLGXD9YR1odLUmmroHl4x2R6JnualuiId9dMcU5FVycDU0vC
45bc8PjQZhVFvVeV2yZP8LildJsM1JJJLkAxQJjzbSZHTcqpJq37+FR9qTNgXtbNyCKslgbgRU46
+2o5t2kxVW0ZhAm7gw/kK5f7UPTvUK0gylpiLfEtg0dmdNWeG8Qt0qHrHtiYAkxtANtpqyfFDPXB
mBepF2Y8Cq8p3EVGUe+KuDIPeRkWG4l+Y+6zd67yTFLA0OykU7MPUmwjDslbezMSd6+fPUITgROA
vA7i6LmM1Ay9oHgGYqVoduY/siSgIJzDYj9F8qsTn7UcH+vwHDTJsZ/wzFPJIIAJPfnoKJn53jTc
+ulJN5ILg6lV62dvK8B6biC+gnykb65bpEIXz8gNgdzpJtDtLrAvtlk4l2TE2AAtbNe7ebgPCcra
oDHqLpW+yM15AIZq6wsq3PqiD0m6a7X5W58yDETTZEzjK7Nwl04RhOLecg8GWY7HqYufnLEZD54s
e78MXNYNp7YvOprOU9WFPoa9ejnx63LsLpBroXNl7EZyIdrjXMYXM87kNg2SBX2j0gcrI8Q1nKJT
5vakZg3WgahE5kQu51Fw54TBlczNi0AnWNNofugOG8LVQEMIpnaJs4Y6rdcftXXW1sdgArQCXR8d
qAvYRwJhaHzRfHSSYzHMtxY+zRHO79UYJ3FxZW75vBRMgHAkRvSTH5zC+OB1c3KAHeDRH4PwaHj2
tUyEtUmKiSlWTb523EJkXB9FvXh51ktq/oGa0Pnp7sHWOR75oFE/8iiLKGV429G7a+B1zNhL+0lZ
uE/Xiyq2T277ClJ7xiRivJTomnyNxLIJr96+NvWn0ciLM1yftQtjO42BGJ9+TLFYW01tgnGQWIJA
9/5HbqHPR76iiN392Gf8NLCzQ6bI2Kh1E2M8eiHksGDMvPm69nlCoyhOEp0MztvxMGjzVY2oXP7T
xPm/uPyk5L36rb3gv7Vvf5aut7f8+///f/usrONv/9S4+fM2f1agrviDCtLFq2zh41uqzD/rT9f5
g1YOTj5E65JWzAKe+qsAleRkYed1bZ3l3DIX8NWfBejiDNTp8xCVZcM9QrX47xSg+t8sfiZ7KVx+
prQsvgSGWCrd3/s24TCK2SV49WilWeurvI6xDJTJpanUveXc49sZIfWkMqYPLM1s4XREf6VK/aR6
NCvUBjqeCa1NqYQq0IeOVRcPy+qooL2TrVo0p1b218Zi1lmLgnlMRLrib6/3v2jn8Fr87lK0FjIX
2DBqcdhdNnycf34KSoWkAZMlfCBMnlzODnyPlhMsGVD4FrpOwLLSN53nfCPGIftf/rZc6vPf7MY/
/zhZY0I4hH7gOP7nP86gu8fEY7WHWqGk68uDygy0N5gQKPIG8gLCe2XT/UhVsQ3+m7Iz221b2bru
ExFgU2SRt+plyZIVt8kN4Tgx+54sNk//DSrAf3acIMZ/cXRk2TvqyGKtteYc04Kw/+/3/tfn52vz
LEdyjP0Rczbhcilp4LRkczZ3lugTJhxGv2xyJusSWn+d7KuI3RwNHUCrKLU/ef4Px8/1/Vu8e8Hh
bWIS/fD+B9Ui8rb58G27DclcJuKxZm9ojbZBxy+EiGy1XFHc6K3GQb/sAV2zg9y6UA24GCysstY+
+Uj+/opY3OeTy8Ah8Ps30oLK8K2ybcl+Zok3kDiuc9qIx0/eOCfnhy/eNjldYIQLx7SoI39/miZw
rYY8UAqXyaDUwrSzJucofir9fpk4LSTpIPdPUzOLkpSx63qtv5M1+olUVuaxtESIWNhxmEcL9//P
B853Ypu0ezHtQr/TnRmN999z2q6UaYVG222b6ockGHeB4edNWMxNR/8hErq+dPy4/ORI+PNjt03T
9KAYkP1n/FHI+iGwFPIeuy3XWZurvZcuSx0B5b8/9r996iYdW8/FbEanef79f9z9xAybsZGQotcE
YM4AphJLWoB5SRGWfnIczUfu72c2b+g/T/XhC3aEHlSBnXZbd4RE1aVqFXTxjxK+Muhb+G8jLako
HG///QatDw2B65fnSnrymLg9DuAPC/IYJvBGek5oU+odztA233mZfmgjmW3YbAiIDmcig7rbsuwf
WiniNYrdHUuDhyZVJiu2DACHY22r9Y65S1Lp87pNHCmsu26n+sU4JMdqjnRGL6PWczhLzdhwq/nm
rT/Hr+Z18N5ApNuNCd6IYlwGic3weTSjo8scsb0YnfZNoG3affLO5w/0wweOjGp2vJMpaf5x2LpN
4JhFy4mbmriUjSG6oOSyFmHAu9JCdWnnBmOvtLVU3gPUXuKyBMLmXEmo+bYCDHKfNhRJOoJnsHSY
3dyiX1kjst8goh+IRQIpqtIXTU0pn9poi+S0K9k3VhW9jcm0jkw34tuheYsydqCB2+s7/wWmEFje
uDtqZvz877dsGH9eu2xL59o1L1Y2//twqsZe6iQTWoEtjJ5s3XUTrI7451AAp2j6xykuErgocNMR
aw8okfg4NPt99JqT3kabEnr9MSh+5An/r+tf0cdAmi+NrzChDXKACgBjNqaszqZZ0DrAvVP54HVk
t+vfY80NH7OhhaEjuU5qVUcbndWsVdm4FL4OMrLNDpnXIHXU+J2Is8ug3Ask9Me2OxoJg/cckbVr
octpdWoUYPvDIZ7QulihNBdRjwKuU5eg7B8BAyYDEKQi66JVIe6ZJT0SZ3KPwN/eeY4Gxy3v1q1y
KS3ZJiekltdCk5tJltaqMHHAMQZ/At7nGmDRW2BRbvBoxdFdJ9WZHgvpRlT37ti/jaVZLrUyH9cG
Yjw+u0UqcXK6d5L0IKKlVdk9CAwmy15rz0EfHZIGicJQPlYRcg+QvTM6KkXfWzEgnoh+Gu0aBY/S
vhgFls3Cewtr+62Q9Z0tHhDeI3et7G+YLR7EJF5khshC84Z9RjsSeqJF3K7LP1Kr7tEJXIUInsK5
yGB1sV4hBKzbM2k+nxxVfy5crk2vk3JNsL2T8sMKMsBu7sisa7cdMQtlNmxdBcLeiIYHf6DZBspt
6adEovz7WP7rs9pcdVGDMU70PjyrV3N0eGjjt5r+1Fj9pSvS9w5E6DBpj7VInhPPefn3M/5l70PG
K1cCwzM84BUf8RRN4KlcSzv2XkK10O9JiB/i+1prm3X9assZra4f9BYtW2lPn8wQ/zxx8fyY8/bc
Q1JoXdEZ/7kQBQTBIKgveLuyeClrE4m9qe2RxGrgxvEltDup/dB6AEWfvGnrj1WSJxaOyz7Xsiw+
an7/nyfOdF+jNOVzFp08eZxhaysjoScNxmEPbeg1o2ZY4qhhOhJOp4bFc0FH6dUhrdtm3vHJq/nz
qs+rcWlg0yw3YPV+eDUQOyfDIeaA9i27IH1eNoIyWXtBg1jXhSeR9o1xaiBNgaApzkwoiY9x43UW
9g+FY+bgMPTVv1+T+bevhv0wjQ3DRmIpPrTUq6oAT6mA2JvQhpdpqq1LRxgbFamnMhjfVQO2o6nw
sFKcB1z30ufMKr6M0tePTWp8TQYjWOwged0QVsHUtjMEPD2akXyvq1YPHozYvMX9BeozNtR2wEvb
+tltNSNxhT+scfD5n3zMH8OM2RS4NkrouSIE+GJ/3NMGAo2XH1rNFtG1t81XDH9PhvSzda46Lspg
H5cqJidAoZ+EgTIku6lhco5XlhOfRIpVozuv5sTWxaEJv0xAbZRlu3K8xoP8biFeTdONbkN1TAIf
IZhwH3Rg9XOgBc4NwNqL2jt6gOgwU/CGA7EPLC6rQ5ruMPctiijMPtl9/eVLdNjHMroR0mSzNy83
/znMmzRxAJqCmiuD/D0uq2Umyx1f7Z3bh4zRCVDKM5CsIhcP/z58BPOlD9sQPmvPQBsASYp1dP79
f54Z1wZCebdviE9qlm0Y7kJURDIk5XaqjKNqKzLyQrEPey1FFZgzaw3fY9yjWJfDteqEtqMuYFDo
D86KypOej0V+0IRyd9nHxUs2VOR+zVV0C2q0Tb9rbv9Yh6l7k+YGM8R+3ng51ior0YOZ16gpsySE
TSXYI0nDKf0GX1k0vk5NBlcyEcxu/MZamXpz3xfOj39/Gtft5u+bst8/jQ8neN+mvQiKEQZCZyT0
tsd6aU5GvShk1q9KKDlrFqRy2UP9cIw5VMtszKWUeP/i9vzv12L/7RLDzp/dAcufIT+uue6oRI8a
stl6mVTbXrjjQZjJc+ejn6wwhEW2ksTYdf6iDgJWotQ4Z0ORnKVX7j2RkkNm1Ee/YHhkl15LjTwe
pDdzaydtWmTz5irOMauI5DshPMQVVsVra3Rq7wX03QiLcckDEQiyjYca4eEKL3y6DFVBZxmG5jpz
o/c0JzHNl+a5pdW9sTPnJcPFgx0CTqM1+cMWwDOFg74PTdZG13Kzla273mbwOrQZ+rMl/FdDFo9O
F7OpKL21bKvnDoWwhZnvGFXMxevgh2uQXPTJZ/vnQe/oULEFm2+s/R+paYw6gefhPNi6InkN/LYA
8406h2hI65MK7i9bXnphUNlNTzDEh4f3+/kFsAgzlm+zPOc2sBA8UJ07oDRvmzfTAkg0uf5KmsTQ
OGRXLewAKXk2Usn77OuXSVqsSun+EHYXYWQYHKTcBIwU0cYn+O6TZfcvx5ujC9OB/87mgsL291fa
BmSkgGOFQhQive+rQ9HEr4jn7wbNxlIbvWMh/ayZdd20fDjh6PiZnmuYtOYYMv/+pJ7SGnxIHOSG
6k5QUBlxYHKQ0Wpy5BHpdLs0nabE1Gnt6DJ8MX13bzawqAmZ9xdWQVCGVc/UBtxytc9Gc4rGh8gA
Uah9tgX6s17ji7S5dEq+F/EHHSzqWmWHiqWhd4t2pZd4y9JEhgsH2xEs3fj934foX68IlEi45Wi3
0en7/YNxyI0Nsm5oGJDdwtm5FYJnNXPnxBppLVKuD0tvIj1N++SCYPxZkbsoxdhMwxXk7bri9yeO
GwNBvSibbTa1z/0oLgbW2CVMx2QZDvWZcoXxB/VnMuCBcoIWlqfdrEKlUYf7QQblpHFIwFIbHajM
NDEY/fcHY/zZFOEFSopHnYslIIYPh0w/dnAam4QzShOvnNyMTEWLXLdsbqkbf4YRu2Ml3I2Db8yV
432JosUXE1THGsEbiwmRXXyE/35V4m/fFztkvimqW1d8PJDbQPmmleuQ/rsg3ugZAyJGPPsUf96K
wbc8NYTlLWPkR5tA6QED53JfmjQRMUmQM5ltc9OO7q1h+EmcSn/fGcEl9JvmFOQHT7OmQ+WGp4mV
5lh5VbdyfDvfRmw0TznLsxcbtzgz4a94oXc7lazWuWILF+mjA67UU89NdZuXVAjRQIdn32AiTQf7
ZerSYq9ZsXwyq+DHVEVr4Bnhts+xmqcGVxernojXKlfkZgWfLIx/+bxIrXAcNjuSvbTx4fgONRdH
de5UW4XdyiIvc92JSa37vAuXRWc/RGF3cbT6Pe4/bWL/ZctDAAfjMF0auou25PcjPIoN2v21rCDn
wX6J9U7sIs33oWdaydItHGPf12QuqwyKq09/07IqHJsIrv59yPzlE6CWshGwztOIP64MJcz2tnRF
tcUlecY6oBZVousYifIC1ZbxOri5cSJt6BgLs/nkcP1bMcmT082liJH08j+c5ebE9BlYTUUMFOlY
XRBuTbf4HpdBcMyCylxHmjcHXU77WAWbMqzCT87iv6wynk7LT8DvNITtffj62bDkrRfa1TbtJsJ4
wVbBh3CbhthbPH21/uk7phT6Sy3JRlf3PDxXCK0+1pJuIooumAyeU2Xe98K8ovNb526gabOJWrBc
uUoBaVXeg2a7Ooeh/8OSIYbDwa+2ASmed7H2msc6ae1zEHYfReEy6a3grjNb6NiVWAQFmKYWpBtC
Ekt7dP1mWY61DWy/SY5aMkgA+KSM6X55b4bpc4OfYSmbOn5tB48BdpNemhTxsGWRTc/ZTtlLauVj
3pb9OiqzYIek3npOhPiunNBe9+aQc6Z3MPLBWyylMPzXRGrYxZeGqetf6OZoDwKflC97+ynyknhP
+8u/9SMCIwtA/Xc4MOsL/oCZ+GddGGxUj+27Vbgd7GDlPLvWUzcZ8U9FX7/uTSRM0YNkI38pelub
I1CIPclyam439L0vsfSI6A7GQ9hFdxO6oqcmNyIUt5b3glwArYcktq41hTjnXvrETqbb13EwnQZT
R1XTGTdt632jFkluS2OIjxDpdEDCLuyYMX7Qa0yJWY9gwTPa8WtIXZSN7fCKyytl7TCTVTvhNk3w
Iy3HsSvu40i+mWE5vemJcSGW5mubRdomJ3LsdpRdhCqy/VGOGDPDrk8nBFMFmY5oe6j38FCgw6UQ
atOpXkVJPQIuygYHzD1E4RTTwwTP/8jI7bnV4m5rzD9dH5Lh5KLYEhlJhzI6cWWPTm1RwBWjTXJ9
yICeddO65jad7YLxfFNgt/117/qYj6ChUbW/hd+8iRPLPtJ6dI7Xe/+7wRqD9hRTKyqWMtsQz8Bl
zywiAMk45wIx0OsMxoqY0KQ4hLh4gPxpZP5Vsv42OAVFxITnKApgsF3vTZjx12lqksiigumsFfV0
JtnVLPzqfH2Eyd94jtJ4hv0ku6J2jm3u23f/u6nybok53TxJSJcru0lwwdN+3zVjPrDHLcXjkCAn
bmWGCLWbFm3vC/jyVDY3SHWeRr6BTShlgMDV9u+FizVzzI1nLSyKQ4PRkJSzdqGXpfalLQ3ty1BU
F5WisyriXLszanrHXoSfdcCZage2/xCECQCjBgTw9ceMEvp2hLzeNcO+VlpGyrBM+ju2CTWgFNK4
4qi7a0jqxb1mNqF/qVIgOoii0z0eNn9pgM/ZxLoTX0Sh4gsNJrUmZnZaTaND+91R4cHSI8CrEzGU
rSW9p5Q8t21ZlHLd5iZWsrjRlrloyUyYUBUCbn0ahUELI1DTba750xMq5BsN3PEl0+v6KfsGvnV6
Elhy9kOXczKUknjfsnoMfG+8d1oYSNKoHquxrshsRKNTTla8dopZDUllenaayDpf77F17ak1CLRt
oo3Rt+yRIHvVR1lNRMtWybcrDh1DmUNAdepwfCNlb/3ihAo5WDJeq7e2QcAg7+Vx7lEuzAQCQ2gH
ahPnlnGvZ3j7NHWHAqxZexNv21O+96jC3FnpgyvBavHEKurS1WD05S1Q1OkwlIB2zINR90nA9Ny/
tEoRyjaIF9X1BxIb8rPTm9apaDhOCtMdVmQ6tbdND8vaKcMfkL8wfJHbTitArzZFYGdrELN8oHmb
kbzXXUZ3cL5meEZRMJNmow1a82IPTyRpZZDNxdoqNRrHeaxQV1bu1y68qUzsyMx/h81QT+2u0YLk
xXYYtM+POxa73LRsp6UaWFYtt2geHQQtoJFMkl3AeZb1FD/lY/SNhST9BieKP0/uY7PANWokzlMY
b6wgyp6Gru8uxOfehuNTKSrjARZ/cUa0+Rh0tf9oR1Nyilvt7fpTKqLoNm9gE2VQHVZ9rvFt0Hu9
cJEhr8Tx7+G4+/djS+ppEU7iAGktXJWxWe+svAN1S49nVwKRefR8B1poVFrM24rxkfQFwmqk/n3o
EZtX4AbuuyE0bj0RfalxDNy3840xUMYPYG6XQZCQZa9s2s6519/0Od69av4RUEN8H+VQJHr9m5fV
ilDHQe56x3tB5JdQrzmciyZRvZqQOyNIou/NT77ofqe0HkpI74o735H0u+xVjUTqxFgOQs2QuDhQ
W8YUfV2tWfCco6255dpuo3A1AHw6B241nq/3VMhGpgAia09avBkHi3negOx1yMrw7KRPHuRfxIuw
UpQVmAedKHFkZTROZCWnlaM55g0hzv3Cq7xp542ZPBAqvkrK8CRHWRwCIykPosQBA9Hc2/YjSbOJ
nW8Y0TYXM0LTaA1CHirTLQ+ZIzhK5RSerxc7QEIkw8TAdGi6Tqfrjc3cwEg8fas3dXDE/b52A8Pc
C99/naL24IRtto6rn4Wm3hzf4JpDu2tGF3uq2QMuqzdU1N6qAMsUCWTOhk6cgp0bcAiK7MYcp11N
GbGwRbTWlLe1rPJHlCRfksRHkZqOm2CKfmpjvQWsv7C1XqzzRvAq2PcBxyOdkhR7uPILhb+5CZvn
FsW1b9Y/YnUUXMcpYCDZiK/Amr/o2piu6EJd2M6v8gFJikxMrvkKZlXFHlLLxJFs8WdzbO+mfp4q
l+eUoFCuukyWfIGSBOCiTJ5dIlfFZL+ZZrgVTbQFd0QICsua9p6r6IQc8sfUDihDSdPVArIaOklk
OOFFy0FvyyWjUMSQAa5o2U31UhurG4qh+MYopidSs+8qRwFJhSCS1NPeGtOLyheio2RC17kfYpEv
YoiOVj5tm0hbE5i+JXVtZc+YCjn+pOK8lBbz1VHWAoOmoBGYjRYfG1tWm7dV5uyVwVyrVpGAACcy
gR7qxPaXWOiEbzRCh7bgsyuwaZv6mb4CgvXmGhi0owiR8pS2l9zzvzjjVK1ItTe24Jt6KC/Z3OuD
VEJTrCpcmASdu56mvl3mXrZvm/wmsxzFbFI7R8PwGk3Oxi4mY6XXI2/IMr7lpX6iVUIuD6GfACTl
RO3pNdOPsI/QoCpzT7yFseSapJaVBve3rokBGbWKrDAC3FGEFJisrDu9Jq2hsVMYpwZ2efPF7FzI
bwh/FHSfdZKlJcDFuMHDVJ16OAQbfTBqxICKkG8symS0mSdbo47I6zLCjWQiVnRYEoT8qbWwPgvX
etdyS1+6dkFuwuSBDZ8ueuNRIRs2cZ+OswajUyyTvA12iQ8ehca/TkhWhUko0joIXAwtnOlWhqq7
gfRFCJBFsENfHE0jemynqSWRw76h0/4OWQ2JbIZDPPsJd+vdaqCQw1aBncXOYiFVvYFRkK2Fap4c
ZX2rjBKBAUxf+4s4RxrD6MAjD63HkjBA7VtEJnQd6HUIGGyCI+L24LmbImlAmPZdeqv8YDOZzisq
DlzXlU2ym4N/veoUl13DWRlx7y6qsT1asUhXMX5y29C0rez7c10CMoqYfC6Mqj90BdelUsl9Zkb1
1ofMaAX6tG+q7i3nAhiXY3QhiPasYnT8XRTKFT5+lJz9OOCP514zBxUFXrdXDZeeoRbbfgpKojSs
4hBJylz6jPZstE5doSEFCQ8AmIpFpUvY85GXrwqd1q2LIV3NOHYXgh0qgyZQy8KmE359sIut6lC2
wdEaepcUsK46GBB1F32pV3i5k+pgUt/gmexLcwvK51bOT1iJsfwVloIVwOYsdRforulPFwLC2vza
w2zIoW/Eb3Too0NMBvPBoXYnf6bpVgqJP8sVZDCyw5qDje8Ked8s+6hBzKnIPRVJsjMD7BWNn31X
QZmDSE0gC6muOBCOXR6SmB4/xiybYYbWHUJbjrtitLchw3bU7f0+I4iHIdD8BxSBN24NrsNyGm3l
et1uLJGN9L2vLy05c1fmG+aCG9mY3q7W7PXQZBF5zbZAopal+TINmf9XtZsfICc/15rfb5r5p+tD
lODHKJcxTCpiFIsqP0yYsg5Ahr+5Npslq0NYRiMK/rTjVGjJp7aApsenXDVNsTKIlT/w8oBigIKT
RDzuY5cL/wwhbIM6PVxxhEYfbic7bPEFdi+u8osNP4EmnW+KScKNyY2nHIYZy4ktCQ7g8Tj1WCqv
d3s7XtOmkztQ4cFhTBIyv+Z7XjjtNDD+k4/0vxFABSLYc7KuRMG3UT2HZTNsfv2ohV564JDqlsKy
J5QUVHlg1Mnsiw/XmxGe0GEontMiyH497LbCxfod1wBqyjTftMJqqDV8BIBdp93UVfIdVqYPYiJ2
b6xOpazj6mQlxCiGsrmtoq1LChajLL1n4sl1zZAcPmlraTuDbxyPA9BWgwpubfZI06dUW+H0dG9J
N+ZmKBOIRXq5qbTS5CRPEGw0st4E4c/JNXx4hWRrpkldL+t8D5BD39i+TXFtuTejBq+nT4g7FMz2
tIpaNU30t77T+qXRsrCOuvcD3s1mcEO4zX7E0dTmy9ozwgksbwVXPaPrTT3C3SkSRXPgJM5vnOuj
GATx7Kpxym+uj3bzX9mVEa8tn1aFhvt90vVwd33cCqEVsVPmv9Ydov8QnMx/fr25/vPXe3pvESDo
Ycq9/vjreX7dXv/TQjOw5Hdavfz14PWvyuvLvd799TMujRVSfVwN/++1DdcXf/31r1dij+mzbU6E
jc8v6X9/GGJWXZNM8FyYKmLPPf820exdY8P7aQIoAtfYqeu9dEYM/O/H673rYx/+DilHusEX+nh9
/HrTB7U5a2f5B64/y6CxN9UQnq8PTSCW13VWfG9mPIfj+rhbPCmACvPj/26uMHPytPm2r3dZ07sb
4Q32yk2tm8JgLx5Wjb30iHtc1UV1VLomgDU5zqqc7GaTtHG2HTIDLPAg3YU+j+SGeBRkDrbvQ2xg
EQoMewmj4Y0LEcJ4FudtUod7pPbTSgadBczSaDZAVoZbx6USLxlyZxnNmbrB0ytKbJ89Aisz6X+S
VaZvpzBjigk6LybltmPoGunfXUqXc0irgzr7PpNf2bGFq5qFHC7RJLG+QLrSBWuPk6Q/m6E91bZ5
QbCC7HOI0pUf+s8FHfuF5kzaRp/kN0/e2Ya+KYbquz8E6Y0/4h8mM47q328f05iSrsPNFisnwrYS
7cN6cra6Z9/nLeKifKp2lFZ3QCo3kQf7o8H9tOhpnlhGe0zrtF26+JeWHmo/C5gbkLVhYfXMYqOC
eBOFEUNJ7H5ZWn2P7ntVXSLhY9gncDv3gjurGO6IF3+HjrvOMkxaXD9/KkU6QthSeLhWu1KNuImn
iqoC/KQPO4+J60SziB4LHbGaHVJLUaopqDyFe8ys8uvQnTs9/+InsMfqAAIAzUjvTqriu8rjcJ24
1Y8y6B60thrXnd6XywiWexCHeIE3WlZLvtlZltiJFcboep1V3VYWuXcIarQJEXsjI+9xbZk/ndw3
diGsSuRbXwKD7UwZ+UcNfcrBGPejKlAjWfrR89pynXgxZrOuiFY6kVurDgoPl+dTXP4oREAyMSUw
gDko2YldwHyKcBgrXcmtF9Q4YbA5pWNQLI0Gm8ZMmrXB6Z00rQ52jT/9ROOYnKQAQixq95DNAOrR
Vv3FQngWZeWzlpbNQZJawayjY7eD3/82jcqdrYS+H5MIrkD2pPESDjatD2wqJNgS/TusJ5GKTSFn
arlZvlLdwh0jK3YbwFI+R85C79jy5RrT8bJrAacOsl4pxpsI0ismipmkICyo3WmBAVGlO8AvogcK
mnFGNsOeYy578NUFHZPHzoS9ARP/g1M7j8oEkpDgiNZSJC76Ku4ybT8hqF+SKyD2GSj4I1YrrkRZ
yT44oWXrW81iopOIKir8in+OK/xkRSsrrutjS3+ocVFmicytl6UdoE7v3ZfBKNMb93tSdOC3/G3s
wwSbbPPUBXQYGjCSuwSWl24gwlC2wdIfwouPR5VtHLvxtmhfvVWYiG89yG4Y+MSMhRH7fSgHAWXF
cjKiZ2tAXBrlnQ27jcIpLNik1kFO2GSVbjQtbeh+ROVK4tOjjUUmZVF2d7aZ1uuQf8Sjz7XvOhBw
etNz1KTueswhmKeueUpNxsLE2bO1xzy89AsW5lR/nTVg8MrZjPDpUNfR0U+n95xRslZEX7WifO/6
QcCyxgLHTt7ZZg5yLYxFm8D2Mk4j/ntvaM011vM3GLKbIberNVvuYhXOkMSwJ+c0tSJAxjlyTrtm
Jk3f74jOCQ44gm0unWLGVg/jri6KaQuxK1n5Zv8jiorxwgqIHkVhZqyrARJfElebsVeEt02Zs9eo
5gwU30TShefAqYqDodiAWbr5JAgR3mT4WvaYjYk6mDRvNyr/UHVxT0prHN63g/XDt2+L8tTEzHE0
ZVtzJzi+mwrDuw2Jgsgmm71ZnXFqz2dRb1X9vhqMswxqijgPkuFayq1jjcgy2SjfVvMNJtpQ2Dcy
b+VNKz2x1ar62HhlcvvrxmRtbC3v3a8ISKFKEGsdqBjMHoNe6lZW4bHIUYvYEYGljAMlI0CagzPS
vk+6Q4Nw/kBBOeA8ZH6RBT48ISuPaK6zUs27SXNr18Heq+msmFGGHkHLMSYG/TqXcueMubapo2oP
6xUoY/4qYCtiMAWR17uhuXpqVO5ssNMxFh78ZRe64YbEowCZK6u1BiGJFlG/E3r3OuZTuJe+4t/K
lpoPn47rirnm0bVbRuW67AjIdedsVx0u3SGykmKRh9HGiYLmrc/UmzlTmvHELsDxUcfO+R84CX8W
YDNHx9qOgH7phZIeUmvlEZXzVrGDvTNIfwWcBWoM6SbMfHKQuQa9RGYgNkQRP09tfBv6DDWCPou3
zHI0DjeMHllX7AK6XhsEUPX40Pissjg9CVcWwVeajfaSzS0SGjNfALk2meZ49SFPSL4xt3lrznZw
zkyPf9NieTxXfHxjeGab2m9KjLWAnJx4mSUzoSN+pOWN+YhYmNw6e5ProayVKS31KF3Ksj/1QdGw
Y/DcNYx0aiw3JSOHsACpdcNd2BxazNc4391zwg4wSLX6UlvlG6BcDjqhktshaV6SKo62I82XTQGG
zaZrtmafHMAjQRhXj6W7qRLjNhRUIQUht33RJwfJMH2dsmivgkBMcGPn0J2BlBc69Usb9fOZWPV1
Y6kvxhSgn5sBzeVsiVFlZKzHr1g6si+kAUiQIDksqjzPwZ1qalMIdGRuuzkOaMT3KkiAIwflEuyB
wIObMOBJre9p6plb0dessfS6IJdBVG1lT1h7U+/py4x7e44VbWqJJ7n09xhX4XW4w3eNtLlD1cbe
cfC8YJOiqUQUZTJsG7xiQZ5je6IVoB+TtCIxx4eaKahh/dE8G14xuFjvi/juQh4nIfOMV3eBDdaA
1VYnr9oZzB3OrfrO8r+o2sruyzRYgUQ079Ao5Pdo45ONi7l5ZXRf684vH0BCdrdDGH3ldKseWrdj
W2+H+cLz300VZy9A8aqDXmoEhcw/IlDLVq1jJjeWIu0iTOkxVDLY9ACn37UoPbhlu66BKKvKli/Z
iH8TLR5dEkmtOhbDGQd/jb2hpSaglWT7cbwzzapfSaOfzhYf88KORbZPwYUsQYJjm9XSzViF3+xB
7Um1UZfSCYGUBuWpHcrsIUq7HS0oA1VY+g5FQRF1WQcbkWHbb884UPNj1X+nIdHcJjE2rTZFWhnm
HimpncD5S1BLHA173Wg6zi4d+4ZGhGfMMAt/b7DNEPUw22LbOVZ6yhrZMySheMkDP9pZpcPSzjbF
5sC90c23CPSPPSpcyWlgrEXkU+D67TfTKk6OmRUn26Bd6OOB39sNtO4Y/F6EWQmC5UYrQ+dOxfZW
jFCNGNruVNt/AYPfnsa4xpZqGmpTFqMJtImrq0+KOxK6cEskpndMK/awff5SmyE8G5qXiBu9XVaa
32WrW3svtm4Haw7FhIbu9ORS6GMHAZJ504IYE4p4VxyzIfiJtY6GqJT9OoknB0AnEQt64ezbMMo3
Qdp2c2xsR8K04ILrjyn9hEHsrGIjIUEsmKPEZ8Wqa0SGfYkim5QNn1yUrIzFxszpiGiMwBCajGsn
EtBqe3DhE9m6e6Q8+wnQ8goiOrIqVoq+djYWrSrwznpJjgxpAI4/PoWVYR8sHAuLzJxjoYfM2+Ru
Ddi8icp7I83WjUNLuUDdsi2dLIZW4EWYwzPWLdrjcDCbcSUZvBl6s2dFGpB+OIrGhwq/uAI+FrJq
ML0/AQ6rvbLoDDeWvWjHiE1fH5d4n10uLwLeROByGdUzoa1NAVUh0cZN1hFrP9efh4lyFtUpicWD
HX0zabHuhet9C3pf3db22gjj8C4YMIukncs+ydEzNheSjkpJdUdFS5A4Ym1rqPJjPxJJa1L4xQ1p
EKFdb60o2qKFRHHuDHs4hrg/GyC3PcFyqz65IwpInurKWSI+GR71hojzWns2BqYysr7EY0VggTX8
H2XnsRw5ul7bd9EcuvAmQtIAJr0lk6Y4QdAVPH549/R3JbsV3X0GCininOwik1UkM2E+s/fanzO1
4qEUNJ4M1w52Gi4BiXhizRsTbhr9JRSAPEDzSG/m+BVapfmipJ/VXISBY0zzQbcHe9uUC3u4KOSm
nsXHuMQBo+jlU1FO7THsMuVhGCFUqhggkCUcY1K+TkXHlYRR/jpDcHItYvKsrDwxj0N+Mmx6uchG
NY33vqWybbtrSAVDlEVjnSSYqcpgoCE1NcSbtsTxWzFeGAyCba07e/cHwAstuVs11mK5lI3OyZGv
rL0OMD82sOyzTbMstyru0gMrivmh0RdPWiR6jR9UkqG/1u1iX38eGNtt0kz9roTG8k7OLbSgFkDu
dsYMFM23JUynI/eD4UEf5B1Q6beRMTFT64ENDeh51yLu5bj0YUFfIDU+aiBeVq28Co2UOMkivaQe
e3bsS66Bq0OCDEPMvrMHKqZyYXNRSVozVg7axUAvtTmwTLlc9THwBy1uAxIil33JoDhIVJmQMjjM
e1kaWOcYrJtrI14rczgS48Bxy5KyTiebOKNs2jkRGuqkGr+TeqzZGS16ANtr2hk0rCJJWn+Ia2y1
BclRPdzVlWIzVlT2WR5Vj6WReDVqKUxLh5koSQhaoBaNinwq4LP+EsaO10lhdEjs8pLFWrIBK3Cf
gJJxpFWvLN+5iujAmKc0LXwz6eazJubOYz9ChlUe9kHZp40XzyyDFOMDLaq0NeLKXk9KsvvJ3/x5
kJrR8aqJF6YSSXEtZhHAHFJuA2f8Lh3aHheBPOzmxP5VhtG3hHnzApgEqWRZbRFTCXcOtZGSsayC
JSsKfx613heNyuaYgPVt0UWT1xQ12cpLX2+MagT7bDK5m+eJ2Wt83/GTCm8Yqy4N23U3Uh3Wif26
tCACoFK5izY2+8lKyHeayleMsR2HhJMEsaR8zIQZAN7Jx11HT7xOFbv2U7O4qkvfnIohmc5hKEj2
hBUyF5qxIgOVdIsxk/3BhIMDE+hlbgnu1Lq8DcAExV5op5RC6WgRN9fkZyN6d9TftTXAZRAjuj4z
/yUk/KGTPqW/mKtXXsghNurmlsba5OqN4W+M4XgTBtKs4mK8FUraHO+gXqNI1r3Zma7NdXSLBYbp
wDrrhmSDx/5WxnHlh46qeaM1Unt0tgmQq+u3aUaGQefI9QmgRWF92z3p1HEdwo4w5psOznrbdz0g
2BaxgooIuShL3tGuo++w0Qn0CN6Q2nTkoUtmxLp2+TJ1VLiC5TjdYyW4x0ESE6TDsJ9Af44ZBOpL
RWRU3uAbsFCO0xUBL0aUgwiPudZCXFlJiLvWEBmQJcp7HQatolLpS6z9uspZ54QXAd0Tm0qfBUKD
uPcqdKbrPFw2Q1lV/lShPc8qf7Qjtp/V2tSF/nuE101qWsak3wgT7SIpCqzVWtoI4tWynMGVOjH/
McP+2BTSr6mYPiMgyswtYdeUJITCOdSVrZDm8zJYzrGSsuagiM72UVMVLDRZotZQb0pNTQLu9/dT
t/QgFzYrbXpNhUqZYu1qAhWQX9V+Y9Y1t3orgl6VQuKgnErmMRBjOW06DYe8GapILhnJUEugr6tG
rxNscyH9226Wxq91LzGpZcZPk4qep5pp5Sb7lDdERVVyts7C2dpHxkpRWrTj5Jf7VsnwSzWcDhYl
+VQddOh12MCcHrhH7QDSfzEPl9e2VkPZ0+IxGFmy5Zl4Z01mrudIY6wlYa2hCgoiNdbcxJT3hUGC
1kRo+UPNcGme2Nf2mAj20tDFtHndQ53FUAayCDlEL+mPXfluqXoOmYd9X1fMRHXFlbHp7329xGBt
6BJtM2Pv9aQE84DBKBzPbcoYvaZyLKyXWHJsxotVua7lePLraiHuNpysFVfDPW/WhL2goTeRa+08
lORwYK932aqO1LKIxBscRS5GKBj4casdgOws22IsLo7ViUNZ3lm2bdOcLIua0+ymAxdh8jHDzDnn
5GtKCbO1JK0NkiW7GxUU4Z2lhlgmbrearaa+jpef5WcURF3jrBe5QE4xuXYtLF8q6ubUW8tNYVN2
n0hZO0XNC1/vxUxPzQs3VjPtvwl0uAuVW50t3Y4r3E6fzQzvC1TqUVU88LyS12qM9+JADx1iLWvK
t0goH3He5Ww5yq+Wpn09VSXhH+K7hNN7QGJnrywj/RqN+6gLENYmxXJv2KPwwYA6K90OP1S1PBNB
fZ/bMsieVfZkbYz5t+eohn1sbpUyNrwJDLpXiLz1oq6S9q2RUshiLYQjWOpcZ4tv9rw0WQXlCxl9
3LcHhkUkMDNYqKaj1r0xwwCsk2Qv1kgEaGPtMqVTPMVI78kkNVvRuKgDDPx3TPN7Y6XyKpFjmFaV
2SHkVwI1GfptXaY9DTqXEurIaxn+VqxGXGXdmFFD2OCNqjRdmxFnpuXAqtS5bjh0G5WDeyPS7jfW
wtlm+firy5tkH3XztSrJQ2nq6pDjLPBSU7AhXOiH7RYZ1gg4MRLUA0nOMGjO9M9QYUSjZx3vMpAo
YY2DS0AXaYyDo5GrK33kGIkJxeH8pfm/91b2ftL49fSJ6B69hOpWhMQ/R6wcz84cbzQLSRcTWhK8
6lBbWyxbstjcRYUtiOdSxNaWAN6kjP1Wgw6qXLL39dQ5GFjHZGvpJ8GQRZO44kjSNVIMmBIqWFRJ
bTmR8+ZFswBRY+wT62qRTU+wfpp0k4W+VleoSCqu+3rn7H8ewF59VczWmP0l9YrhBVmtS3kJ7Uo/
xI32QU0pf+aNfjVCOT7Fc22vlDg5WgPYyzoZlICR0LACqsb53Ou8wW2Y02uawGvz5CV1xGkZ+wl6
t3FMq/t6rItuHXJWCqY8JV+22NZZm+8i+HXbcjKuWgnAR625aC1ZzXrP45YR35nO6Dw+O8q1vrFf
wryhOB/JiZsyslYLR5qoA7Sn1Co3Rd++q6LNbhUjoTXrMhQeg1afir65UVTN20mGMLtAPyupkea4
07aD03QuRnAQZxltWkVwO9kaOjloDExnG4N9Hc5u3KnxrpG5i/ZTSG9YGxjM24xWYMGFoUTprgZo
cMhtY3UXsgflFNnXNhaDJ02VvJpn581CuObJJukw+oT3AAdV7+Wi29Sq0Ih5iwzXoRfrUsZvGVgE
Bg2jsmo0eppFyEdnUbgPWtUa/vnkzqRkkaoyWEfTIatWOLQ6+Mt5j8OHUx7m5ip1CNfVa87ytlKZ
0MRleCTYeCNPurPLqaW3Q47L3CRUzbXU/BQPubSZohU/B325lD7MwiKpfphjMt1UL07xT6iRkq8L
9pSsoKZ2u1Q6rbJ0TEWrecCRU19Tlmrbld24snFa+bYMVr2jb6sn85XMHOlSKHNDqRBvSxRU56KS
TsXcDFtSZtuTE0WgDyoCS0bOy1iblJ1RgPmrpxAQAlo4UrPiTieRNDeSQxZWvD1Dp64bKOLeVMop
qbFc+O2BbtKSKoDpHeFw3DtOyUypKNfVhZTes6Yy9F30wc+ldNjzZsJZ5bgMoqqSN1VG6AMhXF5T
N+YjKUz3fCP1UZTUKOGI+GjI2AwNifJREiZ4Saw2GESt/7IZtHhYgfiR8HcEJdD2Z3nYdMN3V3X6
rdbk7mKn3a1s0U/RD8Po1aL82cjjb2Gaw7cQzPeMGZZ5gx7WkGiFk2U+DPdUgladsqOt6uvFmapf
3AZLNIhqCjpWxLteI77U6WfrFGdoSsJIFN409H6k1PlWYpUeJuqtTZyHuFg4iGS681looAkHjHoo
ObVT13D/CNPOOA/VMngxIALBKO9c3x9mmaDNrG2miz6R4SuPsv60oBp34/EZH6pz73HBaoz5Za60
adNO1e+iIvDKTq2apC0ZQZE+T4TvKdGJ5CHirsRDSWDLntEN4SfMOX0bMwPjexCZqgyaU4p6y6e1
NrZ12ySYAPC2LRV1f4OWNqWoRQcnYCh0NHUqoTtjFWVviqGccSdLa9yT8UptELlxuX+zlMWgIhf3
fMkx8gnqyIJFzUwcVDG0ZLxOj+SN/K44vhN7KG+602ubmj7azTiXF3mQz+PE5YfwDTSry4gNMcnE
sWjuwhadJAQq0XBfNBVbliU54CvMTqpyiBqW26Q2FwhInGuXR4JMR9HssoGjDsdQu7fNkAAkvWxP
8Ha3ci0eNUNi/IwzZ2s3DQVNZ3jE2+KsdCLtaZqdB4b93W6wY1/HIuDOIgof0Qg/66MNhDCrs30N
yfOqtpzwgoBP39JAVc5M80jBEwz/VHyyU6wWB3a09FgV0aPEIq76tFOvJMXevbmGX/e5eZjMqD31
snxUuGb4pHCqQX6/i0g5o1sCd1DeoW0aWWAZ+SKYC/bdQyQJ+erEJB6sMVvln+TYl545ye2lHS6k
juSHHHMBjWemvCJMxMCtNB1esGV8oV8cxmNY6fYvLe0E2x9uigrjH6pDi+0S7FVmlv07kTRIF81K
3xVK+0ZHIO/VhnuCk2gB2MmTNZLT3aEn513h4pTlQ3wZJ1h0NrWeDpv98PNgs6ACudFfU+7fF2wQ
V4X4Y2h/xo44OlREKRlFAzFBXlfjN2qNEWhoREbO/SHq6LelZRw3ed+vB6Iyt7VjpGT+pL4p14HF
dREE9QCClQHGhhzBkZFMQUAGtsDK0aLnJmHsGhVteOBdL3Ew1gyg9ax8y8E5slS1kmtR9iqAWb1/
ZreNTO96j4PTszPBJ5pbEMtgW9Uz2Zx0z9AFmmEjYRs6EsX4FLLQ/C20mlugZVzMnknf0Mr8q6Gt
ndgKXTOA4YD6wjmYoUT5oicSZhkS6idadJFV8lFm1n/HhD92CJR5XcvkJa4Z79Q2frFxblY6WQ90
tIpnUIQOxVAdqyyHG4oqkz2Uw0U4BXLZFOY74UViHZvDoypF5yZGcNtn5bQOzZamLeTbNHp+NWbb
3rOnJ7orHVPmJHm4KXPAPwO5rdcRd8mI7+CVOMhxnWXJVcFtyKJENV3OSVwe4Rb338psVfOrx6dg
hkEmmE39PKSGYp30SJeP0Jh8Ih3ZB73met3szZwDXslK+bVr4MeTB2eTi4W8r29ja51LQ3GskhTt
NgFLTzEHN8Pe7BkxVbpmfEhLtUTWtmojUN2jU33MrIjmRJEPcQr6oLIdY6dqC7RtAaRca1nVa4X2
aSMVemoZ4VANGLVnWQDZ5WqcHoD+kjDfhd8T46CHJEyXVVUiVHB+5lUlGtOyIi76Z3xlNm1xsOff
liVNk69pKDuByigehLt+XXd310GSak9EpxDYrQ7arg0HovkU+c8PzYr7HbS4GTzv0G9kgSw8L6di
O48zZoEiept7LXnKqwencsTzoIbRA+FmaC7S9OqMsXQGfLCu4vDGVGc+tJoT7wvFsa5ZGcbPys8u
op+q3RCWnoPv8xbny6FzDItxSjbfMsGkDZPZvskRYdDmaPvRwhIVOU39uoSssDAXVDu8mQQlN8wc
HNRs+Pt7Z5X1tNAGIuzyLi9fjGZatwWB8smYlydjxgdZEtTtzkjNgwGw4IrtLopKoxUnVRS/GTXY
6xqE8tpRR21LRc4pQbHhTgUL/nCWuMxQ6XpyNy2r3qGXpbaejyYFv1eJcaC+k5SNo+gdgYK0vBVB
Ps8zu4eut/sHfrDfc9M4/oI8JOizeCQpmvV/02XhAdl3F7DVZMEaNuY5Q1FMYGg39OF+iCh4i7b/
zdvJgDAitGdOem1VFtn9VqxoFzpd/UJb2WP5MfaFZExBNwkSF15mo8hudSQ1N+q3yJWlPF4bFfXR
WNJjj0u3nAwYt8zKrZdek/snJLa0uFYxX1ntKCciifw+s9IjFg6DDeT81pidcvx5kAaFZQ8eSOYX
fI412aapnWFtJwsJvk2+Q62nPITGLiFB6Vq1obYPSZKRa4W2xrS026I8do6kviifeduf7MmJnmNJ
jc4QRV4m0yFExiB+WJvj8fyD6yX69YADNnR2IG8g5C/MDVblTIm6YHxlTVzKq7Zu2h+wwF7OFu7K
Wtt5oJfVS6/n76mD9nJKK+0FnVSMyO6xG+hIUlOBJkoy1zFuy7OlD9KZhgERUAxWViwpgWmRtGsr
3nmgKS/movQbfbBAKFrDLzoLsoJ7ynNGdtFmmpRi5Ux4Zpqc1EUHHSiDk0w3J1rV2ArUKKxBmKoh
brPmOWYq7rHsfs91NX5a+ovZxZCXQ2MMlrb/HqruYa4U2590MR4BRuwGoZHrKkdPkVPL+77ogInP
0uJzn7DXo6oPfxgu/0+xNOtvcad4tv9x/1ufgiUW4YPdf/3HPz46wiYULaKn//GrbqLgf//6Jf/4
d9v/+nk6+hZ3iug/Pgh+WKTX/ruZH77bPv/jZ/jzK/+3T/7vkPrINe40lf/381v++R3+QTTd5nnC
ZqT9O1P/z7/030hT69/v4FANnZb8d6Kpo/w7YHzoHD9OVrbEmFj/JJrq6v0pPg9hwuIn0PG/tqLv
4v/8N41oGzBV+I4dE3c//+L/hWgK5edfbK3IUVRLcwz2jPrdfO7crbZ/I7gk7PJABrfxTuekF46z
nUO8DTPGc+911puWG56uMu2fLbfGvRA0MuENdi3bKz1LvkyK+KXupI0B9h3bRNLgGJS9MXEuczsU
OztHadTDVxokZzdjfDjYzB7cIsHomkd7VkDGM24QW/mMtNF6nGrjsEiT7U2GtTyMrHNgu+vYxRQZ
GHaPVG/C31HUebcy6zTFbjBTXi3gGzRoRG7+Ooqq3o4TQtxBPUwoZJEh5Gsy0F5AyJMLakczTCXC
+SxDx9wo5+/SXb3JoAK4EXfwQ5vmz/YcLaStb1EUqKsp2owE5xEnOkevo7mTepwiM7fci1qUHulz
zsGyGBeGHWTskWtQqmmZG034m/JePXRyi7SytMMTt2V3uRcvrJgxwSRMcpy0eZGR0aNVR/jJfFhe
a8yv3d7Q0DImRrCg4bbbsD79PLC437LmnwPg6/wMvBq5Oq7mXhGbrHAg10upFhSphvS+bBjiJNKD
TsUJ86Fct01FyCVoi6oBln6fKtfIlAPHNERgVSzsdKesXAQTuEJlmoGSEUKmz994G7cyiX9B3kor
y2bFaCID0Cc6wlxdPJ1cyAvVgUX6n0QzSVRePUia16a0oBk16JRqzm7xScONCCXQraCq2lvBtiOT
pnKvlyNTN1qgVUyiKdpLgYDcOdvKTm1K7WmRW0y1Ik8C+q9NKu4m925BFoPdsjDS4oVEtrOdx4C5
UeAT6voqhyy7xla/SiMqK+ZWDLJFqF3Mu2CotOy30CC6vmQkpvZ5tUcSlgS1KGSOyLTfaQ4obtOs
cl+dJSYbInU7zVT9std8IgTVO/q8OJSTmf/xwK9mzHEOjD8/AJBw87ZB4RRVZwLtfoVh64uJBaKh
1osr2QwzxrDaYBRMNnaCE1Bj7eiWai8ughYO3YlMCIHa4e1J3QkH0DGSlQcLAaIaL93Zxv2msEY4
ZnQtbaQx8uwZWXbSeKutOToVdbGVsgzKEQbsD2wuvlmmh4KolYeZ8CKSBwuyJixfq9XtgLL727Rj
al3lQ4+FEYQh5i+pHIYz6S8Xxurg+8pp9he5J9JBJqivN5PQl6dTRHGyKwuq6zZKg6nHPzB0yidL
38KX2jsn3giPYsrZJxCTioZo9mkxoQvqBwIWJhKJdeq6McyHLdmYwkuGhUa766H1pPhmZtM4sPNl
yobDgXWlYMiEdgxk1ugMu3FI8C+pn0aT3bheklUsE3axMGtz0Ri9pIPd8naG97GlvbXTeHH1enkR
UNAxOUWNP1fiIo/pyim12p9EgrCJRHFFYMqIZvRuUVHtUCDV84gKolixKPRMHTyylUnn2Fxan43K
ExAjidlLlXtSy69oJg3U2tE3VQ0lpDJ+oBd5Vtluu0UNAqxWSA/URe+aEgCeeKqBckjNSYMQWeck
ecsc23qJtN9EJS0oA2L7o0ECSqWw+jYLlWZb/SolxNbp7OqXrivP+AjA5rb162wvaQBIPkEsmolV
okN8DAUikqFl7B73aWCU8XKRy/x3HY2PTFlqKhByUASmnOUO1Z92idZj8SGlY0uX+JFPeseLlxE/
UG8B6A+u2o2/gRQj/c3EJzEGnVc1IYqnZtrhWI1oK1igDTXD1SUp15Cjibcv0kt0DwRJYwWoQfhY
RPnvgfqHLg6bH/JgLGtYWjG94YuqL7lzi20kRbGxvDg629GKwPi5UTc1x9tMScjg8SnJ6zdoBpc2
Z24XmVK0MSX8DNXSOm5o929FOCe7Kr372dWZJTd218Fk5IYx0Eus6K68RQQQLzLIg123zB6gCrdv
qq/yOx6jSx7nE85H+WR2BifypO3Twj6y3dzGhQo6bdbWaWyoyPGJ31Irme2yHBMxYlNDhvlbnhP3
bUXzV5XI22qcfzHiwuYxaK9RVtED1snLJCunGNviWnmtZGLQ6iZS/VafY494BUIYEkJmDbN9SQCK
hz3gkDFaUuQdJCFr7fK4lMNvDIc1KARPC8MrunjdlXCOxepvsZA42o2Ovam6VJwdQIaBmS87LDoW
O9lXNTfTg7AQaHOuA9BCTeqSZ3+WnZPddbZnsj05S3MZDFXztdjMJUoiQoKO7+V2PRoFGgw2Eu8J
RuJBQZejhBNtfGU+SU37qI7cWRkKfusGnq4mlU6aJa2o4s+RwTIVA1VVcuVOEyPcx9KyGXHn+qpq
h6t8kBHboMMFJkKTVAxbBJjsPH8nrfGuQ7qC3aY/1SqI9Ey0JLtgOGyLgW73NZX1hzmq9WMf38kF
s8Ahkzxy6bFxxPqtCcZv5L7R5VjXnOWJCbJK8TAHLTJOZ7TfDWl4NmURhJr+bXMHQsCQBSPqC70Y
aYbnX/WoSTDb5oZRgLLNTcyNLY5Iygix7dMXK0l5z6iQmd+ygZ8t9VcRDoh3mXK4sjaj2+fGYRlE
LGjytE3gNoA35Ro+9vMTWe6KP7Kyj4ovTtVlK8Uj92Kd4QRv8VyolDI1zWczlpsJQxbV0t5wGE0x
ePwetXzr1DO252QwUDbIr21oPNwxUuzW9c96uoa1Bk3PxN/XowhzE6ooPCnxHsxvQwCmdahwrKF9
9pT4PC/IF7uI4XuucelKle++4FZaMRzogdMqcVDBbXYRDyABKD5UJz93hnaUm/JD7Yy3qH2ekDGr
ibIuLTUwdA7Z3r6F2aaLwdrlSIZJ9PRKExUE0b4c6ATtIX/OiqPVlLt0bN6XmZViPV2cXH+gIzxC
kvlSaxNb4rxTO2Vn373SRvWizDbyNw4xuYaiyI6eo3FVkSG9JnFnWC/U6fuEAOOy/93FyAFFi3i2
GBl5R7n4nEIWdJ9av6zjzEZGHVmvLVuONjK+TAit/hRa30l+qkAmH7tlAHCSTgVMSOdXamshOA5e
MVLKq4a9NPQSBgCIZOa8sxAbW2941/elZvY+BcIxqgw1sDM20rxKwHgc9RxrKPIp/ThgPXX4WJx8
tZjL1Wqij2jonsxU2tn3ulKutV35pcOEYRxFHFxbrGDZnSebzjxuMYpZ3EhTVcdLIdGRMpWTkLRI
8SopXqUqA5vSH4oS5Ze9EcPsK3VQhsBFp3HZG23+aKUGGm+Gf52CdMEBV8JEQ771c7OtbXNLQN3k
ddPLUjSIcByME/bEntGy1A3TYJ0f2WDXyXJTcRg7qcQEe3Xm8K7SCbiVMKlv4d4oZTkC/FJe8kZy
1iGLPyJkPqdsWHe6+uZk3TGNpA8rth8MZblH7JheOLJhjxbDz0lRH9DBkPWHhzx7VDMJb4Rp3JSm
hJuYdug126PapoTK5Lz9g9kwOylRGHKh05NyXiV565oa90Fki+Nd+ZW4aYuPl9bEDXEMkApE4G8v
YR6O67HhFLn/0bB7xyfyEUr2/Wk7ku7Lu/szPx8ndR37dg9I4Odzfz2h8trL3l+f/OuZvz5nIYoO
lTkBFfXf3/nnyb99+z8+vj/9L1+TZeleU/tynfVlpwQ/X8cdtv3zj1z32z9/zp+nWDRu8OMRp9CG
SML6R8RB1ernN/55UBzCiv/68OdPcJn//rmendKulj0DgWjg9PY7Xga+x89XYRr8+5f+8Tkddj9E
6zzHednqmdj19wfoGYpLxQjIJZSlzP355M/X/DwYDem8E7FLhKbdYE5EkGf/8ff/+pC5+ez1QJE8
ohmj3P3rGUWY2brmFRJ3Z99kGAVv6USVXCa2//M5a5gyb8SdyQIcL0g7t2TLZPVyN7qIXVzcyRQ/
f+yl6AL0wy+Yi47xQTq2+om71WIc6SfS9MkOUtOjKA0D7tQ7O/WmXxiUHnGkntk5jt6wp3IhFfIJ
wVboVS/LCxWpynblEyEpamOPSnqX3BQMo3rxaB9MKEvmDj0WJ4+bfKdn5xQiB3hBy11Z1/xmX5D2
uZ8aey6xauaDQj3sAZfCkFz54Kb6b85fepUfwo5XvDVYpfbQkSRrk7wz58T4Lxdr3DFAkYTLH7tP
kOM4kuCVI+QVwxt2CjieQPl7X/tA70kwlQct8IVLiVuOKFvdlsCv8Lm6QSUYaJDJD2Up5qowAx/J
duq5pR3zNSp75abruxiVljL5emDawwnkyyU/25eFq0XtZuuuX8lK7UY0s/G52AlWIyvxAFGoyQ88
AiiKhbvg31DV14XBnJyAJ3cn6cijYrm25Lbf7NkWs19hKomGaUvfY+6w/KFvxtG6cWAluDNWF8DW
TbbjOtqxlpM2GkYJQVl3n/ZzV/f0GzsS/TY9pPKT9H5pxYqQ82VjsKvb54/FGxfo/JK4ykZ4+WP5
WF9jT3KNFXwrWrNogwCZItdFEv3urF4t5zx7UxWRDS/h+d5hl+x9x9x1ssfcDG3/Ch3+oHu0mH5V
+Ok7XvNNE8yv+rkKPmlMo4Nz7GBCvJa2J70hEjlEqmtcXyZPPeducuiwxOzY/dO7aD7tIasZ71KP
brOx/UvmwW0g5bC6P4rUR0JyCb/sLQHtfrfRf4U3ewskYG1ekqO5Nb/KD/6LGuy7eTG3+UfyBMgs
/JL6VffCLp5DNbxEAdpHl/KLF0DbOC3HVQzmfgdiyPS/5Uv5UnjgzgpXIETbSgFCbZpRP3kLf306
T/bFvsgDQGevQEOyDaMdWa2Z6qrGhSGShaJ2hd4wd9d6D3TGjQLxVH9nb53kre70E/9NnM7Rwysi
KgWGi4c7xMXaJNxc1L6xMSdPJBjVXfa/NhJ1j2gQd1krDzOcwqfwYJy+tYeHZNhKHlv0oPmoOgLs
/PTMGpDvThTP0y1Fkesr+8WFh3yvRa5M0fNfDfRgziW8yKUHM8MBYkhzJH1H1/I8B92hOovaXTbZ
E2D9YZ9wxVkv+wT1HL89G4i9lKy24qljmPSmwHL687MMNFbRrrADZHhz+dALzoAVAgsfQ5sbscz0
6yf+3fRcr+vvAozHuvC6TUIWyOgTsffcos7yVOdZXzNnYdbjLZ8cbJ/H9DCtcCmuVMSVJ0SJ5+6x
YyUJAtA+wsPxAP9vpm3txatvfdtsalifDvFdvhX8caR8Z97a8XJ6VNea/eblM1s3Gza0N2Y+3L9L
6HIpPwocTvIldT87SqfQZxk7uRw8pB0Du8KMtR32UupFu/uL2X5vFZ4enzKsc45bnqvyGEZbixkH
MqW9vDM+pcKdvGy7XKvCDTe9yZm8meptckJGT2Kw5Ynj5EZvDEkwML4kQeTmq+wNnOSuZjq0o88R
VwomXjl0SrY7FNfVWLvWB2KvLJCPyxbI3kqYq0b1i9ObqC7qtf99p4nN50Za4XqoN5gbTUycDq+a
cLz6vT0lD/MCudAL/bF5U7/wYMrKM5Uuo6x6CJI180n0QBXZbeqqMgmuOUjkUOrvwxe80rI71gAO
Jt9x3xa2/Z79O5HPqeZ+KG5keipeiZNRr7Kn0J9eAG7aCZ8ZEIOCVGDPen+d4zM2MCyVlV98izXB
PtRW2sf4DfVzUSFbB1zCkiBxaxYqPsL+ANXJzuBoeopf++u4Hqwzr86yrz2gJrrbfKA5XViae2rp
afYKbzP/Pkf6fZc9/BJHhbeo9dJXXLCkgS4u3Xix4yyMCChEM3XgHEkCnMfaBlPnk+JzS9URneOk
fMCTh7oI4+TUAT7xivUigom3fvwmPNhN73eMR+2DmyW3QJAb+9yPuDiM0Va8weHIDD7kNUDLfk24
0a+mj5lKVUaR6zP+4QLt3d97RjUEGu9YOm0QC8hfmk+ztJjHeDVs8HNBeURr1T8X6yG8v+0JJV6q
PjC4zG9vSFPFe3TNH3Gjnx/4EeXv5pFf+P5LH7n0TOE2iTecb3As3HDbrhB4EI63QWz6838278sH
oZ37KFi1T5PsJ/AqfOasJ+wNXngtL+JJPCEuiP8/V2fV27y6rutfZMkMpzHFwaYpn1ilz8zsX78u
d869lrSloY6mX5vYfumBG9R9OO14EjhCTJW9ZO6s+/k3EhQ783dVrwC9Gj9FSszOVh9nRQJwtA/F
hSMJkig+M3LHMBS/nAxsI69Dg/mhzXk+RXZ9ZZ5zvIUHcKAuTul7plX6Y/7TOw8Bm6bljPKYQh1r
BfA0z5GTlBsEfn0DYeRhH5m50pf8WxwMtvPc+jZA9+CeTX0OL72UFhsCHdfkEKgcRJ6X5bBjDnw9
oKLqFAi62eEKb/CSRm4PgzC8rUHyqw3AMjs8DY1LjaDhKL7ETxa6EsyBS/ZE4v3Vv4rPLNTf2AGo
Gx2gxn2kTmOzebJnYMIp29qXcQSLg+6IFx2HT/1QByyDt+gz/BCOStAcI08AXrAz7dHjiD1U3UPT
kY/v8gf5MzqiZAErHyKM4f5tTA6bkwO0t43t/OWh30Gm5PGgLmmNFwanezYln0dow7lgEBWODMyy
nadtmiIXS9VoVx9NcMqgEtEk8uaNIBTknyUhGnsd/E8PYe/UYeWbD/VRYC8kaRAg+yBF9LJWH5hb
E/DwVSz2S/GgjvlR5fwSMvS2UdZF9N6WFU8q9sZwN0y/nu4xpd8kpoEvBhFDq6eBpmJl5UmPGGzb
vz7QT2F/dERf2xF73i1rB3aiKtze2kneypAr3sYw/WivMVC9h3pvuH7oUc1yQg/lb5tZ/ojMD6pE
7nSDgTBdo+YLykvx3QhPLV6HM0Kk/U5WrDPmjSV8F4S14IoY0YM04KHcFK7wkq6w3GzmcrE3P6O0
28357AvILX7mJpNjCGpwOB1e6E8qfqhiAA+D44oy1WzA3KJbfSq1nepuyI7yW35qFxviQUGaiJIV
zn3Uvs946YwfqkMlAbjtgW1H2udeeUUcHhbaF3sb5wmBtASHm62N5T8wcgXim4ytR7jSoIvlNzOF
sYBAlYV3ZeeJdxPItt/Gbp4hMUDvqtk4HEJQAup6ZPN47FRHe0QBk3o8Ak6wo1G+/F6PMA/WEDwN
rquOpPkjTg8b4utZYWlzXKGDSMTdlzd4w53d3td6X3vqr/or1PvO1n8nH4h3n73XV9a58YqZaCB2
uzGgYoLMw8L1rDuqK7viUdKYwjZtfYrEAJkolWQIsBHnUoKmAb6wV9hV5yXsYqx4vJlt/Y6mDfGO
PAF7c2QqQZWbloHMapXnw6xeKams+blNPOExTC/RbNOs+DDeQtUx1cs8Ij+yG38EyfnP82DvyzlS
wAFwzeAxyNUDnnaOeeHVOnZpAPcOERBMACCUqzvafzU8zG0s0Qcix3jJDummibdbIEZzL83uCek9
LTppJhGxfl4OIl4Obr2eKgTzjhWU823E+uZQ5MdY/BXUE3AshCM+8JGFoCASFskuMhnore44p9e3
tLCHS/uwPFeTO8meWD2Ojdtk/pA5FFXE5y7Z42APOnjBZnsKFP2sdPdFeAnndxh4QDfYXPCiLz56
cUdE+NpTYSYEj3dVZ8uP6xXCj+UZlpc3LgHGgj/DlQB1PRZ+xZzXrhQajcPAKSASYqTQR+zmHG5P
j6lUPed3AZDwNTosSIJPgfaFJmg8PUBsxd0RXQVkTpGQqh1pP9b7trjpMbj0vRI+5alXshtUdunM
NN0A27GbIRiK8mZXfbXWxjQ9GmRbysMgXQlnOB/7+sBmN/2av7DqO0qyrZMunoVypwqshZJU9RTj
zxtjnaPZyIqKtavyaK40aaPRTw32NujVMGW8Mjtk7d4ojsAsCqSnhn/kCcglmndqIUhiUmpErpUe
naJhmUXx2ylTlOn9PMPU112EU9kRybsdMmCRf92m395C1MYpATMUdoYbw3cdP6ZBiSSjp0uHOj0t
EHwIwjhHNIdOz3KLGi+P0cBzS4u89ZRBrQ+7TQ/kscgiZyAhERpbR3+CGJH/0vzW08x8ZgDWL6JB
zI71Q5ZxLjfZQ5Ghju4gTTZi8ZUdY/ZB9dM0HlrRa8QDRzY46Fr9mj5QcbG+asEmHEGnMCIFsX+R
B1QqdwHF9KC5Os2vkxpxlhPEAkCi8r38stmIg0MleFI8jmlax2Luq8ketH8uPMMWK7zY2uv1rnxt
AbPHP7hIE7vbBaIaVYBhFBfNnpPj4lgfImohHEUETOx1a36bBWd84njgfNr1V9YN6lK0sL0rPgzE
rw31cI+4o78Xe+pXNtIJl+gz++xPH3VQ7T7qH2U/v36vZGIATWyUh1V28B3MefL9hI1pOTMIrwYx
DVMU7Bwf0z6Qy+6Tc3HDyk2gxk5llvTuU7ijRTPfdR7Sp+KMV3SJ0+8N62MrHGPG6QlyguDkGRsq
HNGv8ZW9tHTQvmHuSUziufW7kdSIbhJdZKJUvpbX4pwduKFdf0fHg+KB307edvBSdf9KBY/thkwv
O5TXst5Pj/PP0MKT3FBnu0jcI8aiUYxgViPT2X3AxsISHEExS6buYbrzSnvBYXflgVKV4NW069Ug
MU8Z/dyH2Gmm83aQzHfWFp9E5u43z2xj1W3wWXAZ19eg/sCedSrvLF5WZO7RK6dewJ4+swftZMKn
aQ/InSZ4IAHO22bZ8pu49Q+EBQzPDeA4TnFooPF61KL+ic/SjeXOp0DQHB964FE/aEoUv4Ayb8ax
8g2X8E4//11PNF7Tb9FdTxZaRqSIBPl1vc+v4XAt0/fVOHSyx02hJcHbFcCcLxUlBMLirWE6PCsE
VNZr+kZObngSsiV7+ZcCk/CVIQb5bdTOcJNR6to2SCRF2TMpq84PTC2UjDhlXwkvdbt/3/wxKBd4
VzFgxA2/vVIrQX2bylPilY0rEtHycKC3wQT+pnCUIGgiuhSr6ejnIYlLjGgt8gp0hHfJh/4OqY9V
E7H/4dl6JmjSrKdfY/QiV35GiYKkfVTcqnTM98oH4Y8SUUCaIWaukuFEd02Kf4AiX/lwSAAWM5rj
GK/B6Jj2rjg6ceSKT4JXiVv1YNVO/UMEL/hxuuTAtoOwjXdEs6ryUIV78V2n9qHjd0Q+ygQKQp97
wHYeU78rJ4wMg8HJPtsT/nSIJsS+8A2LMkVTBeDC6MIIfEBkErmskMpL40QnvfRem2/Nn07TU3wM
X9vniQOTpBOiPghEcxffoDrZ99Z4hRKEgNXnfEjbHeXEXeE5cLdGQggHEZ/M4bAHt5t9hv/Ge2Wd
kF2Q6j1lrgxJqWzX6A4rsdKfEsvBMaoaT/X4Nn1ynvExH4WP6lDTv78Cle9pflBvImdThX91R1PV
zj7y+xN2hdGpuxGNDB/gH7Fil+VjT+EVBdxqD+KCMiPUO5vqQPe7dLvYZs1OCMSPO/FXOfrWI7H5
sXDJMOmLOgM1TPldfk9RBaAyc4kuyxTgibnI2BJi83cCKiJ7JBMcz+WdWKD4kBf/yaAbxkxtbCog
FDCo9LBPQ6iiDrIVO37T1s+93OnOS+bzU1E+CswhNJVpaHRnEfe5wUUtFsEfbV8Yz3XoTuoDZNz6
lZpvbYCG2c3EoWZ3LF7M/jq3j4z6GXeiGgbMyK1erZZIIP+qOAgaanBpVO8QjiqMk7i8UaEr9QNM
+bD0tPWL/6jIWEBwtv9dFHD56ARM9TPY1Lk76lscqicP407Z19X+aeMoxD+w8kYc2NH1p+Lvh//K
K7P+m9oIojqwGcbAROkkdNjQTuT4W30E/7B96CX4mTjoslX77tEIjyYMbLIrZRe+U6cjhC+peRDx
ki1RsKwPQmgHPGhQo81z2FM+t/vX/pX/bRW3vfZqPTblIw5mx1Cz9fdB2JN4XZj3sOUyf5RssrfX
ke0H1hBhGLvGlUzDLD/FCUf52TbRSBmQoTyzo/IxlK/J2ljMMbs64W/itfsUJVAnAU47vfBmXySX
AFCB8AxXRLy2gq581DZxGZfk81W4cAyhusAOA+KExg9BFFqueA1QtfHl7IJ8Ujt68357IB9cEcwz
I6QRtuOsJIvmRAQdllDDMN2/HbA4s93eydVRkCOr0dPL/MXTGl83J+0t3Ge7QsuG/u5wIy4N3wFd
f5O6EBdTy2WDTDy2JWMvp0cSi+NvDsn5PVHvhJgpRT96QkDK1y92t/mtkPyR39EH6igTTadzjVL/
naIGS+tC1J4HXXReEFqb0HQM4lf4uPOXRBPbVmpKM6HkZX5Aar+bsVSafVF1xldxYqXdgFTggInt
AG3KDCGGa2e6woWHnDR2Sq1QRWnCHc7Ts+ouh6bZEVd7LDLlq7+DJTtR8Gio1hCAmu9E9zl1YciQ
4o5UiJAClb+JGEFnDF4ickVQHVjTgg7aS+l1ADW1Q5v2X24hCAfK3abkrh6mCbUWajCEJSAj0nGH
nnH1O2mvuFyDtIoOafAm3KmJsmVgvHWgpMRlMUAqQkdobe+mfyqHYrP4dCQqCJwYWKQ+TxRgSkaK
lB1IksL3ZTorr+UVWfArIzPtxfQ1JM4i/zap0KBjXTsCeuE78z35yKKArWGTJX+ev3gnthWNhF3c
ccJPwzUHPfWkk9TaSPmb1QmGoXyU2eA+4vt0SeBOUHF8CVOSBDc8pziXaQingMG6s2uBwOdYoiy1
H+/FC51kbTk19vQSMwn5/To6wW3sv7LItu7zkYVMsRok2MU8M8GpNJkcPtBIW9nlgbB3wdik2EOi
vqUjYDcm1zKR8qSl5IvZi9a+FotPq41mKPlr9sTvUthpCC4yV4blx+ZneaNGc8mdKQmRVjdgsR5i
Ir7G5e+mwSFA3wPVJpOYeEytz1tZZRBRHNVQ86DmWloIAfzrQccsyNkDaDlQa5/1j9LyYNnXakDk
3Clwr18Ftn6uGUB2iaFQtM9bfxaXbfIkW+bBlk1qDfgFiASzsqT36zIOG5wdFjtpmxsLOJo5HO35
ncBEjaAyeYAMuXqulXfmG0ViPlNPZ3QbCqQIkDMja6TEnvlAdjKeR82WMj/xr6D3O9S9ZZdqIt+T
clXPqG2p0lMKI1Ud9zTWK5Z3/FPPPzzUYXrnz/mcLV1xeNA96TkCRKjEAufc7qsm3BkZEUdQ9lyS
RL+eFhj/vAKv2fo5xvjAWcgT53lhMsgzSkXHXLcwqEaIGo91IA0Ue8iLa0aREuUHs5P31Ocb5164
KQC8cdewCVhdL5T9ecHlU1nvt3BE459k6tbslJx8pNRSzYG73SYpSrXNEsaMeyUbDLMtcmRQOed5
qjiNCBQ0kIBgxdPxBtpSe4x6jxmK7DK3UISxQoer5xoZInYFplKoscPdhO6O/4TfoJFvc0ffQNet
97Hai8I/lbL92Yz2yAxx/dRJKFWi0LRNWtPVpTfmCi8pucra9t7/+WQ+weoDLkElrQbpBkuU/rhD
elKjMMZEnVwulHtdQAT1JMMQyAMePx/PwV/el5WG9XYLdMa3AY2gQrrce5o4DCO3w6RXkKbfs4j4
F36F4Zj8GTZSst02dytDOM/svHN4dDwCrjGB28pOXju8HXfOH3G9TIJtkGpgm04Jsg0nip1KDoqe
x9a+EZfuhLowFgM5Zw9REoUWtD2d5Tx98MHjnS6BQMaE3JvN7fDf2t15Q50yj4akvkNdONt8IdS7
oV1ZFZoasOQL5dhrwUBXQBN3Kk1g0QH/xiDyZtvCQFCGxaA5Q0Oz7sk4quQ/psfAskD4DH6RYecO
uU1YCrUz6n5zi+Q9lNVmxUv01gCT3PoHwECJfp1xW8r2n/YTyjkeXGuiQulJz48UT4SMYsKdOc+H
h6CeBaCc7mI8wJBHS6kyHrifialEPLg31hPDwO9aeBMwFwGmUH7Ga5LkFOgrFXfCHeYqsM7n6RdV
InCjPGWugt9jGCTzwDCgO0fE3aKaCGJSeeYPYvE0WSf6dcwPhhKl0bDwGwl1PGSOnRiZg+SQCix1
moDWcdpWn0Hax1Vx2euJxgbLIqttaMtMsv5heKRBGsFFZi1ievKEcw5VDzTI4oawBZSOT4sNz1bL
gwaoxJ9i6XN1rGMtdokc5wF5OwQLsRHC5KAMHlfLYTuxhtvYvyNFY3XVrsqDQj0DaRNlz8TLFjta
3n71ltKvxIDWuKUg7ulkkosuhqi9MsZc5hg+sfaM7s5LbndDcNVwXPbE5cimGvDRBMjizFvaXNuD
RbcaiI4MtwNIOJM3+Hv8OwStSnQ/cBawzeZZnYP/PGH2UqHfg6nk+WToqbZ2BsGpdM2XOQDrxp0t
gsuQsBZ5Ptrm4WmXW9fJbh/UF2p4PA2YwygioTPDLARTYMiOLLg8sLLbxwV68dtqomutxC5YnRzA
Jw+WHYjXSFhtiVTp1lx3CkwcUfwDz1RSCTS2ycGC7HZ1vfOoyf1wf4wr0zKkb4eiMwlQfrS+mlvI
PZE4MRmTAw+WNI9L4v43QJABuMhGfRkl8A6JhC03BR+ZqIe2eF5hBQF8YBKMlDLtkfGcbarnWuir
VDnJyhCEoovlzhay35TUdgPSvZPV2D67p40OSYFt+fSY6G8sRsQJvkGpFo/bfMWGniTVRLARW5kP
sgcmGQkuObBK1lZNT5mF0sJJnEO3EV5FMJ5/y85UPX3cnjSK1exkVPmKG2cmoYXSAYXDCoXGWJBo
fteAqEAYjv3SUelIWbb2AqWNCloCvIsOI+gpZ2FRLMdRuQHpb/DPIpzZWeZREnA+LKkQ3Yw89FkG
2/pR7cYEX+igL5A/tMOhGk78gKFuYL01JBWOReMcDMslfOGJivIZZBdewow2K6BiD5F3VrfXNfgP
+9b82ua1cmMsKbSKNERpezaJ3VOoB/SCEh8ra+g8AJdUctmBSsqkwLkKa3tuy4KrbkchCg1dhRS/
uRjg+2XHsuyQHvm4R1yu6PE8dtmeK/XANOQuxsgngcYzSWeBtm5KUvJButukgRVf+ggAuBeJLB63
hw4Z7VlpIDLNNKimT+EbxArbmPrbHJBDnc3HonI7ninhjfVmtFDFHDCI20waApDlkFg1gpSzJTgd
j2c9KggJhkHUHLFOWkpHG9/G/mnrelFKiN04IUaw8/bAXiVTcoL/BTQZcwjRVj8pI1i0afy62TMx
GQqmLIh/SlIlQlEXVqBGrY8gy9ixRMromcPIrGBZbk28CRZqRAlyO2SWOOhuwhevzTjgraL4SecW
6oBR4yTHJFowD0L2iGR/sWx3wW9Wtb29RLobHVmAkfExBmxt7GYLiwF7W/eQ09t3KiJ8vNE5rDze
mY4T53bOcYoaJ7ORpv+ybSDbmY2wsIyhOfQBZ02csvSYNoN2Y1kCTg+7l4aNvsP64QAXFqm4PnG7
/psJTw8kVG4s3R4SOHSF1Y3Tx5kbAuzAqhA6TJkhK/tSf4Bbgl4JAwYGZjgq2j6a9qjmiZTOI1Rd
b4zOlLv1eFTR72fSc06Wt5CIi43lbzNisdYP+TtzhiXFlbETreM22PwSk5nNiJ2DIYpwtckDBo2d
pwC0otubMiY3mTjdJ4AQNijOO0EL+PXBn8ibiZdzuwCzVtiVdGUbw56tNcEZE5s7ESYfaH/GW+zD
2UexjJc8Q4IzVouIhEj2QAdHsyjbb00GhpW/KiKIOWDGz5bEYQclJ53hdqsvAlgy7WuL93grQpDM
ZwvJ1w5+BwDhFPW7cmT2o9sjDgFrhnparnw+ggmgJUMkxt0b32zyD9RGSdbJV7fjG+QJ5U+QRQiF
bzCDvgP1F4C0oJjM4Yx+JCmfsLbIsyHZA0GyAE6q4qRgiWwempVQFcJd7KA0EFKZubwW2pJu0agh
A4sY52w3zdodhraRQQmnREj6dFnNPIUp1BsHTaXYpKSjU0Cbpp4rJn6tqzekeZSDBKXxYDUSMLIU
EFWJuieEtY+0h0ZR9IuMpD5zSmyyQJxiGt0CpJYECrYrtNl0CEVjPEQDzq67SZZZSZt81CiyiSOW
KkIYlabD0mbXOtEFT1oZkW5Snyd9ypHd7gyIFTM7Fy4N7hg/NapJIhXJFadVWB2MVftpi+hzCjlk
aoXTOV4LfzDclLgmiswyyABN76beQsvLkO6zidQlZnX//XMsYRYvzMzr34/aTIGvqYj3v7cuimzZ
z1Ruyo0W9CfkDz+5P0xNwiMbxlMiA9bM/veLHK2AJP9e97HRHAa5Nm2pYeG2at0coiz+f1+Uzte0
iqNkWhrCDfHx/34h1dNvc9EHVylLmkDbl3Zcclxa/vf133djx/TDji5YOlCUiaGBYvz7FrFPvkUk
O/XLcj0KiGKw9bQLtNG5hf1ksEYS8P5OH6r/vVpTABHaNhnq/n/f/t3Cf/5w+2uQnfzL//2wzsJg
bMnB+o5aT2uAhPz75L8vyNRWh+zvcv6+/fuhVjevlkgncVZgK0WbwPCgctLBPP/vl2l7+f/97O9f
/34mD4ggpcj7K8Z0KowcLbUxaoC6NLW7qVAYMO7ZAZqXVpS7HRLBhtPT35AjFMfFUUMZQwdlbp3w
89BdLTcqvxPq54nKzApYTDO38nZKZaCc/3W52JL5hV+RluVEBM2hCi3I2Ij1OMoKpi2lhJYaIwCC
sYyupQBQZnOrl+qNSBcjpZvXZkpI3sFsQrnhT3I2WwYkf5fpoe45kEdRwzskx/tNX0iJ8ks7b2xC
RB2wbDQxDpvNr6K7txoFQa2VyicEGYSEdF1MignR0ib1NbmmEUKRRG312yJLD424VL6iAnxtJkTC
ZsITFCkw4ml1PBshaJESUJ+rFm8TUsLwiyOtGodHFOURy5+hl+fhuS6GQBsDMZHwdc/xAwznga6h
Sa5laeO+QxMrmmvVtSD3ucXMk44Wr9uUiFHkA7BnnLIIw6Yla37mAQ/uLiIM0qm2RTXN9FRARyXn
EIJ7aNh0FWJMi8gKBboyK7ouXmMi+z6iRDeN1EexnvXqCURIIZFh4OvwUol9AJ4+0ScatCn5c4XJ
dyBhpTBVVJlNCoT6lIW0iYaPseKhtQ3uMYn+oljkDhjB1bZobTIQiJsUMNrmD/iBA9DMEcQ/omkK
0nlLKJBYxpFtDJXq51X6ZVEBQjhf288oNdp1TvAYlzRgBopViLIg2E9tR0zWCUxbilJyNZTnopHv
8pZ1QYUITEqIQL1g0Bogj6zrbE2smlEwfDGe3quBKxaEDFCgYJ6GftYuImeXgY0gilArgT1gzzrO
3g30aXxR+7JSSztFAwdcgRgQVhLRq6STGYJjHgJBXo5DPCJ+J5aYPsNiP4piC5wNRbJc2sJ7qQrd
aCrzM3QwBLjHE7q5yrmU6xvCWyCkaPRCQVmPkqG9NTKKphDgsUZIKhaQ6aCIkMtRdJvKa6fo1isG
CCOKOdakmEeslYI0QTpnqDXkOurqqAntxlOf9lnTf+gRWrnT1Gwu9WNkN4JxG6SEcy9ZcLqNzGSb
ROQ5iTFSzTF+sDaedusEty1V1Z9GIJyLCmTqdeIRhONK20wMwAxFVwZDIh5jQ9KCCSRtui4FSCW8
CKR0eM9QJNhcyDMvlTh/F/XHiIxpP7UQ+6B9XJQxkw9Kth6iKif6X8JPTdGhc2TTuRujyF+eisZA
VU2yTm3dnODT9Ed4K8c8lP7htQuBpqZwxhFArwFAUq8dNU1KfYSiZJar2xdScxDXx16HPNt1rXwo
AUdA8wsQnQLFJi8kSXWa40GndwcYUoMthtqPWFT4e1a6H0o5J0HbPU9t+THpOZS2QfJXJb9sMx2m
riW6mpDLJyNevsysThx0BVwTlyIX6bmpkTp/Jv5Wrb2gSPspqaE061BtSgusR7tOqNdwjliogaL8
Ctl7IiveQIvAQIwGBiwC4IEwEG9pciWi5mUcinrkYDHCxcmGuEFeswskUUAIWymXmxrH+7TWjkyR
4isP5bNZAl7vq/lZKsjjBmhuOoq10dRRNozbd7Wb96rZC8cV8WFsHVnt9bxGnmJ2z4uYz4EiKqeG
oaHkCPo7QpsWsZFfbSK/gXE1URMgKsJTFvtfiFtRSiKUaOtVU5VXTI86Kh8rhlmJQkyIKJHVLj05
ISQsHTEOT2jHGScGHdxgTBcZX99QwosJiRRbbPT7Av/1sETq5CeIKdqLXOKZRCCj59VpSGrlNjTp
UyhZjcdmnAVy+qxHlXjpw/pkRatylOln6RliWv0y0tQBitW1goR6yQfqTD/4uSf7Ykr+LXGBQbES
P1dOBOU0qMwPIVnHk1VX57BZ0PWDdAx7QPzMN4gEts+oQWEVLNY1mmZS/FLqWCmKdDKWXDpLwsq2
iQCrJ2RG7EpF/cIstWu8ps560ZOejxNxs4XfcdIJdAEj7a4K+E2tGlrhc/2bzuEp7fA7iGOEvNaa
sLOaEoxyyHbzjLZLo9IGMjNJPw7h+NSnchdEMHRoPGwlErjDiFkl5yRrPNUo/nUGAnAQ+0NI6pBA
pynoUMRyNV1+7YtocrGlmP0J1V+vMFB90xaOWlXGgXAiPTJaFbuM/AVBPjAa3XITjIimGGpJbmEW
jlVVJcRHqz/haE1sy9YyqKPsTaI8nOS6eJim9X2u+muLDDV5xazsUeg6ofwd+Zh/4jenT3eVquE1
NZBykSpfkIsEwaTIcAxdQ6I1W4C4CArMaDkM5HnMSS2E9tBjd7nrdIoKTS/nT9B/rrjjnbAovAip
brnGWsCCIKBv6qbhRAU7L6EXG6dC+VOmlZunmkv8rn6iAkWhzuweS0SS/Nowg4QIfV9EwDr0eDgJ
yHhJ0JCjEqEYQcSCVq0doerSfT12z5YusbULVBWlTRl0jczvZCXaxHobqIxOnaqVo0AXKWlmpaEF
/eQuqOLMJIfSCNSkx7sM1TFqc2bDmhGlwVeNCpR5Op5hPc5Z+Q/i/m7gWXzW61vTjqYdJWFJdsP9
6zBeVlxTzkt8NbUCbMPwvqgzYNaFbEA+Lmt6RKtqPrXCLIIb/ok0ncA8ant0XR4nDTx6ZnUNer/j
T7Ko+M/SWRKrBB83hC/OUTR+R50R+kKgaPUeKUYdIuBMGQAFsaYgpM+k4hi3hXrTsu5b6pH/kQk3
GpMieGuubwme1YwPed+ysIw/jK5z1WjtXU0aaTdLGOcJGORK83lRkvg01LRQzVTxJsmiQWiQ5JCG
9zhRwVOMFTwEEVPGDuW9Taxgkod3DpxH3ZRxy90UJWp/Yp26dRhqpxpDullae9jmW41JrO6zlVRB
Cg5uyWduUobgq1GgVyyV9mCnwH/WG7dt0EGV16uRDDhnDjll/YWAhQqBGY84mcz1VZF6/ZRZtF5n
iDhZnMIkTVfUY+Tsy6wQCmzDAXRQmvnY6VBynTUUHiax2k+Gg6Y/OZJ2lPAv9oxFelX07LoOk36W
8vYF2jrnpAl6M4WQLstsOfNCcW8prYcMld0jQhGgmmQFhRkMU0JMpxxdulEx6/OiI6FoCmQCynOp
dikV8J5anV5rbh51qHmPzUsHbNGr6a+j7vCo6y3lC3VTbMoJ6EaRLn0jlZSGW7WEvFfd+3QgHdYg
3MHoCpIBWUbVsh66Rkz2Q9ptcSLWLLPRjU+kprXfQcMGDszLwsx73PO0jwVfFCdW2+MEyZiipfTR
qs21QOoOBNTa29vi0dErJnnk4aLst2FyCUmFwiv1efHUvtXgYxNGCOxM+YBZINZsBJfqR0Xs6yqF
+Fu0OGbN4lQACUFtMGn2hsUireWIbQznryykXZtPgxSEY2HaCr66s842WU4wLRQTrmzYPSlibp6b
kcpuJVf7KtloCAA+S0mTNrHJiyiO0l5GHGJPPq1MeJuFEtD1LBK9WV2BMwIII6E+SFmb3YYExbF4
oLmebbRIjFcS8POLchLDDDerUadqloQ2+v+BPkE/Mo2BpA81hEOO/B3nVUZNKsyQv1sVwhMkn/MF
6vcSvZjaCN40K+GOVdJb9JYbUPBTgnrUm9YMNyHKKQ1CUq4ui+FlMbKNL0D7BO/CZ1GkLqKrkvRQ
4x1CpZqanxoVK4aWJkx5pHtZ9JEHDBClsHAt9/FmMq9Jv81iJIj9VmjWz93HoNfBKpQdJYd88tZK
OoQtyG3LwMO2pYxWRtysaEbXXmFwO+SfG3ElMdSQeJ5MERjZAjZDSEXNq8ruTdj8CBR5tIhZ0jZo
F+DoZBGUnBJQ/z0ayyv8l66/CPIYnU0xvcrqJDyR7iqcnd9r2zW22h1HHSVPzaTXOAiPVWkEYUmi
YAx0NcWQ4zvv6aKXxoVkyCkz5XtCuxdcM+5KqVqUtB1W8Fv92xjOL5QdNNInk11O61AObhsIFFZ9
CgcFaX45D/Dyig9G3bK3NGgn0ukX8DvxUXNE8hY1fxNKsy+sRbnrN2vNxRDR0O8UgJMRPcOB0LnE
qmCSFNgn0lQERtErD+o0ommbuyN+KHiJoxOLl3RzYX6ynabKilOQyN5p9oTbuvAjwyw4mlLyNicc
q2LMamS2sKAJYaEPYbDaSpXXAXvtJLZRJA31XR2pJr/QvlfKpLj90n6Ik4YVbpKwRGvEReP1TUrE
5zilVbiOtOVNawqB/9PqD5dlpUHdfMRJI7nKHNGkBGve4XHoxQ3djzgeSbuK7DInyl0wJhwUrMWg
74HH3tcUAb9e4hqohqAXBA8tesPxDf3mlxXta0SrKQAPVXHBhvl5jcu9kEfRPddeu3H8nhEkpkRJ
KllT5nC4XJxqqd3KnXjoEKR3FhAkEmKZimgeRjM7x+1JkcSPdkWSoVCsIwrTy87SdBPs7fjYWcV4
y8TpV5mgkZgIzSGoYGm7zsiyu5bkb/r0UleV9rOq9zLJbsXcNsFQrrSB0nlrOtMJ6izKrZl6njmQ
MErp/42orO17i14eujW4F5ar5aOghJGnBKIR/ZZPYaWzIOmTOy5wzwQwfK6UvbJhjd6QhiAlS/b3
eky+kyr/qY2ooarbPLRSOJxKsJQjp6qxmj9WJ0quvkmDJP368jmY0nwRB8G1Ch4SuhU4TmA70shu
m6OwJiEzaSBbXZdT75Xs4PYgzadxjJRAjhQC/vi8FjhtW6NB66Je9zPqGva8LNAOBoQjEqwN5K3m
shETJwzFrKWvKYgPDUrOK8GUXF/h+NK6aFi7caO+lZb1qxRC5aVD91XqjLichLW/rPoVh2Qq0ik+
WJsfnkFuV5tQaVQBNuBQNlD0AYzPKkogFrwtRp3lo8ZONxtgPTKNUgGC7mzYUAWEbAkvo4UXOm3K
vi/+aeEUgZCHg9oCYGanCS3xUyiAE+F5gGwmfndaQjNOUHW6NO1XKcGCCvHH7poqaNWK7VUllQvH
+HXourd5XNdrrj1YBUzjbBByH82PEuwiokqo4JNFUkv/H/bOrLd1ZdvOfyU479xgV2QRyMmDrF6W
3LcvhJftxb4rdkX++vvRO6dFbpCbpzwE2NCWZXlZlkjWrDnH+EbAv0Hu3l1HeOc2HkFx/tDL/kug
t/81ne3/AvP2nxHj/l8Evdmm6f7vQG/8LSpKPv6F8/bnz/yN82b+IV3TAqNm2hDgXAdu3Pjddn/9
iyHFHx58NYCRxNt4Poklf0e9OeIfaDfzD0fA9QmEkLQs5H+J7Mall3+0rpYkzfLw9de/CDfwAyBx
oN08y3Vt4fGb/pnsFtiwAMNK5nuCEb6rtCkImFyZc/Obq9JRG2ir+yB7Sorm2nRodyyR55Sb/TGf
rfP0E1eUI42VdDoKzdAM7g6+bNuEh2akNaWCvwlVYK+sJWS9Ha072S9CxHZh4tPkr0lkV5PJ0IWM
9hmSggmv55Q6A8qZeIivqtQlAxTVbesu/nJN91Avwe+KBHgnIwo+X0LhR0E8/NxO8cYhMb6wX0fy
4ztB3nGbpuTIVuK2NgyAsJmAquu0Z6OY5FYtUfT8JOOllPnMGDoHsD0GAA/7C3R8RKfIWbfZPjYT
+nGZfSkr991ShN57FZBUwrO2U2p+uHl8G+aAw5AMHouAhvs8ooJJEanUlYS7TPWb0TLyLUb3E609
Ol4WEUwkeaRx/DBwyW/AMa1kgHJRJfIzKEz0NzpG3Rzipm9d/PwNyQkiFfdp1vBy66e+G8brOTtV
0JEOrM/rgjC61VxMZGXUUGdBt+Epj/pxTVLonUFEoZsb12nkIdl0dlkRkdU17xJNxy1lQhTnNX4Z
rB6L22PK7zKPyJO5YR9FG4j36tas5mcZB+mSrXv0eoZMFu3hjQJZtBrNjqwZQs96RXSo71G9FMSA
Tp3WK23LLwJvLiozfttDuO6MY2UyMYfPJ2bxGWC4yMvypYwkx4OH40Z8Zn40XhldfUNk5jqc1S20
lJewcNk2lawsIWaojOlRKlvMAdoj0Ki/m42JTPtC3o+d+2b0zG7V0u2+trueBYutYNe/ELJ3Pdkz
tkZf7r3WoUIPUJq17rVrjEtAEiCDCd3YlHx3+bSVfuxyKGT37Hy+wiHYuSDAh6ZA3D7N1M3FsStd
EGya7L3JtqPTGEyoqKyADQ9hK3JoAahFEWDg9kGE1K/m9OmI76knLF3HZrBxgARYkWtiiOZdz7Mu
2fpWx8rj1ofJ5ZQJx/xcywroUI+GtChJb2iFF6xkNd2ncVrgBQvjc2+mB5f5wQNTeSowdhiWLO7G
5tTZujt1OE70QGaHkYK7aqk7p0iEBxGEr3NHeqOccI1qEp0bklhlargnZmnnYcDskxh4d9IWD6xP
AqMT4YAgO8pYydgmhYphHV6NYxPG/q7t+2Bj9hy+E9uVVvYxzaEGo1A/vltX7BJLquVGImklTiP2
qnObme+lEUGRnKynVDvLYB0dgkPkwYgAKDWS66ri2NXkt+ysYX6LB2Jb40Fdl53LRCFE7WWMeAdd
96bKWKnp5mbLFGMfhomxCblKbXu/vRtkYu6tL2Oqg0OXRfj6be1BRGqGVRUzjZky71R2yx9d61ta
kePWmlCa8IR9RAjJ3vDkjh56sBsty1ibfSuh7GGTcLOmvgKlOz8yLOEwin8lpLpe1bp50JPMbjwT
ISWx80fli/rOtwb6oJoI+ZQQp5HmECSrsNl6/mtmBNZF1PiVCMcCgCeulYg+2w4MTljZz3ShvX01
8sbGPTrbJkJsyVkBccllWi5Jo0V81lxNRYUIcGAO0EVQi7Rdv+W9L7au4fYnlM1knTCO15/uXCSP
QiOyslRKRiCCeG115t7VdBeEtJbsbf96NBRzEmJ/6N1m1BTZyfBPQ1MX22ImJE4pmJAe/MchOKfd
4PPTCxeCcdB+ZDBBNBr2mMx7ZhrrrwsuNMMS6MT2HqFarLBdW4eIBNKNWcPgCWhZr1kLT21DXDDx
iM2Np6x9G5VPZBaGW0ZUO8fT1ama2oMb4yah37Fx5/A+YU9tW76+M0lDiWcHIoOn1fXotvh5Z6xC
xlwWz11JZpCpz9Ru440lWVBkEH4WqcHvV9kaAGYMkx4PGeGxQ4sk3RNKXEnLeoIe9FwoA4himZwA
JhMxmpC5GJjIFwqzvpEcBrY3lIcRVn/ggNQRCSyleEDA2goZbO2pP0kdkQMfht3WgNCGu/fNkLZ9
O6XyGE+muw2Gpl8RMFDsolbTMOqri+VHz8PEDDlYRCUKj0idyhiNN/OPzjbuxQxtTUUmMaHNfTzS
DQu8dnx17Xa+uMq/HyoB5abjpVpxiHzUH2lZSDUfnDaZnyrDvJVNoU86wwAU6abY1YyhqnSOEXcM
+jWurTMLWgud20lAsd6W1ZyjDyWWwwAqhwied2QJoMxmUtHkULY3cXWwQ/iK8NoDuDbVhe7lR2/3
yYFWy6Z3OvUmRkKnYU+ba4euy6acxus+amPcldPFjmqkJmLo0XZWv1hrvJfZd58m+zHvBigBKkEb
ZwcPQ0m7zpbqJZvzz8EB60xws7/mWNrPct564zoguJFZRSGQQvhfbQVBzPW815QOMNPX9DIGZn0k
yKabh13sBNNqcg1oKq2L1GaaTzWDlNEY7sthiSXK4YvG9bB2Ap3uAovoGMlinBd9diFe4kzOUHDk
Um1TiRAWuERW9ES0o+QPuOJN6Ap9P9u6TNl2RBJ2a1NODm9sxKhlFpgmch/v/oxFwM8cTNs1BDRR
434sPBUfSZrFWdgdplTYZ61GYKrGLuSoOqiZNXAw8uTi5fm+GSByzUtCHsuJLX3vBL+I6uTtJ9gs
q+o3M8j7CzS2/jKZzYdE42chGK0rRKZ2VjPpVvuaBFFEvfjkbaYPdCQgB06yJmARpu5VFSCkmesi
3+VW+p4ZAxcSr1rWJeCqWmL8rSFN4dSKFWBsb2OE7C5H0zThILbxS6Se+/h329Fs66q1GbR09Pzm
MfLt4D7tTkGMGEwrBl1VRSFhxxb41wy5ywgzbV97UXbjFrvJo+9dlrghPO0s6Mr52TTbSz+kjH0n
bRxJXT1bbj0jNejUKav8j5g9Is3Y5TPOALg26UOi8lMYETLP8ECzw+TQ9M2a/Wqdf1MOBaSKNeTi
ZLR3MsWbMafWorq1X5RdDpvOER26oAWE03GqoHdTCglmV+PQq5KjWTbDb9st15a/h9QXv7qFtnZe
kbj0IWdqrMrDBxIOBtXXoJFasg9OXOpsO0SLiwxErbOy/YQhF2HuoZttkwo5FtOePvOq6QXGxfEi
LW86kbUq75ZDhogEcaeH+7EhV62ZMwCEHspSr5wbMK3TMeBgQzCbeMfApks0Dfl973hM76hutyqK
ztqn1Ld1uBtrxoa95Rvoc3GTx9Lf1pCLbxU+30y2d6bftbeFraqbTsLasHqsV7PzKJ3+MSMXe6Um
nBBkFtLrin2wHLlDoiroNzS1XbAhW8tBkOR1dJxJJ297GH/Kr38R5ZedtEdngOFRsBGODeI0xnNR
2vZN4L0Xceevw9rOsSY3THFa/Ur43zXUwzexpHJ3I3iCdKCtlXWgHswIOtLEIj30M3aYsHQXhDBi
ObM4WlLfVAUau2Hy3wdUP1aNSXie05uoy9cDow5UFJBlMVJoShejgMVFvE1WDh9e1UJdDEELTuHZ
qMtvwmD3TfPM5O+Xr5iBlv1u6T1no/wVjtV33Gl6Vm+B7G+mZNrPA9uNZ4U24qr6GBJxMMgj0nQ4
EhGcqU1vDBMGUogFIcSspse9oksd+WQfdplxdigieoceFdNJNbXbKUYqnUjGEi0tPLXtjG7XefOz
QGhhVKm9Nh3MsWaAGHye964j7h2g0HRw/V+iZyQXdde6rR94okGyUIzyvr6ThffISou3KvkeKLzx
XLcvISgJ1cewYcgTyJpxZ3fS5x1H1lz21hmpq2ielyfZxE9IJJAasGaXjveNG17LQqAtdK2HylKn
1iZvN7FoYSUNKy0NL1iPdxUaUo7s370INlGE7BTpd70EJwwkXQ5mv62BGTWzu5WqfuiqiFbUHV3O
HUfsYxfdCmLdULiB+I1ODWBOz71tF5r28gsbFK7WwL4jwBTL98WA8Sl182fQs/vl97KhZjDUnkef
Nd6YCIl3H9Rk1Fd0w7ajEcNk1B4JmCMUIh9BsiHDTTF6KD4bczlBSMfC1uCPEBmSk58khwpSED4g
IN91sp86lNaqOhATh9PRpG09u8FOwLiYbTzWLnpKfLGJlGJVZsHzAEW4K603TV9nVC1J5FttgR1S
w5OBFDPDCWjZl9rAViT0pxFMh1m+u77/EsYxqSDFY9kn96T0vbeuvhhU10kxk7JW71wd72vgAc5k
3jLJO3uKgoX0d+kxQ7P96aHU8tEjW3pnRParH2VnRgD71FrUiA/o9TY9JQ4F/UYu863Rma5qywcT
nD+KId/HNz948Dkkd7EAYoqKEEFZeWBHhiDPoD+cVjWC6lpyNqTdlqBbBqe3bciRUtuUh2bN5sEX
zarVAb4zQU3pY5hcwNknN2K+hvdHjPDS7od6OSHt26a3jx6zkohLRF/RR6XlW9PkNZvonswO3oxO
PxRyepRzce3jL/Cyfpt2eMV6cRnLbsn/uDEbUE820t+8wlslm0vjM41kG+bRZvYMcU1r4GUQaHwh
kcQLGjx1nWPRJm99Zt5humYqRiggCr9UuPee0b+2GTHiMHuGof02HffkGuU5wD2SzvrCX3rtskpr
2oOmVbxPvnMxJnkBKf+d6UdlFYiysOC19jGanzpzMcNT6KESdaX8qpGvOY51G3jRk+G3h8RPMdQE
aL850gb4UbrZpsXCnGNNzYviVmm5j4h2i8pMXoXu9DbE6c8ls8xdmu3tW2uYzCNxR+DADIt9KvrP
KkoYajkPRdWeprH6ZZJFOxngDYb2UdowUPMbpjZbE/EwGVFXXYGq001QAmfLhpFImPa3JcI7rw/f
MZoHUr/7XfMccYGbM29TdR5cGe+riwEFzbZ8QuH0ZFrtV9AZv4hNPJaw16oQ/UAQXKfYQ72R3NRi
Z6ZMB5eDhcz7tyqtPzqc7mPskitNbFARv4qQ1DMrA06F6nVwD7qJzm5V06IeocuPAfhawWk/Fe1d
5UiITdNve+SU8xvzpdT0pzKxVMBA2H3rFaXjU5EJ7HbBRVNMlLV4HRfuN9iOqB4ufeZs6hwLbfpR
8pmEQfbQV9glAvN6cpGVhQE8awPTFui2QvQPXDCiVQRVxaj1JqjLo+HpWw/nRlHEu9Zp9maHa42N
hZOSWBCED2kaH1LX2kX2dO4FhzbhH6K/1bBfypmXOK/8lC2RDcojTzCVYLzLGnoIRnsy3Hf/QqPx
RtpUIzTHMP0nY7yaALw1MNDqvF96xPEXc34w0+5NkoVo9g1QN7kWKxI0T00+7C1ZMm7rs/uGq2ux
aCFEYGMu0V9Fnj7XsUp3kQwwoaTESofj3VQyX2oyqEEsm6uwqM9guI8NerzK8p/nmqN6qmFcJiZU
ynhR0Fy64K5Om7tMOMgS6/KNFNKtDzya0fHtjMrZznCbTyZ6e5pOToMoT70EurprHNXQ+GLWWyCv
dnLAC+SuAqEnMCvCsUccKztiLhx0J0wGySug592OTNF3uJ93FkbL0rqUSX5TdMXBMxaN+niDPOGm
QAY+WQx2M7ZGMHZE9uSO1RNjgdPkD9c9g5CJlJi0LV+DaX5MC+vBrTEZNdO5nnHMjuSbr5wmRQ6C
JqAFjj/pHiQMhV4TzruKbaDr7TsuJl4arm1yq2jnrJnqOLZ/3TDOi52d1mR4avdeOOOt8svXuLgx
wBOnKIpsdn9moI/TmO0VMYy984rSizLZPbUcIw4q0UbgZYvVqzmkj/UqVu4OdOZ60P6Z1uNlTpbT
vmqfO8pzlbTv0osg7qGscUaMOxgtB+9OqLDbLP9WaU7XMV2KcoLG0CXGnQ3/3a++VITf3vk58P0R
22Bd8KmQzTUK99tkRxuF/e/W9o9lC4gN3psdTC+ZNd4N/HU9C4VVnrQ9bKTZfEcZ0z+UqEQWzS+q
KUkwnlEV4UBwBlyYjKGRIE2U+DiwF3ml1vBPzV3TV2+DNzwD+Xgv2vzSNWJX5zkTORw29b1dpww1
TXpq3qTO5fSVu9HvBNlDR2hH6FvMexWy2cDp78OMrTBDnmQdEvO31IhXVuqs45JnT+yiPJcZVOeE
N5HhP5RjeGfZHRDXFPYD6nIqLFQHAJ7CK9FNkLcNg4WUDEdbt0RglPneSrYtnexVG4EZFf04b8ua
9qSCB8EDEdqALQ2VJVy9hxc7Iiku8cqxQX9AMUAo3A07VwqmvKJim5g/HvygfCB4lMvVML8iwoSx
jJKBrDvUUeWNaXhvJKpleCiG9eQUX1k7HXX/HTXlcgF/zgfPXTu5AfUMjdjoBJwbFn3Tpp+Bs6ZY
Y0L6Cr1EJqHY1YP5whXn2ZceVzliGeIm2uFccSwfc8EGPWO+6CeDPLoC9hQs+jNdZ6o6xlNj42El
pLtdYTWrUuojR8rfeVf+ZJzu22AeNr0RmiQ7YBOxqIwEI3rXiYPbzoXNEARc6toZckzDFn6b1VHI
SDQk+nmCiaut6cAOAGDp0AVoT3O4FFbbPujKVhtiuuONaCOktSHQgDh6ZEfwayaaYNu0jP36gZZ5
xETbVz/zuTg52/EE/LdxHxFi3YZWY+9G6CDe6N4Qy5GvAsd4boKcmWsUPc4GKZVh+RwKnxF0l7Vr
B93yOu4aF0lApnd5DlUqty3qZoJJEuA5lh+gkrCUvMrGFsQOYE1z8l9s4kW2SakPinVLud6rMBzK
H7Z60I/jVagiY+M298Iwe+AyEKztHodIRAJ4QfzMlWrZT0m7hBxTq2g1yGDXNC3vUDJtabN3l1VY
+8E6wCGklnS2Kv9kyPChxgtS3StydJ+QP2DhT+S+9PkICxDFUKmvCBRmh4xrWXjXgQ/LwFtmOKRF
8dwAhTiGjSu08+MhqtKPuC44gxcJuOUQVuDXLpGIlrhKi+bg5DjSIsMkDaCartOp9/k0eoayLdCJ
MA3fxUh5GiUkrBqtErsYE0uP+mjlZLBaK29xGQ1+thIaENPgFSdRZQ95n3+nw7xHU91uA4+Xpzxs
1Ll3Gyv9u5CS5e6FPFd2ALAGcufJSN3nKrbxLwjjoV2OZKUYi3SSMfBkuQsmVoI4k91KRx7NjRLP
kEIkkHGwIXaFk8/yhPIbjedVrIsl/Pg2TZ1HbVVAP+Ex3Kq5Pvn1gi+Vm8zikBUDBr42HN+IyWYs
v/NksffyGN2cEaKUcw9zlX/3IKPyhXlvBbyDIkJvp8vnmiCBlSEmuCnuqe6aXyxxZxOhIAwHdriu
GnFFtupcWXDxnE+LmDn3dpb1r8LG8iaNBpUeFyYZpSS2t4imKmJsOjIR/aV1WKPHCmJCCi3nKydB
ifcH71CNMD+hSAC/JOtNWfhrExuZG2HU5SMoOIGLwD5ohg6ugYVN+4+DO7yFSDjipMKcnB1cTxy8
yHoKE4wDtmEdWLKRFjTJZZS9RdZEt0fQS5mgv9hWMbrq8w8P01mGShTvF1JHMyvfrGA4yHlcj6Z1
P6bJlzkCUJyahyh1ftlqOqdhRq1V6k9Ti30mx2cHyU3v+xu6Q0/myOoTqE+jenEGF0MdK2/bee2V
y5lMS9rAddwwUDc3cRfRlxUrS7K7AAJ+FKyKaeh4IKegy0eoNNL6XqjyiibICl38hSHXi0e3EFGU
/o5jBdBqnY/ynhkKmvlwaxqw7aZZPUQ6f7SL/sYKQyqP+K7q85NYtL1jZx7oMA/sEqFE0K8uMZtj
DIBRNlWaUYinDjSnv7wu3Gc6InxTr/2ECMpgBJzq2Ui98o+I+v7KDcXdmOGEH0jSNvHSQ1DHkvWd
e9mbCLtX0xQ3naH6DUrchwiDrpd+TeX3onIWJXWj29FO98XJL6yzEXgb2zFWiJfBk0x4dq2FIDlP
cB/0B7ljetWiBlpZoL6JdsLLO8iHNiHTxK8/CE7mymhirKVdzzwGp6waz9E4kI+i2lNgWhr2Rf1N
xv1xYqaIvOXiVvFd0vlvwRA8haSPzyLPVrg0yL0YKUYU1DijuJWGq1YFks8IU6WVDrvmiTBq9LZI
SQMV7wnUAF2vq++8bA6WLm+HEj2E1TGVdaECL6xJuooOU4oEWp2HZeTHS/ZzE/zdWvbz5Y/T7N8e
+7cv/+3H/uFNC5N2l00OoydUem3hPSRpZW3NmbdQNYN/FeK0OgbVUB5LZgWMmOf7Mg3RPS28enu5
+bn3j5v/g8c0wxM4eLRF/DHJDt0QkV4Sz6g9kUyDr8f49eNC+7n5+TLw/e7gz0/K7Ifu9OOu+tPs
JbUfYQWGgIo6PMf3Kx32JcvLdTUxiZufu7iR0PX93J076yZ0pd6Gi4eClroujj83RhL+7V6L/9YL
PXTrQbcz6+YgRc/r/XmZf97Nlt/y83U9AXYbaVmgTIMc0Ah11FFFwII1/s+bn8d+vvz5hi+jgc/9
799ul3t+TsQT68WINFTC+/r5dl0+u3romGhiZ2SCVh87F22Va2LY+THUMU79m6vu7/66n8cKozEO
Qf9L1sNtaIxfeW5iyCeaKw5ldi3JZtv7TvJrZnxDVE02UQBA50xGXPXuPgsmtqI033K0X+RJ0auy
x++skyO7VG4k+568rZpTbeG/DQJjM81cJh1B/jGqLaz8mYUpWZY3Q1JPRxKP9pYyubhOwyVTut74
wl9oGv6bFjWEAxZBdstAs8SLidvvOLAJSGdRXfyC4BO7HabNXAXZLvKI6M5+m7gLHS3dY9CPE1mZ
871Mx+xou2F3iqvoaE7NL5XGzX4ow4y9NSLjsby0Td1fOrcJuKJ6J6YMeAaUv6mwfPnNEF7p1uLX
2FXF6caHWRVFuo2YXFKT+ixV0mgv1VSsvYJAWTe3zYMxmnfOaLWXQaizhZ3sOFfeoUardKAOXz2R
L52fzQgYVtk5l8F2nMvURZz9jj6GhnczO/Vvv8jA69lzfykEjtvSBWia4BMzq9uk0xJUnBNeZzYC
qRqAlqHfLTJlr2Rtf7d2V5zLivp9ZviyJJT5/D+VOqRbMPGuZgHt3xhV1hi0H6NWuECdqrwx2rm8
mZPfVS/EalAzCdt0F9MBDknn8amIlrg2x+zmTZYV5SXGMXkxjUemS/osZvLD4hr7s0e7jXg8vR0s
NZKPZftnPGz+mR7pIUrKeztqYP9VzXTt7QNp/nZoEcyM2NDNQ/ws7TmC71OjL2VholRFS5g1bCXo
AxQbC+U0tpAJcToD4TKYrpPllTB7MpjOUd5YJs7C0Jf9Ti/R21WP0TqoC8VKFOSXbLBfWe9MsvLq
RwoQEJZ8iEyUUJowUCmYyfGsuOTIyhrP2fw89ue3f75DZC66677ijUGnty9rJydCp3hxAvnVe/Bd
i4baNa0eXAULzlWXMMZeaYRPGgStoT+8xvk2+/RxKqJzVkwoKprTqK3HhKSjVedazxXxGysjqN99
e6R9M9OVbQh6nIf+VOQOpHnzWnRUimgWrysGMHvDx96R4+FPrsk0q9Cob/sYtlziKEWOAPR/XJ5X
lT+8uJW9H7KuXeemTdZS2OLJRL3vhdSpxCHfN1GugerG7lUpcaG51vAYsFaRNnk3JhHzpHG6xTVV
09A6sr1dORqAhOzE8xiOJFFkb6MBZt1j42l67a1VIJ2x1DHfM9qmLNHBJkS0jii/JYrVqW8K/9wx
Rh1AbAY2sxRwfzUJenlP22rwMaw4JTI/mt+fY0MR5hfme1/Xu8Ivgs1YOcMaw5CUBFiHs/NbsLdD
J+8WWxHp+zBZHL8LmEosilhqB8u7DQdYUcFCnbErfRqzmRDNYnjtPefene/nmMMmVtFtb9j5dRqg
2ciJALExMdQDgdIJjIzauJgFToZkXMLcGhi4g/ES1kxe7bhktpvhWBXzRxhyOmWDupeWiwX3XogL
V/yFCk532C+fJkUQILLzprHIyBbenbTiA7lkn651Ow6wdBLJzKKS3XuJ4iOrcGFPPlu/Xn+XdRUc
FBOSW0Nj5K17RmomNENExY4XQU2MwgzGQUwUvZ/ezDPAtWLkbcgnorbtazOlomztQ88gTCO2XLUQ
tMeK5CBLSz5QNjlOAhXTqUg7JjmKGJjxXEUnnypunbQmuMYiI5hda/vKKZpvP3J/+YTw4i2id9k7
9CTT4GFqE72PhU1kUYlOv4k+htiyX3pBwwWieuH7EbYF7YDfMV4s49JQn9UVChRXNV95Az6uGo5V
Hf+2LK77iGcpEPPbgOJsgIbaE2q2UkaycB3QlVZsoA3wWLliBY7b+biUkq1jnibByM72k2rjqd66
UppORDK1H6ns6NQTCb4KBduygAl59CVbrzyRZopUjc0PCQVOdaNpJ6zsSe59j3wEdrvlvWrrJxRT
vwY3/U77L8cVYjvYEzCqOdpz3XVvC96sJVLMLm3keuz4mQfoJ1knpKoivKZ31nXbD1OUPZbeCMem
O2+mJgB20mlQt7rHnMTwsQnRBZJjKa7FR2w481awo+TjvqkjS7yFi/o/nm+8pLAPpafgLkFBLZnQ
r1SM63Ee0aQHHb1Cz6ZspukRTzWuCPSHOLhgYMdOHSADImhkDFsNjpijy4uau5yt58awFctvyHxG
+SQcGe2nTTxqZOTzozGnB65I8TGySAmvumSH//0hFtTMZL0umF/iY/y+waOAfz7My2+NW5TEjInt
MFc2WrreORVIdKrwmnBf8uRrlG8BVDrRKpfZGdovEcuNb6v3fjKDnVerO9qywd6R1k3CUEqJ+D7P
QiL/mFRsAjO6Z2a9pzMkL5EPc6/tauCtcQ2yc+qLfVBTuEhsoIxkK/BjpM46Tv/ba+bnYiwH/m3v
KDz7ug+n9Dnvb2K3/Yr08NigPaBQI0lkNEOoleYOOfgtXRa5beCpGC7xrlxtYP9RG6/CyPqFlYsQ
BmvZLTTed0UHGPOFD87O7gAXB19mhyZz6I2R+sf8DBtsbI5f793SlVDn0DgWOe0JHCGrxGvMbQOc
gb/sSnUBkTjSCk9G9F22PvI6mTnwRGqbcFazxrPGvCmLDXmOSWo+T/BirNFF4j+H7qYqkmxvCn9i
VOwYe9Nv4UhhkgewbY5Hv6RXU/Mh+u3ZRph0TKPhQvcl3wloAEdzVFi0muxXjjvi6LbY51oXKdcw
13m5LbyU9NKOV58ZSYr0ICqOY/WiDZGc/nxkeXhWyy4gfiQEc4b1ArU9RBx28lTDUhXVrd72qnn5
80s0JzvlWuN+CvGms8lmuLgUfxOpqFkWA+bnnkcTeU9m/WYScXhM8gAJ58/dGSYAmaiErDql9VzO
fsfkkKf83PgDsOS07F/5qtvD4UCjAVm8jZBGxMu9RLJ16QqHcGd7zSlYHsx6Lk91u4QLGipYleHM
1r7zPGKrfA/9fD9BgxPMhX09v09FXHLZasoTF/cTHvh0wwd0XfPXn9Ry0xjhuI2F8fLzUBZLQrCK
xQXZCTc7jG2RHBoD7nZrB3sZEe7g2+3p52YYiYvWtUgJgun32OOMta88rl5lapKgTDBrThsEaJBN
q2oAGTqJXcQnjh7QQIZV8oQ0LcZ1N0f1KR/6CjQPJUbPJZDjuvhlRcpg6cr2fSIvvVrCKAv40m5D
DFZmZi1W1siEwIVUoEg4fISJEi+JdAJdqEp4jekn21aOB1Skp5HtyVWJNeMqVVDJLE3DxPMZT7lT
faK3UJ86s0fRUds7y3EqSokgg05UA72guxDQeeybk61Huau66LpLqY76IlKnUrQ2kX7RcnWJGIT8
POin5ZpDiiZ4EpTs3H21kSWpC/4UnzLp0tv5+YUJHbdGHCvtVKdheRMizcCgb5NzEwU9DmiTvFde
e0r76fRzDwOsv+5Tiqh2UjdlSJavGjjTLPVpR+Z8CJj55naidtXgA5U09dZsxlPs4lhsauoZY+5v
uoIXkJj61WYEv26kuq7LVmLBwmbGsv3eeHTAWrwoKFIo5ybb++CN3gIaAD+QgcqQcKTRCUUGZkVf
0k3yyEKwwgj+7wipLGIOnygz2bp37n04UutNQbNLYu/dGdrntEAIbZi4wWokl8NcctS2NMz9NP39
/+0QZZd00+NUf//1Lx9fRVJS2nQq+ez+xdoQ2JKk+P889/666lFFfpT/aoj486f+ZoiQf6BcsoMA
K4SLU9iz/26ICNw/TFfa/BdYJg5LG29CWamfgHvnD9PGRhB4pIKQjRkQSN+S5Rz/9S82/2DgSjPw
gZCZphNYf/kf/x1bSvTNzOLH+ND+29f/reyL2yopu/avf7FMfv8/GySgAziu7biWoGPu+sLG//HP
BolkUmNfJZY6lAIPZhK3wU6q6RHNFTnU0Kc82+PaESN+nKgZhAbBQncHRfxAb7WZz4vgavJjGObe
fxB2XsuRG023faGDCNgq4La9offkDYIczsD7QsE8/VngKOIbUX9INwxxSDXRaACVlbn32rQVLG/a
l83lqHrvlifPo5XmGwZBFjoUH6tUzs6EiTTQtLphFzjGx8KC0OSqZRDWn4TdvuYuvU1IEXqd1PSA
+xYmRPvsX3d43fay7TAiFHTJq5dcJMyg8FKsUe0cU20E65G5FCl08mIOBrQms8tGuejYWfY+yZUm
nKcqWAUtB9EU703u9geUgQ9t0yk0p7xXCCvBWrsAEhAg76MlWbZp/Y1VGv1PJbV55Il6yAl83kom
w3kN+istJPEGZf5eF7xAS7NjbKZi91XvTWMznlGnYqg41YE/XCNzOpgWvZ2ROcw20cMhFeNn57/G
VltvAmob8r8FsvWK8JyswkxOIrtY/IrRJoI7H7iCiYlFR65M2LRE8LaW0RA0NBoUqe++TUygD39c
0X9dMX+7Qv55gbgMxlyPq4RrjiDrv18g6eS3utJ1jU81eDAVwMevL7nflWtPsFWMJgB1M4WV2XNQ
Lk6wOZF/ncx/P5bgH9cqz1eYF65rCtqA5mL2+fF+l5TRcmn/P9rx5hhlWX38EnEnDNodnAfYfI3+
BmnFoxGUPxM3/68zsNwCf3iIuEVc6aC29i3UXpbtfDsDcy+suYsFIGyU+8yMphUXdojlM2bEr5Td
7jGNQnsd6D3XLZWXQbuJgbg68TbEsUHR+e/nwbb+jyNyA2laghvWpxH+9xORgnkairLLEY2jZk9L
6DBdoGy27wjwqspZGT37U+HmYosb/gzvZt7RODvF6dyvR0fAvByCn3oE3ijEzOilIuVjeSkBqHd0
bEIDwvT+3w96MXX94zR6riV81/JdRK3fPr2IOyAhFZ2DDtoZd8d0UKlPuiAooFWbCmtjMqLbOEPz
ihQK623EfZiEJtqNgIzq1v5skHTtHeQ1JNBWt6JYcHjNYx7i7x0R4Vd0xylx13mTQjZnxpHbXXbS
YdOhJpk+gr67arzlRNjJ52iMCLe8amArYt/ZfgMTkgT2/3jHy4Xx7cJhrMg7lQ7ON/xwf/+YRlzH
cZGZybFU+I+MnNZJk6CGHx5jf7YvaCgxJcdlY9puerLcmWAgw4KCOSOzqAcc4TW4sFbrYicFbRWz
9XYJs+yEOhBta/CgoVys0/CqDzON1JeHQFD3NR7n8D2o2fp7fZMByLbMXen17001zofWIO63Mstt
EwKhitytq8P/ul9YnL69bc800V26pmT7w6r397edW51kjuqkR9UGDxU9Wk75fN2G+Qe+GsjNv8qp
Ao9rwUPrpm4TVV67RSLXRfMOhyi5LOKskBmsC8tzr/7jI/m/js2yPNv2Pd93cSP+/dhaht+Oakkf
a6YDHgl5mvPqpfJblgRSeGtDwrugSP9aDmxtQgSusVRFiDucvKeVCuaTKntV9/ZbJ+MPdwYurSJx
y2XJ1FLTUqoUwQDW3P7yXNOn0/kwB9PJK+ljeTdNZJE0aaOOqFI6RH6ObDDVxCIy3qqRn5ySNHlL
3FBc/vvbtv75CPNMKSwrsIQIpFhcnn8+ObMopb0narb2IqyQR6U3bjcHa1ModA9zAk2IvmOp9oNy
zgHR6Zt5YhBoNfHdUmYeMDCnvz22f6tE/m1dcTFYmm5A6UMp41mm++2Q3MQYLB0HyTEOoZnk5nxt
xsLdt0V5LHPpHmP02IdIm2c78MFiy/YqkQjgusL6ryNZbsM/btOvI/Esm8vBl6brWd+u17QAqtUa
3KYKNITnfnbxaBzZZva7JMXQaPMcyqaYqCzEnVGNoK8idkkV9aJfygm2UPIRNEi4jXs8k57tbRlz
/scxOst1+Y9jdIQfCFY+nibLKv3H0ofBumtFNfIo6byrQFnBqQU94QbVk2H73RuKvjkyCyS7+Lrq
+EOygWcTYZskOBRXFJSfuElxrtafCw7yHufZ2qRvr1O/uLGx/G/CBNxLxU57i8QU1adtPPYL4Kqa
7O4yH6n2/BbzvKz/8+x/WxaWs28FPmu6JaQtzO93pJ6sLGk8lRxNl4SSBppe3OiJ3bof4Q5lG+ag
Oi9tEIyMvSkr8j7dhs6ErrarFpHScBpKrPap8R/3jPet2lgOzJYuJ9zxHWpx/9sFqiOhSZcHsTek
wLvUlNLkqlLW+ukBogbx1+mSp5wxfAodazmBxK3xlRbnbrT7giI0YmGTpYeRPjSWEd6mqh15dO3J
Osx5t0O8txZyyK9NXTQ7qUW00YlvAaEUhyRP+gdnNC1oLanxXhX10WPXt84n9TlmLnlnWBUQwvZ4
wtBPVF4Bj6uKd1NFoIuqMuDqtIjXQTW0F7GvsHgW8znr+6vSziwkgnyOTJkbr1bv/pxejvaJU42m
Nc4PwTKTDqJgb2RzulGVmCHvMhgFkGbc/vtzSS6X7bfL2uNiDrBpA/sxxbfHMeVqOMzSMA4u5cdh
0AmrNx5Uutpo0Oib3zj4h8NAhAjadLlrGp8MXDbwO2EZKOIje48o21kBt/KO0nWWKXB6M/kmAOqq
PrZV+bNyXLyIbvQcIrM5cD8DcQpab2NTZq6GYEiOvoJrHJLbS4JafV3r1n2twwd4+B07p4vKy3Mm
/sFLGsVik7Y2Pb0yDI8TirXTzJxjUeSgl5sYsmTL82GZO+D87odfQyfJrhkIv4pcSe/JDMzVQIKd
zb38HnfT9Zzj8mx99gsOXfCoC6KDyhBOJQbuhIhwpwMwW/SrSwSQMPRmyIM3LzLs27KarjliZKpt
tZtxRyAAH09+7QXrf/+ArG/rJTeBb3L9m+zcqFXF9w/IDEpVAb5Mjkai+rXCEJeFpXmoQe+hOULq
S8e/GgxQM76ikBlLQP2EVkq/uo0RUm1zaV9mRvU12e5WQEbU9j+O8FuR9XWErOPUGzbNT/l9UwBr
l4vI6JLftXAzoPAPERFWJmu773PGuc3wf0w78E9A4Fvqn6ip3qaEMpmJabeq6ujgzvRP5cwG7D+O
jn7BtwvcB3jg22wdvMBn0vn35/bkdx7uhZSrrLXdfZLA6ce2/pan+OdCm+D0ehymr17zuSwSuMop
9iMULr8XvZjUwn8/IOf3jv7v95zvOKY0A4+tFIf2rSpFZAzQp8GaPjo54GQHIwYzexpP2NB0abzw
I9hoSXkRJUmM8OVnkNuIZKpXK13Io47T/uj9pVSNi8OAJ/HsVpAV2v4cyoE+C2qYXZw4N2Exj9sh
bnwGG5C7c81docEqrXX+BAy5Omna9hqJ0E0rAREV3NVHPkrMrN0nU8/0UjC/PXRqvgntivs80uFJ
ciZ3MYOA9RxoZy/aZJnzxxejR/ZtVrXwVFKqYI8EeieVNz0VxikOOE7dQjJy/R/mhP4O42Rbn1wH
1HhTRuc+56XSgPRRz8UxkTJvCMTsH6uYxb+ImHLYtAdJdiQpkanZuI9194uPu4MOpHEJTf6n09Jp
zfOWN1WAZvBNBIbxrA8mDAi78L0zVgQLTK+bPtj+Kyc7vnTK4S40XSJsh3jeRCoDp8oGmkXOty5E
rYDu5dHwFEostl3n0pBsN8leRBijMdQRcOm+wfqZbx2U7q6kJeHNEwDwIfZO+dK5iKYUk2yVv0rL
GM9JjkBgSArq2SKE46jdV7QGHrVeAoaOKSMA68t59OmO+hCxGlZfEiQEK1afjwjtwnhftaF4me09
isY97JzpqAr71zRn9l2fp+9yngb6QJOxRy0yrUbG+j3drb0YMG288BC8KiwjuLRS79gNKrzKZ0Z3
qtSEvY4Dn6RPnHuQ2gSGFvWmjRFu1zJgsqIWodhsxDe1XWAZcctDaOMmYHdj75XNXT2XvXGc3XQB
m2O2iCv5FFmm2Ew1io9hNNDaO+m6MZmemZ549dWcE4tWIjZKGDeKwf8Ru3m9K+WAWdZH8mg1OZqt
dGwf2DYXO9FnDFq8qVxZRuXvQs21HJdgXkU7fA5S94zNBJ48D5ejy/Ri01XYpyU+Y4S7ZGhDMR8z
hlTT8OjOuNwpqkA8zGSlNhZTTJoP5MBKMnBqcXaDjrbQ0CGr7uTedttLpGrxZSYCxpxptutFyeQH
eRjRJYJ9MV38g0jcW9vRaifLkTq1B7gEg9fYpCPCwDwsyPYsmpsZw/wmF/JC5pWJqZwBLN6PEEvl
76K7LUNSlRlJM6+28VFJwilKa88Wxz5WeV1sQuI+IwOoX9161IiyX0aHzrhHVOXv6Lk8h1Ypt10X
kgCtg+QmzxVZFB3Ll+M/VbqhvW4BaUQxbO3CytSXgTVZT07IDRnbWNWi8clGHY4Rh+BUm4JpY8Ro
moE72LtKIE8Lo/CiX7iQtS/Iim3Y1464pidxSQ2ETJ5cZcOb9wCargMDM4BZ/NDmsMR1hN5mzIII
FC8HnXTBtZVLfx1XjPHAc1KCsUveZc6MOS9Gwh1A5OKpvG+cOLqypx+isDYTc/xLdOrGyk0ZMbYu
CmJc9d6FWaJKrXsiR2CWPriFfYirNL3QI8nB5qKBDsz4oAAr5KUwLzS0xVAAmbXL2Lw10HVayxuv
2mLYW9pvt27aj09+DWksTOfHzLIvqB9JtytKHG5IaqDeJeFzDH/KmM1gUXRYl7Pf9OvY1OhsSeco
htl5ggkSr40q1mftsMtlNUwwO625rXZ155UYwQAQyiRzn0sbZorjpAy1wFKtK6MzX5uQLN00EzdI
212YoGBkOp/+hOV25LgJTCUWBgPUBD+qAYkGzmWsbClpgzR97lr8bffCwPPSTimiBS99q3MVYf/Z
K0pJwHjJlkKDrX8zv7gtj56m15s8t2hNhD8LTdeAXeOnXZF+DnO8Pzqdoa8TZozoEoJbnXWCq4/w
JLbZ7HBKtPHBaG3KyQUQVh48GT8UaJ2uzapSwKMdkv6UU++z4VKG13yU+RGt3QdcMvQyplUfkaKA
CjO0c0Wb5MWikCk81Z2GGEBXUeZnWF77OW9uvZh7sGodA8u8N/KsJ+qkTbvulA9jv076vdMO7/h1
ntQABjJLa3uj8YLvarchXpQUbjrjKNF41bGT6doEtLfNxqElB9qJd9AZ3bHlWYUrj6QZc29PLTna
pVlfzmg5HKdwNwpVumELkGJ2cMpdLmhTY431raHc1fF5TtP2tpl8/BWdc4Lvae1Vr+9bZri7PAKj
UQQtRB8rHTeo1O7qqbVgG3AN9X6/ZkqRn4ZZzYukyDxaxBIcIJBivDWHrTHklN8iCNc5IUxTUhOc
RdM1rFwCNUocQ0PVPuZYCMLM0S95/w7ZFodjQXpF60Oli+GwpS0fcAJ6fyg8gt7bvN3xvEDAngOG
RTRzXbXE0gqRXgxxQVB8QgB26JDIVWVLrAWLYFNUzn2Mjsy1zlhFkQU07TE1SHsvC/+i0weAJdA6
miokQTw/5rH9MgeSEFvEJWuy/PB5N/CAKQGdgDW6DirFNrJXh6DMzrX/gFmfEAnQFIXREZeWsNya
plgGq36/bEHlVqNNQRLTwxQXJVx3ZqphbFtMY2vnYHVLGCAJC7tg9h+zMfgEYY5b0o1PYItoDaV1
Tywp3rmMYJx56EDxaCJ1MmK8dOoJ9jGknYtovM5dsqUDonoKDVrATG+y2bjLIRhsUecitETmCYkY
y6rU2antANwUI+hqmUJKygMid5nhEOnZxzsfwTtauaE+Bmn75CfD22A8jwVDRvQHtIgnaLGhd58t
Aw+e40fuAnQKC7QI59RjDRUKmx+JCSTq8bt25FoXdgEEKLlPetqM3HI4RngkVxMTecY6894Z6r3I
1LsJL31kJR4nPF/0v1GLmbSd2l1l5M1uwpBHFxqGUieeogFjVdMR5GnN4a1sglNWYCkVCv9GOCLZ
ncZo16sakSpuv5baCb4iEUyud09JDe8bkVxfGpgvCqByekYu3ucf0zYs+486auVa04yBAfmK8Zw9
e5gfCBp4aGmNrEwsrv3ARFezDBwHZuwYDBoCZBxoLd2E4t4IKdvs7IylN0FCI/dZMkPRn1PkSQgT
V2PWh1gr8Rs4tpnAwCLebSbzleDe+nmA48h6miWbGrI083T7YZhf7F4V2yzqk43r4K+0MhfsHxzK
7dBMn/XgjLRvxafl1k/pAKgB93tIrmW6M2CQkWGG4iGDoOybr0nsEADaDdu87fZpAm6TDmu9GuJq
HdvkOwWjsZ4H48VF05CI6Z29Pb5aCPYx0YsucHG/RGoFAgoyJkqmxRzyGLOBo6yQW35vp7UBkzuu
PyzhnCWyV4yXhNVUVCS6pGWXin3qgEPsmrjYIgo7lYE4txWDuzmacZUZ11m5DeYanDwyR2SkSPjx
qK5MOGXI8sKbIQQ0qFVK/Es+YLBDlZbS+WeCHV8DYxvlQqzCAcbGqY/lRb40g4Lafk/6+rKZcPmr
rAKvnP+wy+kcRBeTQChSTki6LZNETyo3wpeIJ2pd8PRx+JH5+Z2QxX0NGVbo+lHRb1gt3PdNE7BJ
d0s4XnW+KgvzEGBIgM1YkNCac7sMTfojw/yOnojeBGGrCpQEvURr48CV7SIjOAqyHzZvHSSG28IP
DjGPAkheEN3TpRtoImvbt3V8X2MZhSPltZeMALklGkLR8Vu8URyxZKN73og4eBQQ/S3PWqy3TXnq
li+6SwgoK3HdJEVJqbJ8+/WDr1/5+vb3l2kuTwlaQpa1r/8cQgAfPsya5VVEMbCOff1iwPjwr9/5
+n5qSLzhKXT++u73L1qBGeyC0bz4/e0ff2p56SHzo3ndxGF4sAxUexVhqHVT8FH8/ZVthcB5++fL
Th2RWrlT/j6Sr+P845h+/7E/XgUF3z2QznxX2TrB8LW8E9Mj3itdYnz+979/O74/XvLb73w7cd9P
ze/XWd5i1JePC/hzNUWXkcd23VVmcfQ6wt+ZCh90ijpgkON7kPcHalUEyUbkrpGLziejlf1+0nT2
ZxOquMcTbZd2LsJESw830GX3NpqdlyLucWgl7zorL/OWNmhXe+a6AFDjogFDLfA0qJHEzgzgnqlQ
yyYNdGUyQZ6juAwuZbEYd4bw2Km4XIjapF0VoE9KEgNg0usbE3gKpZVRYJ2LT51flxcVs3cUOxfC
x1jvBJhufDJFHbZgbECW+ATISlCMf3VxEN2l5kcLjxkL8+KuA9iJJdwdd/5xLqnPjXF+bxOIevD8
MMxg7YIzJ0gybuj2bRyfp2maj5e5lw5HCPPTqh3Mc9o6t+20zCEILSL47kLhEawTFNuVnpE6T1hw
we32eyHbfeyKh5Br5dLEOSY98PGwEuO9b9wAYWo2vOtN6eCmGGrJgNzBVW8Yd9G2Zce2jip3wZzj
q2pCTloXGkw30Ryu3fwmN+8TWt2kQMgfvv7yxgIeW1ghYjgKLp2VtD9zajYbfptQMfA0si62qQQ8
AzX2EuEEvkvbSPZj2beXNCaoe0AAVoVxVYxNcG348AWHS/oa76al9xUmuSgDGVF07IPAL0z4ex5T
J/Qv4gDYXcvZg9r0WlvBjcc0CZktvktVGDs9KMKqkf9swz5N6NFmt7UTooGKAnkYw+nGhffNW4rO
MbHEWrQQIbz8WIYDcyzn2QaotMKBGJ8amVUcLe10J+3I87CLa78iUYeQOzNMLgDQYiXjql+Nld/s
YRKOp6jLNuM8Qa6TwREXe74jDytcA954zOxiIoUSoiwg211cNkxyMBmfsnxacP8Lpdvfl+DD4G+3
R6h5l07MJHNCxyXLFIhizxoIjkFjcIap8VUvCkPoFaAb9OtYSjfYDZJDbSWf+AlRn5nOJxLOeD9O
g3UABe9fxU62xrDF3jzNsW/JJFxNfX3DW+suiyXvnLkymQSY4xL5s8sRuKDR41pOUAunntcf+jjd
5sO2rAMbd0XPmSGxwErGcxlwYflNlN7L8dM1O/PI/4THYixwaeDOnirxpjWSsFZ+pPN9O88Aq2Zc
vAn8zQnJpU7a7RwpllN7fvewFWJPHa7zMnzIIveTKZLbEi0Yy4mALuMUAjdeNUUeHrT0jXXsJgS+
Rz4D3dBz1jCNyQ7MqpexL7n0HSg5qhQhXaPm2kntfukcrZg0ZxehVW3jlokAglAWYkJASGBqz7Zb
WXCZPr5AQiUUaaK9Vq2dlTszl89215EXuCATGNM9dF12u4wHpp5YOViuCVmu3UPWRReeB0JjsTlN
Bk5RdC1xEcVr6ZQ1XJ3SXZnmiIMo0tdtDk4jRy7MR1tbEIW8t7KXPDTcCFeDhw0CyD/Rg0MBlKxW
LxbKTyVx2cED+jThk1Ey39s1ySO/EMwBqR7FSfdBtxXS+sUFOKyHMaeGwA8LYnsXUufvQ4Ucrjfk
RICZ3a8U1r/QsbkAkaLEeU7oIQ1+tslYxCfsC6WdF9v8gxqDgJjkXOXuaRYQI6E1bcZl+BzZ7V1A
WgUhM9NT7hGMliVPhDKtahtrWmcSjJmk1mUlx73GLGG7AV1UVx+9KXkwkJOumSmS/NiQSY4LsNi3
nx5JUKICn45Mad6UKSG18GVwyRT6AYLfNbiFX4Xh3/rK5EILSWudZ3eb3HVF0wAkAYxXTfltkRWX
UC3x1wPTktanchyQfEpdFFHzjG0Ld0iEGqAfiod6ho2eFgTzGAM98CBUYjvOBG1LUjBlNVPPYG1p
XZoJltoKGFdIvrrqBsVadGmYV4kJHqPumE44w3uIbAJuHMyJqccF5c/RU5q5P20io3bd0nqaZ1ww
JSVFl9vyzlHxTjprcxxgLzbSuei4A+LW+OgwKqwG+QJVhw1La1eXWqlm5XlP0upPZvM2mWYDRgLi
rCIsMuqMG7NJGkJUzNOchbTmZtmsQ8nsLA7bfm+U/lO8SFWhzbwKCr1GEXJr9ziwO0j0m2EUDzPp
VNZii+24Q7O5QfVipNhgKncdBwP72YI5aZWOJLXrjcgxDyR9+B67sbnKHKUPfV5dJr331tPA3QUq
Y/Qh9zRFX7SlUEIH9k8x8ru9A1itYpNIYM66AwhC/U1f2E+4MkkQm7ZY3CHyWE59KOydKNlv+Mlk
7oa+K3danlQICmwO42pDmd/4Ne28JJsuhnCGWTBU0TZs1J0t6Gk0bv7Q9TtDGMSu8vRkqwoqMdft
MU9t6wyoli3egt5RlXqoA/b1fp+Na5Kp9NYhLwc+LxU/S9XJ7AL8C8nEfhDjGVIiuTFMIEiein6F
cj4iVIFo5gIiMwYm23NHFnakXHKa6CaCmrKZP4aEBlYsnGY8nce0OFSRPtalXrnYLHhwirwXkP8R
4nlZ8hjSyCRbZIQ1mow3tjs9lKWmKewkw64y6ebx+B4EKPEG8JCMnJPRLeisJTxbEETnFYidMx1v
9HKTmkGYb/mLU5gWe+atCf02bKmEbWcpzPGhB63SW+Sg+pMNC8iKvG3h0QGhWQH7gzBLxnQELP0E
oeJu5lbisrDrBAt9dkcCh7/vrXrayPF+rpzyk744WCDCSy2rPgEgSZ6jLHruXfBXadpRHFmYBkbG
6GV9DDEvrpsWlX0YwDNXPHUEnFFuok+vinzmIplzmkpsyY1jXxlDEW/DqOHRgHctArXhA02CxcZu
h0ZdV8MGGcetXdVX8PJTwE7i2CLkx5YWDLtOmuUR09nOTw+q1ulpw8ZNbPzClOfATgmoKYLDZE53
0PBQzxnbrm33KPuhKg+kACVvdgJhCqhyPXF6rL7G3M9ISAV60zo9OUS1CzNiuJvArTQx4+wmFs99
Pdo7Y77u3ZDYc1tdmjEliVuoSyR8ZzNybgAhcAYG/DAqvhbc/hizxFXqgWX1vCZE/Ey/s+uew16A
3p3kxh1dC2E5S2PDfoxrxALWglbd6xCtgZfWJyu6qEb1wJwgXftGQOSKm97N1o1qi0WyieKpIQkA
hA4p4imH09fyMBvtBfpAd6tHTckVzEsp3lxhvokvvWK46y1N77OiH8nk3TKuRxXcFx0QrK/US1q3
NKXLRETbtKab8vsfe814vUUcZMuKwVK+uEIMA9xiWjuPkc2MqocTBvsK7nYxDBOrEfGyvVstBA42
8wcR4zudA/P09UVGxoj8jtIpVcPvLyKccepK8Hheb/YnuXzpSJaUs+kcutIoV1Xfv6D0Aw1WShuT
AJFEStXWRg1dch7EIwJ35gQ4el5R524zp5cHHKHjqR5bFGhOdREaZosNlS8GtIHf/8VyJdg6IPD/
+jd8Pd7YpL8zPhUS+9NX5GeoBoaohLCofUXqHOysvyzIw9c7/N/3Tg+BYQJGCepDOsSdY7BZ6Vo5
dH5UdfrKHC0T9g/E4qgUgYcfPROUE2L23U5pHR6//mbpxOSK/u/PJ3TfugKAVlqI4UTLGkZOUEIM
7Gfj3u2x/3SvDJrbU7z8/OuXxhHF22gbKAuckAe06gx4zdlAWFBJWHPN/iOSZr3NrZYxeglnsHXp
RrR6mnCeESbhJCWIPOwSZcLFWJoa0nRJWcEVoGt6i3zJuiI/zVdffvXChRiM8YHOSx0mxyCU0552
0OH3D5f9Ox8kg8LxY/YdyJ6pl1WnRjmLw7zgnTDsvh2X/efXl5SlYoPdmSFQazQMrvrmVKQQnDLv
KhXYXlWtSIno6Fviov/LfJ4ZHZIZxuXq0KZQzhUptclEtT0A6X3NvFkdfYxDaLm9k8yi90Y0BqGr
XL+kOuz6KVOnry/0szdWLymVh2aJCQt9Ohrqrx9+/Ve+fNv6NZMUBQW/7Bl6xsbEIr701qQen7q8
ZpTTrLCUcQPYcU1x+VgJh3ynWb2yxr3yBPxRgkuB4LaKNXwapv3IBTJgddr8FVX886yH29w/Z6H5
5OZwF+lr0OU1n2b2tcTY2Df26DxbtvXk6aRbK1xqZEdhE9W7aR5J17Mhu0j9s4qom98ir39pCsah
Ts5Le2V5LY3hFgXmU6eHFXKdx1FQgUj9buqAv22BYTaaD+m674gvb0dCxWlFmeMazRIg4BLzaMYz
aaBlbttOcXYUAnZKMygV+Gl0QcnIU6k6VXK6yOKZTd3yT//70tGPYugAn7MEJvD177lsGoIU2bMv
P/v2q0m+XHxfL/n1Y7NXctuO7vO339OBXhKQlz/29Xtz5/k4WdzLCirsFjlueYgmB15maf5qvAGG
L2qXJkheQMKTSEm3qagn41FSAeDODdRJE4jnG+ciDf1z2xvITnPzcgwLsWYueGt0/nXYEvjb5jbO
F4ck6YgPpICNkujwDmcZYxyPNPQMYJqzRFo7/KjzGW3opGFsrGp5zy1nmb96TXJdTfx0OQ5br8Jg
z8PjQuCfG5J842fxZgp0eucUFZl8E8VNWQFAEWN6HrtivPKwB5IqSR0U5SVzjFp9NMg89xWSz8Yu
DjQS7INRNQ8K1Ts1XbP3PIA6niLmEY3yBssIUU69dW+lDSGNfUTRTR4Y5IYElTWsO0dcOS3Ex7jp
brBf7pvOVKc4tI+4F+UGRHa7x4t/iNmyUCqiuI4Rme/pRLLXV9YvKUeyk91p02VMklInfalH8lBC
vKI4cdfT8GwC9D7JKnu3klztbCF+dARlSdHdqia/ESr6dL3SPAO4gbt2UbOUPw6ZTdp35x1B7a4H
k+J36vaKbKYj29nHogUOOlcM6qxi+qw6/4mAU8B5yyCgq+QVd8djEsToDayIrCjH3/kq/gCd8MLT
nrdYHV3HZi8Rxw9uMN5ID5ET8/45J24bioHeKWi/umoGZi5zv0fy9dP4ZJ81XKS+eLAE4S2IUMkW
7J0HHCfq5LnTTBQCKa4ikr/qagj33XwZAisPmLSdmGMWkCVk14Y7L5vv3cWH79nW3sKLL9wfeHkj
bt0ltjMGn7NooRXT2BGz3toJk0VLBY+pZ4jUa4Jwkra4odVLlcvmnCj0wbAPfUfGzzhXO88olwBO
DVkjuSEr9E068c0Q6RvA7ysvZ0M5uNCGwjBqEY01tK7xYEPgwQ3PTpN8KXGe6oXowPAqQ0liez37
ZHt8iCyGwHDYP3H4EqHTGOey6RAm9ZdjMb66GeVqDB8PqvNtK+hVKO/OHPRznOuXMo4vpTceUnr2
XoqbN52KN1+iPyMhCm8stwVMv4sKCDyfPhwTN7qFzfSDWos0jTI+2lN2wYPeZK70KTpSO4HrjJb7
s2ckzwP6fcwRtIFmY3bS38CTB1GjoCNiD7iAu/FRdP6vGqF5jZAgaFvSlpV143SfaGA+tCXe7AfV
Q9NGUUz+VFP9mEzB2Y9/jj5QNxzjZFaO6VVcOK/ZksiFxPI16fTTBHObPVGKWIDItDZXdChgKiNw
f+W6TLbpAneg4L6aIvNJgXTdpOiE6cNjmF1eB70IwEAL6sE0ZmfHb+8tH9dDxzSR1kmx9kKCodHq
LDJASa1nEqVcAuFq8Qvk9nzhSIchPQeedRiwTXd4SBuilcq5ZNTfnONevarcLBn9Pyd+Bo+VZbWw
Cpp9OgzOLbb4DHeiMrzreHSavQXReWU09CjQkFvlEGwGgqEcLeiCgbaY+myviTYUI4MNNtfXcWSz
ql/Xi23IbR5bmrxEA1+oid6VXJ5ZtgdsJIyPJgEdgpkUrTX3x0AaLBKQZoNNON7YUb/EDfYPfpfe
Dd2wIjWFfETGJz1G+tKg9YuTh6cVF2BqUcDyxg5G6x+4Sxed8DEdutveMd7DwL/jDMM+HVnb9c0E
wXEq6q0xiU2Psdbo1TUBzacq8g6VTedrsPEbD080mBxp/kL8XPYBEwKZ3VXVdK/V/FwvaOHAguGS
FBdtzgDE4OPRHvpHiwaWhQePDVzu3EIEwe+qgg/LM8mQ0X28jgdYk4mJosbT67qESlQ6FSrXDinJ
e4SWbhXo8G0eTL21OI6cuzI2bjwo0Bn0Jt0wr+ydD1oT59nDp+T+f/bOrLdyJNvOf8XwO9sRZHAC
bD+cedYsZeYLkVJmch6D86/3R1W1uyuBW/f63UC3AFUeTTxkxI691/pWUH3guX8jG2adVJpk0Oln
Bet23UD22SeuvZA0X6PYeWFqQROto4McZ8PPtqzZM6X3IOJw39VfA0EiB6csyBDGNZHzB2bU1zFk
FMqkEEHcNsDbTdFQvIJUwl0BziKMYFVS+7HxNPWu90g40TT2CSXneKr0F4ZJaj0kXnXAqoDNqycR
CB0p1cM4HU2z/xFAmkPNM983DsF9QURoDrIZmuXFL0FblM21fwjxrLPcAbQHCMIx+XnWH0aM7aiD
sQOTpT3LHiAqk3v6R/lT3hCBUdSI2soo67AyUALn/fcpdMmr9Zu3sAA35Wjh34V0U1fMkt8lQ4ED
7qd4GxPJfIxYS5TBIAJhAnwLnG6b2eB6JgE0tknSAp1N61LO9FmFO9XQZ8TNX2T0ogpOoWeD6nHU
Uz09ETuNUq9EXiFR4wH7SphTOIC+BLqfpb1E6OpHQFFzrmfNJR7winTBsJ870tksDmJbNwV6l1mh
BIyDfL0k8HMNlx8sfap/weg8ZD6yJ7gxrK+mWYEg4/Vzg7QKt2R7iltP7Uavgr4q/efAyyoyN1Na
KAreMOVmvPW7jgZ0m8YYk6eHmnnexVete3HiGuyyR9Uoa7u8yNyvgNCZV9/M3sPenS8BPorjyExs
8N360i0fvDJut6Pk7cW7R47r4juZxuxcLi7oTxN6DJkHGMTSWVoM7U3W+eDBMbBmOdEbtXvnJKjn
Pj8ADqGYzTE02/4+xQV+irWFJoi2fugA+Zs6NlGp8EwPqaY/xlZy+/wgJ5R7BnnNrprvPQb3BLIN
iysR0SdMTP9CzBNaEWfEWZjk0aFH9WvWpbqMbIbrKoD4o8pxWo+dFk/Uqv2Te6wiMT95NoSWTNgm
+RklwT4t068+H5rnVo75DlcEVWKSEKaZLAm6rW08WOVL2JXu/ecn4PYm8uT5JUqjXPUQOGFr8Hht
lImiO9VEf0RzxL7qUM1UAliR33J5HLNQUF2Ln1oBqbDMxrlkM84q2cQHhwnd2qk1SdYR4h83sG6+
OyKb6wKDkE9sERmdYOBvJCPNg9nuTZPjXkvm1WrogVRMPgRjMLZ8t57B8ExovJ4EPZcWirK3H6xq
euK7bMykPUxs6ndpUsuN6mG0uEVPfM9AIoC5D+JYXsKJLY6AmAUTYSzEj5FITtVxZIjm4zx14gDS
8gjATq8iyokskcm5I8mwbJwDjJrHdrYiGoFyFy0+S0x0DDFm4zo2dkcyLrW706G8Qx5DDEfF4+4C
3jNGsjBsr54QjG7bmp0p1nyxJcKdwyXbkz0Bm7Gir6h1622GHvUF4gFMlOoUxAgqtaWpFd1TmKn7
sk+OksYfFZShcS+9eoKzx6eht6tUvBbwd4aZk99AxNbeYgPdKi/ZShVOR+wHV1h/7jVKRiB5bXNX
zeoy67zYjW7zNe2NH74aFFrSHFzBIm8pgePrnAuBXoeja5CeM1jyDKYDIAAjK8zcvatpus09+Nii
T5l5jsC6dOjBul2wNmybBaaW2DW2NmF2Wy+fgJj26lcaDM2hpZuHxGm8uUlwXv4/2+y+iTusg9qv
3yJEYow1o2bIzl5gPlfkHNx5g8Hpk/XfAjo9TsTcZOVjqUkIkSHYMCtF4TVlvEeUKYrZ2SaOWapV
ueRoePRgpmJmbtypTe+F71miEdRa0FLiqZyvSfyRFbZPqlpBA9XRpJyROLFXBTLMGD7d2nDsa1oA
V3MbLNkkeQBzSE80XjVarYQwyoAZjx0IZmTOGy6Z5L4Nhy91QPkRdd2hCDmwzUNy8ROdb/tcnQE5
L5Zpf8RwTIy1bMtDmFoh1UwbHayRk3WSC+yQS4haPQQni8B3FC1Z+2hJ85CoH0HqR9TgKK5HRqvn
IInuO7s3oKr1b20o6zXSBHxKkTzrZPSAHIUIsIie2+b0CJd7XGw7i9bwJxdiaiUcFDaMafSOUVc1
R4H5KrEVw55+fshkdh/VuXMofCL4mHfEl8KuDACj7h374YsYq688QuIYGWg9vbnxj64MV4g7jTvT
LF9NplB7p2vfiyQZTp0dP6IqXtwm42Ui58bpYo9TMPWFLobXJgWt7gB0nZh5jA7NWXhLfK+2XzsJ
E5J5/kYmTUdb0b5ogX1AVZyoiKpGlzS7AVbK5MT9FdPLq+7tZl6PdYf5x61wnxfq2M1IacKHouoV
/nGbVC5jbSNaZiphv2UoIiy793CY9Bi6C/UuZ3Bn0O7poTOR2MZjBZ29ff+0xn9esbxo+20a35F5
oImr2BCAVNkHIejaVZ571lzaTdGUelMqSsRMkkqQUlmhMMf9iUKEPjBNCk8lhBfbD31HzumnB/jT
7CeG1j473OBrEErdyrXt+WCj6L9V6vHzVU3boND08bSCKUDsXVCD9JFGARXVPm86+B67RYhgent3
cEjNmQuqgsS7SQveil8TCqyK5OoK5iY1fLYq9SQh9cF0LX3iEwmkEYCId5/WTBFC1J/yZ876zMzm
6MDs5ZzKlGITN02ZvpNaRhKaQzNYz3Kb2vF7oRCxImmJ/vDay17thoEBbpEjYQp4AqoYdZUzt8U+
2rI6RGtA51wN28ekiUzPUDaehW9WRRBWhGx0W8JVpg6ENFRgngvdrxnNOKI94udE8S0zq+rXYR0c
M4srji7qlGO0WmkcsJ2DZjbOnlU98qNTrMYLnE7BZewsKq5M8+UReD8wydVW+0EHmIVXusTP/LGk
pnYNPlYFX5M+eCZZgJWOGRLyNU67HcmAg2/8snpy0/K6yNf9zIQmxUDdYA1BZ0U0mkHvyvzBerpY
2NJ7SZLbyhwKC3AsPyOtCQqPkEIMJiCcpL/EtvXdlaxHqWhuZURFLSpsuibrPHAkQokw8cz2HbGC
vEmmDVRuCSnmJtfG85jhKa+S6WvbcRZzKqY+RsybrSpwtVNCYWSgMtN6s1wZhpFQ1DyKOz0aMem3
45oG595FXGjlGZlTMnr/3E/m2j1mYUFk1H1v2h9RxdGh8vmSz/ZdY6EJ4qUjteRY9F+imfdOloaB
U7PADo0IJebtu5nJnZJWsXeqMT8nfiIPDQYC3bXjLo845BLvzjE1G4wXJ2rH0yAJwxHiNmtHX5u6
a68QQTc5M9Ojm8K6XmpgJxvq+8xaYmAm9bULB3XfU0aK0Www/GVbwzL7+7RdJjzzhllbsQHskhyK
zvn6CSb6/GD03bcoMsITRGEy48v4YoSdCCAGI6+WHELOoI7eosFAPmtP5nUaiYEPZpzgrKOPDNv7
/WyKx4oglh1riX22CLZBjEI9NGoC1rR9qL36m59Jc11r+QBnDAzHZGwHh01yuanEgnWIOvXFcBkm
Ju1y/WivnewJZ5oKTrOiCcpfeRn9I8MemF2c+aexdUle4jjZege3zny4fcxY0SIwuKsFXGHRHKcU
x9On7FZ2vbWWJnSEjnePwqBf+ZQJw3JSM0lw2GoGMG3J6I8HMTyWIv6S9ChBUxc3A/Xjg51WN3cM
sZTNmwZ3D2l+qE2bmHtpMG4llQwSB4om+MFPqrULZDg/cdh58GoRYANew++FdojfrZrWZVNv68F5
bSvyFZmRz7sQdU+h69eGynhN3LrFQW75UJDYrn3LX1Wa7TjIDJuH/X0ultNo53L2j+O7FibQ2mUu
weye4pYswxEyG8qIY+4y9aez1m/d/C4XIEsGMkYPAkoElSJ6ESKE9kyBqfd8VuNO92/SwHAdUJYp
uDCU+oyMSSBts+aE6wW1bc+m+nmdHOcLCFLEyhLPvIlj6PMXruZxJj8l24shfJkpBDeUruz1MFBk
DnmMIfou4hZAmCJ/TlM0bngmN0apcGPB1qaJHVC0jjQycdXRUeBZjYWNPbFI6BmwYJmSpSZF7tO2
fUfVw9AhqpiZuscyZYwXVxHBkNH7Yv5vdfZOsidVTIAttSHAyiSLYC28/imU7Ss5oFQScMvxW37e
gqJh6J3g+Q5V9yw3fcqKlU6sj0TiFvUNLC37o3eEX/gFFz1p7sTar6FCUJbworJ191MO8c8kk5cU
S/FTYGCnW+ZtRMOSH9xyIs9X2hmutK6ntQsOBpY6wP4QkQn6AE0MNVx4D6uLzB85x9+MEIOgKxHM
LetVr3c9ogg0+6zPeuLAl/JyEpE8RpasYq6ZvPt6un621LGRWKucUzwyiZIWXEKSkHIu7tKnZGmf
d0G1UC7S/L5yu2vMIkPwwHsrO+IwA/6aShD6Wyhm/fMhD0A/27TPV8byPv6xJnbDyZDpsPOH5B0G
c7SuLcwymdzEZm+dswQBhT34IC552r3pjjNJdKuZQq1y+rZvfR/VuEXKcJe54fSW4zkUA4DI0up+
xjR0DvVoi3tAxD/H8Sn0S/MbjQoUzyTyXmLlJAfbIiY3xKy+MWhQlUJkp5JI79g2u6s19kQtcfjz
pTKvPTVOns3orMsp2JPWzHMSQEgpkG+i7ed2rkAerGo34xsSIxI3uma+W7zbhQTgkfE8LndII7uP
1p9eTLO4whS4DSU4kKCBh4bp/SgadaT3zSGnk4z16DMPy91ji5pFiipRLCvB6KdssywqJEeQ25bx
xKnQ+zZ3E/hlfM6OSt+W9ZDnBNWBu62i+D1yg+cyrR+KWX1ppwiQsnOIhoJVjYwhsMDke0208MlA
fqopr61hAWfGS2c/o9xVy0NUkxJCi53G3mwvVsi8uguraI3Vl9u7ouzAd9uu5onmm2BF9kmF3GTu
4XPDDjjbCvOMaY6UjdAmB5iBR5ec+7PZeO+V8I6p8nEHmsdIxtiz2uojAEIGPQdQT2c/jx5zcpWv
8TMXfj6tipolekIEPBdsvl7Pra0YpLD5Je8OZupVOPuH5dk1Ez3vcn6d0fCex5blrhFkiRhGe+sE
tWK3lBOjFexUjVvZK++CiodBFLilNa1uO1S3Eh3e6vM3b3pc2okz3dWe8dT1ymAcj/2NKqKa/ZuZ
KsTlMxuB5WLfbAFX9hFeq9G91Sm3/yeI6vNxCcmmxyBxJe56Q2+R9zfEhNB1SbK2K5alAHE8ho1X
SJcQPaxwhHBsbTCWsDrgr93kgD9K6ZNhqUgUA9k+K7dhARPBLxILi/3y38WE1IrS1dtkPVIhJENN
UPNOKiamE7kgAYC85Wctr9UscOCRVmVIzOTncacisGhtWjxJXXzFEbV06dl0ooIwcc8incmkHVIY
TEsIhWGCwk3h4WnKHEKHqJaWg1f2bubWqUk97GMLJyuJi0Pm0lEMwkVg5/Bnz34ybSdyJDz4VNFy
ts+N+ZqW9oddcVIJcvbniBa0G1X+PjOEs6Xyee39YGs0HO64+1dZhmXg05rrtSSSFObSKQTgH8A7
rDVH8TyjRHA9f+MCP2K4gyHDGKyn2lySKrhl2cWbpV1BtrfBUWDZNrk5Sjzp8x6LhrGda9xnKa6N
ov5W8s5tk9R/0RhrJBE8sQagFOc+U1PVcWSEvBU0igSjOuYPJQFFDd1ru5yyssY9t70FMzdkm/ZA
1ibRcJ/g7SZ1In4fTB56Mkf2nQ+5nywGCxUIQqoybw4hEn80ljOSktmnZbzcj8MnH6kkD8Iwfn2u
3XjpaDRIFOxjeejbYqJu5C0bLevJq0lWdSf1M8vfwZiNXxiDism94KJDiJ+h6cXJfLTSeDrVksjd
OFD+xnaTao2sIb1L6D2ss6SiCeMQ9UvCGTPw0ntinLMuhsjc8C12GIWRB+G+kzxBR0Ua9eCPL2k3
RRsA/ohwJs2IX7TxmubhkgPLBjRIAhtnVizTnciqRBPFw49bA1awV/szMZ36XvI7nhMXIdtkN0cV
DzV5VXeajteMbslLgle/kM2xwpaDDsfZ9yGuwbmCpwEzQsZxitXUJ4fR6thjQwogzA0lvM5i3o11
ew/2CFMLAaSP0kJ5U7J8Y6TpEfWZXXLVnODXFk28whDF/chp8XFGwNmhJ/kD6fM//kKS+YNp90FS
bROHUfvbp//7ucz53/9cvub/vuaTgvevz67xB2fd8lf7t6/a/yxv3/Of+vcX/eU789P//O0239vv
f/lk+8kVfOh+NtPjT83J/58svuWV/9V//G8//0t0QstZWGz/MZ3w8H34Hsd/ARr+8SV/ogmlrf7h
CQcYkqUsFyzL8FO3/+u/G9IR/zCVA68KTpftCgv62J9cQtP8B3J34muhCS1UOA9myp9cQun9AzMI
tAgTtoDkX/7fuITWQlf5F6VAQYTx7E8EiyMWUJO3YGP+DXgjHJ9IGTs0n0SVGIdswmBB221CoYgT
N4YqnTGxg5JVnCWttRdvRjRr+s2EfYwlD9DAq9bE1GVBMRClJaCLzejZcW9sSJE3zoJAd6oE2ex7
X9PEa+F0V217HDoL80Rth48DFcjFSvUzQY87nr6Dq0iEx34XnESAX2lxfbe+QZaBiVudgaRBIxco
czjowyRH55sHen2VSdddZz6uCM8brEPcCsQvWEYOQERwR5HKfT+PRDkLh/5tGY04kb3uoYbyim2E
gMduYJNqdeJd2y5Efum81AUDQF8/gfM6KCeotjND43NIxt/YhYc5sWbcS+yihbsilb08S1YUyOF2
g+k0QEPauOkmcHvB+HFJheqHD808kxB52EuYFAE+DN1+MJz31p7eaEQ1tyF0H0yQCXd920B8nfBc
UrY+THabEYrp2itSseCgtLH9OFTJRtVu+6a94Bd5Cz0LMu6G0XKMlcBnv407Z13jqE4ZThxMv4PO
L3VxWLgOST90xEeG13xE2pO4BABljjqV5firLIf0buiML0Ys7nVpzo+U+dO6Q5X+hIBs17oEu0W1
qq49BmRG1pk6JkhaiFUcznEkPmjcO7fGzUDEjaACQtG2yPXn55rokHWFiWRflW4N2psEs3975u7/
uGP/nXO1AD5/v5Edx3N5OCBdedAb/noj57NShANo5wn92DoVQUfl3NnbaMwwKdp9QN5U1dLHo82U
Jd/AhlNdoOL2MphwwOn0Xe8TaG2QPQitoNwPaS8f8PrTWJx7674mpsQPn2VZEQw/eeHJrfqHmPbP
fo4oETIyV01ZxPuhkzfE21AcFUJMo80ZQo9U27UL7nMuGWa5sPcYCVx6f5A8ZdjXNdEKud5HRCXS
supi9F0Eb1Xpd1Z5/aaZuviz+9rD6XmMED/28/ANzT8QI82t6ofoLshBvEvk9Ah6A11BR9w7Ibzm
M2NhRBEWoZpOm/tPf3/BTfFXIgxLhxIgslxJBQBWzP4duwcgwAvRdxZPbp12cNFbpNXkW8Hdt65s
SWs8FW9FGIV32WVMK2BX+BnGqv/WClpGKf6CTT1ZC+Ot+bC7goSFrC8OlsybC9I7OCPmNZZxskso
mVeAv6jLa1xeMiS0VVeDPKFQsDFjdmujS6x7mZTHLtJkAo/vYaHSU1b1bzo1PJD98T2DRRyRMYkT
s5e/NpyUhnCMX8yqlGeuUnExTGvvdaF7yhrwI2E93tte8BqqEQpHXZAEW0lw4wV1jhvT+Zvd6usg
9CXLqmKfo4jcK9zR1UzSBujZbU3e+7r3qq+x0N4SC3cC0pEfxGz9KBxYUo0pDy6L22TpeJ/3NPNr
PBCvUzhcEPpubDTF21YZLcwA5LXeWO2iBIOnldBoVWHpn6cpX3eDoBKKltItj9QJRfqRfYiRG1m0
crL9jdUSkQbLOo9d7Duls2uqnjZ44n9xl9jWOUYjR+xJpV5yXcZPNraKtNVinWnsfqGV7qMyemw9
NJycGUyqUmpL0dECzv1unxBUrtuiuRRCN7jPjBttaVIGyZM5V458IUMc1TLFkNDpyNiBOUamEZ/7
Eby5ONYU3ZHLqGQmjnxuqOVjTtxVVR84Lqhbh6ejmQaGdx47Sc8jjRhnOteg4K1qEeg6YJ2HsDsq
o1wjrxjA3QCPrl3DOxXUidR/Vce5Z7Eve92hou1+mjAX9r2dg+GsfrSMJ7Hm9EAuTc5ThPV8FJHW
hzxrEHBS8ratuHJf0apON6Y5pxfyhjZRIqozMqejCdL8iuS4wOoPaaMOEXjpOb0bpwcrytV90C1K
1sDegweZt91k00Lz3er6+cHFyVPVqEsn/jIaPml1KHJygnHHogwMmPYP3jfLjMnM7Zp0JysmlJ4J
VrzIN/5k671BMvmqGExES8ICpYsV5WRpez0Al9irWTHmmV22pzS8RAO7o+lV962jP7omGv4TCqX6
jSsnBGXvUqxAXxaWCznor+tuMad4FaLQfeRgz/Q9QZVTV1yOL2QGBvcFEdp7oSKkAx5h9G278o3o
XOoYmIiNv3xSRvKYl7cCoPu2bjPyOWBfbLq0ehWBsM99HRqcOnofyRat+LmhUwhD61Y0wlgRTXKW
POrHoAwzGMRVuzZL7SKhydjk7R5I+2Slz1LYd1nqfW2KCJRYH6GdNQPoHITFejyfT20YaGQ+Wbhj
2zsa0PlPf79USuuvm5PNRTJ9aKpELVvYokz/t4tkAlUKUC0Yj+jcbNQ00iHWgjaP7yb+prcZUPuq
eUhrD70C/ZPG5aSJADoy3PjIgqIBGPiYPuIZhU7BEpQX/WtIhAbtYzke+3D8gdzIfoqhx2Hx7LqR
kxMyLLtGZW04e6Oh4Z1zfU5G263zyGpv+F6+jD6hpvU8dsfB5mk3wolJCALmix9m4EPcfXQnWlyd
ZtiseSzkpVz4lJ8d4NykD6es4qcD3OEchZ2H/oNOQ1kF/Xk2TXSquMXXYXGpIzKmSySiK7XwqQY6
tltbmJsiWINAeB9zKzzkQuXnRqtNVzJ6htd6wi+3RNixPw5GHzO/s6cLET2wVlvDRLSuqBmxcK5b
HJU0T5Fgl06m9q3hImoZUVa3SzPaKgz7XE/itc+jb30VvzsGvD2TRB5fOOE5lw2JNKHkuDTZZ5Rt
66h1gF2TWLN1lW2u/bgYYD9wEq4SnFcscmfHR4cW9la/i9Hnk0rfqisjnmoFXk5sc3+idiXK4ByH
vL3tmBDxPmYJiyT+ddATESaQg/ar9IrbmLl1SXBBGcJE8sL0R8lDtq+nx9jwYZW40OqFZehHMxHd
JaudZxxJgSrzi8QyU9ZVfulml5Sd5QOu6O7X39+1znJT/utosNy0TJo9V8CjM20bLfxfn+yBgCIj
RPb9qIORVNA+9M+BU/nnuTXhayvztWryg2HM42NvfyTgV6/K3kkigejLzbhxAwvXWEYKimBm0ZNw
S8e0NHFhg03I6RqujPnRoAl0GlvH2KeN92DY2fTVKxBHegB9HsmSK9YkczDpbZeUWCbrtkeLj6P0
otDAWcP8frzWJeu9xdx+N8djdkG156+wJAQEks7vTjzIc4uuFQguAbTauvbjQ0Go1WUMIE84GCZX
RqvEox3QFm2J4mudRrwy+dzM7iwPgzUTZK1C52IP25Yn5z4hx47A8czduzbNL2Qcu7+/8NL/jUL6
uaa6ChqGaUKlV7+vqUPexM2sBvuRGpEdM0nNu1g+aKSIpybCVsYS9cVZDF5OP2Lm6+aR40pCl7uX
ioYwj7Hh28UeXRI9Khsf5xTgEHEUSKzKXeYvqY+DJZFnJ/RnmryQYwCCNaxJhXMkYac/pW18devk
reyEOpT6EjHmEm5V7nQVwfAw6bt5KM5aJweiot13zE/2gSd+fnYJJ21G7O4Iz8+zp+NL3+cbWXk4
YQWNpYqKcWN6+biRXjLdMsUDjKRDIO3XO0NMnHD8Up3qtvAuuYD/QCxqd5wK8rmh3CRhzExC2jas
3LeeEdcl7tQO9ScaXgd8O90c9SzkVBHxNzvnXDMcoJDgITmFYczMK6Yp3Jv47KJ+GPbmSEKpaJdx
nbH2q8SjIWl/cQZuuYGzznbE4r1qPLQuCunLYcjBZyeFI8/l0ZSM40PfMQ4GRdO9RC+/NdDvblBa
59ehgeQSRTGYMod4g6x7jGexM9rAXbpmzg2pk7tJYhFdiNH60lmaR0KPcO/Sd5Mk3u9eir0R1MuK
fG6PuYS1GSjFCd6yfvR6TbpasWqnINsU+dKT6hqFGILVVUXFvcfDdylFfQPsf5cN0rtragOvS5QR
dm1u5iLTN8Rfx1qQJVr6kkCzUgKzW5c2kBkzcY1TFTlHUTThqwUkhjZ2PD3ENeMmBw0ETsq3vPXk
y8CQMgWKsilGY+LUacg17j+97XtymVsDs0biufdt9ZKj9L+ra045Jm5V0/YxEWieqjDff45Q9Fis
8ppUtkHFTLxQhmJRJVIWTM8O+YBYTWaePlvxKQLYeSHrqdxVGvnS56ckvOzdPPmwaJodUSp/FDxS
HHtNTf3t19wzXHaV4Z80R+T1Q/tkAbVF5IUXz21DhIBjKK5cXG/1908xtc/v66dvQV/w5YKkXBo2
v51IETDknU77+tF2eGtGerCbyu5cCLAzkU+29zg7LGvExqo7NzWezIj0L7PW2KOGsd5PQR0x+3DY
LTndjZbdnK1Edds4uDeAnygzKZ7pEDtmOz8IM4kOsTX5NBvAvPmeVuvYcyzmDqLYl2b1DALe3gvN
nvRZlllNm6PB1cMxCibeCUyad14a/Oi9/lFkBBCEYbEreZtvfRokjCKTZhfQQFmzH3hbuyqrtdl7
454KV2zozqA+hvO20wMcA9dwgkMgGbyMEZ1T34Cfmg3urjEm72zACr0FdQlPbMFnVE5d8IPD4s7u
rLOBOJujk49fpQi7r8i0j0mSzs+OrPttFopoy4QHx2L10BeMYQGyRi8WsD/01vzcDDXecx48Of7y
arFo9xCcHn0Fv78Dt7SqA1Y34YYPvczFNViSaGEdXJIADPzgNXQ+bOtNOzJbR5OZXhzCKo99pPJN
ODGMZAj9kS/JZWgGnLUmneLswponIgPRlDWc5bJVhwlQxmxaSI894g9AV8ZjK+d1Sw9hjwUYrIhN
oRsXHc1sDnQjgr89NnaEw1nPoI4mfu7mwQ09qA8UDLFtJJJ270UNkYatAWpxTOlrDMZrTFjEtmBY
s28myRrndBwz2FDL0rTP0NAF+iDiryFUBgHh3UGZ2NsOkX9sRTW+f1RcOP3DXUCYNwpWh8CgqEYy
4yHcRtMbEuAXJm9RAkOgHoVFlKAmuCmUHuFfPmdYHVx65kwPXIeNrdMP0CXyqXTadG+XVngiM0Lf
kfVI1jzcoXao8w+p7ihAg+9GqadNwEzwEsohO6ZlbNFQDM6BytNb7MUnyNPZC4ng7zRs5LVePmtr
H9rN/Eg6o3XK4Ek/ZwXwvlAqtXPiV1Af5p0WGhhqZLnrCnX4ziNibxWI3OMt9NNHz3RHHCMcv1X6
K2iGd6f2nIfk1bTQg0R6oNd+ICOpfIiNH3EbAX5oGu8cZSQLhW5hAZixmeuL0oMumSF1K6GcGUlW
Qrzj3MU28GoQ6EumO3tlGloOqdNwWRaNJjYpYKhzHj9nk4m+YCySY2gXL1VYdvtOFOJUieceUiDT
ECv+6vX5oW6uwO9Lku5xkWEt/yGtxDtPOTl4botvbU7jXSij+CZocD/gDz3aRu/sQmUULK/V9JoG
3HacpSIQhl9q6GCrNu2LTQ7qaD2xil/Iy0rJS/uKQsddMz1zD2ZiX3pVlffuEkVp9GN2X6nmqcMr
usv82tiV6Gyuc1cjJwloT/bxyBHO0BPsnuSNnBR763HkWnfMQfd5AcG2CJm32CYaglyCEhiG3r1P
7IqeQ/ODPoV5i8IKCAQDEAyIEZkEjIb3qmee0aLCjcPWez7ATrUeqVaOBiGoF09FLzBhjC0k4Sxp
m0M9Dej/tZ2fnWqxUnA2WHWGCg7wHfRONoTOWYnsH2UF1cQuAfsw38+KKJ5XeRPcA4jAPd8X2TEP
+3bTKSs4qTRvuFAxJC2JZ67QscmqM/Sbth6ewpKkWdObxr3VT6c8J0n1sySc7O9thqaSw/vTHEyw
GyY/2RfGZN5iRsz+tK+65CNLhgwQiCcuJniu2UAvMbjgqEroPKEzBRdjqOfb0DMY/JxH9kpx9sWf
dpil9dUtcBZr/dWVs3kQhKkefUmRwPDdWacg+2846L7NNIu3wsqXNOHhkRmCz0Xz73lYmlMiuuGW
VQBa68L6ldUhybOjnN7UVNyFDWpcVdWsaSptyAF0dr7/Kn1dfPHonW/azMYCEXX64HDU/2On/P+T
pf8k94oJjkU35T+eLN1+9t9/fP/3ydKfX/LPyZIk2sqyHNchOUfBNWe488/hksmZ4s9pkjL/sZwo
HJ8mLa1ad2mN/zlNsmz+CeI4/65MsjrIZPjnJO3PnvvfplwBav6t5nGYs7jO0uGwfMd0f08xilpi
tIERWdcIbELSN/bWbSw6t6Sar0KIgWviKAqEYGJVRd87mPsQtyL70tQADGazeQnoxa56Oxx3jhHs
i9ZcYK2ryoC/3mKQYVmuw1VpNih0JIHzUb+LgoF5J+6x9aBmQuF0eeyN+ZB1kgpmdF/wo0GxTEj+
82VxHyAP2UuPqX+orz04DrO0XZAUSNWKOU6A68wnbUUeZm4qxW6sL42tmPyGkuisoGVNEeEa56AL
waI/itYQJ1nZJb6KUb9CwXtm6PDaECv9ZoGMsIrx5nuBJiB8YCnqh3ENRaQ8eaq+i5hn4UJpsq0d
yg/X8JkZBTRF4sGVZ+DLJ6be+b3B7uzKaBlHd965c6iZYBU/GPiE22WlKkzx1rnuDrvU2bezQxmE
1VcWlPtYTNcZw/1m6GsmNfQxvIgWetyEejuK+SEdvqKRoZ8iUc3W88DAfpaPfogt+/MrnLAFm+L4
85qzXryhYeyDzMsQuCBtpbHhwEFM+kVoe/9/2Duv5UiVbt0+ETswibstb2RbLXVLN4Ta4b3n6ffI
rLX+0lH0Pub+RCgIPAWCJJnzm+Ozl7jad6QwttaONnOP/A2YcE0QtK3+9L1xaoByEVpp8bCKi91C
Sm6HU4ajUTZK/mqdRZZzHlM/uANoxrfVMrf2/ajDbyzSe1F34CaKecKEY/zjtiNW5rLKjhRbmMSu
dD3b4IDLx1QSR+gVpV0zXzhHLDupZiX1YRdNsXbdlE4lzMRoRKyLI5kPlhZZpeh2CEa2ZkcN8NDn
sIZcLHEtyECbZLGoKNeMh6oZ01trbpKt11AblM066rAU5H4IPWMYTsFDmGjxbZYCP5fXpsS/4WsX
QKOkX7bA29plFH6g8JhhWJcEezeumfF2rfUzzkjdjftEbDc8hKT9qTH5YyNMv62N8kcRC2JGegGx
O/EdMiDReKK/9y0UdMVCbxRcHuoqdL88ViN1DhDxVsMAYdeiKGeUVo8WdiXlMlrfUlKrcege4sZO
z5NRrzLXt85UQ+fEqMWyMUQxw2INn32HBIdfW9y2ZFA3Qa7fmdFEbqqFSBoY03BL0BHAee/vo9hs
1oNGbN+preygI9elLEpfBW2DW3UxHDwH7iU6M0zGhzBdZWnxrYwBonmohdet9dXKov617osnFMfP
uo7vQgmR4ODHBIqW6TwNY3hGylgd56hxdyNVGuvZGJcXJ46pFcZq812z4luDukxcuNE8kKBxV14w
AEnUEGtZ+l0T9+M+WDR3B3D8m+nm5W1uepj/lgPMATex9xkdxjsPsG0kKFaXzVUBwddqtmG4aGjZ
jNtO9/rfdV+VN8DbbhavHHZpAjghMoLo3Opcg9mEJKSjyLmNNU/fw2d5pRMWnMM6nrYjkKs1HeT6
FHgdOEDYmdTyTdl94JOYRZoUHONKZLdWRjlBj1J1TVh3oCCOkn+Kq8xNNJT9tqZYBjQ49Ud0zIaV
btjGvkFltElydPNuELx0Hcz7Ht1ISb92PZixWKe5451KXYObSfab8+xmiythwtqIB3Mhm5zf0MF1
LoMsSW4LG76hS8VAwb+cvDt1dETs731r+k2tCQTbMMYEO+m2YTUP576YNrbdVadad96QVIu9FxLF
rQDOJiJo1prhQ1Ev8vakBpYcI0EHF+46rcYKywEsGHj9v8vpPQFKkdNq+XXysqaa6TY+e1KLPoyq
RZONzXc7GQ9qF2oVNf/THnsLGIiVms/eu+nF1ak3pvLkLxCHVlGFleBlFMRPeVLTakytpAbXbVJc
cTI+gFmRcBebXxddt7nOU1urBW5GWUfQ28F6djM+0tTMv/8CTf0utcLlcGovH0Yvm6mjXEYtPznz
uGf764//sOvrD/vruV7W/HSeapupCUpAuk2zvu73ul7bDE+zTezg86EuJ3g99esmauzz6mrmh7NT
h/7wS6+bX7b8sHt1Cdyw7aD+yX+j2rSqBiw4WiqsGlPjSqvt1UBQvghfQP7zPvwItUjNVGOVL45V
ZjfAFqfX0B7MywaXtSbhrFJ0gDkpB1C0XbFwkMC+TUrYaWUIp9SLYjzKp+ox1wxSlxJQklTUo6yn
wuN2UXOvi7rGzBD+axCyWfs6X43ZcmO1h+vSy14ocWBfH/YY8KGfVFaLUybGwHihJXrSnGKy0tTL
y1GtBih0mZ5jIhkRsQAqWP4zs8Duju/zb5dV1AK1XRDNxm7SR6xxYp92QHPgEuU+6EPivzT9EbEY
zz/XqV6d5jarT2qsAX99soh0UqOXgdHJT2m5wNkKJtSgPO/qEa1UU1CZd2ZnmjyR5bnxF15XVGiv
6QMX6GBAvrXDb7f9TUtOErSY3zKtgl9tUAZwWuRgLod/Bk4fYkDxl8nremoz/htA4IYC2DcEnmmq
zlPbukdRFatYn34UEfq8pgE8tPKXyFoLa3wFxfJUUj2+iVHzAiuk7XDiqjx1oIFAxzNZTx2f1l1x
mEeqNS3n5AFoO+m4JpxI+7VQt7Hw7sOQejk5aOXAK1MiLnk+hAdRhlyYfmDlbDjpckxNVt1i7Aev
PGqTEwFCYzCW2DFiRJKvywH3DDT0BF/bzEHdIv+lAtX6SQ3chVjLGOD6/R/okSIf9bH2pzJIcBDY
K/GXDywsUCbnoZGQqxmixhptCuwFKuycLEAmRu0yLhDFEQgZdE2ybNaqd8oUP3M6m52FnXltGtbJ
dWHka6EGTXBMMA2xzPqEtVNOD5rUmzPUr+S2bxt6JLzOuG7J9CU3xHyMqigzt1ZKbNupuwDwiIPy
3Nra82KcSCAbJ0PwpTrCUzc8un4S65SEyALU2OjYENWs8gBRCj66SRgiI3SzLfhuOeVhb/LG0v4Z
852ITlZp3w7owy//A+5sKmLDvs6A7xl4e8nr78rBSNj7WGdfFF5KlzAqV5PcnyBDgFu34179Bsq2
ylPq2uD0RjmqprOloGtAN08xj035HwHOhiQE6eeyjmMoEh3v2JNPcunDIJwjbwaGL+5GrTB2LlI+
rry8oW1Mgym7NufhkERUYch773oDqrFP8+auzzYQC4EUytbQdxG4a+GupRcIGIzYz8mUp/Rh2nGj
GB5qRBhE0cMUSOxyOvJiZ+qKy4FfjQnAyDHYqNtJnZ664SgE4dG8/B/kLecF2Ee5+lG37fykTliN
XQdqXpeS4x0963tg5AVmqpii8f1YkLw2PdTd/5k5oWcBJd+CJ5Z3j7qF1Nh1oK6BmuRtQnc1EQcM
4miI5CCsafXV4Do5Z/rrGCInKGb9oYtHe0EBQst1GbXERHkFiso1EqUawgCcsETd1XLwabJsxY7s
drAnp9TQmI0fB7MW0d2R80JsUffcFidvtEhRkLr43elzAyk6gI4nB1FEUmAihAuOAt9BIYp92PZ/
KpxFtgqxra4fLGWJ6+bCqnnXyS4rgNo1xjGwpXzbdnZAsLmNFsvczKPbgBMAnT6R4t4kowmTI7SN
dj/zzlMnJHik7RJWMDwQaS3GR+AKR7hsYxLf4skC5WZqYpeIZjPo5r0X4MFmSv5CDAgBsZzZb9JI
z86TlWB1lXwdxy7ehm2VbY1GNCv1Y3uFOA9kg+6ZzkGdxeVR0PTNgI0eZq1ttxnR2Zx7IrlNOCMD
lTdCB2N3N0XZ19Sj6b/8p+XY9WZwawvftqcCtjFqsVDfTPLbSGTvk1FaJ78p7LMrBxofg1oNzM8u
gdp16q2Gbx06snUR+v7JoWt9IGNH+W3/0lMWuQsbkBiEpAPAMDJCbxo26chsQhM4JudOFP0eqORj
nYKpxfkM6m2caSvbFiVON32/aSjmWcNwl4LusthSzpEeImoOjao9St4wHwQUFqWysegETZkIdIxT
1LQRlNCCUl61vtMHpwJU3hqdcU1anG6zLvvak3yrwqfhS7XXXiyckzEiuMtyMWzd1n/wEpj/XtN8
HR0S5cgzL3sXJbOzNADgKo+La4S1rvWbHGBp6DYgVCayUl1HT8cpN3mrh6tGvufbEauviGJQSd26
qQyd8gE1Ty1dkoiS07b7GlF1AcE2fA6AYOySLizPrfixCG0+mW1owDsDWczupiIdT3E9PNsagIQw
L7A0yqiD0dOl3aofVnhJu+9T84Zs8X1DXGCrLyjjtT9Ry06jevhutCEo2JEMOFpI2DBOtJpICIay
pVSDQtNCCpD036LlWfSaYb20+pMX1PGBaKmk7SnknhpTjD4QAN0JpoRzdId715uSLaZoYAppS7ZF
Q3n6ZQWe3mPqoN5sSJAnoEIGcCtDB9ddD9rxcm5Rhbs41F4PYKlsdK/sOYIsZFtoZublWzk3LyFG
uHxsL8Z6cQ0uj5O+dJGTbWcMAqnjiefbhFT5xiKb5HW8HdTVyWfZ7oqYYhOyZFStjEZ+4mMzP6kx
vEVwb7jO9OUSYvnnXNOxopMrm/LhUmPXgVrNuW6rptVe0xhgdmXwD5TbflhPjeqmk25tx/lz2VbN
yyHVx6hi1oX9EzpXvyW0Xm/Gsgs3AlHYprWTpyJPl1t/MdIvcxMsmEp+SRpIZZYJZ6pxZQgNZ3gL
Q41VCETAnv0f4Zi/LNVsblVBKngPZ1UtaPyWpcYKxam+YTSwzyk8JGQhtk3Up6umCEkNWiDlwwZP
SfR/PwOkIqux8t/KHAwjNGiwWANURhiDiBBA+iJpSSlcxqjqC2a1P41kP6GSe2stfBDBQgT3bhQ2
t4FBSrygZuXdbeKbZSqdZyqfgwMhpn5nDPbwloIpk8tHCzi6QzrsNARN8FQb/bMzLdO7iNqI4p2A
+qywau+Kti9UyOUdAv0XRGz6TZhRRF+1sX3sFjj0Mh7zDpfLmPr0vfXJg+GVWx0TcljPTbTcqb1y
1bjVY1vc+nE53tvEhVdqAVLP1ygR+dNYIYK0BSbl+YyMUu/p15d6uopR873WxuTuCpyuDzXOVS9j
BUxRnsRM6dIaZZ91U7W18cDXDw8E/fUHz2lo5mesQgK9wXtmiQ3IK9FMdI1fuxBTWHwn/Z5rFDS5
VAjsDVz0vkP0RTrFRUDSMSG8dMzz6GYe5ckeWW91dahgWcVdbD0M4WzcFBaucGqXsysOw2SbL3MB
OKacS3+Xtt34mkPEVFtG4MGlFsg6tbabUig3van5ekZ5eh4G070559Yt+flxLeShjKi88zK9fiYy
WB7bqckROjnhO/A1de6i5naintI5DqPef5VutWqHY2VDCrC97i6CW3dXAti8/ANtr3g29Yh6rinN
tm3fpyc8vKbLP1Bvzz663bfF8bpdalrBwdRd+3kxM/hm/Jolco21usX6wAnu1W2nTlzU+k+i0eYX
oc/xGaGtv1E/v4Av0QHRfYlLhypxhLJzXWH97Jb+YxISYPVnq/hZ9OIkksj8NnkLNUyYxZ3CpJke
Q1zcL2v0sAFsR0uoD4DQLeamPlU0SI+tZgND0PPyZzyJfWDH83f0r/42suqF/hvRUaN0Dj6lKJf9
5HO/m0QWvdLbMrdJaHknww/ah7nzCG3K/dgxBYZI/17BWOIF7pLim6wiemhAzazVGmFOHZY+BK8t
utptWuVSLGwY94SJkZ7L82lIdbXl3L2FM7VcXUBi3PXy+l4PIoQM8iiOSyKws703wAekIisDoV5J
HDqjVuyyRj9gVrQs7TsGoxYqZ9HdAM8DYw797nKUiTbAT7z3rPTwFJo0CwR7RAV925AXlgfxQXu1
VnajVtCrvt24XRPfdp3rU0bRwx+Qa8GIAefg/hh6B5Gv47a3qdct3IJGQgi/zX5iaCLX60vAdJMY
kdhDJbzNONYmbUbjB3FNddZTrXtYt2jRXaA1wU0c42pRW4ICce2s9mAsFVYHvNruqqHRb/oggnm2
ZOb7IL6pFdqZmo8Geuldh5DqBqtAZ9OFnX5XktwlxEyYGtzaL7rkhCLHTv/ihlHFu21BPY069cvi
AUkeDKf+1WaUkTq9eK+tXFtnVOWgDbZL2Iy6t8XURXvRuvDLZW9+9FSRQX4JtEzbks1Kz66hiTtu
Jp973QvePf5ZatXU6vAx7WOENdQPHsoUsymrLO0vpUNCQ61SlGiMCM6+C5cMcZXWzZ2JQuuc2q21
NYeq/qZn9YNalafna6833QuhlZQKl9I/YTAR3Y+4dNPzKVrQGMlKyDO2+KillMLRHo15Ng90nsBy
Olby5IaEpKlman7l3JW6P2hviYY+PkSU0oZ3kTuJcxd6E3g3Hi8E2nfq8lD49TLoTfwiWhAsUzgZ
JxNDtPupBUFhikr2jL6pNZce4lQ/GMYjNTv+YZxRP3RDc576un8a3RpykLzecwhARfjzmwaHbzP0
nX076iE4iZ6CqT5wo+9Ln96qc/Er/7s+9NazG1EkC2ahO6WA3e4NV8Ntm7DNT2O4VReo5kuOauWl
eRzaMT3G0TDvuzREbTxgWahWCVBqeaSr3gKdthotNDaApgb7WsDAseO2+27kiA3lNSRS9x5HBe9J
iuLPboCYwtCm8ugUvvfoLGglosoSP3twy5SZaa9pbwWbUcoqCtuI7uwEny86kd2P3Huc+9z+OWlI
aAff1e5Je5unqhYRzpdD/60Z51u1r6jT/2jUwH8lv+Du26mfDv3Cq9uFjca7jX0MMYTZOTC++zZV
w4sTTedkKcJ7yiJgLMvfowZqsg997c6DZ3k2ZNOkNpPbqzWQvqiE7//Pjf+fcuMGFc//u9z4bVl0
78X/mhy/bPNvclwnOW6SHBc6OlpLl6nqf5PjhvNfum0Y1FwK30CoyZH+zZX7JMRlCZnpINsTjodr
8z+5ciH+y3KE7buWyfenQ+Hm/0uuXJZIfMqVw0R1DIs/C9WyJ7xPxvfVUqZmEMxQ++f2MTAobdDT
sjgUKPKJCevHpShJ7GbWOe/prmRD/Oa1PKbW5Bgr/BrXdh2dERANO2MJE8zl/niQBrKqs19Nr/si
gPfAUkVOg3bJpLuSraGAFoe+dl9au3zMR/ueXgawKtIW+td07n5grrMtMTjcGnE0r9LGeo3SCUEl
KB+Rd9RQzPpjRFKnaMUq1SifyAJ0/7azHIxM0HfphEW3GbO29IGivxfNBiA849xU/glHihnnZt94
M0DHXhS7qEmXfU3dHAbs2T5ks5UR4V2SxOF3tHB4fbrzLyhpiPhtb+01gprLwUNmCqN+9lEdDe/T
oqePeVdue7+B1Lk0yY1rumcNzR4PeEBsoqdHuEDLx20x/lWTQC+GrNz5NjRgiD9mq+91r9yXkw+f
xO+3uWiJEWXltDdBitZ2Srg2ovwu8tFpUse7sRFWgkvo+5skxjeISIqjUSkRVkAM+pE8sl2SODbn
B+jOBUY/9zUVO2aV2psO/sU6tvwnMDZgdxtiSyCcESsV3XpJI2pkq6eWe2CLtplqc5F9N5p22tZm
9m70DvLsOAp3mFKMMjeFnM/zdphLvfoJAHBnsQhu9vrJ9MvxpqqjHQXH28RwQ3AgCCdiB/+WkCuA
ZrYHj+i+GdnwxaFgkswyXqEFBEGUoias/QV33hKIST1GzTn2sj9JisHClHuCr7Jj1PniMA/sA7Oz
F7cqCFW7ub8hWPselvZ0sPA9mZIIYHyKrZOelcGBGhT5j53ucOlFfr2Mmynm09QqdHtXTJ5Bxj3f
8aTc5guI2jDBjSx13wqAYeBTQ76d565Z6XcRFlFreJDvOYlOJNYFn2BtcqdgAE61OJS+3limQ7AZ
lLLfJHynZTUIEPMPhQTVMcr773qcLdtmQj/i2dZ2KgmIWI3ZofcPz51zaMufqazXTAozXTlRWeyF
LDpBT8MnWGQ++mVabCIgnl+i6CWI/OwsUI2jVbOpUe6ijZbkxgoZClYjOL1M8RfphI1geluLn3a9
LyL6YXoj+fcF4j0Ihx3OOjnPNwaGtutBKJFsKADwR8xlv/lWTiEPpWd5THqwwTwVqo37jmrtV0cD
BtAfwXozm7uYdzAdtnglZvs39aq3ll6w72Tk+54Y02qK0a4ZBPywMkT9V8UJ35427Hu/qg5aTSQK
s4wQdHtDvD4yku+17U1Ht7JA4hJfxwmr2zRUYW1F7m2bGAgixjlYbhU5TIaMDh+k3Yrq3j0+sSA2
PP2NHuemhC09e9aOFhgPIfsXVxx0aYdnTjo+YFB8bFBNE7p1h50W6ng8iCPGC9smxJicWGShl+Y5
jcf3zEFJ0vLCtntAT4vT0vfUZUlknKf48JTjMTGj75Uf3SHNpDzPc4f1UHLLxam0/spgd3nFsqGg
IIIPgdtF11JUJ4ppX/k5daMB1RUaBQtl9j0sDe6wYrKk0OcegV6kJdu+aefjZMCxEQLTvQFAvNDe
PSv/kmbRu13E90VugWhzCZqNARHKOpwfk56Ox3Mc415szBsj6br1pPNNgo9HPbblTndib29GJErm
Pjg0Yl6P1MJq/bG3swbMoJmeOiweVkU/4IVTAK3CEWchUhyXxJEzn2DViG5oj3nm+TpLrQFZSScQ
fdnmskxu+GGaogSsVBYK5RNPo85jKfHukGPGaD0smvPLSjGziixjb2YE4gxi7Ce06iQH5KQaoA6k
ECcUfzpKkTGmdFtSeNLvW1ARgX2avmonvgd76jPv26U9OrLcYggIZdaRhJIuDUoi11yjydXukKii
uSJ6GROXQ6JF1MlTYX41qgYtgl7iFTJoIaPbagAkhDi3jHhf5xmddKiOMJrCLtF9NHiNjiSCofjR
EoIs+2Jhl1uBbNmF5vK1pIQFBYB3t4BcpHI1O8yiv9eB0p/UoAKKcBJhdOz5/sHfDERSbZ+5r9JT
ZDsPkF2/dUH+2E5hB5gY2GwZ3np8vx4tV0eZ0FRhfmhSc9vJGH9sG3xRd+HT5JSFvlbzWpkVyChy
PY7dc46FArV6GC608yHMQeuaRbibJu+9I6uLMrk+Z6P9p5zxDtI8OI6J297bC8ngSaWbZBZGd++K
As28sLSipBgHMwrX5PMTOb47l7vQCfGd7yKb2lgiw2rgS1+aPpeiDDVqdDSPTYhnc23NLizzjKJM
R1+5k88LPM1hHQjSfI5yHu3l5e+kSagFUvkkHqHoPwk9H045kgmHMH1MMJOcOWGq1BmOPJxvOom4
Xd45RzApOWJY40Apo3TvaY1NLgjHDkFqbC93gKX3OBMJyv8MFQKXR1KHU4NP86j6Qn41EjTPx45K
PGyASZ6DCgK1UmL4JK9SE1fVNo/r3+raXAeLzHtdJy9jSY7a2ta/DKLpT2qwdBhMzzFAvWQp4ZpR
ToWBe2NwTUZnqva5z2evPE4s845qgD8Cyi/D/F6kFDbK22GReZ9QWNW21s0/5kw52wwuWS+C/ejN
cfQjwlpAm2Tar5bXd5K3vCfjs9fJnFR1flBLcGFolq1alNeOA2gJO3TgObgX/7OGWtaQoBFDGyXr
doa2+J8dk1oBrmha00rtzZKPnxq77OZyCPkL1NiHw6jpPu+fPXIyu0/rqd1cfs71UNd11LwysLeY
unjhPk/ct08L/8dJteDTPi8/9XI4tfwyQ12zD6fxYVSthRqIUs9pSqebrNHKy+W87vrD6n89k78v
/+uqf/vRbi6gvXr9TmR0zGsMUc8TsbdzST0vpeQA1oNmQeAuFwQzWfLLOnkYp1Cw5Fy1yM6feUh4
5CP7yUVqsQuXqUNo4GFG8PdRGAUYINeJuS4MCnMMHwqBNXV4friUb5w0M3N1qnzYi5pWAyNCzge5
aTMZg9EcqszrNhXf0QBUz6ABOQmxUNHeQurWeY1uxTCQaMmcnOIMki1zQX4OujcSWPIu925eX3K6
4Oa5teUtp1K8U6xz516n1UxN3vlqTA2um5Rj1h0G8lAqG64GKuWnxswU8zmR0A9QSUS1E+rD/Hmt
RoeAqqe12hfxGuaq0Q9zZe65sOmQONJza/Z9i+KG+hUBMo0xCSbAcFp27IYqoTTYIyUxISMDS/0e
mhQNqsyrGqhsdkJnGHK0n2xNUIbFbJ78xKLtQ+OYCgybWr+/KBWMySSBCdbVq7pNJH0I5bWxul/5
iK3wNZ+rxihZ7zzhHp14/LWM0HRVqkJe0SB1noJ6THcg6GgQ1Lmpy0Db6x7Z7vr7TPnGHGYkH9er
SNEt/XOVTc293N4ENszwRgpa6Cl9Hyhy38KSk3lImWZV+fXGyrDVMeyt3khVk1II6AhG9jOwyjmw
vkwNGRLbmDZd7AAAziaiLagBzL4G2R0bIWhK1zQ2l4xv2t01VmoB6GH/6ndRoDUdO/Me5XBH7816
vKwopRLq/6kmi77/mVhzvJrKEjf7ksIxSLcchdQ6tt5yDO8GTk1Np0qYYOQHTA5mmHkt+igjhyxK
AUUx3vZwmZCQo11SyX8Er/WJe+FPFeUgK2Tz+bdEu1oQe9bvbEBOS/p1Y0dYDQDqsdaJjhsEX1lB
vYl4l1ZcMvWfUbc1cWwLK5kN2lFxuWXVMjWYZfN7nVTnermhVartPxdBraKWqrHrhblu+2lXHQh9
+h636pG7Si3UZF5mSC3Uj7s+kZeZCxT2lR662eX/FWo9CXvABGpldVi+NXmS1eikHrXLqHq+1a+h
5/fvA5iqA11/clgVHoWD4kbz+69KQ6I0PZEWaMtWCUkIm5QLcifxVjZFtfejIaVCOYr0rVr9MhrI
qwbWw+7pUyhVwFUJ8jd1yLzklBEbJipiCSb9t01S56QGHcqqea1GfdU/VaOXX18t072d3E5ll+0G
xkk6LDtn8nM6xxn1CI744akfIpqT6Zn6UV1sJWlRY9drf53nUnmN7sDWVteV1SGvk9dt1dj133hd
cN3fp23j4rnHuo427F/hDK4sTXG4Cii44mkHEJDllx+/VCBkKd9AxyUVOep/er23fJxjNA10tLrw
5KtmHiX+B1Hf05VR9+XfR9UuLk3VVM7tAXni5qosuqqN1JgSWKmlalINPqmS/i/WU6uMwU9EaMVR
HV/9Ppiz3LbXRwhbAKYvN7Oa65sFVZbXDdTYZS01+nn6w14/rPX5AJ+30nDWWHfOV2PBulA1M1eh
lNr2b/Ouq6ilpuoFqtHrQP0/rpNqTG33P+61Ql0Hjl3+H9VArfjpUH+b92mvn44UygZ/0rdNH/UX
cSLKtIM11MtePevXwcW1UanorjPV2HXekuc84mq6Vs6OlzVVc6sahOuqH5ao0UBQpATMhSZZ3tHO
UqCfuD4oH6Yvo+q5+jBXTav11XP2z5Y+Zb1xBjRtMQjp0Tmuf5J9gZ4jHrIFtg2VNTsbJ3RkYQTf
/PEZ13UcnNser/cSTIo/Ve4jceFyhb1b/Vyl7VHUFgWDhjO/FqI4UG+hPZtG4D8MZllvsHB+SpMq
BrIywWdK0ugYU25O8fCXYgI3bFiyxhBvyJtljjGFD7vkmIv8ZnGxTteIk1DuTJEChac10AOidcPk
QCqQUrvPJ3xpThaKRSiIAMkExMHDGzclSvfvi1a9XdXAv75tP7xy1ejfVv80T7261bzLEf623eUI
VA7dOO2egueLokVJUD4oXK6SlInQ+T+yF6VBGeWNfZmppj8vV1teN3fsDrCa40Lx62SjpjbPPbdI
7tVKQ1rjSDfVj2rBrB7Bv4/GIbgFOyt/GnFDQr6MJ2J44zobScWTWg/XyRjhu3fTaxX/6PJlTATF
O8X3NM/ELm4BrhatexqpuVnzHXUavE68tFX8YGDO403+nVUM77GXVG+eRrqzze1Xu7e/BBPqAJTp
65jmeRvT9T+Mhgd1fcGQS4C6gS20QPk1SAgj2oVt0vYUi9o5No0Jtkc1cUYIO/25eXPCyN6ZIT3D
GtsxDvEQZnp4CEbykoALG/DnHXK9qFx2UAYO5PZxQ6T2yOA9e+AV/z11zAW3ANfeaFrw4vT9axhN
2jrMcnT66BIn4mxE+QaiYATCV7UnI/DB3EBMQtbsTkDmh2AGOUZVk+bgVVSQHN/B1MVAiaDFXDEG
UmAlwnFBLAlpGGZKti1E+Yu6lHsBIpxP5W7vVNqfXJvmbY7vOhxqfnlmv8BDhOlLYK4GV/gwRAls
VyTZyKfXBAe2bRl8oxTv0cuTjZfE9TpzuKpDFq/NH5ZfAG6eqT7wa31nJ/bObQK4w3nxa/YqWaiN
73M0TTs+kntEXMVDXer+Pd99P10/wii8dKH8l+V6MYlfIwkSx2yIqjW1IpinVLtaEF5bnGQHwgq3
Ci8Dj69lWz7biJy3AG7LAjR/I05aQkl4PunNDnk43U+SCL6XoVupUAxQKUWtEdCdkLCFgXLT6oh4
aoX1NKJyPNtzLTb4Pm6aun32F+gjrhv6W+H5T8nUzeAV2/gxwds1ipJ9mk/a19KvwQp4xletBNkN
2VSsaKBwWAKgi2dwgVMz+rvKAkUTxfq5aKCiFYNhr/uRuiG/fgcoT2HWkpqbahLeanby9sY10FQ7
WvHae3fF3EJUyTpQ+alGoNxwn/PZeOfrk69KkRnU8Q2HCfUUpzsRdC4IM/Ww4XJj+OGMmbf2RSkZ
585NbVGYCV4RkB4UGEu2esSbNlOxzuDgdHNW3DR9uI+E0R+7EeqYdSS7qG0pV3wVJOl3FHMVdd8c
8nuB2IvvXHIVvtG8Lpg25r7dbjPD+SoC0jxt8cutcMyYLf1HUk3FUzNgnlpQ9bdxSmPDLWdQlUWs
nHwLfPvx7C+x9zRmxo2L8+UqENWuHMMbwKXtYbR5r5Rk2HpTVgb0v/GTKx7SMf3lYcMWt161TZqS
5Fzn3M14rpjO+GT2+o/FKcxbWoqUCALyNV5Dr+k098A7af6buv6eJTbaJb9x11jT83GYHO2Zmy3t
o/elcypMlDLk11myxTX1e7kzy7GFwt6+OSOphGT+Ho7uvFo688YZzTfN6/1tiUsvFoJbvf0yVz/R
RUSPiQ5eqKqKaRdSLjHZkbaGedDcuF7TrQ1nfDWxddj1xIjnmNp7X3N/UmCHUlnL03vHxk/BoSrP
LQ3APrr7dQ7Bchg4dW/LYEJDO8PqamkxTJ17NsGrYZC5xKzK63VV+b8QBvzJp3FfBfNyk0XFI8TK
M+HYaeu6SDX51jSybz78HgLVXgHdYNYa7Ylytg2RUnByxD0L294LK300vQzf3fiO159jY2TkYJkS
8n/czvVTqTfmT9AZ1VB+GwsIUsKL9N2YBWuKMXhrGNl5TLAtazgcUJEX0x6+oVbSdtk841pG408H
8yFH6zRONKSWBjBUVFjEeaJzQIfy1MIosPjR9stgl/qpDr4tC+kjEPpW3r4I+juwNJASBYt59hot
JQgSPJpBvC0bPOe8vkPFvVTnJpNBcsTE56Y0br0+PoCdne7EpFHPIgBaxFAi1nlYU3UzNfMN/Rkk
zs0fUQrngNYZ6kG8XoLK2w8QgviCF8RpKQcBmhHzEu6LI24KiApNeDWawVMeAoPHFZRKGLSriM/G
8TaoOknnaaxdRdIm9qvmQB2v9NbMia/EA09gT1VBRmB315QJrQsOKeTWMMPx/FdYsiU23aSCQj38
o4Xdz3AZKA+3HofRco9WiUpJNCYqszRdR7hgFXYU3lLJ8mzrFVDUOU0pXML8dn6HuKPd4VjK7RJl
t+DX+7XIk+FIUm4F0QLdaCL2WU1jSdOAO/MQUPWbxyuMmc5eCJa3J97/jfYRNlwON1PnRi3AWPUW
jRWYvGpr4dtJNH7T5WW8x1gv36RU5+2tNHpLjPIu8UpjlaKtYZewN9LQvDW14WHpkrPf0Lwh8vvB
F/O+rQnW+vEtSXFzbSdg50nrkQgNwlvTAS3S16B1dOnW0yyRVAuRrXKmRzu20eZS84xV2nKwisI/
U7NOLnjicTzrGqwVrm5ImJ7CH0esrfib3o7eNnsPArL62tJnuymhjx2H/SGeUSw5FSLGRzid8cm0
HRzUYdvk6zQKrR3BI6hD5nzj/zd7Z7LctrJ22VepF8ANJBLIBKYEe1KURDW2NUHYlo2+7/H0taB7
K+r8Nfijal4The3jI1MkkPiavdceucVr19u187q9mfoPttvcoAHfqLRz1PuZ8J1cvKVz1D2HARJR
4HCQbsZTn/EOwcLZN1BUL8IEWmQEu6a6Yqb17mEcjqcGSlicLztLoSrVWGLHvCzJ7RoBYq5o6r2T
oRFOQudpVvHAMY41jyfU2SJb2x8z6vHBSXeFheG86vJpF0CaxbwUv/TWXG/mXFFN1wY7zMIj4A0N
184yFEVaXb8F4kkv2S0dQUfrD+kt0D7kwGjLqncyWqadqaZ18OM47KKgBiKGXC9bbFl93F/wDpp+
lV5s4/s8pvoQypG7PsMgQJr6DyJXwfrL5XUClQsilbcBIfyGi8Ta8uw6FBahr6Pr/JhRakx5dRmN
TAAfJvtCTnl2jIfx3W2jo9BFferQbvpqNb5H8hToGnGuG/UnT81bx4OaZcaRJlruKephiVE3VV64
laJa7oncr8imiHBAqJI3bQTTLQDk6qUsn/Cio5mefzJpCwA1RJ9VsVwnSSwb+1reiTVA8VRqXEZl
PDwu5KlW8gWVhLtBpGxsp44HKiEMRGdBDqur5cxTiU1wX3MLxvMmyNvvA+qLbehUP1xngJygxQaI
7tbzor/5nP5AaQLJl7nEtSm6uzVLbx85g3OcQvdXBCfMyZEtI4hBYaaRz7YZ0VyhcF4i/Q3lJgRF
jVKyySq1E1V8zZ0HbXwgYKwPcY86fjYuxriM13HdVc0GQU8ldUtIKIDgNMW9H93job3octEnHRCO
nEZERcwcyjXOme0sNFtfPPSQ+tOMeEQpkxOBaO/u7P5talDmVa6k74F9HaIZ05mLzAbOF0Lf+YBg
dIzIivTSvjrFxpNnqdqfV4qSS8yVRVwXzWlvEDqkToQxOFeaC3qGHIZYcJ74qI6ZW9p743sB6wwg
g1derJhlOgwknob2S8zpoN0TJ/pbTtoGUdWgd5undDI9cmvH30tv/4VAAWkRCVCcIB/K7Qdiw5Pt
UuEyMwZvXyflVvV4RaEBzacxCG5mO2DQqE963RXG64JrNd2TUtcQLGco7BZmvMvlegJx+Ml2fOqn
6exRB1FVEVVJfN6WN5Lr3hspwlPzYBCcuCIYgJXn9jN5XoheWISSRmdEP4q5ubWY/2/ERyAliRoQ
d6HYN1VB4mZV3ToaaOESK53GoP26tTUZaz+Z3Y8cfNK2lWnnVwrDlRm7b5Ei6JkKYAqqe6LnQynA
6A1dtuZ9VQxj22SbqfEKAX8XspbcokF/n2vxqZcwA+WW0CwgYNxXjswJm0kOtA3fa/js+HYWmATg
JY10xJYx8vgUS330iuYw9SgJPL2beP1na+nfRkQL5yJ56k25Vugq8t0i/1nk+ooThrgVr04RGqOy
6IVDGA0ugg2xXVnPVUii6nLziByeeve34zrj99L1vtUNWeoIjj/jxIBD1QvUNro6TpLrK7NvTYow
nqyPby3KHhakYteFKjsvBayBAsIoWc3j3pzQJUE1Pooiea86LAHo551tDv9jWhA7Id19K5I53rcE
6gTlnJPVxBS9EMs3FRH5ZU7ZPgKGQKpmwpVDMlLYgO3G8hrtFfVAM8NadxGmAT86zyiaB0PeRjkS
sS2z6gBeYNgUk4+9svRHKxOHUHvzUS1E8mTQAhtF7G6MtpcAW+iWoWO64KIT0m7CZ4vnzd7QI3uY
jEduiuZLOMg8dYRYReAEscJ96ZD+B2Eq2Ew1IT5hi8q7j3S6G5l2Zjz9z4hHj2Naddz6VbyZO4bP
mXuFJwJeBFntt5x2KQlZ5ZPC7PpO02R+gIRtGWpEMGaXH2UMC6NhLTY1YKRUAtQhD1GPUQc/dskK
haX54CTL0vbs6NnZR3kW0CbOwbZZRkxSESG5yqZLHtz2kMecmnk+H+c2ec6VLneRN524qVHJBzCx
k04/FqTR7N1JGmvMka+rZnhOANzDj7S3EaEKe7NBnUa2REKEZccNxxW4FzGnf4i09hx5EuHsnL2b
ieSY56GF69Y4eDpiO+KuYcnlfRrbdze+R3b3nnRQPPowJXPU3Q9FgieK5LGwVZsggT4a8uHZ7rJN
SWHtVL8yVbTcyBLDmxt571HVRjv23s/CCklE6Ump0jasFpGkW2CWaAQXpPzCypHTBRQzorGs7Rju
Zh39zXgv/dqYvQMGyD/xqH6xvz+sL/GUqP7DYcq1CVT21kx4wpK5OzpdePDyhFzbgFCcsf9uBQSM
ae8ae/sQXs82rTvn8reujfQMppmfQLt3ixZkI8Ok2ts4ssMgJCtz4SOtnGFPX0FGVBvd+hJNujMN
CWnXCxq8BlSH1WPU6L/nWCRvJe/eY7c0N3MiiExNJRx2p8DB1mcgEhr5krjrDlbpcCu6dQYxP/Z1
2exbIc1tXE/VppAi3Ok+ISYXO83/1xb/3yS6WEJ4/22iCxk24Bt/Fv+FvPXv/+k/4mLX+pct6KSE
7SnEu1/ZLf8RF3vmv2zTFd5XqoqJhPgf4mL3XwJwMShwTyJTc6Bt/Y//JS4W/1LoTqV2baHJAtDO
/4u4WKz/yD/ZzZYrkRUTN6NspOi2KfmX/hnrQr05deyexMUIxAvQrPKBrDvnXEqHiYL3a6IIOJs9
54HOOnNXWvECJXaOGEAIMK38DvaCe84z73lmmPScRzlPtmW8fP3OmTJBN4t6UVThbzs3/xRW+0wQ
KEHhRSNJC2CHkxYB7cGogN9HObkp9ONtjeTVyBnLzVT+R1kX9X2ahh9VlqqLVsO9bdrw0WoK+RaA
X9oYk9liSkePWI75I+/1U9sZ073QlOdKBSWjL7OJNk2fk8OZIBKMiPGwLQYggXnIrTB8FhD+tvPM
XCd2WmraZYx+qq4+5tCF9hKUMsEEonip0yTazIFr7eIJKWIXBSR1aWk/LyZxHDpQT0NgGS954vyU
Tms+T+iBLpSzvOj6t4Lf/YKeYzwACO9B8iDQqK35IzTNyvd6RiGQhphe5ooAKGu6dBaZa1lGGNmc
mMNLHlbHkEbp6q7dbxal+SlYAWZ8fGwupdQ3npPdVgS05bZIIoB+w2NFugjl73wSgILw5Uz7yg6L
PzPc3Gs/tt6LuxALQjLzYRhSvWnTxHwsrUBtxyaiXx9S4JlxO1wxs7wo4qIPFg89CiNRPBZl5qc6
V1cGfexVY/c6ttO5iCSzOoKT9yV//ZZonthh8xRbfwEz0nJ6ie1gCIfuwU93Mt0QhdzCxxI54bM7
mulDrjEGUX/enbE7zMrqbsin6C5Jlt0aFLLPxKYeBgcKUdQZH9m84NjqvBrxC3uIrH4PEXpfBFYs
iKjVfaRa9B1dkj08pO5lArfgW5O2TgM84KNrISFDRunbsymewK6OPt0aAckQTTaz5Nomfesf5oP/
oPD+GT8j/g9YOvp97jOcLRrUv+PgO/ivN5zb9sx5kOxcvsJeh6BUW5SGV9lNhL708UNr9tHJkfFL
F4XiVNDs2UGCNtFGqizCPNj996/HEtb6L/4D384rsnE+aBsbA5w2ToL/+oqMmKxkoy9DyKk01fTU
yd4h09vPqvHepzkxjkNK6HWN5t3t1UcuTOM5qJxLMwiKcdl8Y+iiKAIpELPcfSJ4Fq1GHoQfoz1e
FY5slkjjD83nRrWZhK/e78pz5q1tkFQw9MBIBAoaZPMp6kmec7ukZVTSDQz+Ov6PsoweVKa2gG7n
fQeAfxuqathitKc3pGg/SVjJG1sbyGSdfnnUc/Iw9Og15lmf6gF2ZlE9YjtQl2iQ8c4UXeYnTcgQ
i5xcYOa/jGFxtmZgaCbI0UNjL8lr2HdXik2N7UjjKUDOu0tTIU+2UA+pIcIHJTAk032yvaui7iFv
ihdrNj5GL5zvbgN/BDJ8aiX2FQXWWUE9eAKPD/FLYMZIRhdmJpzQpLJe2akhF/ftZDJPIhzvU2Ul
R+TztJJ4CJFrTSdBVMFxGP/C9kYXnPRvLG+4uWPBykUCQ2sRNc8FqOFem+UlDJMr4bzeTuY/8rwL
dzFkcgQPXsdUSfyE+IyIuVjUIe37b3qdQGARS0/JWG+r3MtOBg3zRlf0+dGqVc9h4bOKudhtYfgA
tRu0iXJ4LnS/a63ixEuCnsIeZ+em8y5JyHVx6nG6Tktv7QLNzKXCeHZMaM0tMXyS9V76cVIafhcx
MRShvWNkOsM61NfIScrL0GRHV7ftJUrdbcvo5YTZlQCbrvkBrXJtE1AOZ6GC/xr10Dy6hch2eqdt
1fNNk/UeaRzjuJikMLbB/G2IiLkd5mTfEXHJJG6m1a1tAjin1gKmxbaHKDAPh6+qSZ2w7Yu1zK/8
TI/Ex7/YaiAi0Y6Hh1aQlrPUBFD2E7FNdsxLQg2vPdc8dhg/fPK2YhYtDUxD632oZ8fvuDt8cw40
ax3i+hroxlbpdZfINI+lC27VCfRzpJJ0nzBzwoTA6Lgmn+YaOvFjAxFt07lvtbNudbyZNFAZ/KST
jrFnhH7DquAAQHHFSb0YvbGSEXX9YOPq6XMvvTuFHynSBwuvBLo/DURuy0b4CCyGw2TXxC62r20n
prur4QQQW+gHrTE/zGHC3msqSDZhBzRVzoucgDEv/b4Sizy10vpNbHlFY8fPmcbBq7T1e+lg7jAI
8UY5Gu9o+8vr3GwrMfmiraenzHbxFaXFrUoaYxtYpreDJP1OBJb0BwX6m0dxCpJxZsIeLSnbzUFu
qoZ1RiewBbc5e84hxmJhUQu4VeF3LubLnPGK3/KUqqfGeYGugQDSaJlbZc/UJO2uEKbNABQzwjyz
6nbb8i0c5l82CVJHW4ZP0AGY+tTA++Nmvk8xeVyYFz88g5TJr5OnXpqPyHTLHbGnjFCd5n0ovLe2
R2XD4Cs/TIVhMyDnfSgb52ImxrRdHVlJtlgHJ3jV/feGDFffEU+daTCVxAm/CXtUwJMkR9pTJGMr
60guU3wtI5YWESnWh7Gyf1cxnbf8nS8WnkcMvn097m1H/B1J5uRgDEAERp9xGyvyvLgZiyB4ilSz
dt8kWwwwNfs48r/OuCq1uRlsioxWy2s1Dd1lJjQvm5jv5YLAF3tsPspxTI5fufDESzVm91HlCAUa
FyfUUmMPSQaLaXZC5MHsSBjr3GSWTUCSpZYdKJ9wQ2zw3snvTgAxEO8obNbJuXVjofdfd2QuiVGb
8cRr3ZwrzKvHptUN/MT+Vi4lePYGV7O9NNdqruZN3c31jgcHU7+6+wOBsb3lPS4U3TMFtqpb0Aj3
yTNDSAHu3PhVCIzUHhEbDbK/zriXeW1sNMhqVbX6wAcA1yqQ6V0xrLOrub2Aht+VZRydOg+Oq86x
ztQGqnLK5lfYTOpYVPleZou+4nep69ja6oT89SJkMxbMQF/bJTLYVpNMlLqII9yFDWU6OuRK6L/j
yP0XdenCNofN5VDIP2j/k2M6ufXOFpPtEwyn987I36AqCfwkcArYSAQWyz78TL20gAAT45spyx9m
QNpcI/vnUiOuKjhMbk3mWJe4X4yNUYFOoXs4MeKE52AS7NB23q5gBLE3RugBTLXMODmtZHOZZ+c2
s4LdaM8lqJkVhC6znwzr572tJM6yhVQYlhIPuNUpyDLVAmzfjPPKbq2sxyKaZgJtLXc7mzW3SQ9q
C3klLK+c3EHWbLcRgPyDS2ak34bjz74jOqLu1niHrrNW98eMP6y7Ks60vTuwqHF4x3xzYKbQBqyZ
cmbNx2Sd1dZS87MZ3Iy2UTsn0IEs7JKaaVEwDVcjGZ+NEpDr1+9GNGm+rav4wKOmYKZu2C+ZFR2d
hezY2hniQ1HgEcjDNXA4SLcmSuOdCKdT0lvBc9j6pNocpOsG3wjfljgfMRl0k/mIZQp1Q2J5u8XB
qq+BDw2MH3bNTFuCZp+fO7Tf5uajCrxux+TUO8TrUdszANgp+n7CQdr4JPr5u8yX6GrBGd3bldiP
7RoHlBA/oOqeR3wTIRIkNK1z/6RQgC+pZYjXdhDn3qNqIlTMo25pPgXBtK6rxa2S4pWXkxzBSPwh
iaJ7GpRDNgDsvn5S+SEM67e2IhYoJgIHFkXQHUaCxrbD+rHHoxXflnF6T8ceqiyrsHjchbnj3bra
OJVz/cjG8m9syuoYRfPB5Fol7aR5nqLoNrQpD4NF/Gb4d4GpUcOoA2vITcZNuKafTWBbeXPnJNln
ujDuPLpsNYs1eevJ5Ng92kuLMGQywB2S4X1yvPyHzuqGjDb1vER1cce2wxOQgeeuzHtEEmTOx4R/
3GPTanckSvQ3mRHVkxo4vtyw2VteKN9abe28BqavV3ZP+cRaaFCEVkZwoS9fX/rC/CwT8igsI6IB
gwR1iXDgpEN+SXqIvDPfwbeW4dR3NRDSyQ44h/lJjlM9OYeuJT6rU055/XcD2cR6uZOlHZOn7jOW
gfMYL6halqXfxlSDW4wZZGY30t4FUT4do2XNm3Kt8DgEOGKbqNhXMFK36AkqVuqk/uWz6o5Lnv0J
AuX5xjCM/FX2ykhm7FOsu2XDpnfjxT1Z6etVmYfh/DSMEcNFDLlVXT3hdcx9LFQVMP/pV0SH5Cds
BtF3mdZ+9Ki8K3uuWJvW3yy6O3+Eqruhuq7wiZTCHwpl/+SV8fK6atyG1PTbXqX5IRlYkxOHGYFg
Hs/MHOWpc9tiF/brRtRKT6U3oh/iUoom0pPGilTTspALSpCqO2D7W690Uk+N/FcAcPfG1rDXihPM
Pc1myvYrpTRvB3UnohpYspFdQsP7PfWWebab+I8dl79ocW3YijUoe6a6m8F1d0lVpwxJk4wg+RHs
fCTTjxEueDbj+w1RKvGQ41bmz9Wh6Wb2D4y0mYuxhKiBUu9C6ySHQVyH3volZqqc0CacfrasXV8t
JjDoccFD5yFhidFe4w12CdagtnKgcm5LpUZC0C1sTpH7HNgYxeyRAAMQk8HV+XA52W5jIe6SQYQB
XgvHM7YsvIanzCnLdwflFlITs9ksjZaP0/RhddlOPpedco8zsZB4i62b11BqsPEEZ9FsZpHX+7ih
/OBZIc+/tZjMWzaE0db2arUtFGe71S8ntKg8MlT4g4D05iXtrJfOnQ89VMJrCLSNxFxGKzT41tYi
/Y8PZg3QDBNxaG37L59KfK4rVhZ5KSNm7yd7IUiq7AnttloUyU6UP/d18h7EAGGsoXP8RK13gYe3
GIzYjLS7/hWkrbw6PaKr1tYXkZLWhOWiKNyHbIQBVzIxPpqN0V6FYz2UfZBeeGE/g9V75wRWfugX
Buy55ZgPJjU3spnVaWo/ddAqN4jYop1Tc3vLPLbfqXJfMvbZmkUXq4cbNQCRaM4o+YuP5JtE7PjS
GbZoD+ezzs5oVyRZ7wkYnKKi/88enLxhHep4OGa96eLUtvMgoH38u5oDlaTRbocPWaARZSk6B4jy
WH+p3XdkwMQHjYHxaqaGPyauQKXBlyXeNbadPgaRQKuaWOSrdORy69I8qoKmNrHGz9TiThoHCkaL
2mqVtdzHoi8vY9Mykl7HbnG1Dr4WL6NWYHizymxoKMTJKOcB9YXtrtGTJecUHM+YeN7L169qkW+D
IUZ4g/IDXnVlbCK3rK9UaO5RMhqP2Q3dmU8Wj06f06FxEPhhQm6zxZ9t9dT/lEGSPnGvpE+TieVT
9jSPlZXudWhVj3U6BtfA6oS1GcRELWoQpUipz7bE5WHXAFfD7row9M8I2WPP1JKI4ia/EZ7ZCFmK
/M4AVBzF3Avg6QbZUUBD6lzv7SL4EfRdfkXnwZ1VKAhEfeKee4c2YtD1tKoyjNcRGDiVbn/ASxDg
Iq9PJZckAc4lAUBVPD+KfAHCnZGbBFI0v6TMHkI5pXejLGc/wx7im14zbQpPXODa54/jOvQyJnkb
Jm9i/6ZC9rlh/BpOhXNGEjWiqzSjV07p5TqX4eeVrCn9YtZav0Q1gh9DkA20Brj7je6sA4/x5Lkk
yCO25HAxy4xOZdVWzsmWsW79US6SRZBD3kmlhpIEn9x66t3gZaBj30vHS47AzQ1yukpQ5Kl7+vqh
E5nuy9BbI1isB+k24uHrWumEONENP4/Uwk9VlS2bryFkBTSNqD3oJ3ZgfQZqiLFou9mxDlirB7vZ
LMYnui9sXmyQRDKxjMRASL2sAd4gIdXA+R6i+m0hGO/aMA14aAx1DzRVWo071y4Ncy9qz77WoIj+
JEtUXuORYwmeRsdwz+LB27DTRKjHBjaO9YWlGbBzD5eyR44qgmSmhCnEBSyWKdlRPlwVEp+R0lHB
8yOJeELLXPJJtW77WlBQHJsp7Y5tA4ZME/EXZcGI6x8Ako3U8WZgFUaBJ0cc7JAoWfnX22IZc3tD
WKy/DMEd5A8rONtujhkHOk9bczpEi/hT5F51wcIK3TSmTcpwahwCnN9F4uWXbOoCxq5gJzCM6cvX
F5sgssMyji+oMfQFYhdi0nzqj18FiGs05yVs8m0LQvwsRcc/vogTsUqh3xZmtgUaynkBnjZPxHZZ
xj+VV9wnDWK5MBAexuXPULYl1UOFaoQn1N7r3N4H/doy9CBuRronw2H2YyaT5uoe4r0tnfoYJLe+
Tdt3L6vfmsp8gA3qvRU50p6IBb9IwlteCPFARhvbWQOEb0hkizFzgtZp6z4tQJWpd93nXnsY3jWB
tbCKN44by0vdVI9NBHeJbed3WQnubwg9KtYsLafQPjn2crad8jUApfnVSJZtTt/Y5987l4FO29Lc
Gnm5ytAKn5VffGhXvCDM7J9xu/wpI7fZe+03XNdY9BXqK7j8rPTr/QzCCgbFhEsuUcthKQ3lkzAf
HRf8sWGLOMilbZXTcKoMkrhKY3juSOd5gCD+PcJqQuXp/STQqL3kGSwHSumpYGccxDkbBQSJKmC/
jYYE2rEzMlNI6NXt2mLeFHDR5kRj0/IyzLM9Z89B0+4zjnEWx114sWMHIIpj1Qf6OGuP64QOEPJU
T6X8hvYB0Q3CD1VK8xUpCngREq2Y0JQmMP5VxWWapFgZi+cru/pmDF1xcK2FVigbkr1QDXWzfJ9z
irA5z24DU9Crp126+9C6LhnrhXmO7R0QcPkwF+5erDJYwytw6VYMMtnRMzMRbXU1bNNPeVY+RjP+
a8gUvI/yRCU4PbUFN7rRVDhFVbfN1fx3RDDyQHrJpu1dIkmYdB6G0Ai3kTk653wqEPDmyZFZUrLF
Jc+p0CMoLKS76RsWo4YDRrJxEbwNAYPKKpavaqSdwY5QbBOD2NywJ8cpdMktsaIDbQLb+gaul5Mm
aPeITMN1hxjOg6McFLwLIVNMKp34vJPCDE/jIL+TxrfcGlvdQTs2zPPC91UoxUfrgTgxmO6RdhUe
kWp/psmwpR/mmcXG/DjFNXGxDmQNhL1VC8YkM/w00Tx3FeMll8nwX12I+mpkoQHPb9yrcvb+PUzp
g/o7a497NaWwnYZsQAewbLB3Q7VWRXLO31XENDzkXdrIhtLKVuWnbGJw29aw7yXdBaRQfXbqDj0o
pDNvMekGdGEeozBIKLHE01x70VblLuV/jFhw5UdqxdhG2cx3mL/DlqkjpPXViF5PfaQjXGzYUuBy
LF0gWcS4WzlnKi97nwUJytkhHwFGMApKyObYjTViq/Jn1A3jh9c5r+Ta+EvBIioJSCYZimdzIfrS
xcQr09qjzRSIp6zRZpRZjLsiW8VtAxvs2HrtKuGdQruLYYe1NYOeRZ25TskC5gnJFPRrci+5rtnH
1zfZxfdW0Wh7S/5UdrS5XmlFfhQH3vvguYhJFnqHoOIAbUbj0pfYP78mEr3kDNcJ1ZabIGmysrE5
juy/oCYkcauOmhSbjWtPTLyXatmY2ouPw5q/hTLo6nJ8MeNS0ctX4pysCfZkAw+8UfbRCw52RCEj
JkoC4ioocXxxYv2AAaE7fBUtkTU967I19l6mw4vFpdMJd0HaGxAMHAq4MQ0N7wXPzG6dCSCyhT95
cvit4Vn51Vu/FMp4V2Wp0WRGoS+8Efxd7e37iKO668RzKtIIOdFf1+jksUAtJsPGZZph0z3VetmN
nUUSYBvqy6rxD0YbY31a1dfWUhtzrsLzkqgP0wjrQ1lW6EHqKXhux/gbz/9fZd15LyknF/uSWm/h
CJfHlFRvn6lN9qqWGpEOaa9LUqzjI886VOxNEdfzQhs9yG/R0v1OW5pvqiJxthIFU7XJp8OUgu7x
1rRNF25T3gkikCQsD7uZ620ylfnrYsIZsNz81Bkx2WZTz/43YMWaVqXzRgl0HAAa78ZhCCCsmsFD
0jfMZ6z4zHeWfu+5yyuJPps88VgbeHpYVevuU5fkH001roog67W2P1vXVPiQtPm0JDVK0Tjb11ac
78nnK317ZApG6O6bcsgJkk3FsAM2yUVY5Zvpcjl7cmGj2UNmDaflO7nI5A4530lOxYaaoGvWQe7s
xDhBlZgpULyBPDqWgWeTuOyEuabEpk5+H+tItrTXxbOfQsVbnWXm9G2sg79BiriyZup2dYdpb3KU
fi8q6x4mzG7Soop2y8iDhY/IOMRV3D4NNoq52Llyd4gHhFH9Ngi6dB8VVLXI+XswVBZB2JF7n8gJ
RPtnhvsldat9Ms3zJkmi70Y3hwcNZGcrMnT6VSsNrAq6YRjHKQl8qjygc3X3U1BXP6o+cy9eAEjp
67/yzGQvCkJnjcRWBnCOkuWjXwGxu9g9YlGJpiSnSUv68lA7M8n00XAKjch6GODaoiIen7gPkeax
72AtZvo2ds+3IPqJxIY8dRHYp8BlaEJPBGCHCSspzzNzao9avi+idqPRyX1zys+ZxEh2bbBDksAm
SpvE2EvYR6jvkny6TCMdo1G7z7RvDGFZAS7N3O9UvtgPherISAoSbGVoxVj6mXoLYvU6zyJlZTNz
cC0JBQmEoccxz+XVFH8tDz/MutZOEyp8JJOvQRc3L+74jWjBJwUgCGO9XuB1uL+HrGP6HS9klDey
g8FCnCTDnCdjXj4Rq3f3UO4Y4Htbx67HTQdnla4o+TtxUG2bWv4kZOtVhcrbOKaX7qFvogiaPQNx
ZjgDVp3ko93Ge5SS5iFOwkeMMS826WAJzcdu6ANMS1zmShmfAQqwbWSgyGOSmGxrh57caB+Ip555
L0ksNI6mqTRMF26fyBQX+puYt82gELHTPcJAwm5HUAzDM5kzHRIAVE3zkH8KE5kQQYDrKgVKAbqu
AhqpyM2PzqA0Z/mOqRoV5CZHIrxpjCxnJo6elIYkzqoPrC0Wtwyli41VqHK8jRrrq5mnwUMUKe/h
61dhaFxRqXunTk094ZaZHI7oO76Pofs2hkwJHEnImqqjkNU+X75+9fXFgKt9HizjWExNeAsLHA1T
F33WUqaYmbI6ulXBeGpLMhXLrz/DeB/dxhZ/FrQvxKayxW2hlNiNpa7MjaQCu319AQAY7nv0OP/+
s2AhmaTp2JBoe0puZugmN0r/5RSGOTrXIrn97z//+hU0GkVN0KiNq/dmbDBO6Ss3OTuqvNqeS4dW
1n94kHPE1npea8jUJ4bV2GLjMPd8f+2HQJqOkoHwtg5IhS/71Dx7nv1hzR53j0hrH8r7ETxvQvlV
lFtrqZsdyYpYNWMkkQbi/51pBeNLymjyOsTVVpjeXakl9Gc7To4WJ0LQMe9jFv+U8876Bodg62Y3
IplcH17Wx0jnRQ5t/Faa1d9ijN/lGB3p/M/Mk0FSeTPNc80ohwCoQyPxphqNfRGYgLa57DZuubI+
ctbT42dR/FBq+ClY/vVhQ/p5fbBE4wMp+5YJh7UaxOImVFdvZlhMb0fVpvpmExXhvWWPmjq6xzBd
Yw1lcrYRdHHa2/SARXDUeAgeHZyoqfmzmGBuRR+9+IWQuqSTsiEcTJrwLZOtzRDmBPalNzjfrm8P
4IeKHm4+CaVAtBJLbKbhaNvl9Gg3eBZs9WMR2XnWJOUtIkdS4ernDEA6j+LmBs9zT9vaD8GmMZmt
2UHOOtozTkFQ4ZFYJ9GR0z8HjMTBpwcYy7L+ZhynbIq+SafS6FaoDxKKRqOzmeN12VVHfEM0DD8K
N+RRXrQcu/WOh4bP6NjZuC3f08zWrrA9psYMwav8lQ2ImBNHlpgMAKoZgfITveN1OEju0wlez9Pk
/UpBBmzCMloLaWS+nkAvjruWsc2erRX1cA50wepxlbDPo8mRkD+CN+o8iIGD8+JVGmVn/DkBqdXr
fdGYkU8qHmy4Sv9e4hrTRLYGQrnjPavSG3TzZ3bHtW91FpL6dKr3qgkultTcBdj9WtvFxL8qAOra
eXVZE3m6Y8QTidHXkfPHSz/TXrM1bYnRjlsIb8yOiQMG9ZyHct7KAHBkhZB4/p+Undlu3MgWZf+l
n5sAp+DQQL9kMudBqcGypRdCLtucp+AQJL++F7OA7rryRRkNA4ZkG04qk4w4cc7ea0M92+h9d+Rf
PyskspDXmpOZklfdli2SzNx+jhepOlmE+qZOkX9jU6OdJr+aVQY5RCVr9o6fwtX3lO1bMwPgiNX0
wApPM55M8bLkEyiBzRZz82RK0WyLWWy9kEGSpbmPWKKYKERuTf8XSe8Q1RvOmT+M0br1ku4jZr0A
ujTRqaJDeJX8dG2DDzLpA4aV3tYdwWv6bRR0IVnxoSt3pigfWho8Fik5TOkLb9tl+jtDyTfeVxg3
1mLJiB1uqopoQXJnGdD32oapNXtMRRulRgqcQ4pncefzCRc3So9jcDRxe8ddu+fMCTk3WrLzapr2
GSL7uVT7SqvyrZrSW+ssZ9JMYCggMDugg8aGY1Z4iKxWPjsmQc3tsC1Tu9sMScXc0Canve2rYAbm
TG5tIBXhuJzKCdcc2SoitzkTIJURBYmnwaTZhFIXmpERoKnbJMibNqlXLyaIR9jpNmCNfF7Pmr9x
YWqtpl6zWQhLZmUl/S3fQMydzSVH2LlZKQcFtfL1710OQd5oKO0zvAIFzKu1Vv+YUhImipqm/ewQ
Rl+EXyrf3OcFvRRJgm/AwP25N0gFlduisv/C7M90ZfpA2fSRsaKtXAGyLEZQk7ek1qpQf28mWj50
MHDdWK+9MuKV+1L0uKHmchua3rh33e5SFYxqYQ2C0Z5IQTQqsuyoN20lukPiDCQ2U8Trnsp2Q/0u
kbysVRd7vD3t86RwKFolSsqqiI4CKH7g6M7WbrMDB7uvRJZ/J7ET5TWLcSkJH01UvNM9/2UaoTaF
byYrUdAxjkKtbT/ptOtjj+ay7XHyTbJv1dzEIEXNv+oqeu156lLfhIuajRTq1fxe+MVPd2gRyVen
cPAOUS3fCoKugtkaGDXM50ou+YWxSTNCjrCSO4GLcrgZ7SKm1sLkAv72exGmXZDbzM3rtDrTL/2B
OuA9qgZ1cDrv1zD7P0PBhtvk2lZJT/9bevzX+L+in9V/k8v9Lk5zXYtfhu9CT/IXzO5/6FOrwvLS
vA6PfZYFyeR9rZ26W6MZJXxdRdbOtOKStgT5FWWPtSgfFXPCS8ZBP+gJENjYOFARSzrxLqI6+nft
3Gcwrwk3yRVADU0Yv6Zr++Z/XpyN4tyNmSUc09azDuSWYJbxk27rxjZ4UyIC4JpffKtPlo5Wvh68
2N3OybpwGMxq8B7Xag45ohTGuYPstjOnpz9cIIG9n6R9hOy6XJ6P0tDU9U/SviGuHPLYo5C06pa0
6EpSTZTxNpsTbddw4WtiFkG6hUwc9Vyhb3LWlmlV13+/jN80xrxNrq4bfI6G5fn2p8/QsPtWi5Ae
HlHTMKTACFclTlAV4r1yKDrz5cOsY8QkRHv8Qd64/Nf/qW30dJ/kanTOOgySzzHDTeS7Nepg52gt
I+mWcWGaJN5GKD9f36M/IgcvSetWXvDvP7O5fPafXtkQrJ/cuTo0aI+Y5X/euPASyPXLC8EIKiGB
RNePxF4EAA6MfRclu4nwAWm040s5e79wB8jAs2/TvdqD4kzHMMGInGfB5A/036CNMoPvT3kqh4sQ
1UfhUMSjdfiTPHXJlf582Zbu6R55P2iqzM/y1Kmg5eNTGR+tXtJf0eajWhQEFUMHzKj2cLOWfBkp
9wj07Nlq1qE552cEuBIF6DBtUSWmyqwAOTJz17oO0TWgysyUj3VXd6der2Glot9zLW3H3BgR+Qy2
zOt3qk0ZODCaWBUILs61GaOVczHVNm2KeiI14f0WFwpv4+XfP6nf705POBzIPN11TYaMnz6oqrQb
XEggnHv6xquWB3ilW82mGfpvrUUlSBZuvjbc9Kt0Mn3776/9++rGa7uG8DmTCBNJ8H/eJHloKtTv
rXM0dGdTzmO7RaTZb2o3DIgBVn9Yrz5xxFmuPOH6AHOF4/ssW59ezekg2KCWJHDL1H6qqibppVjd
u/uZUfwa6/Dnv/905rK8fHoGhG9bOnkdtodl4dNbmzVFQ+ejEscsDAGJaOmaknhntHa5qvql2bGM
CJKKtn+kPdU1WKmQEJN1CKJ3fx95NdK1D1ZUP91Fo0Xtp2usZzTgQ3B+wt5mLFhzF4mHqG2O1ND+
H5YP8/cF1MMcxSLKScziq09vWZkAD1HY9ZZwErgHFe37tJU3o/ei4+j6494wtG8WgzDHZ5qLoApr
XjHSY1vkiMpDIVKXuzbsk1VuTz7jDOfiafWrmdTRy1x+CQUso39/0//L7eyTqm7g/LHY7z+/576p
En2uBUjaNqHBL5h2CK8p9ygAD4SBAb5djA60wqNCP/37Sxv/Zc3jTnYdiwY0OfOf90OX5i2vXZjH
cXEPwOzDE+2h3BkkRBeLaX4oh+lidF69stOOWdeiqZUjmUxo/IY/3O3Gcnd9uvswyNieYetQ+IW1
XO1fH09JGbX/+38Y/3PQk9KKfcc45k7DerWoh+ZF83Pj/ot3c/2FUzkPHPWh5mrVH55s9/dH28el
IxDUuQxsfl9WmHVhL431Y63rb/QE4bjG1vRNeLvCyp/mhBG0hQV5VYTLCEcndoI6nyFJ7Ly7iYnr
XTO+S8Pdz30lHgbrSOd+nRiyxvWHmiFy0mGbMLh8GG3jNseUGHVoHyO/h5w9NAMo5hkAyKDvOlE6
YBgYudVoaq+44hdeBD5wLn5bNJLdb3L8TVLlfkCk09Ngdfu+8csTQ4ll8Ccms16FrGB7u0Y1a0wR
LuTYRPrVUqb70mAvM8r3VI+ezNlrt6nPoFAZ4T7q1mRdGQGRceM5Sk1np8aGZPdaOxvWML2Pytpr
KaokyB1PUqNwo6g9t4OamYv5DDtbTlRpr88r2xu8c+nmz12U3fo2BkUZl8Yfbpf/smH7ICEhzrDt
cYC4L2b/uF3KhNPjpEFJipTtneZM7FAafE/j1nscOh2CAzKMbEIzkBocZFrQ6GVavvRjKA76LBku
04KNcHt2Zg9y2wDU4qFlZFhSy0PfiC/EoJLp18/mHy5c/P7E+7rLKkt57HuWd78T/3HhUT4gW6EG
PN5logKNyaxNv8iKFd+LQr57ZObluXAv2TyHWJ9yZtLQQ0D0p3wYbKdIaArqL9asRD+HwInoPluo
B6ECMOy0DllU0VdMXyOmVZuBKd+O1G4sRzWzBpzPheF/s4hgSuAfFPYJgIy1dpCpH42xvt0rK1jq
/rm44ZhiYfRHc4ODnx4ys+WTXViPo8YshDQ1GSJ6DsY8YVLIkrlv6OBhr/W32rtn1ZhSisQiTZBp
2Ux1b/EOPxQhxA6JG2xfdei8hKne/rCk/W7X8XX2aFYRw+IhNj9tYXrTEvFE3NAx9/Y+zZ5r63bN
Bjkb/iIfJ3PUFaDbF31eVgEOyhsSt8YYUUTm19FOZn9Y3Y3ftlTH4t23DSxErG325+tpkpbBJRbp
Ix+vOrgQdjwXkzhEmWti00noHgmWrhZXL4Qxvd7GM0r10mXwlsRVe+4TPNR/eIuWdfQ/1lkuCVeT
pTsOtvPfVjpvNtFk0zw8mnFiITN1VvToGRgyb8hig/aMibzOdfTpQr9/Ojh5ty70wTwRhGKt/3At
v9X7y7WgNYYuuxSv4tOaX+DOqdsQtIeIDHyBuBMObQeygTHgSvVLIIZpIn1l7hl0jmYEbs+1aap+
iDKYLVNT3JjrE27f9XbQcNrlMJmkp3mc3/9wob/vTg4FxXIowdzEAeHz0Sy34mR0alcdNWmCvJHY
kYpIP6OO9TmnZd6eBqxiiWnDhzD095q/w/BLZy0p4rOWPFkzJhTlii9xJOVBDgRaSekV53xSl3g7
IvR9qpuxWLPcXTu/q59ZIYoTE0sMR6remD3LcJW1dTDZGSkNlf8Wlt1PfUb+WU1WuNXwpqOzqktS
O0oE4SK1aS4uwuq4CYst0bYoC6HpWSj17dYVB9EAB5dT4W46E297jVnoJAgchvDVbe3ec3d9SwbJ
AHJkT7PAQh7k+Nu5KolpSufpgWe6pCtJmucsQuSNmreubFGeRoux8P23upu6LRBie3c/gFQM9FC/
Wt15xi2JO6R0HmYYWcGwKXrX/GJMlPNpFn0pzPotbzniRkm+IbzVADUMZENHDzJYs7em93IBU9et
ocv5D/dFNKVpeNK94Zn41Te9mvFGaBuF0uqcGNpTa5L1Eo1oKVw7ukT1Vwb+KZ6DJftVTvv7SToJ
5a+RrE+sQYTh1uwE63KOjKuRJ+xxRbhvbTH+oeb4/eYXBid9/Ma+AG71+bCblDhkUHO1xySDjJfJ
9b2GrtXGwwNMZC0DBDX9/z/9wuCxt12bIYVrfa43u0g3u2GM5dHLMnJxK/sCcsI/pVqZHyDLJcHs
WbuuI8xmUWUVmHn+1iuI3vHO//5QmZ8OODZluuuZ7ISYwYT+2zNVYv0wGilsRtPaS+N6ANqshC1Y
0LBF9rvDvmEfnDi8aHY/BYtfY3a5E0Xl+q/Q4sgaUozKPHVJkvI7hQiNY1Nb1wgdR62gdiJHN5jj
R4vxX1ChzF7PePBF1m6qcTT/tNJ7n9tLNj+LYzmOxc9iWpxRl73pHxu7nTOptBFtH+OxSQJviTOf
C6EfgXHQ175/j2XRON6/ysp83dZTclBuOB+hLjBHvX/phUieVrlX5NvJ0l4B2c/H+28JVTwS95HC
U4rg/kdCq2ge0rqA1NLNR3PMGCh0Hal5SNF7vbGCLMNA8dBPB9nMDFNSxzomItUK4obG//uljjKF
gB2mHj3JyWnsTRvhtL8Kf9LIJplH9ve2X8uihYZYjFW8ssIB2VJuFXtbZHBAaubaqR0eAdwNIZki
AERJ4eiWLyfMQgwkjuXy2/0rv004UOolcS2Yp1OKVUt/LEWHWUamz10IJSJfECWcRfP96Ng709OR
2Yzxc9OzabGKoZhrXoqOsJI7yyk2yReNv8RFJHZug52NWQJ6cc1JIInFL3dn5t/2K/SCWO6ifi1G
/ED9Ql8BoNXctOTD6OQxBBp4ne2YAlyCmbGwaYEoqqI96KF8DWP0YDLceEqh5b+UMG5btCzkd2eM
CnIGrMZkyxNYl2SXs0qvp8Lzzm5hBfSew21tG9t7eTap+mYv2K06grCR21287zCK3a+SGfilZPZ+
6MllX+tuKZ67zEwCH0DoluMLk3kkQoGTa91ZsyriqhA/cbiAUDKY9ryWHb0m8N+3MGz0lzTS/V2E
dljafviM53+dNTxDutZY7EttrYEPuav97EtURvlDkyKYrTIUWI5ynMPdrsO2BZhIMbrS5BJX05XY
2yfs8ri19tyD0WosY8SrllbuYjJlYK5wnPZFVG3b9i+8s/vOUsaLsjNrlTWRhgeUlvxUieKMymVR
O4mzIC5tRYpJvOsQue5wbhnEv3J+8oG4BFnovCAYI04Udc2uKvBDZuT7dV6iMf+JXukRPWC1og1l
2Hsvj42DWdj7iMM+GvWZnJZQHicQVow+srIxvpWFeLXL4pvXAvuJ+xhfKa74g9nLrTa4Ym8RV+06
UXVwdCz+dYyrTw7mV4Sz1M4lcbBK2skezIniRdNejjcuc9U52OP/7lDqGbJDTz5VDSp1jGRPd2Pq
tMhyx8Z/MdF3MYSheyso/c7l2D9UxkzatJaWG08hrwI4+hUlbLMbPG6ju7s4RGF7swcmTFriJH/J
+EOPZmfnt0a+UzH6vknPSX5IYziOPHUrXAbcr7P5OKOMeVFoxFdZkseIk/g2b/oLRh6D1VZ30I3Q
XXB7hagltsZbQiIb1sS03RaQZvctGeG+0EowzvieUwhfALmQQZLsDXMmJAMAvQAvP8vnCVZpoAt9
k2oZZi/Hy1cpO+/ayxh5Vgd7cupnyAwQyWTTMzyx87U1M2Et80V/hPU26HjydSynCAjyvR2Rb22r
aNl6pwixrY4EUsZnmiXxwU5ZhVqdB6K0em1LrgCxCahGgoEB1sUxW5o5LvWT8tjwXSbUfmWh0MNZ
cFK7KftZZ0hF0fbVZz1JFmUKhpMcYeXZLx85qXRnWr05PEaTbCMXbhr8LXeda1V08AZQOJkTNS/U
tZDXSvuRignLit9eyq43rr6lpXginjDuFKTI9KwxbTvnwdD5NFTsUZ34+eMj9M51onvjLRUluXIe
I90Sy9Wg3GYr7Ni7aVFrPNQ8TA3HWVBIAEYTfPBLA1cdh0Y7pzDGwoghWa9/q+qRnlypXjLTJ1YT
M33Q1dEDAmLvOcv+YmNgwtoSx9sVnHo4STaRiW0TMa+96zBZDOGAEOrmj0b7Qlve2OrNZEH+K/Pj
mEenYjxOWeJiLek+8gnaVVJYEBHrjKx7ZEkn8o+fWn0UvKUfcR8dfHwyx8xHBDchft8mjLVXTm5E
KyGH4kuRfelbaz3itjolqMn3w1CT+8dnowm2OOmTjBaXNbpG16asrFlSnrQs2tbEz7pGBVS3093t
KHW5C7P00S5p9XU1D35Vl3ag6XjSAHURQ16U+iGaii9s+SxUaFR5t3UafX7bY0hC37amJvaxII1D
kDMM3kW9sxqjSt2nqWmNisj22lONBxf2l7/TmpqnWRdXgj5+ZZETTFbMPNZkShOKUWwSVFNlxLwb
4Wx1mgrK5SYMnNJ+D5vJXEFDMLedRx5EkmcPqO75GFLizFpID0yAFc4vbRflGAVwi81XRpI02vTZ
DwzcxNsY2/IGV0yxC+cGr4RvQPnUL2avW1eOLWjV4NM8KGnh5EfWijbJtDYePfvd2Mmgck3vjICO
PHayDLdIt3Twybz1XT6BRMzGg7AaPOfLf81QGCzeQmtBuuPxcIzPilVo47KEeqxBz41JaJ8V9SPi
iZstLPHcsFQWblve5omAPTWQrz1LaFVyyLD4kCa5bkLd2PBOphvhCryUU7tYRpJzlyhUefOYfuj+
q5Nd7aR33xx4G61ocvxaBGekoxogKsn1XftbZQljllh8FBCjITHk8cHXyLUKNftSlPa0kYO8caT8
YSbN3hv8+WCQGEcpxcFo/IGcA/dh0T66QIhXemWIvd271zyLriY97geznd4mG05hHuVns9X9vSmh
uc8WUtsIeyJoLEWGj1CbPpmXcEERrlxal/TiOHXEdrJ2JtoMXTvEnJqdQ5E1RlA19vN9LNN3VnZw
NBisdlq+WzoKjm5wzl3ZnOxFbD1GFjCb7FylNmDArGecHEYYrYfORpinxr3FqxhFrU5OWe2SKDbO
YnBOs5f/aLrUv4bIgiwaPDvYVLdmBI6ZR0sgRzj3x8QIg3g+lZNfX9GXISm2a+3A5BnIiy79Tcbb
kQBpoBUEQWBKnyrfiy8C+4QxGd65kU7gzZYIZKg+7s7yLkFj1BTxRs7tGZA3iaFEbKc+sXj3YUhX
W6C+hyxoGoOIIaStmzGhR1TRiN4wz0fTqqsDhPsY2LzxWNMdSfu/iI+E1/Voy9AnS2xoVnFYZwj0
MNzbJdZ7p8b6rhYLIw5RfMLSYlAXf0daPO7rzrqhaC2DKZU1IoA+PHLIQyePNXptNJ48h9gzd4kp
PpLQsi5ibhejUnow9fxbOCp7yzzUWMUF5gUXr0+il91Jus6zn9frzE61Y1iAwybqTV6yWj2XVquf
ejsCXAtTvJvskmZxuzew/ZqU5k/09l6KydRP+YxeBfLzIYdCznh7GCCeWfEVOclWzdibAZS4Z6Pv
MJ6oITnSfyRtqWP1pS0I0d8WZFonryzj8qhoHj3MbMYW8taDBYk4aLvs2s/Cf6B14iQIKBMmgggs
Gfs17fBO969+dB7vgJMoc8fbvQ5FNL3NfSs+U+9bLONIurWmW4JKZRloctZRF0ZoCntuzpmYULvr
D4g8IP5Z3vCo+eqgj5F+6XqtRQkvoAwJJyMO031IdVvutCLHNDMjvINZgFClTb67QzYfRtXjWPWL
J0nwXoLN4FmP7HqXWq3Pck/u0izATJZJePDHpn4qZ0AJBrxJdk449DWvNQ7Z18Fqn5tifHUMFT7R
LUIPVWfmw4DJmvYQgJkpbRHzZV6xbzNOLXibsOYN8ylp9fnB7AEPyEJp75OVP+BE6h3N/RWSSSvR
Vn1wHtYCaXbnRDIdbWa6oF1mHGRWUt/Y3Bv5YqrCAdbWOI8Gp1VElHb53mk88mDWJs6xU9MxJZvD
qThmVVNviB+2MG5Ad/pbBNwCJ0A8yjgVc9HKaWBGwvH50ggTAGANx7qtKxK5PSB7cf/oWYX7oXjA
/BlbUJ+35TFCHPlEYiyaT0noXuRhPx77FIN6uOwZHLXGIj6m9jcHkD+4uRZJct2S4dshWTu2dZMc
4mK6QYKutrY9h9+cGLXN6KxUlQ63aLB55tLWurozu7JE+k2EnXkLLfvBFyMeEEXw/YSX2k9y/8Wz
8Dgi77v0jX2qyQN+FG3dPg4Disihnm3wp2jWl/tWoQlfKwnDpe1R/vauNT6NShrXtLf8V3YffyMm
9PAYfbZTDZBgQB8bSBdasq+mw6xxzuOE/Wr7yj5phY7BUifGmE/mKzB1wYyO1TZMQfH6qENLWUSP
C1Kmlojjp2y0ATRZ43PRAS1Q2bB3cozdtA2959x7C2cBAMXwnxX4lb+5IjzWkhiFhG19GRf0cDlx
46FaG6qQMWIJuKW14bOXmVzROENzVY6HQocU6kmwh/YAFByv8abqqQfyBqq1lxOPTDYbdIO8ss9s
NRN8CBMBUl3+opUBjB/Y6rqVRb/WzHE66AauiHAU1jZFpHexKmuLmCc7FQybDp3bnc0xbo4jQxZP
yBv/HeLfdELCnGX1rvORaox6p+3kNHW7KtSfSYJITxMN6Xt7a27jv8qBGa6P83VV9GF6xmLN0mw6
L4zgX1Q5XSW48qNNBTeVMORtKTCKtjH4dInX09hpUJfX3cIyalPxmiR4cJo2bzfh4mrCqt8+1M3Q
7srIx2dleCcWkmGHv9rbmjS/gqRvP8yut0CSDTPTBJQ7cFCXNayctC868uVIcDJwJj0g/e7KsGx8
ywUWlGlb5LlDaTtunFAhbyd+gvNW2V5V12VHowuPRZdXJ6/JvkcdmO88GnF02EzBKot52B2R1KGf
3SDbgnyekRVNC+oKE2dbilY+WimFZJjK71Psk5odosvykmHVhgXeT5O5C+lleQAgpTsNUWcdSfSl
YVaJ/kg5nJyhvdfhHF3GJlZbTAD+SjIqQQIO5sRhyCpi3sMSFRU8dpQ9zggg25XOPoHKHCG43I+m
+cuVk7gUuneePHwRrY0npZlStY+RZQbEmb7bKI43DicKDk1w0gfev70rX5XH0mBabOu9Uk93EBS1
kc6D768I2PwbM4HU3LiGUDWHJpYXTfQvDarFddvJYlN7TsiBPelBrxr5hRZyqKoRMvFIjCuy3hoE
WI+yboPiN4Oq5ciTm5oPhvLaJ87n3J6LQbZIroNHFmDm2w/4ck8VlFdEt3Z0o38fDKnfbNwo0oPO
RVY5aXFzlk3dr3PZPBh1P33tt2jKV7UeyQdw4yCfoMAMc3t1e3GKhphPHjzENhTVu5L8w7v1UKi5
DIg3fsiwCgVGhPqywVWxyrzutemtlwEbMjajCdiJvXbTEEwYDKI1K//3QovxoOVmc1G85sFX4lWr
/HdqlVVje/kOWy1lLk2NXS5LDDR5emnaYnU/ZcqSNKzF2AWB2jqUrrFtDUavs2Dv0peupT/k18aM
KXj7/Dm0fhrAuLCHNxNlldjrTWV+9cIPKIrfoxHPDBDccBObOf5Ig2P/aFreBpulEZBGHG1xtu0j
3DHZbLXEMsKOif34gnPwh91TyLk0BlaO0YhV2OEIQjCNW818ySxaYga54z/mtVO+a7MVXSoCvSH/
Gi8++Qdt5LxZgxgezCQ/SN3NT2lTPEWSg5dt2XBfwvFRTeQxtK6WbbrM8dZtUnuHpDNPbR9Nm1ZZ
4mMwCEfVJnFwstJ64Cx65pavnHY8MKcyAy3BY3yv4CpWVyNhepGgOuZH8hG0AWF0B2je+AV3s+7+
ig36UbgyMXr3yALUxLPaoliNXc6vlWLZ8VvrW8u9voqjqTtYM8x2joTlxtenDctEsk06dYIevJg/
muvfIMhFQAb8aYRCi1mPBmS0pAHkgSvovAPLDYahR2dcAvCn1ALumz77zmKvbBEOovbdeY2tBejf
iK3QQpKOk9DBMJNecI0pqLJzCXoHi9A8jz9dBzgfmV9EYBRjvHgFlwW9/VGnidzDEsF6PszftR1c
Hhw//pWsW3Ukc0OtRysegju+C6oA7KQR2X5kdvVRmTRr76JJBsXZ0aF5ucoEQBcRjTvblXRhOdZ5
Zd3ubEXZTah5K9iCnAE9b4mxfNUNpNpHVXkcuuyj75zkQinfrKRjsXdRNx3iqntUnU9GSuuypUz6
vWlKJ2/5M53sCAMSbmCJktRlNbwpW3Zb1eXlOsscep+uKze+pzjojYtFpVMIbeJW3993/L6DJFFV
w1Zy2mosfGHck9hQgdqNAMu/Oa15SGxcz65+xUSri7E+lCMjswngENAVQnO68YbE0125kkmpLjdj
bwLDZ5HtPac9zbr+OHuZcVUSQEgvNRzbSvHscBD1lsNO3oXfpYKa4Mmeu7kBsuGJtlrpvkoJh+6j
9ew5u3wZJup48zhGQRs3q2bH/MQ61NiDQEKX6J9mjFVG2Lzzd5hfzH7TJYlxblVzNRU4d23CAE4v
/eYfqwdI0sKhW1TTncLpckgzvQ1ao/YC02mf69xsn3KZ2oR4dbQSteImr44S9qPIorP0qr9AcXub
erCbnYc4gUYFCa10fI2Xhq3qALN6rGR1ywUsN5Xg5gvZEDCYH5A0T09JDt4im7xFv5Fc0qe88cTJ
6XMjYPm4uc4ELkA10dokxRNI9eScqUSH6YEecmBJGB4ptNNHNKsM6RoiKoSjyK6ZsunBwuWGcbgm
WqZurEfNY7G1zdbbh0Bm1nWPo5GzsmAUsdy5DVQYrL79DvgpgC5RRgzCW3tdseXiw1bxphhNl+CW
nn1NM2lX+4nzpqYfXow7S6tB06fmmF91WXyEfvneC5omU/7SFqb5xRxm3KboH8F61CdTDD8488cB
pqmCmcUcP7BbBTYR3OcWUMnWwrW9oq0NUyGyn6QQm5mF87liMZpi7ygomrbxaH+vmyl5RW/wzTPq
DZhf+VPQ74yyL17pWee+12OyO4q9gabsbPaMDzzaLXtRzj9VUoEnlzmTK2uwX8PwjRPRS0HH6KmK
MitI4uyBkDydSUYybec4xmCqkmxPQX9WJe10LQ2nZ1nrPD7dJPB4N/0qDJVYNzM9qdiJ2kc8Xq8m
JdDFqs+ameg7owSMe5zirGca1LxmoieRgTiCN2+xIoSE0j80hFM9KqP8hp+uvk1V+6vsoZGZKs13
mdLcr/NkLoS6WbtWE96PTM321uTotW97P6WA0tprNN56KEjVzs3DwHJTRMG02NYQSFirnAVUILom
O0vU08cwmWkAEpE7Y5HBz4NM9oCSk0aXn+ur2CyfVTp+DStt3MYgdM+hoU7W0hpxpmGg2uYwV1Ry
uqKjm64mS1mgjaSD+P30Jesj+0agnBaubC6taRTVbt4xhO6b4TnGsrl3Bp2HY/l2qsP+WfcPtpPr
D3kV7yqih75Esdq4pl68SaYruxxMBck0RvfFbYoDhX8wOLjdV5sQrzL3I4QaUJHah1FPbwroyWvs
YwP3fG9DjIvIu+xczMjI/EIc3A76FKd4z+lOVdwDH+a1cYBkq2UkneJ3AF/XO5vdE79+/rwNq2GF
/51f7NcbtJY7uFUncTVv3kv+1flBN9isV61aKeKiSkgujI0Cwuu8JEjWNhadjc8qDB1g2oM3lmfl
PSTqGR17DatYBqhmd3aw2Vw317crzrLVh7cy1sDyN+PG3Ipjc0huyW149b5ZRAKtqHpr0tQa2jlr
PKJ8mz413aYXjD42ZLF430fGVXv9kJ+mm7qZL+2bRLSOzwRPlAv7aU3jmlxinGBat+3Vjl4+7lWU
IDhI9Gs8FdNa1PFL3NfbFiAabikGlX3t1XtAiMMuTHsbK7701+T/agdPlVdsd9XV6+M3VRUjD6qz
YW5tfc8oBFaUsxpo0MwlRa8659mgPqoaGEBPRstlQnJ365X+OkfltlVD/pUvUpRJVUSNmeRf6SSv
hUSCkIm4wVtu21+twaFjllJupuXJwvBRchHPX+WG9As4rNtbpwIcmcdbBrgqfL65j/gqm1o5gVji
pe+/NXbdHBtwn39/68YpfcQa109qpvLoQm07hk0rj/dv719lLbdGXxRng3HakcnXWYvPBZ3bbUNI
xNGvnYp5OV99+lYyHdnPYghSj3zl6p72HEcNPA+Dedl2zL2n+9/MoUMOlJB0iJc43DC1zi4Dwu39
L8NqKI/Nkg27XIFSpvaPP69LlyYcHpxSEUd9/y1a8jXDJcv7//3Z/SuwNsuyz56d41o2ltdsS/br
cA4Jn7pfukjIELeZ6RLjUmPD6etj2EbVbupyEpj02ux3FXi3WRDmeP8/2yWf+f7Vpz9LGwBOhszl
mjnpl7ls4q10TYxMbZx0ARsaRKglLJqTz/9h70yWHFXTbPsq13LOKfrGrDIHgDoked9PMPdwd/q+
5+lrgcc5HhmVWVY1vxMCkORSIAT//317r517DbbONI/nHTpGmUuPHOIQolEtp+Kvi3VfYNQpJb3i
KCxHfV3Qj6V2GlkJy1Efwd0ISCQUkat+r0VQtuq28JLljQba+1/awf/4J39N84//ZPtHUU41Fdz2
t81/3GHXL7L/XF7z13P++RX/gHNfF03x2f6Pz9p9FBev2Ufz+5P+6S/z7j8/nfvavv7TxmZl8l93
H/V088FRa9dPgU9oeeb/9sH/9/G/IfsjkzERj/zHr+/w85XLf+HvfwMU//or1f/nC35S/UH3SxoF
fdVEMIqD4k+iv/6Hrsq6pMPOsgxZXwQ4eVG34d//pip/aKK+qKIxwKAmVNH1/Un0F/9QdMNCqa0j
XDOWV/35sa6+ZHZf39i/MUwZ1m8SQXSgioa2DAMHEQKGovwmG5mytu1zIzK9SkkeRwz0kCm0zQJw
7iqrcEQ/fjDlKTqZmP2baAa2XMKnMib5VYghZAvVlO4oTpxh+PWn0nwJqSYeFBd2ZXS/MA+7Mv2c
pi7aT5P1PhovLVe5o5oaTjf1wt5IIvlOEefNWJrKsRTrU9RP4kU33Pu1mBxA99ZcutM7Rn7K9WQw
xIAaP8E7AfSDKlTPBaIcc9/yksG8VUtzESEY6E6ynbyAMwKuM6jIaS+R3LmlV0twlo/CLIC6LRQG
QlbJiA55YjQu1ZzH0FqB9plsp0qKYzSYLzRjCejxB2gkqnJd5ToTKqQMTdh/RNh2N3OtEfjRjgda
dfcVcUlbI23wL/sUBFQGKhScJtC97fMQKcIFGhO3H0CdaJAQ/Vwa7xNsDqWinsm0y94Qcx5h4++D
Yp6uRwiAoEHbAwAWboIZIFi/kBeBgkl5qRe3QW8Udq0ZB7Nawq0F6gRSeTmQgBmpsVNZI3gWE7XM
pEXHugRaYA5QRfnhz0iTlb2aHqY2cMdKavDC7q3QgHgRhRsrYcRlhtMb8Voy4C9L3BhD4tvKmF+o
fSftRp2qXp2/qHVzzzitw2Kq7hrsqjvJ196rnNphAxjW80sGZYM8canv8fMSTKYfiuSqbWrZ63Rl
2EjzTZdJFcgaIAN0KCG7k3ZEoUYJNzJqdAfEvrkxFsZ4CX5QUbgPkgV7zIX6FI+CdfKBo+sP6BiY
rFvjmcQyJB1p+KYOVU8JHUBkn8gejo8LOFQZdbVo3EfFh8DHo5MmJlvcj8x84+45NxYr70ziEM1D
RuzItGUZYl8lIgk1AmzfSp0j1U1bd9YaZRtxR+l74z0vtHiD2G0gut5/l/Ro2CMGUOFyMShKoily
WykiGwq3MHPVwIHJ09oYcKWtqfcvObO7PRqccxLM2C59zVaKoT1kAihFILvHWV7kLoznSYYtpkta
0cG1HiOGoCkb1lzoOcF2laS6Wmk+aYIyHydgR1DW/AMyxuu67pVzXwz9KZY+1XpMz6GA7VHDZ+DU
gl+42KTt0kA2RCMjP/KLoyJRi8cM9PWhtGjEoMR77BbwNsZIlaIH+Q1i8UMYm3oHAOWZigc9cTOd
XblWQq9Z9JuGdgF34FQL4GcC+EqcddOzYmZUrVoc3oImANtQDX7a9O9SOiUhUlZTdLtevUXfkp8z
iaRGU9eHfW7pW71UG1ubclIXTFziFNQcC1UZ7a5G2zPC345G+pbrPXikjvRj2rmk8sTJU5uqBO70
TBO0zpleopRUnoaRrwUwpR64cEnTtIwuRVs2oyMKcoE6HWcNjVFp1qI9uOqRVpziMrFLN2LRXJPl
+Kn6omsmUMKiftNZo+lGmvhh6sFBLwRaLz6dW585NxFjP/jcJvxYg6pTNNk5o6yNCSeTdIniOGuz
UwzT6Bb4E3Zt9Dzq6JPAqm+ajAiCfjY30BWRoiqqrU9ttoQ6kwjb4niuua07NxAeK3uGxeBq+phc
CDcI8LYk60YHuUzBhgwQpjT9R8+MjgJeHGx8vQK93ZUafYhORrFckGoJAhml/lXd6P3GShP6REOw
g2pYuZnGTB1RLdyzSx2DnxMnhBEwWhUdgJzxhmLp1qpmCEjZUzmTjMWNqnKyGN2myMRIrWaIRPng
psUMi2J61wI9cceEIjLxKdtMndDs6PULAxgm6yP/y6o1yiUx+jH7GK2BWWBez4caMlYiEk8XFSQ/
RsrgdlH+oxitkwhw8CLphMluiSqhD+uHtt/RsuIj058IbLUuLCZPMph8WSu3nfAxk3u3jehW2MUo
Aq4cPhJjyYVdmBFNpAQP3HO37RiRvWBFrthK+NipHQLS4ZqUZ2+qLtwLon+UhqWsi19GD2SYv0L/
WI3EkYoW7YUYDSKNkU1uyccQStOtlfU3VY+nex5xTyvIFSG3VMp2DHsDhrFxO/lig7wHbLjRiPJl
AmbwYVJMDMxkbzmNbIwuNUcmXaU07fxGzS5EA1qeIpfENDTEXwcGwU+FOl/5Sd1urK46EenC6aNR
WJxjABCY9QpO9prfRjyf2qIjWQ1NkmeSS2AndQJlnqQ5F/BN7RiVIDkAY+VdKLeQmMt9EXVUkUis
pR0zu7RzaxvpYY2GJW4p3s2u3msz0JQSBq5OyHZZdMfIH7gnmGO5JUL6nohCyCB9dQ/aji5RgHTN
6McKHxGyl07Eiq3LTJ7bmeNWzzBstL5IL1RCBKEmMZ3U6zNd81OmB7hF6roG3gsao+Fnoo1FfAl5
cacHGAlKi+A7gYpWGIEbjTJqbrC/fIOevdBKFCEhfMuZTLOKVDC1BGzJqEXYmhJ5f/Ggc0ee0XQX
4TXitdzF9OUmQlUdDULXLIymNgVA6MO1Ye3IXaHttKTT5PgV0NC0gG+5AUdZ4YwWxIHaHFqG9ua5
K1V5X99i6hH2oaJgBIqCO98gKZs7PM1yvwSAFI7FviZPyKRLmWKOJ+sBLEEYxxoZDT1FKtK5cSWT
KUmtgvbpoUsKbaMPNWEeKAkvm4hhgJUQeU55NkgJGI7C4CC2pgEeXQ/o9mC57ZppN1VBQIVgEp1q
rAwuQEyjwmUGZaZp3N0i2nCMoJT3wWxISy+HZi8Qac31S71x/ZDmY71MJ7vafJfbSXB7+RBAFPfW
veuaukw8DblzDJL+NmnT346LvNjsMEJVhTFwlgm6hzCelIQwTpyM08zTS+UlTuivxHk/2grek5qL
2F5sxb0mIrldF3MKElZTrdckG5pNoPU/hHUqx9ig8MRs+bbTRc+yTOoybe4oewquPmLcUMOACltk
Yf3pkvwYyyaNycYExlTRz6JqaHAfSLAqkKrYOmIgTBupbd9axuCkiRJhsH7IMR9oxcp6i5olUr2x
AzmDEgBoUHNfZ/oWBJPoYbW59xMgXTGkIQ8rR+nRHzvBzw2ombIVlOYJhjizWry1yEK7ylvX5Fr4
ubZurouMWGKljKx9Jw21ty6av9YmWRFouyM28qMjffrCK6wbOEnxsfLRefRLDEFnkoSbU1cgRS9A
d4UIvGX8upXU8mr9uAP6/F0IQVSffbxIgfxzoQwts8vvbaSxBkmV+uM4zblHGDRl+zJIKT8vP/sx
qnubzipaXquGTgXzcdcs0121r9m3rjYqhzcR0xFaMuebKD2iYa4O5lIBALItIPpaVlOtSWCk4/Jc
v9ZkqSSYWodY+Wu57qAhfTUT7OLk8vgcVEyMOT8Lb137XihWVHr1UqdQxczVZSKv55l+gGwg9qMW
Wnraslg3axSZYtlUm+9dCZB56nkd4ywSlr+OjbYelvVYNTKyYTnyt/JdXqN8D7Va9fxZpfQKPY+7
FHb0ddEsa435iTmItIehmLifQTpOAuYoRY7xclxb9Lq+J8Oq974XVp0MnpgaxRZG8X22SNzLMBS8
dFjOuYjfJxEm9ix0DTVNFmZPx0PUm49UJO3XmQecwmFj7IWluuOvdZ5lYX6v5WqX2uIsw54Q2ud2
qRGtC0PKuVyaekWiW8+1D5wjV3ULtOWi8dejjmCNOgA8MxOW6Tc1uOhh2q4P9suPXUEq77QVnDw1
AOW/JGvSoCoyBuTL1UNfLhH18m7rmoQJJYX0z3bfBg+ROQQ05vmO1u9i/aL6RMm2em7cEgeVpeRA
csmpMAMZEfkF61n62/nbIPlB6AJA+PsBw2KW1VvorPEZO+uJPHLVSG11qpo9Wk4XKS0HhPv4r8fL
Gktk51nchQemE1+HYP1frv9fNZLxTiyHZd3HZTunoxMesgmoUo9gOxSV9yJFHBmOubo34DtKzIgN
eKmuJteMvRW0weKsPlN/dEy51zdtG2+nqbgXckSQsYlvVaaJR4Arbiu+FbNp7DEdpicyELjAmhCS
SK5AWr40mr5ozCuSeVmMuG0dQ4rovU22paZQ8WYayHWxF41idORIu+lDk46gda4EGkaBf1Xri+4j
5Eavdh7Ud8wwMkr8Rr0p2uK2UrfcMTvmYrhSjYTBuwTZd7by89if4zz/Ad3iQQyk3k4FDAt0Eh4z
8SEOE4iVZvmExPZJJvSOcio/ASkDl4nAd1+o47UIAquoADeM2Smi12VnWFwYWiiPsItBbDF6txnt
bDsDbYs4a8k2SLv9UunfFEZ/F5e0W4K6PdP9NPdBGt5X0mS4y0BVVBOq5YiHkWFyf4VcdsBclu8k
BSLYhHg+M+9iBYklhYij+SZQJ9hMWbafOnO40UBrDJMJeFbFp1T/GOVrc74p0zTa+iEx3hUcyFAb
35iQkH4nCBcCyaW2vLhKiKlxfRPWdJLR19R9I6DmIPCN1bfEh1/m6RUErHfUD6htp5ALaBq8Nh2D
FWESR0fsFkz9SOfS6PdaXN6Y9QFh966SfcruJsJTrWivAGUzTsDsZqtZuvGH7NwV9GfmuD+L44Nv
GNQdA/08Mchoa2KXGUJGNlyskDEzyRLlvZlyr1Mo0Yox4yoziQ5zW5B25bRq8tpo/V2jmy89BwG5
PqEMA857citv6zTxzEy8qeAfUl1QNmU9/0CSAuE3tnI7HpprFVBNrNMrXziidpBGD92ouGMv30++
X8Bya6CFah81TCG3U6pDJ4cGLunuKiv7DS6CWR2PLVn2/OA/m6jNaT9BwkUdkcijdqridNNohVN0
oYqwMjI2sQbatRSbm6xE8DDt5Rj/BqW/t1lObqCGIvdO9DO+mA4ddn4yfLSs+YQcfTomardNegTa
vTr+yFHQh1l9P9fGbSJZzxYiTkfmdzQXM8ZtJSnoGZlXJLXuYHZDowIHw5h0R3LwE9immyWKTepp
VQQSwYB5yMRLTcm5JwIHj4RvUynpbDLlvcSIgPrwNQTDFaojBo7JRtwTREi9pteNbTQQYaD2dChU
zXCUzLqKxuZpnnzP0JDU+k3zVAchYbrQoVr6tw5uHwxmdQBZFqzXEfUxoTaz8FznieX6UsGt4NAx
6UGVYmx9U2dyW/Wvotxx8RO6jUZ3jTE4lwO9Q5lMhxvrPA4DH90yWC3EDYyVhTRC+SvdNQu406wG
DCxx5sZyDS8Q2TNvb1SMkyO8Wv1w7JqG1hDc5Ukj3hjx0OjUg0j3mKizLs4/00pDyaaXT6ZKTFhJ
KEwhSR8tVBs3LPqLkiGWPYvEpKQp+J2utBYoYoXGChlOEt1MSTgdOxyCgNd2SkJvqsxCay8mQFgM
Q/DiAZOCKAenEK4CHiIxvio7gJhWrewazbixQuyWZHT0LhwiW01HYxtP+icjC5AHHfg6fqOGHEje
mD1MTXTNvHg+SSoRXBbha4LefSqdVWESoiBRK6+jVou7uRafc+Ajm3lWj7hKJfSbgk3IOIxm5V0l
Hhsy8DxuzGCgH002Gh60SDHPGsm/o5/xQ551eauSgGIhTnJKEXWm4ef3UTRdNeSzORlxejuxVSWP
AewDdw2Y1T6FwImWcjAwVTOGU9GJN1Y8v+mikp9l2hcQeASdCHPtkpRm0CJCFdlRptl12+/7hNTv
LKQs0GYKrV3zM6ZhsWEaQsdEgFQHDBtiG3rgUCufGirWJy5rbjTybZKX/knZY9rWEPoVNSn3OHJu
CWPtvNyqPsN0cMgZ4PaZ1R80OhhwD59mTNSKkJ9MMW03gZpeRyES7aTXseNn4qmtu0u1St+5xZzA
L/XbjOG9HrVPXW9+cEvvHWWcQpDdqgeFlIix90TT8QLOHdmR5HuNMWOyTlUcBABYctpt3KgMZbml
8UMiGlUAilgapLImxQw/lbBRL/Nd4s2vpL6jgSlwlWFUS+9ZHGQugya0t1l4QwCqueVkEg+hd1wP
ops60bILPR8I4Ml0n7A8Atl5Jyk1CLHDaw20pHQFdVDQum3q7lz4yCJU9aUeDQB8Pd1IgFZ7cf6o
TX7yaOa3Fug4tMZkpph8NEDChG5QP3eGpvOqInwuxCqHXuNaleaE/ZBfKnMzXfsayp8gi+aNghx6
AygEvRXg2A7hcl8Z/IdlALmilG57Wb9p4tKA3ZvE+wqnmVINJ0E330JLOwvMwlyw4mh11bsc4hez
BlqZUcEFLehw9PVwmOtyP0TkcMvZeDEh0j0rnNWYsEmoHaaTqgyonye524aoidOa1MT0GHGVcAS9
mDk0VW/PRfCIOitrGxWMcIaHhzBOTboJOPVTiW40iWfG8CNRkruiQ1BmEqNFJ4EkRbzhfSczZ7I6
Z8xmKnAAWnKz3UXAr64mogol2t6UyXK7F63SETXNcqNav44i+QqtcQeW7jGhvg3AkHNqXRhA6Svg
cATilXcqFzYaqsZU2EYrU/GiOFR2AfHbvkazvCYbI0q4+QeQtvzyCHpb3Bm+jCKzA5Bb4Y4gdPbM
bQ7fUmddRJYG2WDMb+P+LWqPPiylTcuQyDZKBOHI/+8RybMxxahXk1fLR6RGL6LeT2kPeXQEJZIg
Pk1fRNrZAx29az8uXKVn3FJH10rK52mM4Z3gowUIfBIyU91kxsz4WH3VtKn02rzUmSgfZpHpVdSm
H51q3BB31dtt07qaEr+Vsvo2U/Fwy1ZouRYx1ew460xTOMtRT1Bu4VfoFoqASFx+W2mSZxQIGL0L
+JSkNFRtIQCZjj2DXHXtRqkAtNYVtthM2bTg4H29GLZyGlfbeV5KSUP2UIPb3nTIyylmKgddybAa
a91xGnPdC3X10pBCMv3MWLCLzNLdJirKS/iOWzGpCTDqcboZfcoIpU6qEwRhG2Jn6VJQabaR9pr3
fe6K4o+qbH3kAoWdlaG87XRphPZvvQ6gL2NCCKvMoeo00zTF6EwyoOl20nQyqothpmhh1cVdlgLJ
hlPdOaFEIms7peSIlkHZeuu2WAUtpSZmXQ9po7fUP5Y6QhbFnbdufy+iMuRyoXGlF3Lwy5NU7qCc
KgTYiKE7LX+BfAoM+OuczeR8C7Fv18sb5WN+TU9k3DLg4R2WXd+LfhhAUxjEAhTLm8ajljYIj+rO
E+Mzso5nk1IGKRBW55lGyiRz6nrSapATOjlqT6B2PfeVIkHR1AbB4HV0HbxhWfABTrMU5AjN2C/q
z7EMgyPK9AHC2zhQyWEgOE+a5A6ITT1oaxizWzoj66aht0STFag2KJZVXrQUOUKxysp9yXAmqKL4
QLurQVsNZtxYCiL/qvVNcjgYAHkmC3yZ2KvLTH7E6UkULyO1KL3TBhkf/egP3rpAuj56M0FFcaST
/LhMnOO4HShtsVjXvvcV4oBsAnFJbUgU5ZcZOA6l3oP7hOZ73f7emdehW2iptPDf+WrndlMnerkX
NCZH84jjz4l9mkW1FncwONrWS5dyFkGYsu1XcUypLcZQ0dHdEmJeh8mj8UosLN66pi6b69ryDOj4
+OYtQ3WbVq2xXVxBSAMY3XY9J/4SdSTKEv9FvVYdBmyyl+myDCyKtT6ugoNB57NvTMnzk0HNbG2w
hK1RJ5frvjjgyrmukSspY7PXKXDm3Qech3GTaxWjiQUMoPq9dEiqt3Vj3Y0HqMUihV4Tv7y3Luq/
1n7bZMDbbJJSCSAi86mEAoM/nFWp4T+8GvvXxbp7wiZyGIvrrpkxqTJNSHZlGl9IashmunzY9RMn
DBIc8GHAaJfPqE6z5OnLYt1cFzq+M7eqb7BD9STC8DUZEF2X9//lQyybOqw7mOYLYGB9ZOJEiHyG
zOGQaBvfvFOr+hLBYel0YRkw57KLSnzMAiYrM2h5cDjAvMkycLTJQFE9Kv7exKhcl+rFnFkSY3pK
2oSDUq71se/KGJLw+L8mY/rGGMhJFfB8kwwkVyqiD4Tr90XLWZJMWDgKqXLmBImdPnUiel8O15hD
Q/En5hICzcM+arKNRKFiq0zqsWVG0xI/tUN7DkdeCN1P0SVuhxwcH/+fXAdHir71EsBTR9J9IfUf
Qsr/QO/Nhjw32AuoY206pZy5veEFrY7/uhdvBUFCvqZj/F+VED9lGf+kOfhLEPL/RSN//5uCkBNF
x78Xjdy3r+GvopGfL/gpGpFE6w/c6qaJ0APYo7JIQH4KRyRJ/UPURdnSJBFliqiiTflTOCL/IRLZ
rpu6uFyyJBVC4U/hiGL8gU5dVERNMkjH4BT8vwhHQAMuwpBfQE4inFQFaiA4ItifUKYWpN0vvJGi
Ihq3mMzprEsCznm4X2RcLxf1X1Z1o1uCVZe7wdfq709Q051CRazbMpFlsAva9Ao1Pl4Tcjp35IY7
3HrIhCmINOgwLAXTMq2dhKvQkAgs6MxTjTuAK5dq4hycP8eCwWAODoDiDvHXzZjE5FsSDyWoDLP1
MWAuXcvTLjaCi2zmcjGE8XMozE+hhGSQ5LBoX6pCgoRw3MlZB+8bQY1jqUgkSAQhBBAMP93Cgf7t
+j8xMysvLtdVQSrM+XZdVbM57Y/mjJObOE+I3dzIfr4A98Wfh+KXP7O+6pejtD5r3YkKaEcYlrTr
YuAFG2Op1KNC1PunddVHG4OBLrzTlgfWXesiWYr5GMTKf7lPHZYC//rEVPX/XFWFPqEdsrxyfWh9
+ffmuu/7bfL1hev2f1v9n9/9+wOua0FUaocpqsdDizPPE01u9+tav2yua98PNLSDv/Z9Py/QqMjZ
v73k++H1Jesm0l7SrlGiO//qyZKmz/TElzf95S9+7V1frgUG77OuRobdg9P++rC/fabv91v/1m9v
tW6iCm6orKo08P76/5SjytFft0PfRLZbki2AeYXqXL4uSXVA1IcLGNr5spoufRg9q2hO1Jixl11f
T8yXB76f8vU31md/PWl5+Hvzl4eTJuTdOjWhPLWurs/67c+tm//+4fUtfvmUAQ5yO7Qi5AtWmld2
vHSGkuXDrs8EyWLSNxoEQJUtheOvbSRQP5+0Pn3dnIUw9oab9aXrju+/NOstf2TdpraRe+va9yvz
jLAD+/s15jJ96TK0/XUoXColrbdWgr1la9+rKNVrL5MYv66Pj4sMu9QAWg4ClXpNQjvfdwzWBoEw
skS9zjRNO0jkqHiMKRovj5qTMdHnM1ph2jMpJzgn50OYi1T1a1VaGl4aR5Pq66J6/Vpd94bYekH0
hLt1a12sL1yf9735y59cd64Pr0/8ft26z5eT3iliSN5VgFff7rPirZ8q4FR+fQQYqnClQC2jawaR
AWn7srYq14XSjFzUmSiw1Nd2JnGoTsFg11GX6cBgRaOnUtPf57PoJtOCL6ruGDNPrrx2/6DbZp6u
nYA3TYevXvPy/17Xvhdr8y/XldIt6I7C4eN4zDU1UyerYi7stfJITYxsWEPS9yHROTsk86PnByxS
XSL4dpbuomzJAkJfIHp+799RqL5uIr9zymVk3kaLUYe8M3fdzGrcsS3/C5lcMiQgMK5ieWgzOzKl
wkn6uMNdSSe5XBqIRl3BMbK6bUsxA0Heg6b0r4rZSdusCapjlHclJrAa0bzVcocQMZRRi7j1yVfW
y4588WXIb4GG9LRlyL+uNWZNP4hGubJco00CUCi5NRElcOS7a0+rKc3oZxP2e2fUi5fKEM7brwbW
8jMiwLZggsfa96KGZbcl/YQ0bn5I6yIJazJ+culgGekEfksXRU8ILqvFnKvXOrUqpmiosbJGAsfZ
EKUh9m5ed1ey1Q9fJ6KyfHPfp9+6tu6r0pq8hB7/WmqIR6JUU1L8+BWUE3NbrUbOQ03hz+11rZK7
kTezwN8hbnQFBCFeUhrLN6yAW4BBFW+idTs0eWisEHEnA3KbXDVgUYD7rCin5zBrzQHFCh200fta
baulYykfwnnGMlrDuK3NCnCpSJWM3owZ5khFC8n8WlTdQR3oR+rLBKutG9NrFGADkYkhq2gV2oPj
rDQU6bdCQno1NTanBFtISnwEluIa1Ph0KzI/Cw/N7fhihjs8FmbB/NaZH9K98InDI1DcteCAPMlJ
3iPcCVdRvyuDJ6pf5ejWIq2mp80PpbygPKY2e/TgYgg3VXaQyUQbUjI0fJyTsSe0JpovAvFKIjhF
fe/8V/we/Om4dhTLIaMkHd32YQiZEmzE8JU4KzDSi/ljPHbmPg1IDnNjIiWKp3A6ZPMHSdaxhjc9
9KJhqwUHamEi5g+TYhPRA/12UO91FcAasZsYjB+ND708TNq9RpmegHtpX8fnQn8IlR3R0X64YdJL
M0VNTnl4rsVDKe7xbDSE3hMvDz6ZCM+udUtK7xxOGc8bFxyVjxWdmf101gHQjjI7Alhxmg8YNIbu
iZQJaSaR4eSXlyFhvjkMGhJe8CKTrL4bukfix4gTuirbd73f0ds+GsA+ShgxOy3yYry6owtVMESY
Z5pgVuj2eEFyQ4+tI2hEvAh6ZoX7JgMtu1deB0qQQE3EzivhrGGiaQ70AAp8Ioh9aeByfJW7SHmg
wpZdoedArtpYOxES2KecOuJT/WDirhb3ymdMcYzx2qV0xl8upChRNnq4WZIWrR2mgP4hPo7WZrgM
Ile6b8+Ri7UW+nHibwtEgO1h0g+jsitpI8PRrD+Qgc1EnhdnE8RbtC/8LX0IU36LacYbXCY7YqBP
onVdYAjVd2ZNdq1XG5hCjnHk9TO/C8IAcIDFySfBH2pzRgg2H0vCzIlPnZGt7gB/Yb4VPvOA8Tsc
KyyysT2GXgljSdnofIE9/Ouj9slvVtXeMYmFo1vJ9HY86bOor/PkUC7ltOWAcZyECqge4rDMlY19
ZR6wxcAGhf1P/Al/rH1BIoZJEMJdkW/JghMqyC2Um5F5IZwj5xHDz1Fs99LoiqfyRhOY+2IP9mZx
r5KNeMhaijwUl7cGUAMMazVDh5MxzEtrk9JTilP1NNNz3owv432IrAhn3CbVrlv5MISC3fcYw7ZE
dY87/psBc2Ut3aOyHmZ6W7b0Eb/oEOhQIg3Njki/Qb4ZspOhb8U7WXBV4VnMz5FxGT1paJXmnd57
EhktqpM9W2Rv8lMIdpl0VQJXEqObGdHRTLWJX20dH8SodAhkl0hj7TAbORQyB6zBgdtjlJaIr/FY
l8hGotTeYRk5xfVbm+2SAAaRdNeZVELdOt5DfJ0nR3+nZ2Tdm62jbZQLOq0oIJFQFgs13Qv9Talu
h2dKx7qxWwLw8i0tS6ZFxZNAE5cLZ2kruisi7YAPJuxieiqpyzG/4GQ2ztaFcqTDCRRhsU6h4sFL
TKnQbjhgtFLhXaVuJCBWRi19z8SJok957J405anq9ka6gQl+Q7i0soFawUdberM+wUTmBbGyfCa/
2ZnZSVZsVK+WE9yXj42Gf2ynWMf0KHYbX9wW8m2OuhQJOJdiaTj19HfEbfjWRRcQqTo6Xa8pX1fV
irhydw1Gf9RHqBJiJ7rPH7MzhcdL9Q5D1nwTRtvZsOXqRVEuQ9/tCiotOWO4jRi7fbWjaC9RP1fP
ZFRhAsvK+6nYVsjOhaOVXvehDeIwu0YrCd9PADGNiC/dt1fWI7Vr60fxYBxTdT/u6fLc0mcs4cZe
zzSV7RnN4SPQCXPaiZAhEH6SVcFvGS7Mk6h4+ryJclgT1r5JudcRPgwIzE1mikg2TdTwVAp3Gh6M
+U6diYy9HpiUNq/W0iLjxoCOylY0vmSUlTbO64DsJ1ooxe1dF95B1zBpnABCoprcwZHTd3l3G8Sf
CLEXsgrzSepZj6Bf7b49y8FlHyI5YIOM8d4R0x1eLTjqabVP/JMOpIsrS0St0Y0qiugnSTg2yY4j
RC8NYiMF4YjEdBOuEE5mGvU2gYgpRMh385VPeRk+ReqRv54cmdCEClV8+HV2eEfrZTfcFI0tyS6l
VfRRaQcoZpe6S5wGzeg3ybCLXVjvwLzdiYgoHN2THcGOtwhja/fHwvx5LCdXv0o29UG9JgZ93qJ7
ww0IIVB58fctBXLNMTacacaGgHLxveRy8BDcxdAtb42LxZtu53SjkRg/Erfk+3vEwMG9emW+l3vQ
feeP+rEDw34Rtzb4uBpYI+FSnLFsCBvBQcp/06CX8Pc0WW0MsQ74pq1288P+ILjkR7PV3UOIwvxK
ucj38tXERYEBwL1Koy+w88f4EZGuBJL8ESmO7yiGnanuWG78OxS//BumZ546wLLsiU9ykx1Bb/4V
2RjoKNCgYJYgRRxaHVVTzbCB84UuuD+jQD6HK35zSDnjQgL4nOKl2ZWXETZ1W1zAazdMlwo790nS
qLfTJvJUt3foXsqaU6vbPr9AxmU4meS+WTbFyX1MGVveSo8HtXOHFz9wlNO0CfboTpsL4Yf4IBWM
iOzmlaSpTeYV19o+uxbvAy85E8FB4lKmQzK56Fu7uC92gAOzXXRtPgvMDLniPmbEgxXO/GbwqTfE
y8aoWopD4TDTgm/Hkn2RHbvRNfJAQProWrRHgtw4z9gh3kt3MsaKW/mhucjdfNtfaacxtPur5Eg+
kcvJvu1AOXLQHCjUp+aiv6oP/u6FSND5NJ9II96a5E/vBTatcHPm500nHkjBfELKXt+BNOp7ezsz
QJjyW55R2HgFLuaTtg2fkf7SAXydNqbney/NKzLdi9HVIO3sGH2cZC8/hQRJbBuOY+IgAHItGyGq
HZ+Jz7R5iluc0621lZ34qj3o4AbvkovyTniKbka3e43vLDu+M2zxs3oYNuVBs0uXem37HDxCWNFc
606JucRzCXBZZuTnuCRVvrWPXMk4dTjCUIGQDTNADHDsL9fw4Wq++S/2zqtJVXVt17+IryQIcko2
59CeWG23jYCSJfjr9wVjr9WzxrfWwT7fNWY50VYy7/uEO+DVczfTMcQBDy2b2XCHqbJ1MWNXX8Vm
4GgfKG4ATrnPVUAdH7SwzAZiMCPUgKa/oX4I6OWYIyaXjydH5fouQQk0XG6HQ7grZ/VPtBi51Sz7
fBD1UPk6DX5OzwWYDfvyc/+Iv5/egDPBGDOcDqevuY5ABWX7bbx9zdGldF7nwT5Yg3JSGVuMgocq
MHaDW2zxRdBR7R7jncbY6dfXuQRmaEfTbP30Rp/KPv9oFwyEDJDKZ/4RfqH9tAjhOG2jaTSV9iCU
Vtla2YO1MTmprjTn1QSIwwauaWQy+jjIP4F3MoYzzVPNZHI/dTedJxyRcGJ4e1GtQG7zDP3iNYeN
wYeN8VyLXrxkSpxkN+7VZI84/Pg9DZ1iT6OaMaY8JpGdzJmdolt/35fHcHm/4y9nYBuXWM0UkJgC
lxrEljqhXxBgtTvAlNzkeQ5uwOzLI3/jYQKRoYrTETkKp0Yx+Bmgc5V2KXPG9X0Nt8IFroZ5wSWz
ckRsLFt3iMnEiMdEuA7mjMsg3Z1mDOKep2WlTnyvGTdckHbRfOcfGRmoITvc78i2EpJ/+aCpzOQg
LN+O6PgecOhXKHpFbgwOtXyKXBQux8EYJRza7vR5bXkizOV5mQS2tnneWkI70Dz6N7ibzDeeYBH0
ZhUdgaYD4Lyv2w099OV79mrX0TyfElIM0ZBGCfAjgYJeeZfVLVjXnOoG5AtNZgs6mD8Jl8H6fWz6
AbAfJS5Et0xE9F72yc03OPsc+fD64oe4TeMexPjBNHit58htKodyjEIP7jbG6LNcZhP9CnpOwH9n
o0fm6JOl/ON+Gs6qpdp0e/3GjsQsNlUJAMLkuldb7TjY50u6uohpPdddfHAWr9mZXUQ+Nxha2a3C
AfrIhFhd31zG0BDibjBmYCNEqOcFw1JrYz2aG+2kta/4jiJLZDQbeQFlyKBFbSJHYudLxlKmyfP7
Oa9bt9g/lgx5j2U957xGHjB+G2903xCX0gQ0ukEIZIpn+PC5gZWqPRrz4IO0pK1sZ1bs4dxmqa6+
HLh4jmM2bg13/jF30PSnXmWAQSwOvncFDWAPXSC8F69Zq7PKQOPMDJfsd5PZIoMkUgYO2dgxY8a5
at/vD8Q2h9/ix3AJw8sKHX0RH9OpOi6n98LUN1Jo15oNdYIpTVoRDlKH4abdA8BjeM7HSKhbwlTc
jtzMJUJlze4KaseGmKKGWcXR+5Nqmrhv73WrGCc8JPXMzBS90Am3wTpaD6exU28cmPbisWu/RfS2
LGlP27RY88xeDtQWuYDKTQ6sOLAHh/az/UxX+S7aPBflLGYU1L705X2nbcUlkLD3+DJR3editEZK
2Ao/rqElbJppxeMse92/DjpXo3Foqgfp87EShnaYGjUi1J2sjSmcBvj2gsglhEIt2TihYslMMzgU
l9kIGYINvchJhLiCTnl3TL6wDh1xQZjJXSvt6SSCFkTFoB43O3+ijPW3FYcOAm1v7TZoUTP215Ha
chVBAmm7codJp4+NgAF9It4lG/3ITlxhQ+I7A3rq1VdbKwIrSMgyuRH5UV92E7pCZE8A+WWBCAWE
AzTmqRXQAhj9mxPwi4Dv/9COxJeT1OGaLISqU08H6F/6StTv237Jb3Fok2pZoTlNKarfH7q6E+A8
KVgbcYuyRzO+I/SYIQwyltPaFMsCsC6CPXEFdFk4wzK5i9jt0lKxswpOTztI/MmIp7rjrwRC7Yla
BKZ54C/xQL4jvuGTAHcvpC7qQFDHPSug5wL0S0XRKRVAJpM6hYMi7Kr6Yse+pwAEvrxfjHoMwr1m
uHwUyTiGXi8FqBKFI2yg0Cd7+3gy13G8gcaDKmgsk/ACgkL2RM5WuUJtMFCpOIjdR019ryb3uwge
rcXCs0SV9d1hye9E1Ags06BCyJyg/AkG9AFaVyUM6mgNVLXoCAxCtLSHUaCjZ4/tbPNOFlLXtkdY
cUmN1sv9HJSVwD7JPiJUw+TYVBrk6gj70WEHnYBYxwH2i69GpaQRKCmjaVfS7Wu8fV23X9L6Zh0S
OdPnxUcls4Nv9C89UeUvjkoqQOnO78Ca4xaIfM9PKbNhPqm6l1/OyiClcIU5AkS8rg7av6SCkEl2
v6heLusSFKfT12X/1GqlzildygJe6zuQDoT4U0TMIIM0XWUY6dL/uwQ1hNpn91n/8tfb/nv9zyJ0
e1BOi9szPosUuotbNChuA/DV9FYZAKIXj+qAeQZx+KlYAqzQ8wVsS46roUg5afVBPslEuXHD5L14
Xsb1C+ET6SUzEik0PNOuiwPaLfuzFI1g7sb3yALquUqwhxZtBJizCeI5WoWz2WuJlJjoVIKaTd4S
nIiMqjpXQz1o0ug1/vOu/wNmQ3gv+9Ts//Fh/7s/7/vFqrF1LHum8psa65ABX+o0IEpsd+knDWGm
EfV1y/3H/UtMr3KCY1gy+X37+9esuFBxrR5u/7Xfz/+sRX7l+Rut8H/9WK3j9QhcPirO+PMgRSya
EPiH80CnC2qgZxxRZaiMSwM5phQpp18S7m1BqSRbF5uP5DHM3URXxr9/65f8Dvozer/Z7/4Hsprh
4dz/qX/BsoOLphQPpN3SSoIZz/f7H1G9Lt+A5Ltbv9se/GC++WdVv5/+ed//oP9p/9UQDRfO1r/3
8h870X/4+/Pf3/xZ/e/m/6y4GaLzkufV9q+f9GusNdD2dU5N+3c1v9/7e8/+8f4/7tnvprMhLtyS
HtJ57s5bv8o/i38f3Z8D7X95+T3H/9jSn8X+C38OUH+RZ6r4TPy5HP0K/+s56besFcG/Lt4/zuvv
cf51MP22/tce/G7ifX6Xyp423cdfOiy9GMtfn/319j99hR4Ada1fOZf+O2LftPr9er/0+51+tRgJ
kYH9fuf3z//ps78306/ir9X++Y4mvzcl/Tbn1c2Uo74B64OWdnE0nfT6Ma9uvu3/+tdbre9wwiGM
/3xx1HdV+6//Wey/36nZSBDpcFZiA3+ton/bv/yu5s9Xfvfmv/7urx37r6vpv/e7pX59v59BJLz/
MeT8/9ijXZsiO/P5/QxQ60cRNfgq/wklEhVNBK7z37FH4+/Pe/IffvEv8JEo/s9Akfkn4hSoqh2M
6N/gI+1/CDDEYYf5GXVyNv+CHoFXwh1joKF1DslZEjEe/Jdmjfg/eEzpQJZkUNdDbSD/v0CPNPFv
88VBt4oB+6WPZCBO/8tFKkLy8DWk7bwQ27DyIhzs6nvgwyLqIoc0QLyFaiRYzP4lDSiHwWHd9GDL
hxgUEtJ+/wJfhgVltwJHbuRuusClewFrUEya7qV/m8APJ8Z73J1HTfwpd2Td/oXwI/+Dcv3HZ0L8
RGksn8Z9iBV1eJ8eztMvSX1DXclREL1ooKvFLgRN/4Sg3eIlk0D8dwGckhzfoPHADhHaZV2QBx7I
A629uig6M36ZLRBKII1At5T2Kv4gCGUS6PVwWVX3a6ccPed3osq4Cy9F/Un+Ur7Q2YjVgQGZZszU
fNVjqN3gMghQu3i17UJVoRJFxL4KMhs+ykvE/MCqEuX6Wbppu8BX0Ngnn1gYC6MxykZkdAO04CUg
u1ExhEbRQQWat0403S8WfWDdK1zJdHUiwlWv389fgC82KNoYun/WBe79i9gF84M6WDZVkXgBreJe
7Qupa+wi/EnmXwIULyubnIZKhzoelZ8hzP97BKOySyEkcom0SypAMhucHxR6fGX7fAZw8ugE/g5u
ALIpo6M0Y8gdNOb3BdOT5B9v2274tWIyn6ZLgXqQ0y/S6Rco1S9JfSIFhVvvuub9nvcvWve2/0x4
k1M0T8KisEvQ/gyLXdLmR64keI8tjFuq6KiN+jSQ0PNZy9jCWCKFjr003GqRScEGawm87HQzKZ14
4JQI+AkOfqe4ODgX907m/kxpQHziyZUJ24y+6uu1YUl/ubpsPg8kyW/JKlSnHSzLilJz4VzUaaFN
I3EOZDQ+RT9YAlCfTub3gHaxLcsmhLMKXDQN6uK9RM1cSb8TtGojL8c5K6dWj2ANngoiYPnKwKN7
2tQmlkOQhcnQvbYav6+DPYqAXfhG2rMZdPBTQ6cUPKA/MlUH44jqPAYpSPXmFjKOUI58bPq4C2Nb
veESQ4srIz/oCj5Y9sAujqkcyiFKQOqLpK47bRmlxchE+v3VWND1HzVMQo61RFTUo7fwiCDoGHjZ
I4OQ+4tUv6bfKP9w+pbVjsrjQdAN3bfLWblF/5EzoVkwrd4vV0GGFa8KaY6SKR2tYJqsu7Lhhs/T
j4Yuw2c0RoZ9Kiye+IsgMPnxSmx01x/o3lYIflg4gIWKObAjSu88rJMCrHzltsEKVVZqLO0NbFKd
f4UwLXTMrAxMvxIq8IivmlG5IYvh7Ja0nlFL183BJ/SZrhwJHXLRkPoqCDUbPopH+MVs5GYar6S9
fHyChhwyhpD6GxRDizUCyFTVMXmcvMcVtPHYljHzQdaZZ3OTjrwUlmNIyQzhYaumUrtVZzF+asf4
qu3jA83UZUjtF9HK11TPP3BA17yWMlEniInpgAvZ56VZI0ak6gsDZT3ag2GEfGkOVi3SMqWFS+Ro
J88EVP9NDobbVvlUbs0uQHFhij7EGM0rGuWIi0kWsf3jOykcqu/hxQ2/qHjSNAkww5pLMiOFpxwi
lEK6UvdrHSVbqs6HZiWdsV7IT3lgwOLhZqtmo3TBRX39qI8J3I9OMQPlaqhYD0d6mxC/M21agh1Q
Tf+cT+1gjMN6slM7opyJlxUcEaSrQWHb5Zom9PtHnzwoaRhYbRW2ZqKB/KN/3XfytLgp3/IEg49v
fc24A0FZ3fp2iuwY+Ij3/oKlXEVBxEI4Ol0VMuY4lK2we4FIOBlCZHuasFqUJdoK42rZxnbKdEAJ
lub2p/SJkEvy8GhWvJ9OGtj376xwIFak1nc1f4FIm6fUBY7K7B6YGaabc9AetvS0kPWKLGAPlxMg
hNB+IC9u0i3IpqWV79DdxZZCZ8ygXOCNfuK30x7QY4tLWy5PhfzB2HGBFNTJDX4rTyA+m+HdZiGf
DXAu+WxRMppQrGPqoTu9a9Dpf9v5BwVY2Qu/UdFWQS1QrUw2WMlyzovP946K1zW56QyhBno9rQrv
m+17WW6Gp3Y/nPm0LXgMXN/GG9ppOP7KHO6DD7RAaydB6Mmoz1XovMfpKqRnTZPm4nItYVkizzsA
fLK7TMQLSkYe5bmvDIAJlQTB5tLz7MU7JHnZoIRzMT2R2etwwRYktwat0dZ0GJwRx0HBLgejYgjN
FPkoKUKKaswDecEdfBdyU+aWL9j+J+C9O4r2OZRlQy7dQUjH1FYpHEbr5zy83kNT//I3WAEMl5rC
ACLfRog+S0PjriF7ekqqfZjNI9HVtwJCGjhKJojSmKDPWmGmCeeipZINTKKY5V/itjxd5tQHNSR9
WjwKLP9QD9xnchiSjqSdH4IRKU7ydEvxAI1hMFgXzVIb/MBAej0sMEQMHsETPvJUfdjPx+0ZekC8
ZAQG1s0JxiMdIQ5b24Jcq85ScSsYZHl6EYhHD1nmEYKzhUlKGKdQHlesQ/F1iBA2Mr8MFhqtb8AB
pYH2Em5vhc6VsR6X8706AnPF7/TSGMnPY8y/ymicS2NzYIz/A5fYbHL/8lu6PPTrlbX/OEXI4S3Q
6oL78J7XY/NyAoyJvj5T33SQOQ/aHZSz/S8EelGYi1DJLa0AsX5O7dN7Dxw4ZuJ9leRTAZmvcg6A
jd2DpAQfOXiOxWQeacZ7yc6Kr3Fp0SXwjX0Ww0hxQoYxrBnWGr1tMZ1GH/oER8qNOm09ZSEv38vL
fjThjgYNMBVOGr5PDDGRCIzGTE/sAnL8OE4IgXUXnVhepAWYuNDG3rwKFrG0lXRLGU5E9OU3D7ve
Jc7QkiF+Gg+wo9iUIdx3CMpF1MxqZQ4xsJ3GduQcygQRDYsa+/1LuTsXyWuAXkAiSywF1j68lAAD
ZR/qCOzsjU5puphib5RdS+SCBfrVdLcFrxmaVEnDELk46MdMn24d7nBfeQ3nIjRgxRphXHcx+b6U
2v4DUI/tv4yIZgh314aBCEkKk7bgcwmkZkR0a+jj9JZkVr4XVmiCi7hQMvWqJlfpgvPcLYjWUmiy
eKfH3rplZKfStHPGQ2flZSEFjNN0RKc/Q1pvqkcHrfYkyUxiqPNG8KUc07n+8RwZ8ZpPW6zWpvdp
IyxGRBrm6JilFru0kaYVTdlZ446uyjEBLvTYtIWF2Xxmlj+CZuWYsI5VJ8fZ0apcydJd2Y7P5Vpw
q/Xb9leCOHmNi2U9lT8ybw0UKL7l52ZRvu0RtiEm/79PFS921QSrRius5+iRnQZecNnlKGOK5mjK
OUKsqUX+lx7itkrM4mJJhKs6ucI4RpM5OsgrJP+Q33pJdhxZ8FNzd3DVPwZoWxyr2s73EKCr9dN5
RFaxbafESuyFS8w+bN2Xii6/8Zg85jG6GWtl+li3x/qY7zn/bCx4TdM1ggf5gomDOqCZjItdvaMZ
xx2bWu8UQTPQY4t4oh3E/fvWQRgD7xnP3/t8QhpQ42vNMyjZ/tdrlX4qDpokAQ1liXvIGmAkh7tY
5N03r7G/FXbaNzdO7or7QXnUA3OIJrkrNkTbJkmEOjhCf4D/N2BPPkXKT5AjjSAFouPl1aa+u8PE
HQIDm2pYEeEFGjmXypgh5wUoomKEp9t5DtclgloXp3jZYLJAAb3sQbQJVPtVgbQyiqdTP51SdeTP
Bz0SsBOfdpEtk2/mab0DrzryASccZLW/UZ1zywWwrgpNwsuerCpblvvB9Wm99dPICQZOFDuIjWmN
WRRz7Awub+dZE92uqk2+yaW5iDbBBvc6PRpHH8h/ve7c9dmqRdBZd7Jt9MXBY95SL9lAC9H2Yeq0
f1edJFxjd0xzfq8tAJAJ+GkBVFi+AdgQqKt2SrN4o5RjJFDjh43yITd8eMZ26LKIlpcje/SCLNYx
sEHmJC6c1rB0SJv0nyHhuTDhWFJlHdVuHmy19No8vReim7RkTp0CMX4D4/btEE2IyxqvYhdKtzKr
Oxhr3CNa7x24Ne9grqRlqMx30Fe5A8Gi+RhSipr0L1oHlBWEkNQyP19kSKQVOuOTNwzhP0v9Z/0L
LH4IlFTSKWEjwP0ok2KawomWy0to5QXSmI0cobqsdNX6ewer7pfqrszaLz0FgVg47P7yUIrQjSDP
NPogGNj9n5uhXMbgN//Lr5U0faGCWBNHDj0txOovEk5Z7le2FBMpDosEcHNXHX51G0TsMSVl51Rj
QQtSj95n9eik7lqr6DD/OkKNlM27xR7532IIYUorupZJaZXJEdndWyBNIx7/OSkaxi2RGfjoq7jU
sZ8+ghIW5JAXSgRslScZiJrSNTLH8TT3ZGUM424Ex/6qisZoRsYDsEhYgGWhlz/4GDJTmJI2SySn
CNHNNCBizCss6xoTU09ddVmpoi5e88rQTGmrbuV5KzoJFlkjBwBQA9JIs5+3+NiuQL4Ri4IeYBvE
n0d0YC8zmsrz14f0QYL0nnL0C1qbAM7M0lMNfY2j6stRPl7z7EzWCX4IlAFSQAGdk5FNPJbS4j9m
AE0+/Ako5LO6La9Ca/k3kAmcaOUDKX743pHFtadB/RjaODBJt+o7XJGkpo/N8Epjd92QaL296L4Z
LmiQN9fYiccEHiL6/bNyprRESWbxI6C+cIq89nZ3xHNI3PehrRWLHjJAs3YRfhMUk+kh23f5KG7J
GecIAbM05LA1V8QJihY8weWdnwH6FpEr1g3pkG+riwUi8w7PgNF1Jl8l5r81YMTUKImH50+7RqrI
ujtc7rQ02g6wFXsgRyf+vAaztWgBnoR2DOARS67WGHzXIY1WA2aHsixDr5myNRUWJSoNid3SlyZN
ko33JrOKEx7MABrBZqFJWQLUxOu9NWrHn3FXpoi0XVGlIKeqjndOZ82pFuyvxmwYx4LZZaeBvsG7
ETa/Ec0vDmrwUN4nMhQ4Qyard8srIDcFsSkzk03gobFXQkow9SsKUsK2xNaC39M51zfCBguMCGlB
g8JXRGu7NOQpdRRxKjKwbMMlcFMUWoZvK6ntEDWJjwL43GaAdCvAmicbSb3HMb+Q4XfwF76B4fCD
iXxPaw07j4k/VWx/HSOrkRHDZxtALikuOIBIlQ6motam7NKpZLDV54MxNJzGe+3D5TCxtGM2AdzS
uI9lcr5vI9SFMGv+hrO3vlQ26Bl/X2JVXZtcF+Ah1wYgBVf52ALtW6mA5b87DzQyKjzyuIMVTPaA
x6CNL41zrzlyNTJXd9Il6JjRB1iBaJ+K9nNO9vLqgkAvOCtoVpIIRJ3TtYNrkrghOF+nT7vwLS57
mlgPen7oN3hRQG3LiCNPEal3oakAJ8NQlc2L8hMTZyfZagji+vUyL9vkboef2px04Dn6aRRTFubD
fIySlv5F8Ed6qrrpuCuWiQbegR0XhAwFARoqBtQIApOE7Gf0BFBFHolVUH1+zy7VJ+o/yB+hthMX
7ITbtXYJS5lK0cn6HF6fngYokaIHxUogk9iy+ujr7oZHZ3BoxqABKTMB+xS9BhwSOGf0kgCK84xT
BzvGHzK6H28XgVm61O/Mbq5IKYrTVunrLYVZnLu76Iwoy5Y6SLzlxgD5xGNIAYgL/lpTFRBOJN/D
KzfJ/fRGZlQAzCG/reEV3ZLnY3HHMIiCxAlcBx4cH0gJQrCEO1K+ptUKXCFoXjQmjwhShjmDJPtF
cWKsrjE46BQUV/VZF01KGSrgP0Kw4TFKqUyitGsPbo/cLs4tuq+ctBptMixloAZB6jFHPwX1rwfq
ccbzDKseaeOnK1D28YNJPddJpjWruF6w/eFWR+DEeB7e1ssNl6AO4fm/j8+zvmmHC0CL9csSRbzX
149od2FkOqKGcYc8kbs+GJ+mK7MwhKrhorkw91Ic8mcXwZG2A+xTQmOTMOiROFB0oE4AmisDMlSt
kgmwpy3+yVxOAIqgQ1T8i2j3m/k3YJcE/0tIpkyc8zdglJHzbF2cFvXAYYQG7LiXbLIXKmkdHKXd
g0y7M7Cl9YGqFzPRZbi664QK6KIZ+VWztQUVtGAqH3l2S6DU83SprtoVKHJg28DNkBUiWMAxbiI7
ssXd1K1uHaQbriNkqHbfjRRAPLdceR454fiao1QShNDned55GK/MGkiPhkBkZNFEhSWJpsk+mtcr
7awgPWc+fGtwaxQPiNcrmgrXF049sjO4e+198kydEZXQAI1n0B5Go6+w8+AxZOyijpgIt/58c2EU
e7CuGARGH+h/YFnuonkznJJnX4C9op86FKEbmAw+OpZNBCGJB2oux9yP5FPBnaadDJBHBdJ4Y6od
1WbQIvB6UsMpMxSjKDdWUM81kVTTKHf1RrqVXOYtj5uqms/apiRO7S4EdiThBmdJtc0GFcUCwAzU
HsImTg8M9vdFMn6T+6tIxvBYG/EntJaUTsAJ5tfz1J7rOU8aAzbAyPDFWo1AnD/C/WA4xcwURzRk
9VPMjjRup2RMhsq5EuQ90QIIq7fHUysAs3UVYVN1A71Mfsu+c76VbYGYdmar+JKUVCfl87DBy9l6
YLT3HmcQk0BfNc7ouQQJPfoGuwdiFZE9ETju01bFHRJLGso0yJMXiBmZAyRzx2kHdw8ZWRBs4drN
8V3sNMXspze8PohTlO6CX6r5HSQ1dJRg0oLEK8gqmbY7ipcBUhGYo1KbD8kOVLO7URTKKU75WANr
LlCIe9Vzpg3MBcHUAYpUY8BlDL9GbasHEFN3Yihp+tCdToXmJhZbfQRSmuxyMdgzKVIUBK1ZfSfr
wh8DO0YiZsVFgUu499eAvL+HhP+LaloBujw2wEyJ2nxPX4pd7dcSv8KVP8UlukpwUXZ5RhUm2BRE
OnWRCxIQe6B52HeCWCuP9Y3YKwM/QnPIBHWubxTfzJfita1sCpPva8OpIJxbl7sOGnwAco3Jt29d
1gUDSVeOjsgWkzHwQbBsxV6dPD8BkNnqOUss9e6Q3Od9Qf8FAfE4dOofPUem1xQdnGcdOR4LzVea
eIXrg4Jl+FW4LfdMkrgmDbac2Mure3aLG7F4hd4QWRwQoHQufDKlR5PCVCajeXoSRcP/UTWybec9
2pclNjoyfmUuFZuIa2heJhGFMD5SusLqgJIluic/yGCZwRlJCZ4V6SZhyZ5aGTDxfW37hydPAAFe
zcTnPGMPUbHnFNaDijiYQ0yGrONgaFAjJVJDjgsE3KSZST+Mugju4GYiLP0pd1m5jb8VdJiMGN4P
d4KRztp1qdmX250V3KFZmil1oHDypvlR3wBXTsJVtvE97tYvdvKSOUU5o1iapksucja5jBVCN3cY
zSXS9vPokC2QQZ0GwH/jjk9lyBK3J0Wd1w/TMupzGFDsCb2G04ikZPKYicvhe9W2Jn8dAOYkON8w
RuWyJ4nOgwYZkN5hF2ZcxClWWveUvMcpISomM1K76qpfeThR4qiO3CwSasoW588o5vXhMonRbDGL
fXNsQ4sHCkB7/H1+7N6zfIvdAqa61E+o3+xwaiDCHisf76t+fBcuVlQ+QFTmpaGyfLzwN/pioiH8
v8zgQmTWXZ2OvohOsNiMYxc60n3zJHzYDdeQIkbbSGKXjQe320zagYx4HCsQl3iJk5QtERNdD05D
SJFj7OGfs3iqaHZzoXdiJIFRgpkBeUawP05tfe6vMoIar7GVZYIwEFlNeJAcVCKNZBbYsqc78Uqf
Nl6zqU+ii4IDQxLJ0qIFcM61XlISp1Fxd7gaaHQD2ge6S9COyNR1SHiyZYwsunHDeFxFaC+VR/ju
g0vtas4jdMXJxhj5iCZTO89c7nAFTPts6OqYUxv1DnGhjllW2hT15RHulw4qMDBxk2aKkp1gR7r7
HI2ThzPawsKKp9DnoAuxgUjG/dN66Ja0BE/kvTTAfvuUgTWiFkW1YfIiRJa8h2gTIOJ/9yVO8kl5
rndV4QxBG57Qo7W46ETMkClAZcdLsj4C002CpdcZluAYesQkmtIQGJNYaHv8BPX5YwEVEM0C6nxv
nhEUlT8gkfgM+sCxSXJLS/i8ePWp+UH/uoabMM9Ond/VV3m4SFDrvcc6A7ocGxGg9gPMuiuFq2Fl
K0dhkovufdMc6tyGEkfpIvmGGTNir6jmY/IBiRNjWRVWDUiugAYAxU0uuA2K9HW3/U6VHmaZkSIm
O4Oq1bHamjPC2IMZdZ92275nsq25o212wugO2beMYFxrOzZgRplko0TniiMKxvUJm7Ch4uhw37h1
qM3PqKR/eQXI43W54bJlFwNBcgpvyB0aI9FCmgsCpuq9qXB+Y/j+Ix9oelx8++m7Q1psohes5Pdc
fFgFt4Xpv8xstC9eblo4b+580uCHKYYeqDsNA2QYj67iwXsdxMBwrZbWqjv6QqPW9E/49Q4UWFu2
Ao0jB/ZroQHabMTWul+INJBtJO0kxWuXj0WpdkWpZDX6qkGY8kjwQMGMftjRnFH7QbZDvvfdOgoP
Nb3FVbbwpxrUOVty0smTh4dQmYnEn8PscpLP12F4LWchwkZPy/8cUErGsRd5uZ+kNZ4/5ccIJp9v
0etT3WKCL8+cHqv/I+9CV98Vk9qsSPjbs/LTBFw98x10vdE7+kYeRgc8adU42lyE1Zu0P+t6nLh2
54PV+71gjXdgq6dLPG0kg4Yk9B4G6/DlCpfJKJrA6BgqM9QOadKBdH5Upvh2aGwG3Zy1F68An+MR
pEuXpqUMN0Sz6qcljNx3cVKicfam6WbSJsqxyMOX2ZW6OIKeKGq3mHxyrTcKQfmw26p+kisIzNbT
ByRrYY/BtFA01uiT4PiyUFsjh/02RocAaWOTDhatbx6Ar/gDol0sWIyWsb4eDt3gcRh6+RaVxXZE
AGOEX/dOJJRcP/KenxB8/ByWjBXRDX4saXDggx3KdD89EpfMBr+vLUIH5t9g7p8lxjGie5jZdLi4
ekTA0TqIrDfAR/oVkJvWkt1JQeLu9XSYzuzX/L4Mh3NIXJqNHxE6phWVGJche8HhEhmHJ6LlZzqL
G3pEiUeMpn9q+6dsxofo28cCht7hrDPlwyV8x27jQxqdKTPBPZj5C9qn5Q5lTKCiuu5WO3J4Gor6
R47YIAWT8JhFeFx2NLI8tYVb/TX6YJKTYPoyIVWeTrBxfl+66ZsZDkkpBtdqWy+U23OdEeKMta9E
NTI7ujutNL5cZiXJgTs8yRb3BN4TQObFyKHX37ROENtlbsXIgXNdGKu5+IS9OxS6HLrJ9Ms0BKmN
8osJVDbD73afdLI9BP6cUhQ24JTYzVJgOEKVVX4T22S1oct2KKALYCXkYTxp3NeCcd8HTrGNoLWI
dlRMR7F3P2OGm63SfZJ4muDRXKDjIEKpSRy9Govhqq0PemhjegNaCE0SPWZXnNc1os7jqpR3LNqC
3OuoC8zbeQzTSvAoHXEvENmlVrWnLoubT0rAtNVWSNMOYV0wPSoH2cmd4ignTipAmDWrvSSaeUjd
dhZQNI4oS1V2SSy29Q/vrYhzonwOcBphB2lD0Mry0OWiMachOYkzHlwBOlUaqPW7885tjK7k+1ld
qHYxQckatYr8FAA2CPdZt6/BZ/MwL+aF/2SvVdyqXdEwp2FUvxwV33KLIK6CXGJDiaZtfKByYdPG
OuECpO7FlTB+LrPdY8OkrkMamcJNdeVvGkYo0AYIEI9pOCBD7kXbgbJEfmWpYh6CmtntchwcW3Jf
Au9x9hG74QQSp01VR/6k2F2eqf+nk44sJJrSND/H9sUWxuU+2HI4CnLENl0OeXxHWRCBbYPjvs/9
ZTOPEV3q+ilh16EL7iY3DbHdYwdZgyb8jpuMAU/KnOFWPo0YuJcQGpG0KPFDweT5Y0AJ46B2zFe3
buwmdh4NPVlTKztyXHqLZXyv7BE1IXplTNGce8Id+CQt5hwmPiJwj1rskRhekCeMnCSahKOxls5x
Gr5rOEO6+CC8FPfd0MtwQJE9ob1Byo+MS99/aCR3hHs4GpLR8ZESymjTSliIcyaWvJ3Q+uLsaX0/
LhxaAxyUNfrRhvyR34Lt89rEZnyjIbxm9dwx3UWYFHCna4Y6MzgW0/yWD7hFmNINbRbuU8UYbbD/
5ejkqu8sUdrKDFqAVcigZAg7rg7HWJB/EIYdpenL0ubqEpiQOZiONvQOG6jE3/hXWRfqEJh/0ChU
oBJO1Wn12X5FIs+gEf7Q5xiXi7wxSjhmoVvXB/+1EGUb5iESpfHaP1V46lDZ1eaaO6A3MiC2VWh0
uu+XJb8swo0nPbuSbNZor8GRpOLydNFWBAmBY1RrvybQF1m5dB1N0Ry4r9M9SiCBg90lvjqOHLp5
MtMRBa89hKRFm8cgszKZGFhZ+Tdx09Jv/sJkpjSBRewfN4HqLUJ9IPSPbA+exlECIzQvjqgz7Gkp
QmfeCh/qBvsItAHG0tBFCOarIET5RiX2QOFuuBf8cWnqLr3Fvda6DBnFFlp9YyhHf8ugoA4mANGG
/4eu81puXEnW9QudioA3tyToKVLe3SCkVjdswRbs0+8PXDPTOyb2uWHQiaIBqjLzd9aGuHialIt3
N+zBGSpn7acrzn8sae71HUa29wrwTdx3uIbBunsxPyxAnuQptwLs178nlKwMf07dM+DJXC/fZ7PD
c3h65jXUQ/OgfVun7OrzWUkfAeC88VHG1/mz2Zn4OIArMWhgLvoEyGwTbbeB/Wa8G4F8ij857KIn
jWHz2rsC+aCUluevL9rqjAnDfsQ/cK1+u8NKvdQMhdYx/4j3mDxZLHhP6cv8BDegoKplBUcrjOK+
J0F8VX+T97Dyz39yvlD/nO8wiWDhhLsANvqEmTKwMsAtvKlN/nt6clD5taelQh7ZeCECrKCQvDCw
PKmLvDoXEfCTpp8VJ9Yp2TaP1QMJtff4eNyTJP5tAhgOK2ghJ2Nv33v+Rr0nb5y6eJYExQP+6wHo
4jSetGQD74WxPGXnQ6Afih3xn8aWeCiMUxA0MWZhMP9osnhUy4fo3tRnf3H4tMC3P8vIFkOPMyjl
HMQngRk23zPterwqXqx9/kh8ytn+U8cnzi9nj59DUh/4nX+YxeDwLtpdZ6+gd0B04/CFeMPUARAR
c44H0zg4V0rMrH72jwSrLdlLK78+c1zik/dSJoH75XxzX6evzN8sERwo+kcKnYbK/q25MwJit7qE
igjDjftBkZO3wl1+cb6R2I5jt7yyop1JZ1tjaotcZjlEtOfmAd6nAHKjo5ZMy7+o3ivzmUDuft7o
xg4zDt9e4ZR75pUgy3oYW2Pk+jo8OTBfOBEQL7TgndYpjAP7q3uWz+mJ4xPwGvcEwWRbHrMndSeO
2TPR3xsbWRkoP13jo3GOp2A4UKlXLH28RXZMGsR4770BYdfZurjTP5jr/h6pqs7RK2b8UMSiwBs/
w+ngX+uv+MCpNTNPfYcTAm5TYfy8ys+C7R763KbyryGMWPhwr817Sws+BDgPsW6P7zXoLtOpY/QK
o0OcnQemAooB/Cc73XNGaMEDxLIHaK4P6qN+04KGOjrfVl+s2Igx03VvcviYV3YQdhoH6wSCzKCh
MQhfU2jq9V1Ur6cHqmz3HpsONJIl5XHzMD23T/b9cGp2ebYEx7tUtq/NjgXm2llbbCSe8+jgXDQI
JOzMjD/mXyLZRQGkmBMhJax8Al9bkr9wV1nhbk4qDwq/gJXgvXGD8RWsu3lNX/0XmlKFCxCbzUtE
G0T5tYmC7vieh3dFHLjUtUyMuddfUZ8AqU5/En/tv6fPNAyKHzLa5TRNGxRql5Sag7amJklgUxpU
yhv5o77oVDEnSi/+Z0jKw4olUWsOSpJjsscznnoyHE5FdUnJcv/lEPlAYuMq5ks8u25gZ3tg9OSd
nqp7tybgkI0DcKVdXYpdZOL3ww+mLuVTui8uJicmIVFf4p6dTppXGX3UcFhMDi6LfmrYa9NZDXu/
eEzyh8Hch/G2BmqlMP1dg/+9UUNg5E2ZgSM+0yZmKy/RLxIUjJAxx5rTh6ORsHpZ7ge0r/p6zHZd
85Yhv6XVs4KacZoOW3bPUdaQTeyCuzK8AmtCTAsh6q48qd06/+S1Jsoq7mdp6TeOc3Q/pL6pdsN3
Qiwk3h5752Q7a+wzaKjNAihhWZBnPCpsPvNGslnHywYcPU179RtLSdzCVmW/YAv2c/uWQVGN9nF5
9vBwYPphBSXC+vwugZkRrVj5BLA+JD7kfDhL/JqOuIIwy0ASutCU2DxUtCa2iLQvjiH8ohmaD6+j
upIICmza4/AODfXMPg0svY1YcKL9MOG1HpjjsYYEgZ9GR2rg8oZl/q6HUEaJfMcLPO0PXRnobCqA
EdTWxvL1I9nLrtVAOuWpHx9U+ZhkV0Pe4e5sEn88riEZzuJVDIehx4Lz6IF2gUGWABOkHN2Z+ffk
HC0Pstjr5DGuKfaUJdRl1EIUCRY/L8MQSnbKbmPjJVvWSn6OOYWrd/bFLoRUR3zTtA/7wCEYm+Hh
u/Xo30NP6jBPUjg3brxyL8SKwqiotnr5FVmHdjzbIxyOVxbmxDn0L853f38D9m8Of39x/ttN3WRV
d6Qu/uEC3J4Xe9EyHWngw8EJGJ0o09ayCYedbeD6tdw3hY6F0Z9734fSP+DnupEdg7G05UyoBEM5
UogUcbVIQW/X3ApGPa7p9qHGh0FY9Iq3u24PGnMBYVMx2r7dp88FD/vLX9xu+9hzeDV+dGrRHcoU
ezBtTH70YeHa3+5rlgfqRZB4u5gWVeLt2t8Hbs/75088a/FnFUmvgt4C3ro9SeYe3lC3q7enqggX
lSQ1smNv58016g8jzmWtNUFU6cK9yZvVncTbNUNbEoSmdhMcICPFf2YcHPxZik3yknXTXRNNhNpi
Po+Elo5PmvbVKZIrrpxfvikfTUt8GVqvtlZu4bkKvJFkeI+LdNNwvnbhdSzwxYpLHd+X/D0UWLW4
ZFVsc/h0WdSPu1m1ZEuSvhGWTBB8IlfsHFrsZKZa4AqdlsZzaZM7eKK5mV5Ekr3LHqV1n1Cfojhh
63PYN50uAbhqu3GPx/Y2T8hx10rjZIXQolrSTDxrw69ySLEnbGyt37Y6ZjudYjQ63EtFaKxvgz6g
mPjxNLB4z9xWmFJPWRt4zfSJKgQr/ZmCoyMwcRVCSRMRhVGeAFkm8Dtt2BZtX0ebqYPW2A5shFnL
sJn0nUNexu99ahxL2KmLM2MIPND5FcEb2KIsXvBbvhC8jcqImCCbNFPpEwhkJ5C8ZiuFTNf3d5Fj
/G416MwOytCi1THnBy+vYlLDjNn9SSVG+j7zjDxB8VfaJIy6MBNGD+5Lw/gmhU1hYT2/6k1dD3QS
S3W0s5VHyuJQ0LFeZQzZDkLgVPx4Y4H6vwV7Sx7xzVMtbLGmpw1IJzw5LEzg7Xr589hHwhy/EiRX
PIZlBuEpNh50jY3DNm2s+eOy2BVyZhLX5vLY2t/jtLcLgU6HNXAqybTnK9+0IxR3PcESLJHde6jF
1aGSf7QU5kPYQFh3Cc7CXts++mABPaKHhPgqvMOSFHsfuenUstbkxVdSo7bQL2lVQ1IoPUgLM4mb
buZ+xq6rdkbofPvxfDcZOUMpT4d5rNnbKYFem/GJIovZphE740XaNayWMtzbMXlfOafawTU7DPHG
ca+mGTZ37DMPBlM0nfK15kjc6AMmU0N9QBEFOTJjMUu9/E8zxM2p8qYrMQox41k809KC8yMcMMSz
ZwuQJ6d2JVp72FR/LBn9YBPPaC1nb8t0RlQGh6xihmbUoj/P3oS/L9ZdGP8amI60H8JjL6iYoNUK
gKgh6HRjdA6LgZF/2bVk1NWk7y5ZZ0jQ4Tq71ZOW0RL0omCu3IOqaswNoyX7NTX9p86KGPtVmR00
LGVpJe2rTvdvDBgXpaSrECxhGZGHU18EOzeH/V38GUTWnfWMldsi98vvairyRCY7hzThY0dJk4bR
uAvnMlvXkG5Lg5BNTStgz+eE7qzDJduw7PNyO9nOyeEL6Gumh7LjMOtnpuDREFt7z4DiPzcpvogU
KrKl6iuq7GGIvpJ2POpoiSEiegxCLGyMbG89WcAQSTb8yLwHIk2i97gEUi5dTFRKI9vhbtmtkwYP
EBJnim3r4dc+wlSN+oLhfzNjaDZ32Vszz69Wdj9WQFMKDHHMJsjPHUdwjHtWLhhilQCfiS8CmU3a
g2tJdS0NWphs/KW52sc48luXto9jyJThfVl/tyW9/TGMDX7aybx6FiNHYb0Wjs5efaMATQAuqQbZ
VhZwcO3mkZxr6yNj3GiYYJUus+Ao7re5JY4DRYQxOmw4LYZ+WZ985p2H/WZunsw2dmFFzqDWPQDp
GCFLCGGJJFP94OvEN3cppj8mMHFaUzko3dRwVCubbSGmKxGhG8NxoyDzQtqexnwioLmA/M7M0B1L
l5Ihmbfd3CC/ceNroUcGwdHYPhrdS9lwnnRzuVEjJm0GsYI0Wm18kRUNqA1oP9tYm2gZw3a6OXeo
Kl6X9Y0g2UcRRuAUtciOcBFrZZ9im/oi9QHJCQxniSy9dy1jTBnKFAAfhYKeTmrfjsNGOPmLPy5y
BQdnIS8OD5pLOTw437mDmY1y/J09Dv3a0ZjBy03suEaQhVBLDEPGAfI3/dqVUM19vcwCz6Jf6sia
NYzI2c1R95BUZN/6sf9qlQQbNDlzCk4zmHJYCHkW8boRRzlMv3Uboe8BcR6KFFslb9tH8A0LrS3W
7EavWvc4De1rWz4ub/FI+gkHFT4JO3MKV3qKLZyY8tfEN2MsP239aCRgNE0xDcA4cDx0n8mIpzgV
83JSW7+jmC4APnpHdFCgtXWrT/isxFGIDZB9zUKqUde2SpJR5kOnx9XGafMHKeW0L4B5Bg9fWcuY
cS2dITbMw5L3NIUQ7XNmjO5kbyWJBgmwButvD1su0GVzLSIOeTdt+2BaxtQthbhFlPbK1xTeUD3c
FVHhvdEwXK7m3luLidmXEWqAEMp+yzWGBtI7z0pgEFrDniiHVsFcmvdV1afHckRJaUf5piwoIX2J
tC/FiHpV2WG36kMv2oZ0YZlIsNPsaWEgngxQFiKPqaE5LWnWzYOpV4LMKw2QcKSxTy2mHq1D79ez
w+JoyPDL9ScUiDkYpoCLDXOknnrM+5y22kUFFD4ysS/TyMy4PPpTDxbbLfZArkV+Uslv0yCUyUTZ
BpFrp/sEoF0f8y3hyfWmiY033WO6LDi+N4qBWplOCU2iePHz1iNZkIQpNeA0pCz5ZBTpq6gjDDNZ
kKOuHZjD04xohRF0EaKXok3RLbGZyMZ9azPbeMUaeDIbPBdd4kw6BpiTlqHYUuUP3zgtu+e/OZ49
vJOC+CvM5dNoKHwvur49DdHBHMEDDCcZTrYRwTT3aep7yRSq8b2zX8gvOwzJCtdA8cv0fow994g1
xcvEEcjBSllDdVdhromyldErSGNK7OlaUnvB45rR3oA/Scd6lxIgS0BiS92QxjdhhmVqeQ4bTf8x
M/u1bGodtzxtMw7TOQkhffb0L4HdY05Z6dauyKAuxO3j7LqHhExzPYHUYOj1ziO/Zy0jND9m5Hya
7VDTfalNjiNpLEVxqeyRQ29GMAZ4UEmDGGtdXDvef6DIPLuUU3MJRfwxEey2dwamMcGUSuvBUto+
ImoHnyt/3tVuv+kb+D9aC7JtYas4jm16CJP5SD77fZ2XJBmY8S5OmF7pMSz+Mq2RISVkg6VLCySa
fBNTC7Q923TiX6JBnw5ux/SlIQkqE72/1SpA+jzG9NC6c4RMsW4GXrUdhIya/sce1C9PUzwtuocG
PZ2o7/jCqheS5rxDffZHZT3NBHyGSl9VEknaTHGym1/jNLG2KMDnvU/YSgKYQ8DC2iDk6TzE+Jwv
oXa6C1fINZpDYjOlH1sDf9f5vookgtsJKSmOnq6nJri1Ml7PswvvaiCSlF1iAPtpa0df+xNsyKF7
NU0zPeS5vIeIMBoNgksI9bXOT52o0dxootkUqH1XvVu7h8mtT9ZoRY9VmgWREWMFCVXRI1xja9Xq
0/Wr4Sx9/zT5tCu+Xe368bOw74wqObdIhTfC9YCAJiyaE/ct1u0nlY9y3fFe+ZpS2IQyxJ1JZs9T
5H0ndk9O2mT627ZQjzqpxGdpsZQVU/ZhZ+J3pvhCbeakvt0fCMj7aGooxkK279JIwDW08pKEtQ0J
eMQrPW8D6WDVpBTfQkI+tSswBavNJ03iBJT016hitqfv6sjTyITv176iciKv9jzY8Y87yBCV43eY
MdkhOYbUGp2dVlXTxXT1i4wFeVwKlsLW0isoxxVDtY6ul8Xfrx80H0RFJSU+kAuzN8X52iftfR2Z
8L8QbNozQcR2RO3ZohCp7enVGiViRS9RiI9bfePb9anW5KZsvY/SYB8ecrHLdGZHZZHBFGoZvk0E
czRIC541QLMhaT/kmLbr2BzgTQ6Zu7Mh5mPK2Bu00EZ/ckz2DxUbiEwKybUJ7pyGiVHgJvDTbLPZ
JAlUjSaxWGB+afOcroUq+KQPqkYDPSApi/Up2jg24tChT6ApTtgphSGt3mxmT2HsJCTHgdXya5Tr
zsaDNdfajS5BjOiimed7WZDQdhxM4dzrbs28q91m2nQU8CZGcjoZS/aU5/ijVYmcN2xa+AzgzTW2
/mNbnZt8G0/dMnGDK8jJA8epkoEfDwezNHYxQckQAGL1wEzhReTkGFlS7M2QH1DoDTOQsfvMuiJb
O8SXUM2Ldau0M6GwiAFsCQuSceMEWdp2Hhy6oaNuPwwagFg6vRKQtPcXtxo3JttPRoIvjJMdo7B0
eLN1Ya3jUIdW6y962fYVcfd4Mir4VlerKPyTXc77OrcWm3s73pnO+ND3Op13QzETmimj0Nq7mA6z
10hEd3O4FMs6Byd1KYSc9o7jXAZe5IPv+t9e0zVMo9KTLvr7NDLu+ODzymtp2MTQomHv64urpZ+k
+mVEb/INdZLFryxgCbrZozHCHu9NBbVk4vvVlt89hE9q6uHJCP38TXNCxoxCnVK16BQlVqn5hF2a
rMUuVzZYnwbuMvrMpvkpLQWwYZNZejcuc762EuQMf3ejfWwmlZ18r+Xo8CxgnSZC5QOl1aOtiCYT
0JoEmmEwXXy+HkuCtEE21K9Yg1PRMByoFU2PD64+WirQXLT9xcC3WzGc2UYdhB2VAHgTfxatnBrV
1jSNzZ5dAAF0Y8LThY/o1M5wF5futvLtYRlloPE2IMUlRkg682hCWJ2N4oDFEgJuay7otnGwNGGT
a2Hl7To4Lg3ER7u0HERVzZ+Jpdf24+ksO5zF06lxIDHCPhp8OwysMBwubRbv+36+mzUjOxUevL9x
Jq6gUy1JCCHcwTDZ2Gn4kDWQr8VsnMggGwC2WJgs2b46uQsEpwXO8DZHkUacnP3aWyZkrr7FOjOE
CcTvGe8tQcD6OAK5F7Y8mUWHUErBnZ5w/Byk2Jo2uobp1cwdpKjaPK7TCmZVy3YQcdQPc6ltxwJz
ZrrgN6gZldYYv+b6KTYSfbOs+i4/KALTNUbPRpKgDTaThxJiR2XAMKymet9meVDrInzSGhQiM7gw
HyzX87fcwc5yPpgt2gphJifKwgcmJjNki2FXaMYfFkoszet67RZ0d0U36JwBMghbS6waZQKvGfna
Lrxy4yQ+Da3nPxeTzUnocKC6gIUDPfzVYLFBnOX+mpMETgjE967V6Hac4QMFleJHbJrzZPNhYxjV
NZF1W3zSwTmEwgbT+faiRyQOFTMpwpE7f+MOxqemAFMIpFxl07s70LnkTvtpaLR11bYNrfewRFuK
BOuoKXgeRGR+KY2hUIpnQFpil2sMlFUpIGVb18QNlAyYQh29iGZ9NGaHQ6gJ8RR7MgOau/ZtOsPT
3IBpKOeSNbjJ44kCnY+YJTLnf2I3Ke5nqPpGCVRWLn0sucS6Tg1XDRH22VC1B0YgY66fwznxnuwG
QGQAvJoYfkVmol/cUg9KcquDtoeqmVVkY86m9u1VevxNb/Njh5zSuvNc+DZTTbP9YX/7kA6zF1tF
VFlXgmWbPeNMe4xGLPKSD0uz4GUduoENNbEQ87YdYzWWhrOE4YJV8+gpI0hMWe/siCLGxauhMYct
WxfQhEW0x0BIR6H336GRVmTGwroKqU6msMGMv+338RJKOnosb8WkY2brvxS4/K3N/LZYAT6F4yUZ
8w9PbwlBdWR7rkfLA+8SeuAkWgkhp/7qB2u3tBnrsrHnzeRY88n3e6gc1C2k0GJYrId3LHT4dhm+
tYoqTPA1T3+u/JreUI4CqieiOLt7Z/PC8XJUpEJ7/pPnRv4mnENY/3X74hVF4Ew1/tFljSy1NJ8s
xfpX6FYT5FG1c4UmdnBUjQr5U+jlkn2OGc/I2leMWoPrSO9sZWMdm7Jw9i7MA8JYu10oKEI9lJxm
SPonhQp6BKokLSnRydPq9TEriqesg7AIrBcRnqhF6u9NaotjVFq/Ein8a5JW97OGqHMwzHHrS7q9
2UPxIgsKecvZOKm9DWtt2084t1l+oS7m9wDxhGRde01HiHUyxZ50W1CH8I3IlI03m5D0e/CMOP1q
qtK99xhH0zVMK6d3X33IdxKpH5oXa9rYFdkGVrcbiE2jcxNX4nx/IgZvm7KBKzFU+Pj7MDHmimF9
HVJ2L1P7UpPlNnLNbDXEkbuEzV+8cSQj2QUjJZyPQq6mOHBJ8VyFAg7CZLBi6MyvorkxoLKOYu12
3UcUide0JFghd+iS46p4N6ZZ7kkFPYVhq62nAfmh2S0kS6UCOaHjFwMLaakzbDbb+0Z4WDFEuM27
UWxv289OdKemnUCT5gFRh9PgV9B2LZuVaINeR8tDMkob2EkBtj8zjhjZ4dYpAZf71NDcDSHyNn43
2i+nI7S1lfaHL+BYeWn1mTrjl6bExWicM3vt/cAv+0peLcEWZo6RdwtjpeUclLm1TYv3ka6YLAZ8
ZARshuKcDQj5U6jvcmDxV8iy2EjGFf0I+7NT/8qjgoL0Zrx2i2P6v6/GU/MwqEVQRXb1cfTtMr3e
nh7VrjcBVC9NRD9MAY0/zo+3Jy0Xf2/Km0Xb7fY/V29//n8+/vfP576B9vz3tuuBMA47XQx/+Jcx
GglsJ5Pl4nbtdnFLKmqWPOG/N2/XbvfdHv375P+6779u3p4X4jZT9b/0JWw4Qyp8i08KswqHh2n5
iP9cvd17uz2bIw8JiduH4ZdP9CcYPy4XHF0obv/eFnP479vWorNFR5O8u3K299ks1r7QWny0GWWS
3admPqVQByski5PM6304mrjleKCnsq9tAl1j+ziTURb4HiXN7aaq5389kC1PcR0L5AGT8L9/cHva
7aZgKLRzhvh0uyuxLes4Gh5Ktk7LLPTL+Pbcnnd75HZRyoZ/TtP5mCYmwm2nQNCVLm/j9rAyyN4q
jV+TZdgQhv0edasDVyDBRexE4YDL1uJW5NaA+WHOXlxXoL9Wqp5UCkDTNxNWvqWjjrcLY1zCfOOy
meE3zjBEcJ1xS/UzCrgW5FEz/Uz15JSxgVsNiFnctsCFmEZnmI3tk8WDL12Moorl4LzdvF3Im0Vf
5zbNvolUQCon8obbI31UEHMTVsXvfGAq//fv8psF4NQ5x5Bcxl12e4Xba1fRkpoWi/7Ex0nI9/j3
//vnv9xe9p/n3B4aFUiKPhSoQv/zprLljf59e7cH/tdr/38f/vsKlZe2O7KWiPT990v9r/9ZJt4+
yZpTrlMA45nF8udJjBRsPw3iyH8aLIiLho7Ozp3UOWP0jJ0U7hm9VwCGiYTR5Vdm6fXerUNQgTI+
uISlHpw4bc6iG0CVMnB8Fe37uN+kKj+ICN5KXWLlhcVKEPriq2+0P44VSxxpAeKbnFK/oXKh47Tp
spekYgfjdAlmaYR0nn5hjjjA4EHU++0uBPsQDqOAxXxvm/nPFGDlJRtY0vxagzqraYT2ZGFQRX2N
WAmwvi8aiJ/Eea4tXH1XLR4ehfzdR4nYNBUcKGqBAFve+44RXYBcHnaRUz4rBwChjnEG0WFS9EzJ
Aopu8G6FXjHJrehQj/qT4RZXytt2PeYaRIQk3edswfve0ckKJu+S/CeDHiGBTuWh5yq7+1wnt7sm
AO0y6gBLHQimbgLTdQsbPI/8Y1+OUxBmiLZSAZfYnquZUwtTHBeuMr4fE0RJrxLNfQm2GGJXH875
Ws4+FBpd/dhRhid1WruB4eunMh466KchZHTMYyMPAYjm+m8ZtEoFDhJEUYKCqIPRU5CJMYuvrsvy
bVO035q7zfKchAqMA9FBZfdtTbOd2hUc6hi9bggb1ABcO1n2p2ubX0bWIZ5tGaZZk763HbjjcQkx
oLz2GXRDN6/fUBlgM+/hc9KQYr2qPeakepYQe00WMYYcrA/CKsdD7dI7RGCwGelwJ3cQF3CCplfP
tUZdjKn0oyrwMJnaZA0YfBky/TyYng1/DDdz5ZV3Qpn1drDDK1GO30W9zG15O4JDmOGIIVYi7bAM
LBDGZGHxx82TEwGjCMejWtzFBTM0tjM8hRLBd5IblwiXEVPrm3XTMg6oocBMVUQQZKa/a8r87WRi
X0SIK/jTO8YBnDDxfC+F89Q7zXjP7NGIKNYyGwaYY7v+3sWPpmYYgtmuNqGayrKD7tEFFb44ueFT
ZvX2g8qNP7aBij/JXyIKFBT1Bbxd66NvNexS1PwW70VE8LQ2G+neyhZer6N+AQYujd8gNl5Nr6dK
RHwmSTNVyqpmSoz6Q0nNahZA2lBg28Ilonj0jU2Zub+ivolfS8ZbYYgJeDwk23rAuC1krrsNZXjU
suTAMPPFqK3wUPMNCd8UjDpL+0Uv1TknGJ6fl0XUkgOyOsve92bs7VUV3rVx0hwtq2AdKeWRkcCd
hghrbPsPMuo+tYp3ICtIsDJ8qEr9vo1HWj++715septS0OymHz1zxF2ToBMwWkZ4BGPDpoGHlSXQ
wFM7fI8TSNVzoeGpE0uKTjTAKg7vyplEDo3zA/cI8Yt2DUaFdih8BL5Rd7Jg2A0Ie9oGSyWW8605
4MZXCRnBqZX1t3QYG7S4kAemg/meBb9NZ7QH+SUj6Gq2hiepGliGKUQZvlsIzCoWF2p6DPx0SLdT
cVJuEt27HXtyBCxkWUm0HU3900t9DTZMAf/SyF4mK+l2bUYbrseuje98+EsxQut0G0sMA3rX2PG+
6i69T1SFfeBsop4NO87use+hxUwrv2cyZUeQpvoh3NrzaGwqVw3PXTkAWw7PddtqcEvj34bZmfhj
m+ZW2XB+R93QqeF5UVBiOC7dokQcfH/doJnOW6nwOyFnRvRX3qIRGORowxhl9GGNbb1bUtmB8WHC
jlN5KqJBYZ0HmxQix24WePAPKaIK3IBkBtPYaW15MEyMhWwRXwk1HuBoLU4IoHfbMPXUQUXatZ7h
hQFWvXRzjqipfxjadl4bHrOPqdKRF2qRdRy87leKUyqDtuJnTLEkHJq4oErTXoVWt3zrRH0JG6fM
Wk0nzfYQtnXulghJRvilyYDHdEnV7YgZ0urxaVQGfHArYVosCLmv5pOCXJPbkbxbSGYcuW7ZJ+es
muWmkfLMnPQqtBsBPbE2ZUoiylS7za5T8P+Hcc6OU8MP7c/txYoSzGmIjWWMMH64GRyQfByvGXP7
41ABrEgPGdeYmoiGS/+gjdnHAOHVHceP3AFM15z0rpsF/OgJqYVjIGHSGnMd2VDhJwItuibNj/V2
GuRDXumsqYX/VRUtw3yFxNdpXslrT+DMVE8OoFYxJ7iIOuzMUrg/znKqOgYQTibPzcAJxMyOam8e
v0OtvgzaVGGaw6dPUbzrGpJsTyJBruNn3W9tHaquXx/g5cgaIgLRBbycPA4O5nbAzMiglvtuD8we
3ni1az2XrYpOfmy/J8RRb9NG646EDkC8Wi70IUNMERUvsYjjYywb/zhZ4zs5zchKCnM66lR70Eu4
aIQdbWwJnSCFB3XKajI0a1IZyFm/08PW2I2L/7zm0hfU9JFeW+o7bTH5vF0Y/7l2u/nPW1z+YDHH
Phab2x29MijnxuWde4P+LLIckx930AIPbTm8yDc5qlNVTMWO8pH8wWHK1NEzPK4CpGOA7hRmoPsC
A5LG3xV4Isrmw4zg/us+PM9bSX+7sDwOBWO5uN2MhccEnYYtsFTTHbPwMyLVdf7nTZltO8wbNbUP
8XKEZxb7gUrJJ3M4W2guaSJqA+uScrm4Xfuv+3qP4MTOQWDUGCnDyaVzEjcj/sgkH0Fl9iXqOhq6
m4H234ubQ3aX2NFaA3EmcAWwc68vzqw3i9Qoi+hZCm03LlGp/XKRuovJ/e12skRXzDXTGD8nqeOW
aD27/b9isGXz2CtPPzgujkXecjHnEHmFqvP1gP8/TlWYxR67CtVZU9p3sVuyQDiGcZyWlNzbtUYT
xrEanJJhBqPYaPGIrU1zqcVsWg5u3d7D7ZpDqxs4FhSuODlXdq0fVevpR3jsfeyEB7vGzcTIIP1G
VYwIPtctQnLNR2CR8ljoXr2LUw9TtvZjHqjz6PXkGtig5icstSCMBJIdtzVJqdXNY2umTdCxh5Ig
BPvANVgqF+tkvC79JeNg8RPLQ9wUKgilFWjd1FrG2uzpZcAx76swTHa6dDmcfFrejUoEcXH0FbeL
m0m3PoSQ6WcS3P5jk+sWiRc0OQORpvGKU9HryJcEGxquXiRMpmOawHDmgvnqoVTEmI/go8d5ubh9
/7ebJiPFXDLM4euOMNBbfgMqt39d+CMeKh5cgfXsCxi4OQ2REZuQSodd2cF4qSl4/SUu4O8BeLs5
pWjKy2km8q/1nkxz+KgqNHX9vHAl0zltyRMdv03k8az77mEYq9P/k1bfxpYS48XAjHD2Dwx3MN+M
2HmZWWM+me1Icso2Luow7XP+iWkgUsaEG+jV+Dlu/Of6WzyXJ6ApDZIqTO2lFsRzOaUgXqNocs/x
y/yBvdjPeAWxCF/iZwnXY+dOOJyu5R9MFJeTctwx9gRBrNAlAQVMK9PaAILgbp1iHAka/l4shmNY
kGxZ1Ocn/KSbAaPXbUe6Tx/E/V57nK/qV8nNCdrgyoIMgcURGOD/sHceS65jWZb9lbIcN9KgRZvl
hISgALXrCc0lFKE1vr4X+DLyRUVlWXXPexAv3OnuFMDFxb3n7L32q8zlK5FpazcvvJROLw75F4FO
Z8xoNAlT3OAIb3Q/+pDYxWBPJXqEEUj5ifinLd6pJnZYOVeDhyNEVt1Q+0QMA6ymADT6IL2eAFg5
0bGlHbfAZozQ4kGgUiq42M7jGTRl+uNncJR91GmAC5w5LxKpDq3Xr4Lb2W2pX/QvbS9fhDdlc71Q
j2etV2PHUmDvEnPps2ZgWpFf4+fxcP0a8IY/9zCwGy/wpYiIugW6rJ5JW2cj6aol0cbLADm5D3x2
Kth0L/IXxgEO+InuBF0j/7aNP3BcFsvs6pDOGVQ4CnDEorfA2AvgoSXvLaKFtUQeByiqP7ISY95A
Em+dfNQW3vARkHR1/rYatxmRyvsjPm+z5Ga4UgkkNi7CzfsTrv3IiiTIs//I2vSYR1lT/+NvsgnP
nXXh/Pj66x9/Q3giaiLLCc0wkaZKmqbz88/3c4R05h9/k/5XUQ59fFMkjJripiBpvHKSH2Gbr5KP
dhOcoZwSK8ey+XqMDHtMPcqKhm/upk9GCOtaNHq3me0y6nNg3JVl01q4zZzUOPBCc33NjjA7+wKG
qq0InmDJ9NhZN3gykr8XiCYoA5+mH+h+buqmr1A4dnhAV8VTd4rP6UPx1FBxWMp29R1vINa+3N5V
DC5et79tuPejwxQZsBjrV4o30pHwjBOTGVqDFbIZ7NTIp/HtKxibRk/ul6rN1bEE84aydFJxRzVP
ZJTO+ZNy4eudQzb3d9V96Q+pD443/MGYgKHB+MEBpU1LfcsuzQaY9hp/IIYUv6hbI3/tLzQWHkpO
OlYbWMX8hKsaXoOArB8p2RrD7NXXTgzZhvbjGbFZ+YzEwtznLsHaLl5dasM3jt8GSdSrEbHIXt0+
0Oq7wkl5goLpWk7wPX3oGLsVL3q4zZxG+cVUnMhv1+Iq9NQ9vlD1rS6W2KccrPfNCQwgguf0OYcs
gusFZZOD3BlzJNepgRvgI3aW0TrTwLUuuMLGw4wAeFDE5TdgsshwWB3Y5H7aK2CWwD7pYIcYCLft
bLzY4lMAp+5IZ5qVUshKx6dEDl18pjcwbJHx7UebVYYtlCuIDGs+YuAqR+krTdflanhnC85bpUPl
aZvyddxar+wrPVZuLmvzFWnMFN0ALexftTeUhChEnU3smb8yHT6H/w0779+NfPHfDXxdFiVVN3TL
ktX/PPAB2dcouuR+L5vdHs9SaM9zDMPr0bBe5Flhuoigdb1hm0HZhNHoEUdSPRO/Z63y/3AZEoTw
X65CSVVRPIsq2Qd/vQq1uBn0yur6fSRTK+S/RlyTgUxANDTnGocN9w8bn10MHYM+2KFoDgENXGyW
j/hHosP97fz/vIv/Me/CNOU/nTn7vXn/j++siZpx/56SlLHOvqL37P0/J17c/+afiRem+ndSKxSN
dZHFqdRN829/JF6Y5t/nWAtVFRHya79+9EfmhfR3Q7MMUTQMjeGomozFf2ZeKMbfDX5gWbpimZbM
NP3/knmhWOo8rP8037M2VySTp0PKLuumLPMG/zzftzLFjYmm0hqr20Q3i8Y281UcpYfrGOJuJJvz
FrbGvo4H3JDxUJH9aHJdS2zX6GEjY1Q99Zb1mLnoUCOk0QGW3Ly01WmrV+9NnVJLSOQP3aDsoGbS
qdJlddMl0XtphKHbk7CxzFWz2eZ5G4COaikcptQYez0U/RrS8pRDCC6zul43w0uD2sYXKW0WrdJt
xz6gqSDDzkgheaQG3VklxdN7y9BBjp3fodZyxZz12s0UdySJwP6X0cWUZfyBkKBcChQBlvWA5OJa
435v2rPATauycF0aUadTbtJwBVMrahQFMr/MiilETjBqxlsuDJALyLINCkI0SlRS/Erp5UHvCQFo
h7YDCC3BMahmDqNKH1rXXuMb2PdULOD0Fz/dsyVKroZAfNvmMXOcmli2HGqOFaeGNwrIZXQBswDN
Rg7xAMyIbu+qryTnZvUK6zagFHmRrkWYfa31TW1kUcqGn94SIAHSQQxuslciv6fKUz5pZWYXRYKs
rwl3V2lo9vhy/KpFgh5F4ZEO7c2Rc/UjUMPmEKp4FY1EL1d5IF6ESxpKgRvVAG8UBFX36A4zlOBH
ZNbeug7iqWx/4uZgIUl+7rF02CkbYVsx5M9WNQw21C2A3jlTwYqmvZq2XjoZ5zEqIDATVHEob6cE
A7rRwVXQk1vv1JMRHOtbYxDKLpwFhSJHmSdfeoksopvaCpepVS5joQ+8yEjPeZfjmJWkaRVGsUJH
hzaUZCin2kSedaOvbHfF7fOaE/YeG4WnZywKpb4nocIQahSywmPECo1EcOUUhlDg2y6FOTEG2bbT
edMZaJH6KUeeupZv47lhc2MrKIPXV4PgDFknuhrHu1VfKXEo+GKGGlabNvbbUeyDfYbAyWmvY4ve
Vr/0SV48Y/Qda5TcNww6xS1X3avI3a8LCBDImltDTGyxnAzY3DSfsYm0/aoRoqekyC8ImjP7OiAV
k+vaFW5GvZRFTV/pFgBhKcnwh4dovPALZorQUoFQb24cTnudWyytkYe2Q7d8Bbw3BfK4jtF8mq0g
2qNM1jkiPZyN5cEw1W45ZHNNPwWdLxuGj+7cpThO0zy99UQ3pKEfifV7NOnApkcRfjc0BKt9k+Pu
EI+AtMwZ1Zc0xVkwA82/lSfaHOY+iUO8pDHoG62bQ9INYKpRvO7TjiptJ3uSCo5DaIIPgUycpB5D
z5rSTyFJ9qEi4JZH9yRzvnGRhMw09M0UjRUzgJcIi3CSFHAtUY4g8Ip1ZxhVik09RT2tBT2YQf7L
1ZwmDDoUt4+WfWOg5ymbl3gst3GL4pZAxkVrTp8Zlhqw7/qOvSZEPIStIJGaU6u134kY0N6RG5Xd
02gbmjAQt4N2u1ENVmyGei53CodLRU5A26ZFhqPQsWl8Wa73gSTaWTDumxLGfpZomDXB1Rr0O8N8
YudXMAGpWmA6EnLzrol3goIKVdGL0MEnsqExROyHBPtCSNnytb0vMTrWeNdWcYB8TQj03o6z8hRm
xrjsEGLMBNmh1ZSdemNqR7cvsMMK7U5SzmJhvFJ9hU+TptteeL7JLcZITCWCCr5Ui0Is+T06lylR
T4KF/alRxuAlgUNkDQUxuk3GHEGTKRStl7AfNAetC1hwuSOduirfg1Led1EIdDbJn8yxMFZ1R1ky
TLIVqvxvKc/7k2Vl0Hgm8yHthKurCo15yfHGB1Hae2zcj9epPQ9oI+mkiGD3q6bfWMzjUpuRs4NA
gJwXcDbmTyBFV4pF7WPRIJXWom+zGRqPuuCi6DUY8MKgebHavkwIHepJf7GKeIdN4oxQ4dyI5Zdq
styNurRxjd70rzduedHYNptxOFAvdE0Jx2NQDHhZhKJzTHOADdl6wSQmbowmoxD3fR2Bf5OIMAml
aYdkB9RwEWKbAGAiqhQqJMFXEvZMST69D2VceJMUfitTPvix8SNNAV4Ma421pbRNXVlTIia0XmpP
hgJooyQL5xpPZ1yCc17E1WkppHMU4nFVTRiyER/kXtRrh9gCo6gZFC3RstNHqNix1Bp58Igxh8G4
BP24lpHcgVrBED1oUBVuLYvxVqCKJE6lX5vT+1XNZgVV8qQbYr+3Cm0dFClA2mIozukQrZLEvHmq
ymygkwRgRoGGYjM79fjSlmnNHgsNBU70in5RLRbfhZWJfpUAQVNQIqLtb9/1SsfZCtrTTOV4V16h
Gl9NufW0lj3iDRlH3FxpW2kKHv2rlW8Vsf+YFG0v0qZ/UvTKaVXrozOCwWlKU/OMWKaPgElgkeXZ
UdD0jRRwv42s6Svp2o8YU4BX40VDZJmNWyalTRyACcFWg2hRu4yxNdjCle4IKiOUvJPUIzgtH8SE
JY6QsgXUlMkpJJq3Q2iUtpxN7OwSAVPf7Vik3AuFEcOfnItXaOsPIY0g1OdMZ00xxLsKglKsExQ7
VBgCwzgcl0Uyr92xBdqD9CMPVYGOXd8Zs8C/NXR7BOMTTqjOEkqze3b4kzSuEgUycVbAIdYV0fBw
qlAeDJMQsgwADgG7qDS+1FWQ2vR8wZ0HCY3MEEl4KG5HAwfdCExLnjp2hd0NpX8nv19LtqW60Rq7
oENRqtaC5FGORx+mNl9SoA1+mfbkbd1Ix9D4JDj9S6tA71B9DQYE41zKH3W1fGuoaK6SmttIoCq6
01DuzpvbJWoqKE7q2ZR606YX9RxGJVbmDtDVeCtgOmXgfukTLBDr4QkUpo+oDvF6x9me8iiaHg2E
lBSpT3IjyS4Se9ZvbmdVT8VRvApeblLaihrsthJ+DNdsaIySdeW0wcybyafPsI9lPFtsjG55u8Vg
HNiFgZr0VlB3LJLSK/ClEJsDMALBKou4ioktQQuI9IwtvhxQAhuh6hCkdgVPPEn0RHKqPXnbiYfb
QFJIrpgwPvR23WlRD0BUZqYVoaQJrEHyKX4ylVI8xOSkCdYlShphrRAWZ+vSiK0IJ9NUb9PYnDbN
GHX2NOGnHSArWOPTxEQ/gPIcrLxHCIdFS5IAKAux7FZ5TIZMzirQGADnVKW8bq6IftNiTxH97Q7A
H1nlY/RFJRqrejRC2dBKbxCAyhjZhaRmmASZibZXmZNcjfGKgUgWcbqgNa6dIQ2/0jl/VcfgCTPt
+hCp4UN0RYw2dhWEQkrkVJ/UiipeDufNvEY4z+d/tFnl4goixf779/d/WGNLEDfOyt1D/ieXeB7G
DtYkOtp5hB9cQ7Hh4JCio54w12ZRI7paSxetVYsNdxFs5vNX/+7bf/fY0FF0sRKUB/e/veE7WhY0
j5b/7bPcf+9aSuQ16QP8PlZEWEX+9ZpakmJl//19wxreRro4J4H96yd/+vL3mwp0OEeliY7u918L
Ag38IMhRVZgspn497//tp5QCaJW0x/Ull8DbWOogIf91lH59gvtTJQXks1QRrF8vfH8srzIdjWFi
LmuVZoKlsadqwEJo96FQKXgH7j/I5xFw/wqHP3zAK7ez3z+oKqYbqicACNFx0UrGjK9LcypseHcN
VHPX5v7PNc62OYt57557PU91m9//3B+zFMhoQUZRDTPp5DXtbSXPHYB21v0ktwEMBS1x1ugyGnQx
K9E8pLdHeT6hdNbyZTOLju6aNXHWsN2/+stjqmquxLhrvdFg3bKVSy3z0IFu1BEVaK8V4y8pmz43
Rn5J2+hMGkTGybCAQDl3ESAflMlo7dPhny/xWyWXz83C3z/IdcJZjEnzrnNz7i7SCyaI4tc+8e/6
vt+Pd90AMjBHhh3TYGyNgh13ymve/8gK9XMoZblraSpYziAo0T/ff6IYgK/krlrd33AxH+v7V3/5
Vh7H1p3ULSPav+dzz+/gVqPoEsq62iRyXG3uX5lcsr++DQvMYCb+LFuvieyouNltKpUI6fu3vx5j
3Nn4HL1kfRzdaUOFeXGMAS6kDUoQ91m0Ft6tZ5EVnsHLuYmPm3H3PGyoTq1Hl6QCWwMj59RIXltw
Y+5x2jz3roc/jno+UBeoFmPsW1TKp/X14nXJJvVRUXsQYxztRGnV9an7L5E/LJtx4U0bsmEWlfM6
v5jP5Iw26JhU9nNsLv2BTIPnzLCfTcHVD+MnD7Q2L4jB6QLMasq/yFwTErj1Cy/1n6+YtSgfAGdq
l6G5RKi4ZhV84r1JHkuAk8dz4477ofu8wO+3mZYUQxHjw5iy88ourAsQgWXIsRiVJZ8O7mi5U7MD
h2VKPSALufbJ4RkT0ZmmtaW9gN4Y3obxkFm9M0UNIBRUpk5zdfLRFQWXPkOXOtaIkuCoE18ZOMO0
FmWdRc6e177ubk3g3Fip98fe5ZTg5uqRRMT+LVl11aL7IRqdmoUxizEg8ZP48cz7SPzW9HgbNDKq
cSax9q7OTWEd93wshM103LEcmYHDF3xrqS4QbyIf4BGBBoJkoB5Cuvn9FpwqwFVOAksC3dqZbJg/
sZjIdGLA0eor6Q2tAI9iZih6+ol2lVz6hlxFTA9YdiE0Z3sW//OLDXtQqpyF/AWkNK6jpF3y6nmN
ZdpGrRMAZKUtaIuHifvarg0cqK4MC5QvywwOUMn8hI+sdsyLeShhpBxu9CUIAeN/BDc5ssd8J5+I
u9dK+4rFs/GSp3FcRk/KAQ4niHSIhwv1nO1kKJu7cIN1dwFMZtE/sMOUiAcxP8RPsV1RWO1NDz/B
EYgmB6z7LsEdv3F00vHpemZWXFgyuSPvrTO54QNhLcly/FjVD6LrDMysfr6Oql0joLz9JuxBBpC4
VM7oUz4yAt16FPLJE667KhhAeu3EMxEOdmTjW/5BR5PaGudrWu6LXSjDN8seb4UvrH9InF+U/Wu3
HiCbyyuDkLa1xoxBHghUQ0Z0B/K2RO6SKorNEke7bZSf4UfhndOcit/nfoVGK8dYqyirYqe9dPv0
q8AL9CTF5J56dLMKMHpgEp704mQBMkiKB4kY2vJUZ6/8OQV+CLwcD/VAhBv9Lc46vmcG7zC8Cdhl
xwPjkVPWLp+njfjpzaboF2olb0Byu2XH5h2+du0wkG7TKvuxbja5UvVZAiOeHXjteGRA2rcfTn+B
fm9G1uCrOKnFjsEFHy7EXcxA48yal2zahU98OJ6SCyLkxBr1GVhAiVEFui32C8Fl4E/TLlPBcOEd
xJZTuXW/VQWXyWCUf4SOvXz7zkiuqzWyIkvwYfoyKG+GrRRLUMI82I5YhmaX0eZ2P0pZgkr7sSwe
rOKzVb7CculZgMSqdV6tRdDFFLYql6eMYl+oPtAxqjyBRue4clPwkizuO3wQmeRJ/biS2nfleuyw
hXHJp+UpGUGqDW9l9iqSh3XLj3KxMy+ThCoI2RFnpKcJy/UtERsTx+uOvXgoeTxFmH8949DMn+ra
CSoWYqCQmLj4zBXXZOKCOAU9Sdt6qX6aABTdpFq309F6Mw+cYUQ6HNdu+Q62+dAs9hGxOt74yRWs
E1UzlwzZEMFWXzVUXVepdehV51050bRZ0GhlKk98hEaSx1ecDsPrNpiWmYOZY18ZSryGR0TaJ/Pq
wKZodPijaZP9aHzj8Fb87Ik60+jikMIvxicNkASFRBMJ30jYGT2ctmgxfopuAf4b54CasCbfQ0C+
gMXbIXhlnCBIAxzKRK9sGIS8k2EzvjSkJXAMqLtRxfAm9aXFURM418Po9vA8Hpg5I58TB7eAo2W0
j7wFmIrsrJfQVhm85uCOLvTl8ZPZh6l04Fojds7ktnhdSRuwLdw5VPggTrTET0AD+4nJsrXZ3EO4
Y38Wcte6zvjqyNcPZsKdlFEvPKqNl/0Ibzk3d8HtNpwsyjjyQSf5Bvo0plrWpWgC3l7Vi7D7Hq6O
+Mmha23exQiemAUZ5k+ePn6mksK0q0Xr6cqVv+SnTNX3l1dIJDGWuU+37d14czj6wqNxahb9C3iS
N+PE7Y/zaHgcoPC9/+QLD/BMNd9FaFmjrAV3yX2YG7vIiZ7vhHPUBv1V4RGRHKgemmXZsZAZkYfY
sLmZTaeJM8rQ4r1mi2iZ+mzsGQ5oATgdCoeLpST5Q3zkpfj5zsjjdkEiwKLZlD73L/PAWbIw1i0n
7sRAtpfk9p5Sno/7gfdsvLEN8zFpLUM6segPCjKAxIOwEx5J1GTSHBfP8dOw/OQg6JdhyXnhMGk7
jjhf8vn5WAz+md6wma9TbVs4SH7wbp64vdDo1/Kn25N84TTmPrfn68XYNcCilwpzFN4epiyOlbHj
7qeduMpSn6eN38OMQMINnWEgjuOKV5w8bmUmhkLeNJKCeXnC58TnvmOqpM7qMovWL6/8MWsUwjNg
S2yZKoN1Nq0inxPP5HN7YhqUNlx59Et8PhlzwAs3d233yqdQSHSgeLbgHsqRBVXr1ILLSxlvr1Xt
R9xQ3/iHiue4ZEINHhj26RqBpnECsTlyGXFeMtQgbvieadua++S6cQiZYa0AARGRUMFp4winwA1O
zP/81TAPUn1wGWa3H94WN39egq34tMJPV1yP9SeX9RV7NnP2tOaWjfeEN8ZLWztAtPDZ7Ubw+ctR
xxB+mUepilgJ7A3kP0UkEGNN0XhgsaC6/fH2Qy3eZLUXnPHTTN44DRfqByGF1/aR+2bDnFq+IWMC
j94fOQSkAhzjcYlmq+2W6ZqwicDJttcWsf8CztyisWjwciZn/2dqIFlod8KZAN9oNXCIAZwUVu1T
/OioleDG4Pcqcsw6nfCWaDUpbOHXDY5b/EKEdOKnIqFDfyhoH9xmtzQs/N27eWGTDh5kwdQwzJOc
jKV/2Q/7wHgks/iFSPc5iOmt58SLVANwRSvwQwhgJFWzadYAavz54EvZfYnmgrN/vqVUFl2WTQU8
uKXZbYn/lHw9PTBFGZQl+s9hg4jEiuYiQLGkI/LK7bTnafooxnXaLSruagP4cRiAu4Kc151ubQpO
Ig0Rybte0dPsSYJXu3kYIEcvMCrwSo8BluvJ3IeVO45HVuZi78nkdzNcWRGrW9UWFWKE2WzDKUbf
Am2eiOp0G6bfaAqEJ26txmPMjpIBHDgK12lg0/phTTMPML9kHmGt/8mY5XbOOpuxm64Gy0YVo7r1
a4fUh5U/AhnoG5pbwhBZi+srZi6yx1ex6g6qyz0wy7ahuW/4ljT1vSQSgILvwtYVx/M8JrmmOguP
VeUy0vIX5itGwADsipr24LbWDmEPbysqdpgLEIJ4CNAnZgGmlXGJxkeS1zQF2WGwWhmW4pcZeYqI
kfmh77a8YXYcjC381zgn2beuyUognZzomwdoSdQdWaRzx6jblbSHhsLaAJRNyEK45wa1VHbQx+TA
Tv36c6h/UiCGwonuHpqM6dxoG/lBeittLkrDAyqZYJurtmAZTJbGTMgq/OuJGCbBvonDsaQi3VzV
lfFhVRIb/vC1lHWywmazKluZyLrc4o3WPCUgdjYBW1Q3Ss9TteVQmOv0rcjXg7FRNTsmgRgrElQT
LCPbCcLwSXBYWzoag2vFwrZyGIANSM808kUWJMqufiWEjnHNjZRVa3PWEXfRg1u2whJQ8R6y8CeX
XB47XMSxAZiH59bQ587QSQyuxGjaWTbDiVDfPlNvGqnH49mnOvTZ/HCbMrYWMHjudTsmE05uqBIB
u8OWHKBBhAi963cUH2l21ieRcIL0jeZuuaHTQvckdEUKiCxdUkBE6HJQkekOWQaVo9MS6ynX6msY
+FiYBRjWNGr3pnIUX3FUMIQGLmX0/+2XCXvzCCIgVN1UoBz7ZYa4JKDwPPV0urVNLLwkDBsw2MpO
KLc8MrLzfsqxv+/J7sNXqzLzw0kdXgZNXqJ8wrbTOrX1revMQq+ttpQKL843s3eJ7lFMyIYrorps
T014sMR3Gup8FD3yimwVsHrWbQMTOQa2pflwRhzrhvv7wgQ4L5ujN2vPhWOcLc1Lv4PH8cgND3qM
GW1VcRtT2SXxHu1rRyGAuy4WKaI3/FhhGeJh1vkKKNKfW6hx24zb4CJ7FlqctovrA8IcLLqt24aE
6eXggMTYKOn/9zR7TtoZlzNOqrj0yGWHrwynunwjaY+icQe/oQnYOYU2y3vUPVa11M5XYBYL5YtA
qvTp+qYKTBlINgEsXYId9V3tbMHeLXB101hbF6QM04y8kHOmdDbTmPR29a1zA5I1b0yinZyOSOKe
uyKnWe3WkWfK/rVhfhk2zD8MBQMP0px3gJq3NHwNDjmN9mo7difSnIL+YYIC2jl5OHph+KrwBqjo
gmdepGoJtwPRgS9BFj3cPieCUU/Za/9W3tjK29yBmSW36B+RLI3ggxfWpiZNGpUOMQ6L6oP/h4fb
QX5sjjRiagJr0wXFaL07WN0e2cMV1XQ/B0AFsSPsUmzmhEFTaUN48M6MUaNjQ9HYY0lbIl3IZKde
aj7xdd5IasASrfHi+jYRD6H5IbOb0/iBxEzYgXadcxK8XbCaHlCaAlKx0BMFHJFuXRv2DCwyoZ+T
iWVsVnHBWpn9Hriu91owj6LBNVWs1WX+ZrmSy5zJzdwpn8DtISR+pMjiyJSGxZ2qscPYkL3YPDc4
IgirptNO4Y4+Krgg8Jfsr1YwZFmjXG0dEAJQWsRubrINWNBbB2G7HdM1bQz9FGxLL3iU2xXRoImX
xLZGYe7AbApvbkd8+hwETyiRslLs9GwBrgz9kOkMuuxC2GoHyabizayQ8GuDnxPyFLzjsRQZPkQd
ZOuM5o99fS09kcw8jPTYBDaFp6Kgw4tUHi/XvWaHvnEQKCksjEPu5FsCHIdLtGrhd7EKlf30Z2B7
dygHe3gACuHq/TKYXogxfWsfG9zSZCrZ5SPUP2afHScrnnwRPQJGUbh7u+JZOhO4lO/GZI+JjsSK
qr5woqH/MnsswFOBFSZ+DyO5sKpylBgstrx8hw9nnhPzpcWcvy8aFIWGU7/Ez8yi4isdssAjRrxR
1lHM/E1IGzqMRdk5bflWRA+Qa7iKpXOpHscC2BL8Tnx3PzNsrELmvxCrNXrBjFV3iiKXaqi4eGXr
xO2PFYLQzZuYNEf0UQGUoyU8/3/28QksiuzYN51sQ/51uqzX2M0S5ky0gSSAbATeS7BOdYXtPC5a
kPqt378YSBBY05rPqR95KWjEloC86hmNQh4QdQLra86YFbY0s9hV0dKh1WYiDCKKctGeVNMed7K1
hA2AMU8lOg0YfLPO2pUMDtTwEPjSGHxkuckOfXwhiGrW5baLwjGs4ySdKPXjo5r37ChJnIgXAe1I
AGRvC7vRfWcUENbFsjf1aNuM8RtBZ2C/nXAfrmA3Qqh7YVpIDPomi+CRcC71YjgEWOvwAa1F9IRZ
B66huiMn9HWevckYpTW0UNzhJfmJnkkIoQpD+d2WPjWqJ7a1SkawrUto5WLtJ+Nb/XMrSDdEMcE8
bu0EPg4srBNRaggioRNToltkvlRiHFrQgJJrQFT0+VZZ6MB3WNNmQh9E+QAFECsEZnkUHQX4jZfi
gjOq9no6GCtzzSKf6KtNvUzPESMDzlHxnp8qEiIKxDhb9E8Uh6x9eFAhe2Sr27PJvapfYli0jMX1
K85ISlmnZuvXigY8gWCx1h420WsLr8oLlHn3Ej51ktfKNqLZ+ExOWMf22SpfiydKqp9NfGKlJXip
emxB+Kp7K99IcAqHgjbTtGLqSDYWKd7wC7t1v5eezVd0017psb33uSTBsFyaZ/01ZBalJe7mgYZU
ttWGVRAfkxb1GoER7Ny/OQLsAsmVk/NvDWJlo/oK6Wpb69EAX9HtkneZfW/gTAwRIjRdaHE4wxya
BDnt5WciJz/yT2sH74edPXWNA3IB1AJKeblxQZMzSVSNw1LlO7bm+kgfHa29smV0RCuCiUxPOwzF
CX10tGkw8fwQePMRPRbPhTOvyg7Xh0xZBag4SQEkgHxIbP36XQKGmu1/+B76B/IqM/nRBJz1TbQu
Ot5VsKU0YKAydsCVMLktWAEwAa8ir/sg0WbRcfnwrGGxachFa8gRZlsyH8cVM0lwYnm7s/bAQB7g
k+wT42WijOaKKpl+HVmI3eUMHO6NflVo0Fd9FS/U2J7eaQDp82z7FD6zhCLpGaPr0siZ6cwjmYlg
W0kmZNrvno09saLUxQ8KM3lCsi7rhpg4MKf20p32PHxhO8jflHP+eF23YBufo83wwEj8LuNjl5Ed
FT+pwcY4P6iE6S0+y2X0CE10j/NyQs28TzbCvuWOzFC4Hm92Q3KoBwgyXwZvKZLFxWFGFMmOLL5M
W32pb1icUd1I5FPTE7PbrxvM17ngN0JwDOYGUJAO7P3vX4JGAmtQYVJCokkOZI9HQGxIr+7nTtPY
CtiTtY7WRz/bxe7dpzLaFuh4CBmnhRXODhckEhRkZDByzPz9iJH/j58Awp47XH98qwYdugfxoRFB
oTRzd+7+9/d/7r/aqDHPNCbE9yoDTpy//H0iV9IaW0sk0thpBL389U8wf3t/7Fr0LNFDU3u30Aw5
Otthow3/9Kt/+cv7c2g5vaLfz5ZX19y9JfVF08wNxtXQoVG7upZ0i+7/BOX8GvcvNRr2knP/0jQS
GG+GiEWjHsLt71/v/vU2fz9mBUL5z6e4P3j/nfRWRStuNYBc/nip++O/v/31VYh5dfmXnyRqiLi+
5tb0+wemgitrcf8+x+iwkAqMS/en+NPL3z82ilACEoSRy6oOWEByTaeF1Tkooyh+zTXciESqrsA2
XJXpOu7KlaYZIaRwkJuyUu6CdKalxNSuJvwricB6tL/UkrVqC7Z/CantQtdoZJywj9K1GbwJySs0
z1EgfJhJs6tV+c2CDD1m6CgbOPWVQIZgqzyHSgUsiJaFhYWZHRD1n1EAZoeWFzynFU/Umk2vS6U5
SalT4a1KK7FCVpBc8W8rGjLZkCihnpAIHK3rZqzQ4IkP2JjQ+iQdPiF1eFSgzZKVFl8wc27TK8sz
kRDZbrQJwZNjy4FW5gdlcozTF2z4rkqVo2fzBkFoLdQDS0XcWmF/q1wL6FgRRoewTkEIGsxdSnCc
3kVT3RgtXhctFjZqWj0WkfAu6tMJYzu094++wwEKbjRAI6BbZCNWpBOgUQHammuyo7fNzmglCqAT
RZ2r8TYgFwUZlB2RmkHZqQqNzRHqSHYAdF+5i2gWzBzEeoVKQSfvO8zyJL1cDQC8A7zdQv5CSbIT
A+MlSJCwyu1EcNOnJG2C/vaZ9RVowmxiERCS95e2P2FmftBGzratqHReLk4zcjOaw7qmEmmiprGd
bmRkuk32bIyQvxtpU5EIjJgEQhF9lunqD5F8rquOxE+yUfoKdVS2GRM6QhXZ1mLjpuQBV73OWozp
/lqhalTlx9byOvMB3BNhyMRvt9rkSTpoJmqejfbGYfqoEf2B5TlIcvyhstq6zaTnCZyyDPWtoOqR
csyUWPou4vajDkSsX5PKao97fIXIhSM26obfGJgDhUqDqDLhOmkkHDJIZ6E+KrpdDKcyKNTPiYCR
6qqd02Z8SYuKOqjVUk1VbuiMsm8pwHobtsIWgr89qHm2SkrDG1LKYBr8SNDl9KlZWMaxgEOxjL9y
bNkypv4g7R8Lk7vr2GiA6rt6WAP38gf0QHatzZF9VUHc1q3YR7X4OhWgOUrZJP5FYT+Zyk9DK+Xr
Op3eEn1iSpEltDI1MEFjEGy0ga/s9ek+BUvphvIyqshZVdRvRpIjScRb9uZ7M+qHK13pyUCqMYnD
4zB02w47d6WXKHe7lCRfEWt1cMG/vfk/7J3JctxIuqVfpe3uke2YHHCz7l4w5iAZnCmJG5hEkZgc
84yn789Zdbsyq9q6rPd3kWEpSpSCEQHHP5zzncImd7WBTHOL/f6RkJaCgY5WowMwrdvVTu9s4tR7
cYcQsJLv/Gzehas+m7wgK7Hi5ZoBkycBIFXfjvZTw1+uloWb1xhd935KtmqDfRYuDTjXyyqiPQrf
6IL49Vpl/Yc9KWcb0TyAIX1BTd4ixER9uzQAFkf/pyyRL8wVdTQbsRVw/85qBVuLhVBOIMBL5A53
uahCTNMXxM93doMjyW4Xtffi6DNyp+xmGr77NsdcI+azr6Xc2S7b7WSxQ9ToBN7p4rMNok2vJu7i
YfjQAs012emiHD+9bn1C7ZyiY6AtxA2K37EiCkx239KB7qJwJoDfKHrZWLPs0GGT7+pXbRekZ/nr
pbas14Rrk1cXy7VUBHBYTGRScQrjhV0lYJFhyN6Wyf4GcwAfOmyOg7DomNPEx5wA5rLPyb6JOtiZ
nbz1Q/tapg4eq0VA/NRUqlN8X32Mbf076tnz+Cwgi7ObrGLbeGmwSYJ4EzjRZsASS3wgeMjAd0xJ
yMYFouZZhcNbtbL99C3GnhZnz7HVEROzOb1PdPPm191LU04XXvML/C7omNF2HjK2ppb4FocMvYDA
wGa+L9b1YNX1ferBbwOBD+c+gBMUFemnNz+51QzCDaAmWTzJveO5OdJgzURe5KCJbMDJKEw3lj+i
6JIECnskl4hRv1tViHNp7T89yXir0c0p9vJfOYf3pncTEJvEliINniF30PJzfusGq24NPQ1ROClX
/VM3pJ996iz3ds+nf41Rq3tqYgTBXRDZQ7UvwjFlPAi8JOua7/lcTzj3yzv33mUSYhGQFRcffuE4
m9/SY13QJD90/0smK5e6wPhYLYJQCSCoCPXPTvFgRe0lnpvugrraqEoZqNvVQmcTtcdogpEf9cWr
lQy/fMet8SObVZeZ1cGjGwuN4boqsVUu00sqoZVZ7CaRfTpEaye0sDnzegTs4CB0fbbmIDiIymMN
nFtEMjAxr3uGICHa3rmu7t2S3RdS3BJM8fRNzHBKUy88tVVk2HZEpKTK/yZaQcUuSj61Q88gpM2f
YZq8V2Oyq7rhDOBrjhnW1iT7EUgSEg6ZoyBYpH+DsXq/9HSfCROxXUXAyGaM9HgqvcreTN3Gdc/W
cBO4EesmwZohjhRak1kf7dyPbmNGjqpA9Bm4yzum9OZKdIyMioIR7chAPw8Ba1fkFo2D4tmyJynL
GTBPYzNor8vHoSO3evSIhJcdI4DQOYto5UBM53mbRtaVbMlDSRGH7bqhfgdecvwvS9mXMezfWcpw
c+E8/O//63/8zZn4L5aya/xlw3u+/MVT9rdv+k9Pmf2HCpTt4BCTvnT8fzjK1B8YzQJp+6B7PQ9A
9H/8t787ylz1h+2BTBJCuFI6tlD/cJTJPzysZK7CamZLYeM1/M8n93fbZPdPv/6zgdjFH/dXPxkO
SumEvnJdDmzHMTbLP/mHXemSP7FG8RnofVZqiu28qVFNSCxmFSydSMVnP1jbs4amUdToadawTI5i
fkgt/DnWNJ/Knlg01Wbc6AL0PVpVpG72DK0ljJQrzy3IOK0LOnuitpM8e8qtHlALXOmtkP1WR4Jh
PuiO09RMH61DHsuwYuH7P2/J33/qP/+UDkfRv/ycvFLGLu3gV7MhIP/158Tks/i5E8oTUGLGzgRd
z2le0BHRNkUgJgzTjzmcionPNTq72OZrMbkvm6CBp5iv+lja4rWM3DOpE/WB4qnAKGfIBq26guOw
g0oDXETZL7IPug2orafSIrgRU8/91wPqbIk/bxa4zbFQsGKeHRLyrAIZYt1senB2OzTs4CaXNZ+u
LV2dltUajulaNDtKIaZ9kYOcqwNkMqfez9ytG7Rai2Kj1T6HEIrO0jwoABlniET0pywpzUPXT4JC
tQpOq/Xwjy8rQ/RYi7iEnAY9VDGMQvi/nr8ekpRAkMhWSHEGYKtfD2M6NGc3ih7mtALS5APjJ/Kp
yMCluj+qYx04H2PFsGrxmB9Ubd+fY7amlUjJUU6c/pwMvGalClDfS2Hs6nF8KKW6pIT9EHk9hP7Z
HRoy03y9vttesTBSetAwK87rlEAnKMhg1GN0riv4UJ506x2gDfb/5pdkWqg/PXx9zaqDbectwbEu
yuSQut39bP5Ux8cP+5QZPCYM2DRh45V26RsdVkuBzR++giUWI8JB2jAwt2306J+//m8hJelMYpvV
jPveZogk/ahncKg3yG+PdbyGyCKnZDxHRD2cOy6H7WShyA6hFW88lwibqG8MvczeCeIHzontduTH
2w+i50vQmfcFLrMbJVlwO8lIJLh5qCVidTeuUoJk/RT3YTfvEQ2/fn3p6yGOZ36zWC1UqO7DKhIL
Mf0wWOevhzr8tCtsDrpUWLm9tzrnvlVNN9LnQ0WVGGzT1ZAb6xXZ0eTbLJjQB7brdeqqYTc2BOZW
rZGkVhuKsbdQ/hBDl+/mhLyQBfDp2YLTe65TGpDKZXVmoYBFfpqd+tpj+pGiMCGwzgeae27H6y+U
SBys6CLGkL17p17hpheEcWR8VKn/+2KVpy7rMX0ssdy7Kn2OMxBEmhyvzXw/FHbKUC+/1QPZQA18
e9bj4dGBpX3FtXEMMioKS8+IW4Xin04lymqDyz1Yvb7RwmrZbiKNstplOpXR2+DBoVmjkHKBIdFh
iKv27Bq+yixYaNoNKyDMhA+WYYvUeFUhLsp5J6tvfH9w4u1yzqskxrL1h5mkBs3obqEaTnzvnCku
UeC4Nj4Hekkii8nK8faewogmYQE2JH86df/apv1POh/rPA/HeQVNE4UzG8pgvB6mRNOoNk9xvYzX
PmudEcYyGVsvDekNWESpCLreMwgYNlFkhgHvJ5hb1z/cKXH3DtLmoPEBGcYJOmyITxtDzuFTrJh5
2Jx4dlO+lr0kojzX62mM3yuayXNjHjQrugluSA4UcKN0BXLMHJTcMJujV4yMjLArrHPx0GFN2RYC
NrfnIfosyudWdw2tNxqHvlpGoKk1cot59tFpILF2a31ndfCVqtBxTyp+SerZPc95eS37/FPF7GMX
hOV5ZDH/Gz8ysODTCtI/dLKbzp4SnJQY2UhQKW3bRgGgX/F3VqcEws66RFSEYUCEpw/+LEwBSDiZ
xNcMpeGL6JM0lkOieP48xaz6G/eldDQomtBC0t5cqqFhtB5GH0vw5MXlG9Vrs6sRtpqPOUjpMwFt
3UGi5y+FIJ5Cx+s5VggU2zJA0xR3fIRb+d2SK8+S2WkWeD2fB+YYY0crMSSAiZhnOI7s9nHnvIL9
a4+cE4+B+9rZLUI0DQdQVUys+UA8jjkICgeh0+qwGuDJ7GqskbvewX5lifKkWsQUSS62KhIBkSiD
f7EZrHnMknAXQp5ekGjy5kx+7h/TmikpvsgdkUNyU6rVYWZKixO0YF4HPl6l+6hnb96WUtwWCSHF
aKYyku3S+kMubKlDeNZxl8lti6VF2eRpSLQWgBBBX/a40/JwZG3Bd7hLH5ANbSU7N8UgG+UrQLUW
q3ZF7gKTMCjhFPPEVzgs9Bb1a86qfWrl0cMat8OVYMRBlNt4VwcxjrL81NAt7TOpd/6KByZPmvLY
OZgTEQECxztmBasgW0Ws/nS+rdLmm2MnbEsUZk4XYXWbUr4kY/sraNFGuLHLGnu20ONYWU/AFVj4
3JLGlnkko2LZhcIk/iaDfayi9XZusefkDYJMNMmdOwaEmhElsVqK82jVADoJnIgVMlytmmmjiHod
V/xj1YJYLyVxdS0t60FCj9Qqk5eqcM7g3jYhcltLvkeEQACmYZzYEfXmS/48vL8Yb3W6wDytd0M+
lzvtEwkcsHcfAvKtJ9SlqaAymx7pVTCGVW6DDj66B4TWPMla33oB7mWtYeph/9m1YBPNUbZ3++pu
dmTxUiLbdvJvUDWo9uQEKMPx5W5s2/u1wtZI4Hmysswrc0YSNWl4AUK/dR6Yrrf6YA01IJHxze/9
11RjmaFDhRua8rG0vdzait6mfyL5pooRqRNjs4P4hKwQqzczaAmMEjqmJxhxNbiqbxoqtm+6uvOT
x4iR6t0Uhz+gB7Tbbi2GHWPbHGuVrYLvWtX9xitJgRk61zs4i2FahcH3zFEIQg2vPymkfU/SpXNf
JNPBqwyjsQgPdT09N1OWbd3R+9QBlcmSsrEjXCXDu4GJoBm2izFqaduHEBKU8kRcXbztPq28966H
EoRKHx360GdsP7i7siTuYU296mfVoVhlNkU+nMzUcYbVzUA2Yn2iAY2APCefOarPkKz6m0A13EKe
PadwjrIu8KA3t6HDC5NmjUJEfYL5hupM0Y2LeHpbWM5P4fIaIhIP5wFlwGAhCu/4nBLcMso6uA5Y
gjA2/A2fn757Lb97Pnu3GoGC9KrbHozYVWmR2LGmIeKU3F12BKzJnyCbGgQtJM6Sn3cuMaaTt9rg
uKiWmzqI8gPlH/sxZu2Fz4NVt8UtSpCmH75XbfErVCHaUWr3rPvNm/5UueMDmw7scCT3GB0ICT6k
4DkZ433lFZvafum+6jxC1rUmqWkhnUqr5ddqhCV2nhxK3903TbSRsfcQrEyOy8A+FiV58UQfYjqc
1V1M+my1urtxmDMaBnJyg5I4MFhyH+wd7SaWD+scSgBbzq0VTrehzNt91bchSE4F13dg3BxSS+Xf
MTSSyZn9lD1L0cRzT6MFrImnvM2BBDP76O7tigQCZ4oNqxhtEYa7Af49i+qoIVzTAW/fQvQCQJZv
nbb61i+/FyK9ruJSXpZGtcAcoCRlQ/PiOPMrXt7vZR09VQ5WRdWz6JNWAMmzaI9qfq1LVJpEBRAu
FB3SxNqUsGI3GI8Jjz7hsGIz6Zb1FfjArdt9kYYaIm5IJbyi0E+5nPq9vziEa9ozZNWuv4x1fIx5
l/dlSMhezkQlbgzOAGWh73fX7qpfm6a+BIYjFrM/BSlJdBqkSc8wZefSKa9tsAaJCj+q4efUOS/c
bw6AOuVW+sNn7YwncJl8XlPW+t26oqFdrU/YB9M+LhhSTxi5LUwmqoqvrfxhpcx+7CjHKreV2zJd
H20nfcxaIoykAOcFM2wtfzCJKRhiUAaNDsozCtPYrx8TBBWWFi8EMQl4ICWOGlA+os6+NQK1qBwZ
asXheiozNntENaB7+wKfrQwf0VwkRBqN9nrNfb9+iPKLydmNmUnLmlABO39sceceCu3SyfnpbbSE
y97P5b3Te1Clp4ZzuHEdjhQIjuuUXjXxacauf1wllKkpsGicmnw+NDX8k9xnKBzZ8D+CabrCBXdy
cuSFi0bfFCFE2rrCrrZpDLF5VM2VE2e81IJCMg6zFwLAHlx/mk6tfT/l1OMtP7OPrY1A0QDhBoIS
WfnXFvuO1bBPY9NV+RAGGHkxJUsR0XRslXBYk0pApPNKyFuddN+DKr6bWd9GsA2agiIGvupjOxek
hFachb1Y9U5p9ea5tXPbxSy9ENSjFVmRXN+Vc/PqFFCTWc7Mmzb2OckZDXDH/BisI0FY+bYuyawd
xvGqrHH/KuHNdHbWYxIRIjE3SwgsrC32a6AhfLXec96Yl5SzUIZwlKMayf/cb4OSSWyeI1e1SnlX
WW6KEYaaeOjaSzjgHJwHtlFO6vyMy5FQPtu5K1dOrzC3Qbj4L8BvbkUbvkfx9BBkdbCRmlPC0w4A
5Pw9s4lbGFP/h++x4xZJkVNYIdq1MeKV1LuiRbi7ljBWEOa5YLJrJE/akxWJSwArYm+8cDiuMZVj
bCOdSvuLBrG5WAv4q/lzWNIfE8GgJrvnVbXMQJYOuOj0Xve6PqEkZ0mRHhRk6Kscp/yuz1KIgJMp
SmzPQwyp34cOjF2h3iskou5Ai1jpKt5WA1kmIDoUrj9eJnUH2PE6GLKTXX1OulueLYuaQ+BtSbuT
G2MuKwgUO7S6evcjf9rlcrm3JEz7Xvg7u2PFQvYlGuRVHuS8wgzjfF8GJ93WETy/dkhJ3I6YO6dZ
enIdVMeJYKkYKbBZDK3mTZhTwgcFinWo/CksnPzQ90l/IMGWDahqHywZv5RuGjLaZv6Y5491WX+4
Eg0HvQi7Qmcn9l6wvI1zh7AwIx2nnN6IF31KW2KhrPziZCPPQbNGA0kbQWR/C6jgxeRyC5sDJqeR
9V1367HzaBw0UeVe2zzxF1M2ZRxgXZh/F920w66vNsBd5q0IKfL6Kk/2PWSu66r/keqpPBUxC73F
cnZcxiWtLjV0fCPzINiV0QL8zYkvA70ciMd6uCp1ta0TtmtZRgC8QBdQAcVh4cW8f6S5lHpBuxZP
7HCpsH1VjyiewmxbzWDl1rV+FnFJTErhYPEhCH5ISEbR0Xox/xUwJFKFCiUH4E/87L73fzBB5OM6
g39bEBINFCTLsJ6IR/heAVi5UlZ1zbolNMg3XcML6QhtoWLgcqAsIGdDp9hkioDL37yQLGG+hTdj
vfJiBBIVpKYDd6JuI3IE9H43cwS4Eqi28+atOO6iHMrcVNVgO1gc11p9wtZ4AoQLk/TDYhbQzH5G
sq/DjNrz732hIEeMPS4Sf2WdUYgTtb1JODmEfvSiXLnsZoWSmiJy47YR1IoqemDRgySCebxPW4RD
RmOZDH9HVio266MaSUvK7HO0QL1rplJuRIb8jNjr6Co13AQCwRV6ROEQs9kxeOTm+J7CE9lWDpo5
L4Dl0+UOvTz3iXie52Mked2iSXCxsTCLuijaTIu3MHdDlSHqGfxwI/39OrhGuOcG6EWS+BB1ale7
yOmUrH/BSCLJL0kfI3NFxmOHXL4GoRcNIAujhPGJww0pe61j71WPdn6YVXMDEf19mjrusf1bmqwI
1INj1Y+3rQ/reLnlDBkH64kdHUvctHhe4MFJD2Faz8ZtVPyx6egM0aWdIwZ2WEYJBXkzgKZxv+bL
9ElpkVjNo58hsQ39meDjZoWSQSBhk4eKZatLH0Lq0rpfXF5AqvyX2YY17JHqFnKj5K7nXWWS966N
cWv2HKJEu6FwphPQDRvisMKAM0Wf1FUjQKTlEUJtfNR5hMlX4VK32vPQdsdOVTeORzWPamEmI3J9
cZv5CenBXR96YpvI5KMGhQUGmvCcxX/0dfPqJd4DDFfXH14r37vrhARbVFxBhYeToK8JgnvqXa4W
YrBJ4XQeMbCggiAPo4jQfcTIv8jwgAeMB90EGEQ/Iroba0gZVSEyLS32iKxY24muRUBbdYvTUA1H
ZfV3wlxrbvXRtOW3KqCXWGc6rrF/B1hGFLmNsJuu/L4funo3qv65Rb0V2U+W9NAkV9Zn1y+3YRxi
h7AGb8OnZ4Z+VnDnbed38GDHAAjWZrSRqLTWTyAOPaJxCzRl4f6iYNtMKWLaoYu/NzI9LQM0zhYG
BQk26X2HKiKTn86YE46FTL6245+Jq+4jOs60qu9k6X1aVvFUmZ+ZUKAXiX6+GDjIQyD/dmDjRuKd
2gSZx96NSOimDFFaokpLJnZGIEI8MuN5FS+1uJ3Bg5/crD7llKmbsg0jAhiUvQ8E0Bz64L2u02k/
twzOmO/TgWjDuliAXnSGfqENB2OhkjRcDB+lpZNCykgMMyM28Ax6BcPSYNT3akXQNTQlx1W62jQd
yNplgQ1kbtEn1IRsxSIXd3FZb8YAQghBXFvfMDxINt/MQD0CQ/cIDedjNsSPyLA/NBAQNpDQtwwX
JAcQUhlSSGqYIbPoriNEAZCPeUMJYX8vesR445BDYEdSWU/05rIIW0YE0Dw7QU93mbzmNd/bhlmC
4sPZi9R7DQ3PxBpJ8JhrfWlyVuYu0BNt6CcLH6Or1BBRbMNGCYGkpIaWotb8W5e1wFG7xybSLrKF
RD/N4sxBJHfaMFfM9OnIuvat6osX1VYVzLvqt0etu7EetExu7TrjlS7bdJv043yDaut3T0jKxiPU
7FAt7AQbNw9uI4p8ai3gRIWaT8S3exdv5YPQhAtbaRMrhj8JPkF2C0AOzy9LR2fhHsIJWoCgSQyL
JjdUmsDwaaoaUo1242kTrdBrTKoTLJvUUG1WG7WS4dyESMcEOSbOkNcAIrAkV8Rb9iVcrYVBZU9p
yc/tMrRlaT0Ylk5kqDpq9Rz2u8+OGCKArVoiBkjZQo/Z/WJBDiDm+nkCXbCtDLGH6fguMgwfzrjw
qin5vnrCz1hGgK0kvKrZ0H8KMEDK8IBSDDoJgKDakIKokjm+vuhBQfsrLebfNWOZc1D656DW97pE
ZT6uY72vIwGFSBJ/EWXBrxbiVBeE0WsZupcgHn7NzH6umwrXHXsx2K6TdaU6o5NzRqAUJGLiaOvg
IFEjSfAYZybxP7Mc18DoILGncVzhMhUf2eJrEvmYSjkhHYEXIfO0av0At4eA3pz5HOPrfZ7Z+sCP
cuxnXT9OLRf3DFAqHZvpIqzkNSqt9BzW888+a5qbtsQBEcY17CNDgwoMFsrwoRJAUQvAKM+QowSO
zp5Nt3AITdEtVZyb4TUlPfQubYLyUKIE46oN5uNgUk6LRO28Cd5TlnnL41LdWSNcn0zUhJSXYida
BDGyb7a+gZl6/qlsP9vYmm54835PDWSsDESWUTKws7NuAjGm10H43WUnQrYEJX5gNevt0Pkvk+NW
d6q+lK4DU3mgDi8OGKQr4pfzcTdVrJrCpKvP89hyhd41oe7PkYbKyOL0htFst3cN96sDABYMy2O8
ZI/1ktz2AMIEd48cYFhuyGHNxDsa0IOqL6pY+tEYylgNbox2mYz08HNEW6wNjwzVY0MB3EA2yidM
VUO1Wwy/zAJk5gE0Y3Q0HTgKEYrg0C0N9cwHfxYZDppjiGgdaLQURFpPj4T+h1s8sMDXyXDUKi5J
Agt+lrkb4s6FV5Ua6loqFJqY6tk2PLbIkNk0iLbBsNpikk7xlXgPq+G40dWNLMEgRkRp+q1mS7CP
l2/xml/3MUPUFRzcYLuPHXi4xHDiXEOMmww7jgpiMCy52FDlUvByGUQueiCUgnYALNsw6MbpJuiZ
Y2qUfJs6RASURNhf8zwhGgTtTWAntzPedt/Q7ULDuUsN8U4b9h3Cj2MFDK/uGzgRerpMhNkVYXPx
z5ancNNEDf5Hw9MzHML6NjeUvQ7cngoYgUvTTSb5vF3RoqF9DkJcRd2HZ/E8kwxV85hhMxHebWsz
DSXH/Z1YJiAT0P7ciLgP1Xz3JuOZjJivFHJfWbnPmdgRPAo00Df0QOo7QhkMUTAwbMHMUAYTcIMh
kIwYnmAAUqAQCKUqnObEBOHg9xbmdfklgl1Ic5UcQHLtYeb8nGuAcU5Ngq9XDfghQB8G7YeeRkTU
KTYY4RDy4loeuunovi1c70Y05WOe0+DlBqrIpXcXQlmMcQeNHdjFxQpJJRp/VsmUEJLXTFuVse10
4LMZDOFo8I2LATlavQCp3lZ3OW3zrumiQ5hIsXXx0Y1uv5xQp0BVxnfBmzc/B/5bDjMyNfBI1m8D
+cAeyu0EjRGASdLpcc0a6GRcsJZ2DYfSACl7g6bUMCoHWJU1zEpl4JUMFvV2rDkECsYz2WDm9ivu
BULIvH0esa6Xc5lvf4D9IqF19Phu8hxbMapdOhTxBVbqdN33OMlao1qdJHd6OJVRXt0U9tRtV6Kn
UQ6S2O6k0+OUA9PLn3udr7usSdALYEDFFDnve5HAibAt5wHm204u6iXXXnecUyIVCdUVJpzk4DiC
zY1I3ykb1m1v6KEOGNHc8ERTQxZNDWO0NrTRDOwoil6Ke0MinVaYpKzFEPKCKY2h3ALytB5heQa8
LrBMA0M1DQ3fVCMca/XDWnjybk0hoJZr8OiDRF2+2KhflFRQf6PhpnqBg/CUQn02TNXI0FXz/q4d
PiPDXCXRV106a0XiH/U8bcweOVKqwRn4uD1UAaKxkQTbPmIsN8VudzcI+xfJuXqX5tYdOTnDhor/
xjIs2NFQYSHbHSXOSeHBi22xjdiGIDuBki1ByrZOcKPHhPE2qFnwAAGuD8HVVHuNu4uBiAWVd4xB
AW4Gm2RS2LCYGUOL4t/QbO0EMIXh2/aGdOsZ5m0I/Hb4lgHCLduBErnXG926P8hlJL5TFme/2IHa
qG6zJMAD5Q6HABDbobU4XmqIuyvoXQJpkv0KjDcFyuuPEwatOYT4wnFRoKDZWCtpCWMVMpFO8fpN
02MVcfz0eEKB3HVkVaCTSN34FwJdQN4j6tI6W0kp6xjDG3YwWaA3voyTfTYXN4SLDVchjQPrjRkx
aWyddD2M1zY44sFwiYf5O9lj3UkYYjHI1h3MXnGTG5pxYbjGtSEc1x6sY9THCS1pwDu1WG+MjAkE
KtYHOeXLdpzWX1QbmOPan4RSmDQjsxWCqxwbwjJ9N5QdoMu5oS+TVlY8uKa+kcBYRNcSODRlwQXo
LU4ibngZWty7OVoDZgz9Aduzg5SL3dp7ZrRdgVF5Zci9HKP7so0CTCEFC5CETUYbxj/f7etSP6bd
er+ScXY3WAwpCJnzucDWX6wrbwNfZx9rIE70eNzM4h3Y6GVLgdM9LktyI2oioRHG/8o6RABDCO1B
VPHF9wbufStOrdi1dxnx8oJR0S13DQyDa3+HF5a3D6Q8RxaxWfybDmdFJ8ItQwIf2egACyVhdBKk
pIzqJkyPY1Qf2bqzNHaYapczgDLFlWvZ5Q+VlXd+VWDMdlqWL5CSZjt/CsR5JWb35uvBsrLixg8i
OouRmNWaz0KHhoMitmMrSQw0qkd26Gk2kOFCM58S/s7mKKyuV7Svjg7GfVDLt7QK2N0mq3uvRMOp
yV4R1QCbiK4R1/3sf4/78lrpZNxmSXxX+lnxrdC81z3L91Ki9Y17Hx2J2XTa7KucUTovxPK4y13L
ihC5KQXXouCGVAzw+ZsrBOgSfGHaPLtkIu+6WllbJnXFoM5Wx9Ar9KFA+xJvKOjbTTpZJFCMREIF
+Xyfw7xzZ5P7W813MtTVAZjjflXutGsoAyniPuZyZW/JHHMahnHnKrYHso5xoEns/bUN/CFZKFAA
w1159nSNLoXQW/zfsTNmF/IkH3NRMLVeR4symZw00XsMv2SPumceybgwm0NIYl2dQxqSzgmMcnP5
ehAByQOpvxt9Fx5X7ZES7ybiUM8cs8zkPHRhWQtakrH9MgKmipjiNBg+hjKMLoPo3PtZDyDW5umc
u4xc3RGvfRn1YB4DwFa+q25cXPZrWbb38YgRYZbnSlI7zT0bkCU+En3s7G30BEtMnFamX+PG92+c
JI0PbNox1Aj9M/Q9qMm6ztntxMgrF7TYzpR9q1hsLhrgVzM6N/PMwVTVzYnEXg/tBkjMcc/ceTqm
aDavHBfkab2OyUHbM5s30BnxTOUdT2PIGnpcHwmGJrdtdW/iIQ+eVLG+44QfHO+1JslEE30mynpC
nT8UN1kfngfjEAQ5e0hlUZxRMd/H9AitEzY7RWj1BpuNdfTn+tPN099BI8J9IyQ69aD1dn66BExQ
PC6BtQJVy6epcvxfpOMhtCkyppjIz4QVEPKBFKWMg1OYyx9lmjJdwqU4FGv8hEMElmeBi9njZNQv
jd1NF8RfTgaSy4+RmLt0dGUI3oN6wObgZw1rtMW4PWozLIQcg7Vh3nSE4NQOb3pHt3ClRxZqacu3
DHG4d2a579f4fmBBxvhu6UBYN8gDS9LbuItd8E3gmR6663h19hHDwqtBjMm2TZih1H3rUdRttRs6
B2sJ9N4ZZp6px/StWE6sAVlWUx5YbHYBbz7GabTuVZp6R1HiJ7WW8ocMn12b1ZAY85tK++xrSqYb
zNVVdvLJW3srtEO3zQxI9csjLX906g0834Zls7SRgxi5bR+Jf6BX6k5MWzAUZBOvmeOfp0oximcd
QY8MkS4Xy92aaAXc5aEi0HxqZsLFkPMdSB5gwj11I1tQml6J3g+HwUo+1EZnYtnauv8h85BMIZx4
0ZBad42P3D4iXQ+dHmMzEcpd5dXJ8ygJdQ/r9QEgfgqdI0KFWY2wEHx8y6RzXhdDGpHYXp5mwhgP
ae/9Vgu9vVblcZzIJiu99oxYbTljCH3N7UzvaeCXszIPX//niWE59zLBR7OKscMAzsLUnrttbrK1
vh6+1BhIE8Z1A8WCJXSCxqh1MziZDiqlMx0HC5+0omBN6KdQh5WYueBRNuyF+K2v3/966OYm3vdW
+MJTN1QkExKm5pLRp93dJ+ZXX18CnL1vRjUdMyNtS/HoJjqo9p5eWVJxZjCIz/s9VSfIQAgQVgJC
yzygKUQAkvmCPgzl9VfaFBPu4fz18Kp7fujQqM8gtz4H7dDvs1Guf/uSUvb0t7SQ/4rn+Ddaakd4
YfAn4e6/aKlvf7aL/ln+/rOW+u/f9HctdeD/QSRuICRdINJoJYg7mj66/n/+hxUodNGC24DviyBk
WfJnMXWAmM0OQid0pUI2/Q8xdfCHEYPZAVGoXiAC4f7/iKltfpq/iKmVEDIUiIyVIJEGTfdfRcal
GNhtJzlNxzpM22FkvTZAXQLrzNzfKtAR4nzKdeQTaaEYcs9TRAYfZHtiao2L67dKYFKVPeFq3E3/
9FL+XzTQNj/lPz+5wOWE8nFkuSEBJn99cr1WSW+tciGhZyBYkBWkO9oshRDdLD33R/Zprwu4GqR9
ByLgkquaGdjV//tJmHfhn59EqHg3kLtL71/l5r3fibHxk/kItzs9iHFhaVEzSl6Il98E0XNNtVDE
7gX33MevrCqR+I6M3axvIucpEpx75Sn7qYLH4mRw/UWYIjER+k33bx6pghsOsA5xBDKpf/fE/X99
6sjtHRW6XujwSVNGYf4npfwwLGE6YrE5+m5AsvTwbWS5vXNcF9M7DIVsRsUVFozAEhIsYtH6W6wm
nCOItfgpe0vfT+SObr5e6zVHX4Xhl40ht1P+vSMignCLfuJltMXz7CQI0hU93QiNYFxcNG79dfC/
CTuvrcaxdW1fkcaQpvKpM7YBAwYKn2gUVKEwlbN09fuZql5/r3/12GsfdDUYW1aY4QtvyPka4AVP
rd8P5LWQ4sdK7kNd0ao7WE5ChdWxh3bIfDCIDlYZ6vNb3US3hZ6aiaienHde+SwsU6BcYqALP1ub
IEoG8OVau/YBo5mIy2NBsvZyRDDiGvfTjDpFgCuY0U+7BggmoMGg34R2DmiwfAlD7UJBoVS+L2SE
GbGMQJ06lfQ88Ac+yJqLB7KDhEha3sAsrYiqq43bZ/sERuCqnW1J83Q4Ol0EUgIHVBIc3l2jL+Mk
l9LHY66dO+zNtRD9pFL1fK0AuXkZnkrX3MIv8zdR43hbM/1B2Ss+ROADabSCie1FCJq0WCwraL54
drRXWKBwsH4UHsFApQZ4gNMrGkuEELBzUQ5OytsQ4w+eyZPrlF+pbtF5SzxJ3z8E6G8/8nEiFcBW
60pQw3GB2o9zTNXOxDo7hgTfhfRtXO0ABpxZVZhnZO8laJnyUjmRr2Qg6cMlzp4aPqVl2onr5oYz
iRl5jxbc+apqpn07lDQgB1SZSlpKsgWJ3JTit+NizNpqAccFOj3R2/wzS+lWfGuYS4EFu+BbfQs9
+1pZGsp+7vDeOMnNzqOHMqc94csb5Zq1WdHuDDL/2pmA1qrIXpcuLjo1elNTqB8mDrKa6pDM18FJ
JhlXo5m8j7ZExpq/ZAaPqR/oE9nWC8LWwBS6DD1+wB6NnMVWerAkI2QDQwdDt3xoXi3685spsd60
UG4rJ0AgPleSQ3mx8STZd8W9Q1eZU5mjb7cMUXJDPNqivazZERYOwPwdD7hioWzYcc6c8ehYue1j
OkDehc1orykZoLMVVQ+BwUDMB8qEBmqLrUWjIM11el75SIMbaktfepvlCsIYI7gin16sYaTg6jNS
kxqlGgrZF6me+wxicMBk0KoH+F/DdZizdK0ZFQUaHl0hHYB7+d4oWZZqrZHPA0DMAH0ZLXLv8mHA
zdqpd7lJn88zy0tTYZLsuh7Y1uC+jznC5FnAEGS17Qo1MDBK2NI0GfFYzABN1wUSicP8kfQYFwsd
HPoY9VShfFS5Rt6PX/M0V3vgwSV0e2+EuIKAKxCvxDZQ9RnMT2EI+kLTJEFnFeioodXfD7/DroZT
AAgYLeHhLZ+IGUsN4ZAIbIipF+U2CVyuzmT0xj7VizzOXttsSGEN8sEsp0sEkn5TNT6P1IMxtCzj
hY4sW5MJHJwsOHDtgLGTQykn7hkwPGY3opO3LH4V3Ii1FojHUHuzdO+rs+lbppZ3rgE4RbWxdtt0
BzH5Db54xUwxkXlQz6bsGB+4At0mSLUbzdsXuD5XjSj5C5MEvTx/lYYq0yPlBWxk3OuG9VlnbBEy
nfBhZu50E0j0ZGQ6J4+9O7TrRBnLWJKpvTyRrmVhHoZoO4/ab3uMgEyxRkw5S7vFWY8pNPn44Bkl
IrMhV5cHmAAJpKLGlKNHg3KSBiGR84wKkXwX5TJMKYNiTwAstkAZx603Y/EKo+WXhTLQPMibYYL0
Xb6IKIXrhLbbmQLBzzrep3r81njVo5mwvSzDhL1BbEN0FWcBqjifmRo91iGG/zMZomNRhT+WITIP
rGapHn43YB+ylJppPIc7zwCt6sbP0cAZumV+89Na7gDEfQtIxZuyYfPoknFcGQLPbdrZj7YNkR8U
FZQZ3PVItpEXcjLOdyML/zGQPZK0SJtTVd/4aq/QsmlDJ/UrNHXsyeMoA6ZZXswAQ9HcwiIFC13S
XR20wtwCrxys94Y8ml0hAF3L+AKKx0gLcbEMIh3oBS565kj9ZG4+2xgciY9/WNV3L8soMn2WFSuc
f5qRfKxrb+sCkKMyz+MkaTbvGomWizVn50kYCNpWUNQVxtrroOoisT9s6oSVTHOKm0j9VHE/d3VP
fsyj8wWLSqaW6KKmxwG2GDuM/JhXoC+Xv5VZSR5UfeWR6yN+kmKmGCMXTLnby1iKZzTrqfew5Lbq
QD04nTx+wzZZZzOmMdvJx8zMbyXb6qrHUD3pg2uv81TsDI+XgmYxewNLsm6zG5Zq4/D7CqjqDOI6
ZN9JENoytPnRsOigw5n9ZQW8py+r14Z7C+6QEjf92m1l82srwnPB1udE5aa2EFfWgWKtY98Fw8Dq
DR5NIg0b/U6iZodp+rABhQdKCIt3K7Bfe66edkx2W+IAbWTcjzrbJM+EvFSw3ucPOJZ2qIfiIGKO
7yi7NSuKhEz4Rn5DVfooLfeS2RqVq/Y8Ff06oX2+mhP5nY9X2mnVeqyCmzYyuCYXOdyuP/eQbrZs
tQqHs89CasBdyUImZjQW9WkdEbVs1D0z9fBnH6u+NRcCql8i57BONXahWW/REwEeiPZa7HeAVrm7
iMqwJgmBiTYs/rLh5v4JQQxaOj34pNxnHSsbhkULVGAqHX/rJo+lGewdYe4i3LKp9FQvfTtDWzoC
qIQtZT2YMt8C86GqhjskUBab6N6HJuNEm6ZpcUdWjt0dhJYCVGNgy/vaBC2s/SIpQd4lZap0QSv3
qSdOpQW0qrPG9zAFT1CqZdWIuDYQXaphUd78kNWuMlWP6MFpCkpl0cx6xr1oOh1kZoazWWEEyVpz
ASdmxFemzSkk4zEaXSCkasoKemhhYlNcl8xlLeRgIPR+hZ7eAR9nIW1JRUCv0rlube23bwErl92I
53blbfpAhbprtDrI9I0UGSVLCSam367H1mr7jJ8CXiPBxjf5xs4ufQo5bMFTLn609cGdMNPV3fAJ
bQ65JlKe9rOK40erQUIjvZZaOkMh4SLzIjxE3XTXCFZlzQaKgPTBrp2sA0U1wqKIBbSfqLInMnws
cK8HbsOAyZvsq+m6Z+rKBGkx09x0ua+J/a4RbvTm/CC6j0Yt7ElinIDHu2tr7KZ9N7zJDlBc1X/D
JCGktejKmmN3Ygoi4Cnax5ZAb4Xr1De+9IRBvQS+6oJlHgb48BnFrfSWJGgqa5/pGFdrEfiPRbLs
o8WlDSP94CJCZjkS9GNKAblgH9JqZBwTsN/QnMQ266zThI4BeFp9FxqM1UZB0ZqCEFEWt2X4+T1Q
mUZDAA1E8Vz9pIa3ZVLeA+FhGKl4rhizyxIGxeIjHYwAVRZGWGJ41yUGWRbxpGFzNRL9KTCRe+yk
Qdwj65sIsTXgUXZdA0glU0rnTBEz967IzVzGvLklaDo6Yt+748MYvZqQhSnZoQYYsjtnOrLvQSO/
ltjXdVqxDZD49Uwco/teiblUWBOXHVCGOP0GWs/sJuCGLvGBPTmbdk8I6ejBMUbGIDbkLQpq1ksn
e6oCxFAogRUWCM76AmV5V4DAXedg9DfU5MrVCFsDLWV5m9XyP0t5CCsnx39NRRtevRpd4wN4HalF
3R+ihq6pQqZak/OS+vIpT7jXfZzeaKZQokbgldK0hVOsPnjXLvavY26yRrbOCXbfbdkdweYx/p3u
AfOlY0UITkKBA0piXywrRb+ZqKZw518EKBtXRfFpFlxFyCWrax/pAfthf4HvxX6C4fg6bJhURfJN
lEgawr6HKgR4IC7IUFuATw+VygdBAGCQBm0ZFfyHsf1T5L+7mEViLpxTDvlF7ktN/l7GvusMFP8C
hTRV70jjjaWUP/qOKCbv0C+s6ns3V/uLnAla4h8qXsDG5Jp6JN19zJgxHbnJ1L3xhvk+1oAO22P/
WbQ3IO7IRasUZ46eZDfR1ACLu0OA5gJa+qBZ6XmIWHuqLr+JhnOtRQIHt3T3TewXu7L5QsjGmGJE
j7TkW6VIG2oqLGgvw8xqt4xjtQ9XFmXcidPKOsJ2mV36wTsPxhNILNTAE0KkSXS/CTVvlgO7qOnN
XWan363ZA8vBwWSqVZ47YD8FAp8eM0zVWBufh0jSNGvPpZ7FCigFwp4HYRUU151ZO2ha9WHG9mur
ez8j339w0fJPHeZXQXEcDev0V267/T5h5O7QY2GJqforBot4gUVDv0crSt0ZXWUpcSFo7iESSR/Q
bvEGASchXBBkIJ2hYNEuVkGlqgEYDel6YQMlsozwT9JZhABiIiQhZgJCYGpviEmA7Z/OnVki76gR
WggneHXYIMFYAK9oJJvkDIOF9hnsWAt7jkpMIFmMc1f63UYPqMpXhuYfYEjQKfa/+8CdFBp9k0ik
nPxPAcx5H/TMGhy6dmOPLu/Y5Wc263PoEYlB0b0TwJ63fj0z2UECrGK0Krgz0088pTxCiuDqujBF
+sRd6U7pr7ysfWEyFsfF36YFk4W8f4rcRVHApEBHDZ2iEe0etJpRSvfdFHlbM6mPwyVPo0Lf9pln
YGPuPPztn/O3iY6eKyE4gCh0auBIb1gaiiNWnrAgXfuAsXq0s6r+FRpxeVxOIhAEK4fF9mh5sQvo
SxYuhJrF8ijt48eqh3isTx1GCARiiM23SPOa+PlICKbEbsrzaPlHNwQUQgAqf7/05y0etl7IySnV
uOVPWhPxQV3EZMCgjmBc/fthlrf8/ea/D9YrabpR/bO8tvy6/PT3a/5y5L9f/Ps9/+tr/3HUOMup
VFGp+evysuUie/BBkmL5v757Ob3Ghb3fthKvyv93ZgEwjCgBkGFkWt2cloPLFvLXv98U/1fhx+Od
qXjQBuCHyHQ0SUcDzc+tUZuAE+s+LI5mPwQQo1XJf/k9dJ2nrvQqOgFQcegPg3BI4d20eXfUo1vX
uu2OezlAz0dYdGyCES3B1Dl2LvJVlAxa58h528flxeWfqkJgDp9PbWWHJlJmFJLI4kCgNA0q2iEA
1+PyE8upe4xLfS2QsTrYRnNpy8DaFVMojshZiSOANQFYvX8Sk9/vNIcMs6mrL8n+WwYkHHchgPYG
VQPk+7KtY8DBMVIwgYOe7Jm3XKBOKpJpUAkCB36b3x+CyMR7IJdyHVsl0kW+9ZpCp/rVKWsV81jX
sDPDxGvWIWBaQ6DdbjuZs7WS+B7A9Bt8YHtGE1yHxVcJ+CgBcFoRaCV6WSurjR7sJqCYkqNaz408
MldNJn1MAAEvg3riNZH9E3gZd2U0+YPmpSgW1+hR4+jpxq+hjkhI2mLYGnQJC5qXbRoaygcT16ZJ
i8B6DTgXxLRWXeerCeSlNFF5NTyjA6oxk9KgogdOF8gLQLoVkiOPox4/mV14mTVABxo47bkTL0AO
5GlIURHvKi/fmab3W0zWl5fD99YqDDHgXvzywcMgUd1+VRk0FKhBY0U3ULPLfRG3F3AyD02JanGR
jecwQn52dFh4aaZtyg5JINoE93kLLq4pSErNYdwM3a/UmPrnpmnMrWkFAONQ6qwiTtlhQHgpAP7A
SPGxGGjWw0yrUxCNY+ZiAmsQAU4htip1bKza0pCHLPH3rdMgg42gIrUdN4cpGD2PmQNmrZPWSbeR
yp5SUHmgNsFJNUmOd9GL3UpIgtmEfX3PBt3j4lARgcZegyihj4boEFrUfLPpocf5D6GDqdkMlbGr
OrhnVgsL1ws/KjpkW6vpT74PwLLoTRB/KXRaOs461VvkSvubYdWwbKjiDv4LhB/QM8THYuixqpbD
uWxNb9uWHlrQMN5K08tWmUOSWQbtL86AfAWvz700y5MN7DrvHbIROq6kVhHYtWlvIaUsfaAfYVS3
nAYyR7G8m8O4vSYIMjzIGbBbu8mDkghfFj+px9FWtbxtr7f2nV9h3tO3SHg15Rep4SEsoaiwNe4l
kVheDTp8RokXFAYnfVLzVVW8pZyKhXhonCLd8x56atcMoAgovo4uaRXvhN4fbGfeuENh7eymreiU
GjfPhilSh9ajPmCj0Ggt434RYx7enDa6UEZ4dQJv35ksFk5UXbCMu88M9xoElERAzhOvxo8wUWBk
NfoniSslFSc5dVrxbkQQOQE9XiCLU8uih5haZb8u4t67A8f4iZrjASW4CMECJIMpoT64rZ9gfwDM
q60HexOOd2Qqn5SGPqMZVwta1VrqMBjyB+fBipIO9yn6JMYQsxnjS9oEZ1rMrDMxRLxRe2oy+dPo
SgqyTciwBY7oGA/5GPbA4ylXhQ56wjkWsB5x+aGu3HdAxOic295OVedyxLjuqqL6neGN1KucFwGC
MzS2c5HNIwI2aKsnM6iqOXAutVnWh6ozd5OIrm2Z3fsJchiKYYYMnPE49P39lAzdcWbhNmNZK+kB
JipC3Xbi3XkNGr4BknHdMIPQwTeo6TFdpbZwFynhCqnr5zxNonuhIC4jPiRtJi9DK0GSa0a3hbld
n57gdtsvwDLxM3FQMo+Ci976FJvCNN22k/NmW/brmK+9gOylaPotLPZ1K4a3afIvRHIbvweVE9s2
lhRAduPmJ9R/O0uuVWHtWequ8YDv00ztrwjeXZp7a2Tl3tueem9lH2DQoHlcHDMwEGavAbEmIJFF
KDchcsMleGRgEqtgOgBK32W0CpKAHDGj1xfFOAqU/dWCvDwLF7sDUhzJJgav5wnQ5ZeJrH0c4JWE
tavXTSudKL4as3WFo4g04jVQ6f1QEatY3VcSjdQmKhQQ28w/0/T+tFQtQ6PCSGmdTom2aeWWLtnD
3AisRMpr6xi3PBOP9LYgRLR3QZ99+nQIgdJeNQPFjXOPrtAZ48mt1gSbIQzYpbNzW0Lzaz6MIN2O
rnaJy/rRs8z7CFENMK6kdAUwwH5j9eIzEoTBoqoP8LnfhlA8qe5/CHjdNsOJspZdgUMiLG+i+GFs
qpNMwNiV3cHqW6T+hjXOkQggiR/GWF6MNDwDG30UDvUDoF/giAtxLKx2E6fZk6un5zokVmvZYpUe
v4Slb8ABAhzbrKxk3jSp+2ySc6165iWYgVUcoXlV12/I15wy6hG5Zb2pR6MOFbvDoWJl86iMifo+
8X5YgHLI2CF81P1H4DlfY+VeG3Bm0P2geb+mPI5uLD8m5tAwz1vPeLWD6NOGs+9j4hMgbJ1kMMeN
1L0LZ+TrNewoUUQ1JDwXxxruqcGvLMvYeZTAO6TRNWU62Bcbk9IpzL+tjELA/+FP6inPwPXDlJxR
T6wNFU8rgKWU9uE+mv1nLaNDwbLU7lMUDQ1xmuF+bAZu/JSyssXuEyQFhKHDY1tcPIo6KfZpdlLd
NAC/FJO0nw0rWZtQWbI8xLtmA/oEnft7U7P32OKN4jxoyKHXMAWgScvn0Z5+UxN7J1TZVGX5Vccn
L2EY5mxXaLR4d1NhyK2Voa6NR0yKFYvfnOa5CnaOIZEOk97TRIHDhX5Hhj3gR2QhsyCTCkkG92JN
uQ570ka4Ad2EwK0SqiP2yaG8pjS6NCbzYAH48mBxQtcZ2ZMmp5nRGQxu1Vj9LkGOOi3M0NoInY1u
bKtMs0/jpOObADyuyBWJUSsBEI+fjaw+nYZdP7cYhLqkxWpTVC5BL49beMOQLycM4N3z2AzfUV9i
nGKIdQOxEkARjAdphx+DxlgbZoPGKuEBig7bQQMuBHNl3uhdq1Q8ombF47hDiODVnMiPqkzss9Ei
vYAMukFIkXJ6nb4BdndPjkHlONGeqXA/OZqJ+n3KRu+M1GgF2oTWNByNxHieCJJU5UVuwD9QUCYd
jDAPm0B2I115SkZp7Vn9vgwjeLNDLd63Zf/R5Wa4o74ErHNEF5MGajTySONLUcwfOgCcVZuzpyM9
dLaGbG9DYmGE7rWieO8FY2QADtn5FE4lpI9dHkOUdyi3sbnei8lkzA/dxxRFu05PaWoVmDDOAB9A
ZWqvYYp9VpZWr1o/3UN4eM10+ODCHeGa1fWqHZQTNPZbjsCzUTzKgLqJqyPZMxQxRh/k0Nbcf4PO
SVcbm17XCuXMa2X7lyHzXiEcOKZETJf4mljPcalKTRm5sERvMRmr/YDbjiXKj757NNo1KqOf1Uzn
lf8mcBHE67j8CDpwA97m/YtO9x0DEnRIgLLS46UqhkQJ+hgA0KBS6oPcqo957N3ir7/F0BQtwvs6
pYye0HfycFlggOh8hcPh1dFidGaqEs/S6Gfda5t/fVREJasRYBH1Fp/e1ZgtX1fY/kEdooNxKaGy
Tqi8IBC3IpJXvwoz35jx6zxf1HFD6PaC/6s3B3xHF3no7RiSlZCzGs38bcYnMZZXkOo1fgwltTM/
hwnHhlRGCAbzs6klSAnws/ob/5U+HgaMHBNy9PI6QapRAf9PKFjonwO2F3BRzGj5f0l7l6wCOA4Y
cAYjDHyfz6u3lIa7Uz+r6YgCC0JFcF775oDftdWchPXIOrQ2qNj1rf6tvjxvJ0mLkjJvPDyVCXwG
qLAtnzAS8Hti3Wc+JZycibMvAR6qd6jvK6PyGBU5JG48oRpl+JIFNzP2D+rLcQfbluoCaFybcryj
lzwCpleHU+elvlZTl4Mi8nLtHKOy9yHZlvp05OmPNZ1sQ2kK8NZ6wJr0r8tTt/Bfl+pzVmIkmqNu
VuHS6uCMhOwgQCBry/q9q2AiZbzW0AGb3GyjflbvKej3686nTtpiFVQzeGsj/7w9DvW9HgdgdNHG
8QPY/C2YTIJ2JI0jd6deAv+IKat3UG8Bmr6ZOzIUTAAsI/1Sh9JhI2bA8RyK7lNdf6LBelGHVO/x
i4d0flTvUOeUF7+jh3+dVMiL6oTh0dypr+Ir7mHDsFJD32iM5evU4Ryk9TiMicEuKcqzPx+GCLsZ
FGedHB5I/QPTdxyN8vwyCgqLNRJarUlXL0cGOe/qatMLOh2hGX+7BNsmsyoZYHTOmlPuo1DX2O5h
OioIQtkm32y3Vw1SClU/cIVRhlac8E96ph86OuYCVYsIdD1jiVq0njMUvai9T6Bk7IEjfJc+rJJR
GVkhU7jLJcIkcMjw+YBUi0NvFcLviwY2G/FEtvCZ9SNum677uMAgrIqB2mM7pcq3nWqKWNXVQp2P
NoTbbOpmwhrOanCvmQ+RyCLEGvKXos+vweyB1mkN8qZhoNyQHpuif1L/IfgstqWCiSkoGLTRi0ia
edfvDBcfz5lNZD1E0bdCT+9i90vz22pd29N7G9TKbo0StR5T+Z6J2JBuEFuzdl/RBPkwc8hWDgSj
lIRhANTcl7fJbl9kSDw02xTZHUG3yUQFobDAMWv6nTvmNkxlNqw6MdSKQpXSKYk9vVC/LuVuD6FS
ZQvvbtAmyjJ4gTxOQ3VgKNil69qiHxObB8Tu4wOE1wgSJKsfIhKbKZtgWiM7kKTFfZgS2DqqZaa3
ICiaXH5BkGy2RUj2KAbOP/9deAXNWjP9AD+x1bWWiInm/t1QI5Wf0UASMcrKerCt2vI9L438PFh4
EAVlvKpxSZwNGi0tFMK11ekvZUpNm2baLSiQUZthS2NXUjHngvhQmeQ6S3OS2PkAi44GSEShW4Dr
W7WBuZ+Dlk4s3k2JT1EFc4G96RQ58Ob+pJepdVfW+qn2KUZMQwyIXzUzbVGclxJ+epcVnOaCvCqA
iqFBMID/63fx2FApDahlG6oNPRjg3tLiJQwIUpeB7rnRiLqRs60N395aY9DhW4AjFjph+7yh6Zdn
ZUOERd+5U0O+1FyHfNxOdnZ1dibbxCiNp9ohmjQg/kg/xDvk9jRA4Ag3tFXsR909+oX2NgfjV+zN
BmLJyW756moEf+FIRY8RcB97VPHudOJrG8sP4AyASEazePhFKqjyShccI5MVmJuCg+X5fYJU0KYJ
vVMWMy4G3YFQ7tXrcqBw2uEM2PvELXP8GBTFtI8nPulC/7d1IioQYVdTITMG1ugk3rWjhmMcSIZ9
blfXLKfUHCHFsxJTcDQtkW6G/g4GjtzE73ZQwLGhuuHANt/lBk7Yw/hFxAnLM5nEHkzDqW1w4BvF
D92gOYH1wZk80F5P4yx33ZBfIDl/0e+GRgcoEDJUeUQA6qIUWwwn+fbSe98nNKrS2oLYR9VZzYWg
Y2xr2fgK1qVblw5rAFLMCg1NWKa3Z9+4M0LqhGMEeivDKhC1d1AWSztVNRQXlFRWcD4Eeetmjm9Q
4uCF+89QFTHYGQiPoHgmQMjuMso2kR/peAsSGlkOOiS0oE5JGh87D/EY2kVL06BO6csRftwkAROg
fjoG6jfdKi72bD9nIAhp9tC4YQJ3pXhA4vrNTkjgcm2v03KUfXHuHYjSxoglmEPPZ4DAG7h0BApM
AdoCXuBl1DsKuPiWoSNK9cAkKlNfMtCJzgPjHZ7hrUntF4nXIqkoDUrVdx9ols0tIPiYCYzZFB0y
L90Fmf5b9c8WYM4Mx4uMPkX5EtwEteL7EKUs9XhcK0LYPz6Te1BFUnnuGFJ/M3vvVCXyJozsYpaM
hdyPPrQhwgiCprboEneXDi7zGanOttM3dsCG384+fkgtGag+vkdh8xGpMpDdg+RBlh7zW4WRAYRy
NWZqRDlXWI8limkRkHNoQWzZIcBKP4x/ARBDjT9Bgxz5770GTwARFzARTj0chg5irlWl/jnTvF1p
i7Ml++eZ1jelQwaI03MRsXpIFtRv1tF6W1T4EXiF+VI2vtLgndCDgJjmGCA9kLRP73zHejQL+5Y4
4qvsmk89oYeMzGxAbQf2UM8j8BFNqVAKR29xaTNWGWyEQKAG2vXQ6yXxbyhrpJ48hdNSbaauJnuw
Om/n0pNCJBHSd/OGDNs+sblztUtP222/88S7/gFPDTCdy29teIqLu9zqTjJVuFjV8ktj534WxlFX
sM5GIT1l5G7aGKv2qOwB1DQ1oBFkNlXHzlFN9pHmzXaa4m/VFHS88q0Rw4s0fIo15Bv9xOilEIyA
fek8MW6e81pb6Zip7JbeWQdKpCz8H2if/BhGFqAiofdZ+dgN2wYqnn2a7P87LtgEcP4fgGbDMRwS
Eyi6ngnu/P9HBdeCiQYGtj0EJRiKqVuaonR+PS/JN+ygLzPg0EPWUEa0NHjLs48OPFM96bhJuUbX
XcGj9JaFb2RjV1ilKmY0FHVx0RSS0Q0JiwLfvVt+s4NRDff0xj2pjlHo7EXUOveTSYajl8ck7cjf
etqRvmrgVeg1k4A+zyH37b9fuP1POPmfyzZd2+DafXVj/h0OXZhFViZVeyBNO6QsHONs3Psu4FG0
p4jW6ntZfqNa4cHcsaFpe4YJo1dhLhSl1CGTAxVAuFKAv0OUhyUYJMCWztI3QcjPqlEB2Ox/elUP
4MTDIYy7t+yiFNiwh9ew92BbE1H20tcBEwEIMkJC3ypsitQ4lQoPNJo8jz9YewVwyHNKQUE1XYiy
PvDCwFWdFS5zBClR1N8hbBsfZHQqf1fx/FhrqfV/3DQT2fZ/jBYuVJiOZ/s0d//jpnmuJ91eM6Eq
xSYAuDK4zvQoXRUSLb3csX5pBW2xBUy5wCPoutwVFuU4tbWQsJzdAmuP3MbDO9cewkrsFnDMAmua
ZxYP15kK0rj0JNuGO+cwhNCQeqJM+vEHzWaZr8hV0CRWomiUNsMBf2RZP6E5wqYaYZiwCyOK0moG
/vcx4/5zzJg2iwYsDA8k4z8oCGFXSeHHYXPQ9Qahd6RPAw+hl4htItNC+ltYUyxgel3AX2+8+LSA
9JCrZWWE0rRPFJocouyjXc5ns3K3LH5o8rHU4c0CEw/vBRUwjNX0NII0KNSmElrZDbFQtiXfv+Zp
xhcalFvAQLD+aKcgQ28wQqpzgQ7ZSQRkjrQiLfUQw7BmO7jFcQw9kFTJCMIDeWdXzw/JPC04pAQB
maPd4OjpVWAL1d4GZdDf27F1hyy5h2RHjxExvjWdSfkoJgXf+zXoT3nTA7BH4fQqgSbMboMhotpd
aVehvGJLjADVqECwYwOOmwKYdVeBxNr89ycidPefC5hrCkgrpu6hyuXq/0ELsTvNLNNpqA9Jgehp
T7C6b71k3AgLzA5OKM7smKu2ddlKq+7oOJXY1H30zZ5cdgCbRYtJrcLUlQpnlVcYOvvZvWeHDsZP
fEiL8/dakPzn9K/+LEqNcWc5aHX1FZ6phvipD/MvNw5vYM92QxNfhZ9+e5KFI9NeqLOwoeIKsKDK
ZO3o66Zw7xOru81ZWW6nKuB5OB+VwnFaAbUhNExiSK6IFbraa9AiBJwhb/Dou+O2nduTVrVY70IZ
9mqc03NjsE82cFcpzexQ0yaJODRSDCMK7n3NKzli3Dhtx1n12FCrO5hjis41AQJixo0Omhzs7KYc
KDemOrbzbIqjKG6A5G9uhU96yoKnkGELnM1sQaDb5i+14tcpMZIK0pw6/U596G8ea5NtsTUsSKrl
74JADinyJ70Pv3NodVpi4h3Z/FoCyjArL45GBxOpBWxp1MxQwK3ata+YT51VXgxh7oeb1Hd+Ebyy
Ut5UakoWba4nVRuK0vbH4Ns/AgRKpA2nv+4DqCNImFKGPFczEZeP0h2pMTTnuUBG0b8S8a8tLSJM
s+W31WMrlWUnoUcOSSIY+hg9MWzFUEQN38I6PSxI1Tb6WYTdJ3LYHCsih/AxVcihRNhZhh+ppW17
yUiZIzp2OjosmiQTjav8XDvuVWogeBWqS0WcTdoIBQZRXqPp2UsjbIVwa9f/4Ns6lXfkPZNOXySp
6+oQgyH1KCK4yLlAGSluVkTbSaKWZOWcrsBzCgNNAfbeKq+dAZ6/anqwOJwAkewW5Vp913TmkxcU
PwK1CrkzX6631VtciR/LBI/qMtrY+fgUJdgXNopsLSpxKZMxOOKBYNBXUXBtexN79bsXDhfbVJrk
5D0re0j2Njm5p9WEchnhn4GPyNZw9eexKp7LuLhMijfR0kpuSY/9hs1fD9JhE1vBVaN4vgkMA+oj
aqNL2t1qFE56g1LATHhvKPhjofHBZLyDeH3uwp9U+jVtGbZRdDKMmt2DnhHE2lPpgPBPWjM+1dxk
ay4BSeT5D3QOtpUHkU0ONK7pjL92sjBQRd7aNs73wyDjSyKGu2nyhkMh8Iz0lJrXMPfYgeguJYtO
Phd5z36i+/YeDbqLTW55p0knRX9HpwHoDWc8AT5tOYkXOVNLlv1Zi+CCzZBYWvfVi/DsJQHXIQZQ
cYrBeyLmid9S2VLeyinItjFu8lGD2pQw0aVvfW8jIVZ0Xbp3Ws2m/d9l+E6PqkrakqlaNO5aBewB
pJkf3MbeLsCgFlrPhIgNT2KL6llwBFV2RD+22kkNp9w5VsrnurkatfleUDXfR1BuIxMDdPzUcAHw
53t0krBrnsVF6ww0Dy2kvnFd2iPLhX4LXq4T2rRkr+FusJvvUfCqrVFjKJD4PAJJM4+u2/z1E21D
QwbZURP602w4Ygd87VDqSChFjnl1/GI++u3bUP0Pe+exHLvSZedXUfQcLfgEOtQalEFZes8JgueQ
hLcJ//T6EvePkJkoNNeE9x5XLBaAzJ17r/WtxKW/hBRlnBuHeA31v8RU5X2XHAjjmNArNtrFFO0F
ycN0bMJFuyQiFed2+V1/IdXvrP+Ho44haEuYVFbO6Z593EEA6JFL1tRH2xb+JeyX9OCV1lvS+Nl1
imCSWQssMPK/GE3NOrnQ1Q0QR+Qs43IbCQH0OSXnPclJdk3yprjkGpC+akjqLW1E5xIP5j0iOvIS
1Ltc34UlJD+GJX8rsFubsCpbxA8JIxVvhkzAMXRbjRbp6N5wMKM5PrmkSEGpyq4Ao/ytk/DtdKIy
4PN3xzqnT28wPATPgI5XohC8eMVrA9jDwtp+ykTrXmpVhIRGhZ5uktMBs9mDDWb3ODreQRi0VDLq
TgYt06uf6sGSKICk+W2NabZPe7O92E3XXqbY+NsgTg+KqeovcT31GxQyUQCiYJ9Ng3ES8HwvLl3C
y2jaYptGjA1Zi5/CyHvNkiFRCH/kLJDShsIlQ54zpGWlAI0enG6+LSWPS+wb9+S7eh4dE/SDmkyP
01ME8eHsJeeFN0AWYEljKDQOiJyGgzTyc9TP3UEvXE7JTbPIs6MJDNGhBQ+NIco2nY37EoUTnLow
Jf4uRHuMc4EeIcFXkMs3GSaTs8dKzcaTChLHeY0IKe9xxJYBb6dLOOXFtwkKcYoVWqAcxpJNSWlW
SuO8KoAziROlgmaRE0uybWVEW13Ex9XCVXWd4o8PvxEueKWrIyFZlWrKm4G8+juP3Re7WEibXH9j
rnbMyQ6jyTgv6uT7EKF29Bj3oeTOP72ZZWqBK6wrP4NT0WhP7Y4uD5Gm1G75NCWHGEPVTLrX2GZ/
5ii6rPJsIiDcraCQZlxHhomJaW10iav1rGB9l6tgWrWIlrC4n+IdokbC/Yxbw4ZaxFBlu/Q+4y/5
vNZJ7cz2MUbFIU6RW+XkgG01Ug2U2BmuFQHw5fKgts9VQ475BVV/y9rPT5HSpXhcQrq/hcw+RyUN
1pGdU6a3z0tD5gR6WKU+J7Tp18PYxCiRcEUsAQkmyLBaSCKgaz5CtmDXp5R2eaV6RJpT5VcJDZVO
B1acjDlc3RBqQH4TfcUNZnrGvUifSX6Cud03HK34ndUkA6lL33yu2n5oDF0ikkDk9AiKbDwY/fi8
dAkRaAUYmMSKbyCCAU+WwerZWgXCU4uNoNU5iw7o7PeiwVmGkPLXqiM0JZI+Z2FxviUw0QOiX5yN
DucrWDk8qL55nLSGJD7/OXIWZpXmPadbvCHu+AwW4UqwzO/S5DyrjKB67Tmb6Di4EKCDFtSwh0Kl
A05BbsZ9I+xjObsYTZzjeoAWSm3cS0F8c3U3FpJQaomKqxPtKV+7acoP6GunNmzv9Zz+DeBgLBEE
3ffEd/j1bsmtp1w1NGvlrtFS+jF641/GuKdosa6OiW6Kk/4gcb7w32SkVzkLUu0ZhALYa7KgCemi
mRNxSlbGQAZLRhT+DPFIXazuiCW26EVSRm5Ss76liB43a7NlCjmfiCF/E34Hqax9x5pGmDAf8txl
405PgSqlvGl5KnrkKjb0Fcbw1EUuhgFL8byAln5KTQtkrr2t3yByQDEqtbJVTmTdOfJZmXZs1gdW
2+ZN1Z5r/yC0qUQaJ9qp+hx2x1PG6BqTDLVvQdMmTTnWx1p1TVpi2L1RPOazddto3U0iUEGHLUpn
2frPepQgqmV+q6KwNr5eY5xJbx3QyQjk6Uv2zvPo5PE2mt50Az20Kfg4upHLEzmJiQ6Bv2jQfd7q
s/imuYWef1QmMNjlXCH3xxuAUA9u4l87ZUVNlBUp1C3ems2cbj0iarwEWQg33hB9a9FNheecbvWL
boW/tbYomjxZ29h3dpOoqMnH5X4sea/hnIJciwUxFEN1lzNvZfXB6jKB6NKiP0bJZ6iqVDZskGXi
cxmbz2M1+x8wCn8NE7OAem47I35wveI4dPUPRF2g3jRACjq/+Hr1Uza33wOdU0u9x4n6twb8vUt9
sIWVBog0LTl9FEtF4FVbnwoLeGPn2joHjeOo8ej4oe3sNG0kSNDC3Ng39sEhcw0XS/q7dkQ8lA6R
Bgda0Ajc2Qzd19/W4hn2sPHkZd6XNxEznth7VS+RR7jXBw9Al2pVrdahKvosHRuHZJ8NNPUumXK/
/7OWRVzosUo//Sn78qL4p4xJt+69Gid1X+5CEYJdN4IZEvYBkTjLocQ3QTrnBLEYs9YB4hYHHOW5
kxqSxqERgTKtqPO4OpI4M8drajK+CQzTBv3MXM0cFZS/PrW+kmzGMKgcHuv5qI7ZtaO4xjwDOE8M
/vNqnFodGIa6qRoiWkoTaRJ26rUBt/atTbX/CIkppRtx3wBUQFcaYfml8CtUn9keS9I8eVAzGpHH
fiKfd8rifwYAqz9Hx+e4CVF/wTZBSqtOHbZJkLwMRv3Uug51L5X9YGg23ucH8s/6pTsUFeQpA+3J
KZHkg0rXY4qT5Odkjku2lpfedrkYziW1o5Nhmw4kPzg4qetyHkP4j0lXux0W97EDzA9em16k1pHp
Kq2/s1plM86gYwc8UmsRnnNew0/mEspFK8OeglqFLeiJK8il3xF/yw+p2ih6MrMTlT4BSMj1DULt
oOzQFOG0t74FO2XFHcPmw44JKFMPtzbBdJ5KdldWJHJ57G1j49oXNGh1SXGQEenehPO9MRsIMHBd
9ItfnqxaF6SyYCTCrAFUlTPzGB1tB0qf1+2wemrl3TrgXA+5JqEDtSWuvZYxZ6f73hbVh0WYZ1Qt
t3LkQV1dt6FgXuk0Ux9Yf3p/evaJud51Nga1ZCrtU6oTK5q53xU2iKArxLUuEdDOgkZ+Dez9VIV/
7Cqm96CbOH1h6ShMB1Hy8w0cpzxy9G0xDhhLVMfHiWw8f9Irr/SmzwL+Lkr07Jd8sN8KLmngiIyH
Dqp5nt+nCSohj6qpUhbD1bO8Ok/ipTmxoj37dvOxjtzmmb3O6+aPxTeuqb48EO+WbpDC0xjzM6VS
KHeNn36sbSucouyrcf9HhMvdhG57rMRz10yvdl7uReY+jyH48co5eOr82tOqQDWGZ0txHcJIq/aF
cnmpcbPbYJblza/nSU2H1zBqQK/iKqPlk1QIzhuYuOx3686X1i34aqbHTDOB5vzL35RZc2A38uKV
JtKl7MWO+FGqlMyoHg2diohU5V3TsTyvj1yhJjLrUEMNivrhj3AJzKgQ7x7y+TW3Obt33FxWep84
+nfZ81xqWhwMLpfEL6AdqM6xJ9C66j6yD7Ulw43+oxHRuo4w/xlJG+1IavPWVZ6oftGuoeaAvmLN
Xq8hUgtm9SlN55Zhflu3p14wm5DimUETO4uqkUgNV3Mt7HLor0/TBLpKDeM1XfsZ7OG9C8cH2mEM
HGCA7qBSuzweNQ2M9W7Q2qTer8/F2kPQGLAw8uEF6U8eZl08qpoZ0Wa2WycX6wCrc75Cr3tavUTE
JhJKgajRWVK5m8CX0UhcXuNJQ9IQxkFJPUzvkfdqK8pvnpOjOCsdRcbjRMoIOiWoi/80MTuqgrWp
Oi3XSN2Qdc/ZWdXSvQVPgTPoSWvLe9iCPCMsvEbO4ktkFBYqDcUDam8KoeloqR3PQ/KJlTu/V/WY
VU27AnSN8gvChlC9L1VpGZSe66ecxvbbSN3pTTR8VouX8SIWl/ScTGcuKTV2MdI2qHaMsL/MdvSr
Zn1JjD5laW7rIT2sr0Vu4RIsNZPUtG2eOfj/lhqW6EkTZ48rv12NxYVax1n1adsdcpkc1h7QhOpk
7TdPkYHg1OAwzxVEf0baANUeE9w6SPEeNmO3BGqEidSMmZfHZSnae+zN75LD7dL4L1gfWBDoZaCo
N2+yPH5fn6HGMMaAsE4MK2Dro4o8sQ6HiWLUKEucO1Xc/l50vxppPWXAV25eoX3nNClwMfkHvCWU
GerJ9Ib8k8YRAcXDP3SDnoG2MU/7jEJpSk31YbyuI46lAEpQu09z/NL/OKRZbSabvScUt/hyPkuO
1AS08lhIhrxNCcFblJ9JMd4n/ozdMiI7i8ONLYIGkth29U9qHpuqSZTJppDldVYwgUJkZVBPB+iy
RWVzblA36wxzc9up7pQqW5iRJbtZdsHqKlT1XKJQCKCw7zvlQFxlI45F5KkidtdkEe2RT+HW1I6W
IF0SV9C+TELaxil3rXqwGPucncl+MCPmZbo2jwFxFbuxto8EX/6uggEk9sxMS6I2LaC1n22rEaXJ
QS1ZegqUyP3EC3NUHxkr3bvuA6ujTZoob60ti/tYUB2r4bda9dK636P2LzkcRdZmnPJv1YMce2rI
1cHN/vEaqXyKuuK+9jKswTpeH1Wn17R+e3yiS+ic4N4SE6V+hHiA/uuXy6apyBpz4qd1glGqe3Py
wueVa5Fhs2aPRP3bRccKJkBW6/02c8xPf+a4lPNcJRX9dC9aHieNwVlDUgh/DluAY0ht4leNpOYi
BsbTYuM2V2E9RNY0j3PuNpx4Ofz1XBafNM6J2IBBw0jMbbEWKzih7svSw0cb/6pPVH232Go5kSlH
hzRVODmLlCIMMj1TievZtaSDvDhlHqxtfp2DqbEr2+K7zyGCUjktGSUatW2Qpwmu4pJ7h7HKq27Q
hgnxiIICHjfm8tb0GHAFjQ5XFRKOaRvwO5bLumZI5UtPUwRNGf7JDT6WS9hOAW1xAtg8DnoM0/+x
xVPZTD3MWenRyzUgLLUubdJqguJOtZFhqeC0CwRfkS9oEzHeUQ6Hou1+dAYeGhiTrQpqbItfpKM0
d0Nx6g2yZNUJzFaGW4eEA7RkcApBe6HGGP66aXpQt/u6JpIBzLfr02Cdh7g6rv9cMFKiBFvLTD32
kPI7f70KC4RCPtqALT2vDM/MNEnz09yd6oGvyAIvcQLOUbcrqsBQpvh4pstbQWGcCmrI9fmJLYGB
gzYvSR6FpUCM0B39Z1swDyWC9nYas3ArkxYVn3iZG1kj435ZmwlrH0OTc4QSyHxa4RhtPqO2zSCs
Kz/QkLGMen7MGdoS51hlU8XcOQubDSHSUSCfF5utO8twZhVej13jdyanl+AIrKeN4zzFTMA3pbYc
p457oCzZ2HV/MAKianqFeSlEdaP1hFoxpvzyxp/VpR42GfISn88cLuNeQSahs19jnLqeN7AVLPi6
/NFstkoY0HEiog1fbwlupK0U0oaMWYessGG7TjqGCqTq9szRyp2avuuC7uNAuTuN9WvHkqw6KwWB
XdyNx4aTkfAR/SEe/l0P0N0inyyrfx3Gyd6aXJ+MXJzDSkILGZdoTG3H3tpN40Q8T4P4duSAIdzs
J6uJa851SkAyJ2yhpL6qUY+67AOu/BdUTHwQOviFcdFZ65BsmQJxhoZJJ2n2do2Qa8zdSxLqM5I6
+6FQig9g47dNC/V1NhMVv5lwsdHBFUo8VUcU7w5PJc3Z/cDWEs0ukNWF7hsAbGOn++FulVx0kGI3
rkPQEUXKtvFZj8PlR1DYos3B9VIKwpf/mbouxXvR4MZwWihAreD1ptTZ8YQi7Mrc/Soeil20dOTy
ssqELEp2nr9PjrWqGKQxfKWd3PakSJNg90lYUM6lpDhWO7maia3kncRlANI4vKhma7+are/XBgqX
Gtap9bbCVRIwwlo1PKl9k8BIINFWf4FQhY1cHeFTpkPC4DGXUf636t/WJXRdz8r0M3E5FFg1Wkr7
jZilQ5jQH3AHwqqmtr0RzF4DjvmfGlBko6gf4uZn8PqvumGu7qVcs9ykZEtQ1W0ngQHTyq7SVuIk
FpoVFUIxXm+g+dF//VSnuzLyj14ybgaEOlbp0uSJDs1yNYdY4QGIkxHolwO79i+aFh4KI/uzQjkK
jRWuUK1pPAQQr2lZRqH37HdUYKFFBeaxnKvulwAKsGo6xiU+j17yjuKQ5t60WducNaOeLX7Cgz+I
5LiCoVal10jmU8Q+sAoH1PAvU7EoXpT9IHmiMgr7cGM32c8KFnJcdhS/IrYktt6IKP5JZf6iAEZq
2yQwDpNG1X57lbxBRPm9jutQ+x1mWb8tHnUQ1B0SBulKJD1dTqUZGjrUlpLJbqwePuDVz1g0T+sA
2BBM7GjQbGzfv4cFeBci9yNbjrfgRGjeu/BJHZ+mifK+AsjESJJm3iAUwYrqsFASv94uSNLwTXjA
2s/aHDZdZSeeBtpTQFhd8GaVw3U3JEp4Ym7QWCu4zhChk2E+h6moDyDuc5JXNymD0WHrDC44X4No
tdR97GPUs+rT5+ZG18MAsujqK23Cq9Iq4V44rrXfenarNOj74X7xmGnmLlkm+D7xf7UIHxFmWwCa
kOgmh8kmOC113wyTJRm16Z9YSWpjo9370mRESh1itd6jx5n2nAz1W2d4zY7xztZ3u1u0ZgjhFUpM
ndImhUTC72dv7ORD9XwH+LV7mlhLoNrrlXyWZM7/I2TtFGlsHaP2vfnt2GW5653v3JlwFCqchDrZ
qO5owg5YSngM1iSwJXJky/ljoeyzSgpC0NMpHby7uddv4mpBKmBxPrOd5gytk2W0FF/qgUgLpGkm
vhpVRa8CuExSaRH3/dHcpS0HikL9oLGqALr+Tju6bVHuw8mDEmLIh5XflS1s14kXoJv3OAGasPsY
t+5dpOESqDTPcqgF5Yxx2mRkta17jJum+6y640slvsmI/VJEK3VmZPDxgqfl2OTNvWKKVIlzXWh6
0ESmZpxspqf+E9jSd1yE+DBZyVnuWFfui0V/XtmHuXr7vnaddA08dIaHWCoaHSSR4hCCMq/khSbm
19plMSZWjlguHETbFzKHFoynCTLAxNqpj3BeMsI80+HRU2KeqgotBiiIYDhqgYl/zfV1qr5KKNXB
c31yF0XXU2ewtfdEjwK2OFwvu/hrqf6p+pS9erkpau8sasZ1i/u3GBtsMkh09eJ3VswjYX8DjH9Q
l4dAlSyIGW/SfGAY4HIfcjU0mkzMbBpBfcg1tZtHLHxs6Izx1B+blGikX3KwVZWV+pjXili109fz
9SR46FdakfrbM3Q41OKUzOsJsAOvgPM4u8xqoVA7OJ6jrIO8R5grIomayJKZuHocvCyF2t4pOA9z
avjEl/zhSBZerYWqT4inmr8vqtT2VPse1uUdcYYs9FyzRcGg28Z7XHeSAZUPuCOdUp75flpTiXCL
frgAC4sFwnYYwWxjiepvsrL/UGvNuvc7BPNZCI/26ETtOVAoth45DoGdyW8IB2Pj6MnFqGEbJmX9
3lVPs+U8rwQpVfS61vKZl/4FB57CD8KiX6LorbvVZfxRa9Z3/UCChl05u5bgl7WqWDcbjdTEcJ4D
JJFeqEpV1b0wbyWwhI09DKe0HE/YpO6Q6L/KkdRk3PXP5fgYF0ySsUQ8N6ZpMUhMWbqyz7W+1Upb
26rYA+m8VG0z/tONMwyaAY6Ds9GMrH9UkP+faPx/IRpbjuXC+P2v//2//Z3+I/qpdl/d13/5KbuE
iexX8fOf//aatFFSJl//K9H4X//ofxKNTdvldUzH9gAUKwHpv4jGnvXvrhC2oH/rOOgFLaRZJZKR
+D//zQJ27Di2oaPbcl3T0BEaSvZC9Ufuv/NqlofSC+Cxabru/wvS2Fy/y/+mWUS5rsStvCZvQ9e9
/wNq7A1uhTY/Mo7d0tCtxltqZ2W6F1enSxhaRLAL/L48iIZu3SIu3bjN7ME4uNjjqPdV2Mnq/h6N
GbmmuK0UOt2cxiOhAPW5qtvsOGTm3qc2Phe19iLJxJgH7WUx+nbj9D1UIBIGLeZmPYj03B3QvEyP
RKtvot47N7p8cs2XxZPwIMqC5PTqJjfcfi/i2+yXgOK3OpzeQ1HrgaW8gnM0fY7yPnll4kp0xHhZ
EjQcwqw/ybv4MxEGfla4nah2HxPTvXqSStpzSZ7WTvNvQiy5LdwwiPCo0LQRAyHtHuO9zBTnUY+q
bWQCsQpVlm0pTEw9tnX0FDXGYfhKc25C1g1/YrHRWbgiwVRTLzPhUctOK8tfUdADK/jHTetDYQMa
sJv75iudkCwNWfrICpD735ZDJzQZblA2E+to+WRrML7PpduduXyPSUiGVmSZzTlRXwqyN5RqTHem
Yt8WdbQn1KQHBsK6U8W4B029JJrIzDAma7CBdpN/dm0Br60t7feUyJxgSTGLLuC3soT3b1q0aFpu
+5cwbt5ZznpazBcGM7+Tj0+2TtxLDnXoWFBXnE10Q05lJ/dmL9utAzbhMjjMwo14iILSj45kXyV3
OD+/a8AHh3jCORsnof+KINh4nRfjVDMVMEn82ZhjYRznMUxR11Ad2JlrHL30gUA8csz8MWi82L4b
QPWfoGuRc6Qo7pl/P4/xADqHTsxiwTquy5d65pPyI2UK5pzI9YguA25Ng5MRFNfJM07tpPHvhvwA
RN6OZzgqkfHZhwSQhS1ZYYU0Xx1FFeKoD0tqav3T5B5ByVZbD34WRt8Ia1n+44w+8XbGYYyq78XT
wDiEyA7MbNzrMC43hDektLvPsD2Y4VqHkvFBa4ztmd0Wb1cMdYS+R7JIZ1fwY22AWjxWhmEFWTSQ
21oA2UPSCZ7Mrk7THF+yljploD+yrdziqaZJHEBk+jNN5rhPTWBKfj9cMSRkBzjog+qpIdekfiKh
BkbR+qWFF71bNLZLsyzrs0b/eMdGTtaUEoN06ovdawyAUoe4T3g8U/6RtP6HrePLbh0NaCAU8e5v
5nmHqKNVTQpUt5OUVzRPJ9oBrb6QKJH/FiqWZb1lSdS4srwkfNDVdy6Kt5Z0rgCwAFphqpRGZc5W
hNWMIWYZJV1Zv9AcPSXzMh4cOTdnic/6nG20hYjeiVH0TmiMmkDqaZts8EgmrSGKqA9GK5qbtGhf
shTVejvRmshQeq2s/1Dh/8MiAjlZtrRzEClfKl0+tBw2Dkvq3npuSoBF5tw2jaMdXJ+yrU7vRYPJ
UToxAxfGKV0UjefRqsazaROqCKvz1FV+0NGYO5H2cRenhE/RrzNx36GcooDV9/nY7lupVUfRay1T
ervBYtX2Z0ptCxapftc0Y4o0IgKL28fHf95n4jyBNyHcs8J2U2Ll2VjVcAgbAirJFvvyYgkIjb+0
hiu0RTYfR2iEy7ee+dPZVF/ChSP7+JiNXbcde0ab2EBKpe2BIH9bR4KPFnZeVqXFCQ0rGCMxHw11
ozQa5IkilPiQexUW3EYHoZk0sMuvsaCx2yMoQlFeb3qWgm1byj+zMEkRrsRM4Uy21WA0D47BSoNF
DQ5+komzsDKiu0y8ornnXUGkIqgstOXQnWh7tvcMT61bjwljnovlYmAj5eYNvKkV56WOntt4Kg+5
j0iVjF7BigDqcpyNc6OyZ2PJxXCyb3Meo73rMjNbY+I6CQuvcXUiOJnAq42IhBpi0NOa1kY5EgGT
PWEGDQkDzh44ybW3E9Cqx9b3D5EBMYKgK9atRn6sv4oA+ATCQqNmdW9jaRo3piHt28VJWtJ7tOhQ
GZlx7PuIupOo8keC1OJd5ONkNTPDRvFk/nRDfIZ10T5kwO1sDC6D15GtGFe3ccuhgaBZtBJjK3dh
41tvfLTIc+buMpNDey2LjhySrLvp48QiqMbsN61f1zW7JkWkGxqRubFHaAoR4b3ebEKLUXnbWUaq
j5hCED42KcN6roVHaaE9W8lX3Pgy8CVJQnIhDjGK/9jh4lyqhpS5ua2NfTz194S7eCz5AHiIoUTP
yjN1U03RnzpMPU5X2XjMoD84TiXOJvi2sxsn1xbJBvDVsdqVU/YmO1u/4tZzAGiV1rXqaDX0i6S3
7tkJTCiNEOU8ZB7OdAtPUfqKkA0fuMUsl2D1HoBG3uyIWvXOfhO/uU5RErrD+aNOwm6f1SMS7NlD
EFnRFZ+I9X1y5h14ankHruEu5pTDmE93D1lHSwRQCAJDA0xcAd7PYhfplO6QUOXLmNj9yQCXnoyG
fhypyFgnerKkPAPzizZUoJKi/EbntXbrHwAPY/Ba9wcWpZEYnIwAFJSOTCSeSnpEB6a/j73GKDRJ
qSVJIy9v6pZfJXr6iFYyCUIle4os1LrWa9hl4SeQiZFOZlaTjrgdhjR7GqzlbAh7YJq2gBGZjO7s
iaT7wk2X66N2hntS7C2ZhwfgSsQ6F3l/mBDMB3qbXrrB1hLWIRcUIs0mIbT7dKz8B3v0kPsPTXvh
XMtwYNsPkum/wLNSzVxVovMo4wz/OHrdc+X14IGKrOe2yr+03n9Et1LcZeAze2do4AWKmWnBtfcZ
tCVOaMJlm25EN7i7uPWBqcFewvpAzye76ycrOnn2ECFD5y/hJoUUEI4f/cK0zOhUeGnj7wHZbkuc
XGU40GzLCXiJ3SvVafeozSDkXUN7H5KCZj+hVi9FZN/ktOqjLG2vodKMsAstF719ipdWA+g65rdQ
k3XsyEZ1MaX95OgKsVS02l2sEzBK+DPIj0/U7NE9RQQpHrB5jr1NSGSagq/JIgL1NNG/DGpG3bdp
dTZk0r/AMCOmYAIhAeWEdjBP2+xVzUthvC+90R6jkctD86aIW3FjoIPdMG7jcpjCJlWajtwxdZan
LgHa2GUJXSO9Mt8S8+BZvXvxu6VksjA5V7z9FwLc2Xz7jrkCUXghQaXnGuLodsDSEvT4engweAuW
FtfAERLrOg6xcwwn/4ok0lZkYOul4f5CSuHM+9iNvloOI3dJugIea+eYRkwspTXioK0w+NF58B6m
ob3z0/lhwCzwvMSYKRthcZoWmHgI38M5BW13TgOzTsVLa5mfLH0c1JPuJZm6APIPE8SYO44qrIC0
jroGME5+FU3xN00rCHMaZr8l7Z33LIAx9kmS5UDSLVqkWeoxsxuYP8Y/zSjr0Z+xRLPgi71WyZTw
utgNnKTuDtTN7YFQtQakSGSjcHU61KkAiI0Icc6SWbCX5EyaSM3LZaUMHxjOvnUypgMYifpFN2kZ
F6RYfTt4eOjIeS/tgq+6yLbaJNqXMjXabTGRm83OWX9IcDLQcrXoQocQ+I1wzR02/T+iaIdzNMPz
xigOJUU2LwiIvNqI/6Rjq3Ludoh8qlu7Ml0SyQjgNJJeWXZdwe5RL5up46CTuv1rXGT6KbRKYgGc
Go7uoh9cVjuWqdZE4yaXm6T/kQUemXkUFE9EH1ldRkE8uNwdfK6oJtCpFhTJYfs2h0Z7taOIo1yv
DcGgET7sFLCVtY48wDR28bEzao2Ac3LAI9g3LsJLkrvOwzwDzrC89prh492kSDAOmWim28pPv3iV
8FI2LukfonK+Bj8y76x4kPsEWcyBcx+j2cl47zgbNkv0GE3MWZehpNNUxEqoh3IRvTalY2Tv607M
hDejBtBKSdQhdIedjmw/yBnaHpy8+8V6Hj9lGbMai6CLssVhUlgUh3po7Wwe/9OyWDeeEXdBoYRI
0mHUPCYh1N3wAaSQw5Oj/TLOTE+uduoZ4URp7xM2n7VH2VVMwewOUwu2CpKKR/voYQCqQ6ndmNpM
dFt1lCz2dyIFS58qMlBJB/aC1YQ+JZ9oorvaDdXXXZTFnIxMGritJ09sEs2ZvOHkVDrOH/TIRiBT
F/+/X6MuiaQ4JMPI+Lgvqpspdx+SvnsefcI+KX+9/YR2klNwdK0bpEydCVugZtpStAwh5MIri8b6
dULRQ4DU251vl+kdyw31Rm3IR0w6UAPimPln2vl7VskOqkEanpEIQCmOiJ3QqDB2bhjdTgz4bomf
0aHEZb5sjwVNjA1weRwMyvffzeIhAZp3nKYSceYAe024hNvZQ5ZfzfxmcVRI34KEk4ZpfIKG9D5b
8aFoRf5ShvqdZpOqt0LQlgacAT50G4FTTPjiKWWYvusADe+qsWz2DrPkjWh1E/p+ddGigUd9ZMsf
i+zqL3Z86bOFDzkkNDPN+gfS7ihcQRiUygxddz9LbzeXwcx496X7BbcF4RUWkJ0oO/2sIRjfjN7o
nxgQgw0DnQteuX/IQHkZ4Mu2ea0SBDF1bozKzg9aGo17zLXxscjpt2YpgIvQsXZePUxHh0AidIVo
D+LBIxivIpHQ9bpzvXh/u9mvLs6MgAYpMzG3QLVo1xHGHI53qBcwGi7+g5+nPSzP7FkrHh2rj59c
L0puGtu41zU4KcA5H7UWpStDAhyDpKveTMVwLVIKvdgWV0QG/l3sNNWmHAjZJmJp7mybPv+3XnXz
Bfwmk7wUHBstxbNePY09bpNs4I9CkzgRN49OhZYnJ88EVtyY0YVpghvM0gpB1AGqFGhrp6X+7ArJ
HYR1oBXxx4BSsc2aYIrpWyrylIFr89YkhZLg4bYIfCdrofKy4xLXyYhlKqZjN+sVurr+YRK0yzlR
6sfISw7SdiXDGwEgogVaU9rmZai87pLSQTcqgwLRQ57M/H4fkYKDCMCXO2ICUQnrTgKIpqiDzsqP
UvjIpZ30k62agQPK3LMLJlyPo/4US9KJOQWeDNt9YUoMVxJWBfiTEkuRrplnF+bqdpoqKpcmz4PJ
t8igloIxTBa/4tajrMl5nkw+74AtYFP/Icd4epgWp9guw/BtTMNzXPX2AZ7y0Robh2Bx+6fR/R8n
nzCeGsVfmvDtidjUwK9T94bDcElrnSls07rmq2WfcJD6L6ZffmUQFI74iihe8a8HXk9LxW1uuhKF
ho0w59KDCiH+o6+/YkM+8Um8o2kZT/hfKAXjB8AzlWT7oZWQv8fdbWOW8xsSDOfEM2ft5sYuHgvL
wyAYzQpHdh2G/hUNRb43bJ/tIK7uHB5xBpcjI8rWKPdL53kPFVgM6UO4BaX5ly+7pc6QzNTiKU6t
nQAxpJALeyFa7vhhlNvWjHcT5dJdkkhScAdyGiPaTq4mD5nNJzqPtA0Jy/lwBU4T0NzRPoasFYl0
eSy15GkaKD0ZLMB+eJ9lOnB8xyvaGqRZaLSEaLTJrVbWCOkDBnBjEKGOIZoVg1jH+AtHYQWAZ+i2
Bc2VXQjfGKA2sn4uE7EDZGuQdPLVLEW1v4dA9kZCIuvNVLEV4u859jB1ueTzLSQHGwPO7NwTNjEA
8mOjdHsmE0SsXFxdgP/SPCoyZ9o1bZ18mHjKOVDln8Uc7W3B+JU5VnxT+BaWGkH2gco9xHKIzLRt
6cTIqZd3hk7/xePHYhYbfjtZlW+X1kXK3850UrUiPQ1p91B6i3UvFQ6u8UhamMhHZ+IvQeim/NBu
ouk7yBikNcI+ObbccoTJkLlgb0ar/iHbG2YUKVVooAZEpH58j4liRIDQduz+xHbofuLc+C6CHTH3
Yt955le++ExYopu8BOM5s6H3DqsysYk8OkV1a2bhNcn16pL+D/bOpDdyJNvSf6Xx9iyQRhqNXLyN
O+mT5HK55tCGkCIUnOeZv74/qnKRL7NRiUZvu4AMZFaEQnJ3o5nde8/5jlPsW7PPnyTyDFO3413f
W4/x6JSbuhM3Tdz7gyufynoJvPw0MWS36+hhWH+J7OK9Vl1+lTkLlKoPUz+4jqlDCedyNrbGhXxT
1Z/aBOk5iSEzmtd0O8zhWbRI1FHjYwFAp86UEBoKomxhu9hPmophsMYKK6v4E0frVrr1q9Fbd3U/
f0yxeG/Cft8E6NOmprg0o9l71cKO5XZelA3mM+/y0NAmuUhR/ZgCwtpAyEHvvRILbnLPgb1QgJmT
C9JJsHOSMRoQugYYXQWUzhajuYHgQPc5tNvfVmwj/i0j31lpdtnKtSsA3E2A7lKAdz3gO9rWQEdW
Fh4UD4/n+Dkc53MBLC9aqXlkazwXGXBpDNkRrdtqwi4S8cj1P8wZ6t4gz2o1jJQrjy8zIfMNK6Nv
AtY3Ci7WYVW+SnojK81PgvWrwfvBicNWsRL/KtB/Ir6PVhJglb2xJt8tvI70H5nbgbT50UVWvBdg
BF1wgunKFUwBDFZwTuBXq+3IAbAqubQWFiHUWIuJp/EAawg8KrxCeyUXppmiY8Tbil71mmoPamUc
yhHaIc03BHbwD7OVhFisTMQmF3trpSSGTvIMXesosmyNxZkoMktt8SzeSJJwJh/5KEgiepZlw8en
F8kP4lARt1pIMpYBbvPIi+3y5Tfupts0XCCzcU4CdnSqW/LjjJX2WK7cR7USIOlffvbO9KkwTKAN
R6G30iJnsJHNyo80DL9dQXFqJUvWdJObqf6yQU4SXrBgE4WrVGZ3fQKVMpysG+4MAlilWqGVlgRy
l0NsXsggD1cf9Eq4BCx8X67My2GlXw5gMJ2Vh7kAxgwAZKqVlIkINtgZwDNnxiGGSg+We6rHIfVL
2iwU0zHxdXA3Wzy8VfUzVFzklphI3Hoozoa6cYkq17Ncg8fUucB8UC+O8Wdoje0xdcYt/bv7RJ9h
FNXoF+o4wUHLHuUo89bmt0ybUIIgKqEoVu1XUMvxsjTJyqf6iaNxeOOmAstfFWcZKwCL44vizo1Z
PIxoeHOzK03e2oY86M1Y9fU7REcCyzWVXrqZlkOtLQ7pVC6zdtyrnaTjPePZXz84JB3IsaelFACD
rTV8zSHAyBJ3Ibbx24J5h4ZiiwjNkz0cVd2jWDG1BHoAkXiiP/XLyspcuwvSRNOpJbGnd/nMRjUF
uwWnIWN/Y9jIoX+O3Am2fNXeu0rRtBHZbQcPDII8loNy4GaWdSwExhv1k+RKOxGjsB0KqtmSr8EU
ZGzTFlxdHFF9FhbeqXZpfiQ2otJ5GggElIuJ37dtt1NQ887R8gK7PvUHLV1ALObd2THlrVtUV253
MGDvtSVwPaGN9R7826pgAUJWuw60tKg+thGF5zQUd4BHH+ypYzKwSuSoPb2ita72CEawzJ/0hQjf
3EWQimgFS/LoaL4gQZB4Me0ecpfRsvEKdP59X16WMXtY9A7lJUHu2+Qub3IE58R54jl2ops2ibDM
hfaRzN/3QOifvahGVj5FEnXMJ9uN0QXlXsMztzHbz3A0YHRH53jo10Od/EgVSlRB7QjerK1DrCBm
s3PtiEwQ1l+ShUC49AxeHvcDp2/dnTW+RqQcehmQ6AHv8dEcyXzp0PMc8ZRvRBP8DuLl95xa1lVi
FyODZCKMhEoyTjkU1q6VBQ+FxLNVloVp1pON9qTq94lgya1cwrdIhnTdSY+pp6tBmp3fCvFhN6EE
WKbdF2l77KYyOWW60XnWimUKavPOFdUnKyJH40CKfXW2NIjEjm6k52INQmSwRKbA0j2PBMpgGlm6
WzOrSBtxvbFzYMvHNZ65snlJ3O7BrkukvTVDubzDZCtNbug2KbkZ4S905l8Qc9MCWGpQE/EsdgMG
uFuc75Cz1DMh9QZC27Lzbb1sD00sbkzSBTjrir2puZ9umY9vmY6IfRh2Jv2Aw1wX/Q7jk3GAFROx
NbXBoT6ihqHMGXciVa9mnT8pes54AtvpdURHMq0OxiDeE/VF5hckoWqJno0BI0piaOmhwS6wi1EV
vBsEsNkwfi8qDw+MJTd8EPgem+hAtMzAtfKcwDifNXqwC/wQevBrxFRzu+T6sTK44bnIJvPA7H0w
fKt/Gl6SIR409kjqQ+MJaiPnUVWcwsA+zRHkezQwDZJ0egkW36kCY72tpvILf1qP8/rXSEYb+A8r
8vDhlLRIufrX+aWvece6GX2cYH43cy1klnToSxFu1/AVfVjA7gWVxvSmf+iE/j7zw+0C8l5Rdo6/
crRCJy3X56vdqevQsm/VU72zGskhZvfrMGRs7jKDhO75Bv9ufwW3gW6qOQWwZ3dNerQZvR4sEtVp
qS+ePYp9yOwNBwZp5rKtdlUyYIUd+1e3SXCei5e2HWYi8tTTsJTP6KYe7UT5cdUewtQ+hPmYEzah
k7gwaOl9wrXwJHX3MawG/cax6MtF9nAn2VZLQjcuzL7s6oz+Ga5bxyGrq/ioIgCIs6CURo9QvBXo
cSqDzTttnfspr++5atfeGJlHR8M3oaV6uo+BP23zNZDGFLc5XRPoKTpe/pALcM25xUFDUmvF7QK1
lGmDc+nkDPe76djO894bdXrlsrpzivEyroE1HKxzNWHnr69Iy7gXWvVb/zPOQfcXi/0uXQnrUEds
rPfZ4ywk7xvqcos6HeYLkKieNqRT0qIwbMbYi5+OaAVqsjlOzpIXmzzBeiRncW0MrEpFHILISplS
kHbsaHw87cEO3KfUmvqzy4ghb3p9NwYBfYesOjkpnoLe5ExI3OjUKsb+Se3BCMK6HFnPIU56DjX2
jNS8SRRXL32+XTQmonWCg5SbnMcQMtt3BltdJNeiw02b87zL2davXbfu7XG07PWpPuN7bjxjFuxO
TAEYH3CHZ2FG3WdSGYansAOWq9N5Mdih1zSiu9H9HMCO+DCJnuyShRKaqOsGikorFV/ZzDU2xae9
iTQbst/vPjG/xqW5rdD3+lOGK8kJi5AXQ1PPQQSIe2ba1KOhripURzDj+E3p0Lr1C/21HFRr96Iq
A3aGlJeYqpRZS25eXDgh5hj8ShV+dQs+1bHW1CqUTj/6PC39Wj6AEWfoOwbPzuI8TEFDKnGoi9vK
mY7CHi0q44HeZ1P+XPqE0mFJw8NA0jdarW5fjSafBtfd1tUjP+6nj8GwkfRXuVepj0n19NuzD9eY
DygJIUZGmJ9VqU/e0Js1gmQUu6o3TMjBsfQIHbobcjg0ol2YNlwITLnyDu7sILiXkaj3Q9odhj7w
4Mh1aFtJyWb9Emwyd/dauE6upDNzqa62PU48xmHj0VjI85tLtVdO/6WlrzXy7II4vB128LslnUg2
WEoPzQczF/NK7/cNwVcbKIpLEkecKdY8N7P5rvK+cLrobVqa0bcHSMtd1jCopqqHu6GH21xOuy6u
7pJp+aWVq21zHn/xguRGN3ttHzUPpV48uNdlCcdnBl47aTvV2e7knWSEOKcSvI1FQSuD4CHNgakW
VL3raA/yEdp/kdZ7ls/ZrpsL09rag6D0YMTh2ak1SBrmVG1BfJ26CCVMniS+iN3s2MftKx4WnznH
uEcBjDeYOwmTVmJQBhrYUcF8PoL5WwYLoEdFIyNDUTyrkMJ/sgGusLuWWesbdu349IA2iUJf3tVQ
EzVyKuZZ1JehjN4Y+dl+HL+Xqashs1EXotSvtSFuIfg/9Kuanw7dWYbIGAxBL6jPwyd3+pnnYbzF
LYYuA62vkVEB2joJJKZrQ4c2VvQwxxFG5L4zqzdSBeXNqm3i7ppxLWrHwS+HgBDyudn1rIh9o+u9
Z9Z95UVqNPaTk1HXRHbgKTWSr4HRJ4jg89I0wWxqx+ltEM1vrdOdy2LMbuq8ByiGsSojnAhm5QFc
CrHm04QEJStvDFj1uz7GrGgY1l2fu8wNmD9tp4Q8i4j8vT6ieAKyBVuc4UpgH6cAXVI6c7I4hMmM
E8bdqvhYfzcep7PVqEutuTcUXj6tPXxBLwk/uW1OxC/QkRjtnWUhzonG69S1LzqjzSXSnspuGG+z
SjzpB6w4nOTN2YD457Upht2elIqktR/cOJ+egkzzDTzmQK6LZFfX0S50cohRYVl7VYjpxh5COrOd
gUk54QdUc3VeegYB6xVYqO9ZXuxRms+XwY4YioUfNcX11px74tpiL+sJVOim4XEyuCSFLn4BS0fY
buh2hrFPNoCdEjzKFpKmNg0bSO/t+rHplk86iubTVFnu07A/q5GmaBBjaBHiUSL78OmJ114ZFOcg
aiPmRcI4xly7MPJtBFKNYkAgNaYlcNzU5UiZKT0yhP3BdJPymcCNH3fY3PNbsxg/xpmxs7RoxrTO
VB4HpzzS+/ZSsnRM0612llYDLsc82JKxA87ooMEC9GKiUPzwR5BOrz2ZkyhW0W7i+XS3dkNoVW9z
yt2EhXOOZrSfOtbF/frUEtZJhsYw6QUeqeDSFfJDb/kYZKxtlrVomGua2Y3clQNQkVkf7GODFarp
72zjNmr0/AiN6mMy0tW/Db8gtdIGjFd4gYrXIkTNvqx5SXaWPv1ClWsNlGpmMrh7jM8xg7yhJ4rg
UCGSAvk0B35iZIeEIcxQwvPsymIbqyzAFGSOvrJ1VEfzlsmketAtuY+5cXkQALD3l0TY6Q6xGYvs
LogZ46MIYi7fDgnCzaUw6Yvx5D/CbKJ1ExUHs+tuetPZtxlDhWEiq5b6w/JK4mH8pOQnU0JLUfEs
jwnkir1dP/dLMXvYqjecvAmN3vast/MzqK3nBI36bk66PYICb1A0jbJhJjZDfbiliA7DJ6kxbzPT
B5CsyHfG2HjI8sT25UxfxI3tz8jJDC+O69Lvy/o3YqJJW4e3xYTWm6ghMvZY6mVOGi+HbHIWDhgt
g1ld2EImd5cjbFS/YLzMTatY5EeaTLOvcUjA8CwK4LSTRfurOENkpLzkeQqQiL+lBB9VRfKrwOXU
jKG6MW2mTi6XwInjqqUP6lMTH0m4mV/m+tw28/AuIwldIdWRWRLEkbn8+7BsJ1meaz3F9BlQC7iP
hYvXqxftrejKU9CsJqawxGAfmhSf7gSeBm/noexZTly7mg0svPKj0TBmlJj4QOgZRy12yUr6nTiJ
daP/LKhPPb3X5FFWCDftXETbGAkCmwBarlQsUCZlcxuBTSRg5Hc8BfE6+HwyMOAR+6Deeqvfx8Qu
3xuwtO7pzgEtD2kMm4yFGe0tGNe5NNBfb/yJXLLtNMg3PQaSz/hWhwmDpp1DapQ/coPQmExcwVrE
XSFeOSd43Yk9wawJsfDiBDGwOvuhQk2VxuXoWwREZfq8T0s+VxzcATaSnmoJMt8G3dmyyRLzpRve
cQujAdGbbD9P/ZVVRBoZvH1FGFOmNVxO1dqsZdDUVvcxdAbfabCz1NR3m7SJX3GsG1qXPzdTfuno
E++KNYeKY8aPGOdtQ+j/8Qzy2KzrR5RR93Mw11s3i7idZg9wUM4D7jLyyzFXwxjCMIpiJZ0K38YR
pgmbcdSMIrYD78gA34SGjuAqD3Beq+Znm2RMp7FI6vpJtlKyMQD3Jk/iOkwpV8jKZdgNYnkqzZ3s
8nFrYf/finKtDKw22xepywUrn/w2qBVnqpfVTHm4CrnkhC3nJUeuqVsZ0HSjZmFjuWhneSDjYDnm
UcBlVUiayz176oDgcIsz73PgwD8teGEzDTxMjyye0qfA25WBiXWDC2qUNT0vmg90DdomP2QRDgV7
jXsEJufXtutwsU8gqqB9cbuL3vJMAI9f87Uko7UgB1Vtf+bRUO9TYSrAEQP7Mm+32dBuEhTq20Vp
7RoYESEgTtQdGWo7uIzkNaKn8mYHbNIc8QjOrnUukupYKheTymCzE0jt3NY55qpk2FFJT/qPJlqY
zi0TWtoH2c/DTaMaUn0yg4CMgft9vtjY2viMzWxBm+VYhwxhzEwDNyH1p5SDAVdw2Q52Iu+ibkDE
SB+NI5UCrkCWx7IDacWyJDPZZwRENUY07c3C3GyekodqBUaaLeDH9sNotD/0wFm24kXjVnltzAQ0
sriszBXcy4pcHa9aNX8F9K/YyuC+JMbXMuepj8EIqXICi26mT1XP9njUKqLa8ia6Q99m7xBwJ5ic
9OYpc0W2y6B6An1ivXwP1AYEhODF0pMOxy8dSL9kKBvvCCeKjtLtQIRUNdbPoSTfj+bcFL1Y8aMy
jIWJfPBg9lm9+5Z4FjWmT4ILD9KZCNaxYFh/iy05CS7WgoTMddKTbYphT797OvGEnWk901zpqqd2
DZccZpIcI71FPjFeYEyQLhbQAN+03aifsGjRRg/C4/ePE9iKniT/6aXJ49iAVmaGY3m5mvG2fKu/
l1U1GA/dA83ueqdVdnnSRFNt9CHQvWFYxmVr0tNDjLCsfnbZX/ugmveSS8CcoOyonRJr7Ppo5nyq
9hzFW9twaYl/55QWQu4crb5YCAJ2RFP8rJzyMI48HLYmMf9FOF3dua1JI/k1tAPRThAWbcM+jElM
Y7JNtkvKQsTv/9BzDkNQWkWlhLr3J00VH6Wek8zsRJCPBsv1FocYjzCANYISgzGNelr0HipRjppz
azShtVeyPPRRnvvtohEp1fWMV4prZwTSG/tC4X1zzujQE8ai4r1YXP3EvIhf6rE84t0ii6UkKivk
DuOKxdgEVsrFS0LAEA+pXjl+YjWMxMh9/f6lTqMTDxwsPvJgTyAm32y8vLGh39kd4ZAzfe0+nE5J
bOwmWTCrQ3MS8n/5CB4vjRM9L+rDhLyLqgPJcOZae1MmNhuXPKaG+B0CCeKYxUdFWoqBhTXhYwbY
TQ+shk+DxIlrJpwlOFCdj3yw3FgS2XZnjC+mMMw9wQJk+w0FvDzDOQWYT0+YODxRKOB85krk3FWr
ljaa7c9MiFXCWEA8n1kSXWhDzeuqD0rcV2cCZjjn6swBGAP/7+dTiQH+5JSJtau7+gHp9OjHuXpw
KQckFUlOqFceOsE2K+hqznN2Q+e5Ru7E0wcwwnhsp/JliXCEjqX2ZrekEPUx/qsh+/hWDituH6fv
f5tpou6txL1SOHB5mj9kupoDOmCVpYUvD7LOadF3oGXvUGsXiDJJGkm4C4chqb9VUBA1nI/WqSgI
geZzQ3a60yVPQs8RzXjL8DSXVmYlZYOXPHv8fqqMgG7IKPCfVXp0o1nBvcnf7X8vy2/V8/cvS1My
2Q8u4YQNotOuqsZnQkdcxy1S5zvhwIQxiFzl0vE6qjX4DODKbl6BnZpAgRf0+n5sc0hCAbq7Wb9l
20aYvP60TYl6pV5Xih7oyY01h8D8Enrjkz2up8P8IwJRftJqQnZGieWlwk2AeZEjBs7RRS6UK3UZ
vBWmdg7sJD6Y7En2kD9k+BN2Rri07MmRxusbwi+3AB+dNEDDZgTOqEbz3bDimhKhHbp6Xd2JdUpD
fmR9ldt3UWgdiMvb6jbDn9HKaJiFAU5iC+WlmR9d7lM05khPg8IJuqfz3EPMfJgc1+kXDXLOfUnu
gM2B/v0AhiZbgibAszkazeo4tLbhsG5yIn3sCU40tQ3p1Xe9IfttO08rwDB8GFIGqu6QQXmrdwqx
z8Yle8BDB4n2SqXUqH+yQ92XGUnKxf8q+vyenOWu/e//Eo78GxLdMg0HuAOmd0sK+ReAPpzK2ZZ6
W8IER7KspNXssjlH5pPqZ1HVj1QBHinwy0ZD8UT7JSI4qoO91howvcHQhC9lCYquwxAepwVM0s+K
9u5DFaXpnU13qhhaL7HmiI7PFPhj5BSeEpF2sbjCJSqlFR3H5qnL8s5DzN/eBpZCuNgxXTRism9g
Yc8np+CyMqb4Eg0rfSBJyEKMdlcFATgCc/zUB905GKKK0MIi72Gb73nImIHqOTCuDt7B8yx3yPDD
LTpc/apVMTvqOMhjltKpl+WazSS5c4QZR1VoNWuymrFjCWg/YIZLsz6Wa+cCVsSdmBjQ5dFE4kil
x6+Ly3XOBvKEXANXSBQeE9sZjr1FmKNe2Rcrrt5EM+bwKLTyBkZjzq5WPGhV45wo/ZHyNwO5oA5r
q2pitiY5tf5grqfU4pgXfZ3pFVNw6yZa+ELjIguZU1PpmrA/krtRQaKwWyYByFxN4gYDRGQwsI+6
LBcmyZlLMA9BujRbuj2CAzgQmv6WySV/0KTzQBjGci5pAHtdZQm/jquBdZS0eyRRa/+3+UyDIrwB
69PjSyCJCwujdku37hfbs3FKZ37MNKFxNxq5A5vY3JPaON2qgo2nnLvpjDoPJ6RFus1Yl59TBIjH
ubIzFx8M94n2i6IDk0L54SI09BxRvcTBlN5qTAZRklm066BLRNbC4Uo7r8yFeBIa3qJsSX5g9TiQ
Y+74KMnIFh6s5TXHI08wBXSdSoi9nrOY8IDMaJbT5sVV3buRGSP9RtpP45zpZwvr89ECVNOv/5XY
A+zG798oWFBnU3QAVqoS6p6De5n1oha6cEzY9anHBBcqQSTQ+pXfX8PjR5dmLqJ//0FdaQqf9Dwf
AptOAJKv9GR1xCH1+McIZxBcA2XcM0kBGhJJd3pogSMcLANp2dTSZnFerISZfcHwl+g4a1uGakGn
mj2Wc1mfySDQPT1NYONV9C8Xbi8oL8iE5JksHtvxBr1Ofq8TqnmobHPLGHy+dd0RLBWZOHrU2Ufb
qJud0JqvWovIS1Mtu25J5wCHFalRZWM9cMdDyRxcspql3/cBWttIWFDeAixIvLGXbgTc546pc9ab
Av9rR+yfpEH3gOabAEUHynRgEfLTBzjlhgJkWpVUl1T+rsNhfHZQr0ijC/02pTOGGlLexOB9swCz
Sep0BkcQqlryfOm/zerTCcvm4IjBug3C/hEweHWeBpvZIbE4cWWOu65qsAr2RCctZZN5vGcwoKyF
8SnNE2hf6FaiBaO7vWG8UJ6iwrxLbH08mWVJ6nLZ3ySY/9e+TkddRopgWEbWtpvG8Ua5CDkZCDc7
RJpwrOzlk7ZqQ0hEku31uTw4GdQlGdIK+c+bs6H+tjcraVuW4zgS0o2y/pINkDaGCOxWLw9M8bdc
NxvSrovkpIs8uZWjIGkuSb/gRTe4VDLG9A75tozbCS/DKg0AQ7sYNcVJUWDcYL7xmw7eP/yIYnWf
/vtYOf767/+SFr5QaRNzg3MWHjWUUH7/TzEkTmPTWEN3dJiMxPTbEHPE6DA0Q18lbnS4X5s+z5Ov
gK3cSnOw35ngRihN7X5IRs/Qr1lBuzuiZUe+r9Pth2ZSZxuBWFyStYYWyKC5zIyIPh0kSS7RtBdL
8Q8pMsbfc0Ec3XTIA3Es3TVd+ZdckEpDvq7PU4lUq6jPVijvMb1tMKw7BNfI4tzmp6ocbkP2QPpG
9f4bYWjTbdux+4xoyqtnItNgSE8fjHBQqpW1hkY2x4f1n5eEZf7t/XaQVpAVIQxlun97v7H+aUEZ
kMqbYtjfihriVlvp9kE4o1eENa6Udvw5hc217pzmrSMld2b8rey22XcFZgonyG9skOneFAzavszd
V7h3BE3M062DcNpvUo562dQul1ohNlOQUyQUlTwN1oyYkKHjhmh2cz+MjfDcnDQ+7vGvgT19DctF
m53pWlUwPiYAHWHs2jhUkdfrHS2VFF7mQDc9poNzaHSmZ//5rfmO+vmfS9GUDi5ikwGjgYX3L0sx
dMeeGcPUYLZLvhZpBV4inXRT2JyhcyStDYBEseGGZJ3Q0AqOFwRAs/3hMpH8/4b8f9vq/8GQT5/O
0v/0sf3NkH/+iIuvP7vx//iKP9z4tv0v7knSokvAXIyjkO3mDze+Mv6lO3SjHQPjhu1Kk3CbP9z4
lsKN7yjhsBPjRRQ6D80fbnzL/JculZKI+g2XB8dV/zdufOOvYS2OUq6p8xe5LDTK+XU3/NNu16mE
7EPiBw49brsNOxL6YwHvvN+In8apee+ftGPoIbaCQRf+w6Nv/DW9x2HYCgcIEZbLq5HGX7455pWy
tnXiPM2JUQRd++4mG+/ycmdDmOeRg2Bhfxnj/+u3XQuIP73m3grk0DAnOTRv9Lgi5Bva3u8zmFjk
HbMj7Oz8H77l+qD++UH+6wv9y26c0k0NUJwuh46ry3I1aPq2tEc2c+x1ycuflt//oQCy1Ipx+J/f
zjEMx1JKCAS4YDj+8r4C4q6SEMfdIeRGc0L9vleWeZk6uAdm4dTnuE0jgo6QBdsu2y3FZHJ28zFF
ji+ZDYj0rPKCCFbClHasXHShc070ZF2VKIcJZjCwjdEJJF1nUfproAhewx6h75iT0WW1fg0MzCc+
+I05quJQAAz1GjPv9ugOID7XgR8l44WETOHlycitFeMCtvTEo1QoPCa2u4H/ea1+jLpSP2JjeujD
0touiEanCeVzs8gJBUh+F3RxdApKxq1W84qlBM92PD2bOCcg0KjHiaHR4xl4GALSKqbbteh+oBB3
hmUIMoCEWbv5oFJl5Zkf0QzVqCzmZyx7W+75HW0ceWrtgWa02TLrw1Es5amI+uMoup9m6d6JALY3
OURfMu/PcVXDJxuex7libtKeNTm+zmJUWwVrHO8Z6p2WiW6KxasfNWYxLT6vRQ5+Zn8y76bqJ/8A
dSJ6RKcfn+m40RaumnedM3ATiXINud7Ns4ZbrcSBhn5g8szyUKc/jUJ8mRpfB1OTpzeNaYLxV4mQ
2Y7jEFNDPEBplEgeqB2afgx83raDVs/Ick42oQZ+1y221zM8yDNjU8Tk9FYEH1lW+b5CCJI4pbE+
f5GE8BzZCA7DaRs30zOBpGsaQbUfCkYfqVq+TDN/DqtfRd5+9OQj09920HmgH9pSNs1pkvtqrN6D
iVAAZe9E4Vg70x6eZZV/6WPpxx25uevfk5vTsz7Ly1yCD3ZzD+ITsTcLtRAdPqfj1Lejh1CyXVXN
5EHs4o9w67WYNi1xUGxVDnWtp77f5DZ06sxE8pmvvj2HU3K09d+t4DUeJwdZPuTRL41Z4d7oYsQ7
Oukc2n0gRgNfS/y7TXkFeUvfJ9K629Q00NWaaDhE1rwlJsxS5Di/3NIBKhQRCNWn6SlP+dOwA77o
V6PHDllzeCxgbiUM4MsKfT0/SI2GGNQYohJw+H6iJ+KcuepQ2wDEIiLnN6otrq7RPFi4GbeZYdyW
iRtuiarLfFNHAJVp0bHLdB9zuLUbYTJu67SDR5wVVKq6B/bPRiFJSTTPfAEDiu8P2kUBh2H3w3Gd
e/4uatCOPR7+CU20Zl+BzuO7Y4WMxnNYieus4n8v30K46Fbq8qdBVQkrOLuGc5IwPqMa6iznIW0o
qaaMVxdoBiyyhVxwk6qccic9rutmmounNB/vkFmF1LuUrjW1DqY2WnsVWEyF/kJzUfAMQucbMMgq
ZP9FtgvX44hJY5/veHxviE1Mjr0OBaSCGjKkzX1cTMa+7eHIVd2zVjQ4qHrevu+Vx5XMY98FBxpW
70LwGGZxnWO1Dfy4CUJGrzwm3ItZMHsdmYE7wAWZsDoyQRAJ0hmm/gLU+RppjHuepzMlHarR9K/c
6B7FmNylwiAZiSfVWH8B1INErWePt5pVhopeRvEeoyh4Rz/feMrtr6gtsZu7M+KbEIUcmPzt8AJi
hZRMOapVskmQTc3om/0TS0W2eEGfH9fl5JTa4M2CzQzSNqmnMSTBl6amgtWdas2+sq+y1CC480BG
qdzM5fzSVdWIB5JHPAoAHBds+d/bEdTsuTVSesWY/GVPDAXSACSKvCi33ug23wS/5FfXslENTPu9
jMbBFtlzIYIH8GD8Nh+qtYgvEjrYi133sJj2QwQZ2eYHo8rEasAAOLbiKx7Kfd8Uz5pI6dzGM5Tw
uPn++gnDklQlgMbxuR7m58bNWxL8Ljr62a0eTwr33PSM5mYXqvixX2qfTZX772h9iZKfs4f8zIQw
f29i+VwX/hBWZJI25hcZLM9CshrZy476ZF7pfF0NPYfgWP92F7Wm0m1CsT7HlEYbCkwJBQ+kIvyL
je4gCZQ1sX6BmvfoL2BbtOeeUFC4/Hw6fXLbRryt07q5Txp7kMKKoui2biTNo0042sz4OX+2zTyR
YEKo1eKiIhGN+IoVWNM4iZ+y7gKfpl66lzk9UPfTH6LxsDoS8Ixo87F1m/f1LZlrjhjE8ACteZry
NAONOizfL5AsT1Iw++j0veBl1b3XbXIqgOZQWzJWYeXNBudoDKVdtd0PTmTUXiLym4QP3CX00Nfb
/AoD88zR/h6Z4VuTEuQdK6wc35UEx3ivEFG5cbB3p4j+sTD9vsk+F8Outsm6qyHRZIRqpOiYG1oT
2dI1G1wiPuSMbUmW19UZm/nATIGJLBCH7ajaazIXcFYpUphe23sjkrcNToitETXz1hjza1PwUGDs
vadHfNcH7blG/bcZ1+nkevJFXXY2cSyRYtj7qOYfOaNv+AipjgZ61ynaRmd8riaV72gPE/+V0AXq
Jvd3FxaYRTkBopyAOqPA1uPwErooLr2IfiyGAdKGeGJPTlwguu4Qdqhom9ix7rPLavuqygURwbQ2
4znAxHjTkFcT5j5qnksnGiSPNjpsZ3LeGuzr7B0EekeS9DY1+KsWEaUSIToINjJfl/xVHKq/Wrn4
VW7dJwk6qbibblP+KbsCmXdA3JQYxOsYaR6BSXtMA5hpMVmMSUd3x65ZpVhxilwgDV1xUD0wyzgG
+IJGwVYs5Rowta9PqKyNEXhUui2iiizQZumP+KP8cgxdLBfTNUKgxR5rfUwBcoI0C4stJjuGQihH
GEDxoqLC4e2EWLpL3HQVDdcbwaB8SzTvp1amPSfy/+bpLHZjR9co+kSWzDA1FVNSSSWZWIETM7Of
/i6npTvoVvfBAvv3B3uvvfCsYClqR72ALjCim2ZFkzDlVFCbY5dvZV7RMHY7WKsKYTgjgGnj1uvk
IswZbr9O+CCGnVpHmPk05gECEkPCGm9DPsL5k9FtD+ausTpwLLJmmy10woIwBCOhgOOtVIyeGXgS
HG1uBbU5ykt9UUa9OLRL+hqSAegPkyx4hNcj7UKuMohbE+iQjykNPw44G5gUjEha7Ea1RJY6lOB4
O5jj92KgEGeYZpuDJnmDhnGwG+5m16t4qgSXp0PJRSSaNv/sZ+LLnEYdBW9pfzjtxoM+TMdQYYzX
TaTDm2N/TyRQptArPsuaB9B/LwIfH2oJbavOF1lYjtYUf4AHgSkjEv4ALXbk/mCTEpUl8+IYTin7
Fz8RxIcQBgQNdNUWAZ64XQCsO+Aj4SsWEUaprtmUNKEAH9X7rMRPSmSwdumGcN/IauE2HbYjxQoK
zLCUP9WgNJtpMs9qRmwKW4yGZ29CyPkuXmNMNWM3lcZXYBIJkwm4qCqExcv0MxjcVEEkVThPQbI2
CkVBFyB0ADhhR2Elbju5fMKAQJVUt98tt6ZXVj/xSk2OhuhbBccAUsEgaSgTWdmwvraoeN1k7gJv
WrMkp59FHCRvwqVGoQU/Ql5S7haOXJSIqyeNF/93RXFQxCsy3tSCU1zqCQMsosUbPPecHuF8lEYQ
lXLPktFECrLlk1DWTgJePcENZKgFBIALwTXTfsKML7vVy8TTYKlo6ZJ5as+V1qIEn9CGsccNavbD
8VfaYW+d8pgOJCGQ29IFz8KraNPcUtmY0KCDogNKUOsNfhWyEHupVVxBFl9iVmarYcvL6L4Q4tTG
Jh21zzxnHF8j9zOb4UrMPccAVuB1dxfwCPcRSlJdjcAKGh7E45TC5GL1LMmFYrNvphbOwVQoPcKZ
KuSJPiP5MMfERYtKwhCyBmzsr5qMt6eDwOQ2+KQdqTyz7QKUEQHcjAOcluy7niqxg6NJCgfj5GgD
qQ8QUE/ZIrd16SMqAdTPqD1KORXzIWH/rhzVOP2KCuAeNWoLQwZikkHCmVT1rJfaT0/DSlAQa5xG
kzvPpN1qVOMnDwlcwL2GZoLStiJk265lvlddba0Nds6drq3mVpEIHzHtHzD7now1J4WoIz6XINqF
ZsNVIAfdrYGagG5q9CIjOQth/6s1bOm0ighAcDMviphhbJRHHM1Lel6R8zIbBCc2FTKO5aE+tJQW
neQLYt3RbKYEyhYN8tsK+1TS9jQbcDgjvWfPJRLWMsftJjQCX2kmGKqt+dYR7ec2qvAcV8aTXAFW
S4W83WTKQoQlOmU1wl0dYvOpm5Yidq6QjCRba9Dik6IFzwFuWE17aiFEOVGA37QY9knCilcsNYew
JH5vsqwAM83VSLqHLrF8GUsXYVfU/dEaVCRlyMMiwhYRuG4U9WGZY/c5ZeQ8KHO3o7LCCTnhXeJT
092EDBAidLQjhTBKs4n7mp0K7gkGjDEjg6gfiXNoG0Q8iolmVpTv7F0vAi5GFc47ZFvkAFl4TkZr
3BUN1Xamj5u8mr5MTSPKK+I+kxj3eyPrfXsyWwy0Zcfl3o0k2yaYHVFw7Loxp6NTG9iPpFl4BA4c
p2693RLk2jqK1SUf0M/OuIboNrk8rRQPUdj4o6EJzG3XKy1TRVfSxI0C1pe/2x8jOsZmdf8BTrWc
hR5DjLGx9NOwWwRq/ahGcc9XFZWhywRiSwSA5ugGs4eWeUORYgEBACYgrOkKcdmiBDqUY3Xq0DuR
GDVvZJJtjbhKUTwtDRsov5omkcGy8l5gcm6kId2DUMbsGX2MIAbjb1B1e5WqBgVD/Qmfn75gYuUo
qSAng2Mvw60xp40w1KRspPkNZ+a/dJ53wBDBYTY4RSOslJz/XL/MC7d6W7yLqA2cspBQYVY3TLyf
VZgjjJZpvnIR3+esojhGiKpT5titbj11cFPci0SEJFds8yOygbaLCvC3TDrkxohrf4G74pb9ZJGv
+IQhW7WDrmQsX6ZfiRLiki3UEfg6KaT8Nc9wvhaoMewEA28AsIWKhvVGYJiHphA3g/YK1qbYLLoW
EaSQn2WTEVg8c30GLHHyIta81WCLmcLHJfsvb6snXBTPxNq9FgmkKJw7tOxRocMC5lA1BMxomgCd
S212sVY+kIzJCGT10g9MWF4MLWscriSxpWz9zOVQLQpICF4Bn+5xapRbG6snBeICMrIy2WB/8ftM
mXaqyqvJdHOrair8Dw3GQZichIBJSsLXRlWrXKsVha2Gs4CwHqX8LKgblQ4FCQMJnRipxYL5yRQl
dgBz0se1qQJIya/w9ziZmSZ58K9RDQ+F5fYU9qxiOASxhKGtHK6dgjqg1TnEe1F/ZW/b+RKppliG
GsdQQTRBZ93FV0E0h+2MkhfvUf+rR3rtJhujKBnQVXxcchtSIxnEAGUgrsAwJhuao8ERaynYZwFU
EuSLWZ4icSxLw2H6DLsytvy1v0u1uvHm+iEzwXD0JMIYwPFGcsSG/AALWzXvoK7OvcHtSBZ2dAQr
ghZGhTolyk/Z2L6t7BN3FXk7Qz6fU6OxOFB61v6xvvlLwWJhQXAP1pexbWdiXjjCoiBGHqi2rhKR
dU6q6WnqpomuLUIgyUhwO+fks8wS0UCC0jiWwv+VWaVAlCeuqwa/vMC6hi+9lIcynTw9gSmgiBjt
Bi15MkIh35WydlNqRTkUFEHsHmGrisZehJwpTEnLPcdmN0KyjGKFya8ShjmZGCGcDXFq3XlRvqK2
uY9tdZGNCMFk0KDUmucDi3e2zWw4uZ2tE5nGza4fs90gy6yXS+0wLVApwnrcVDlP1xw0BRnnDJzq
AwcOjf36rNZ7wM4jbVoS0TVZFg9srY0odQPDYpwmRiRf149yyTd5T9SgGXGyTwstvNT0MLR1k0rO
CK7gRFxy5RUnF7mRKjzGTfZfXMmFZe8jIPwSogJkz2xGBGcJFMuG0uzq8e9cTF6G9cXDhg32OvCG
tilDzNagLQY5z7xGZdRaaw+yQBVPJr+v0ZufKhfes5TrrE2nbL+kPBUyzfLG9QOUNUAoLWWFVJp+
hTszTGfVHS2k3AUZos7A2StFgea3hfVqaq2AxYHPFF9s67Hc8nOzgbSt7kkROUDfu0UCU8PW4ok5
TiUVS+omTNr4ZMiE0w1unxQ8zJwWNJStguSN2JoomVf1IvLA9frqeiXeiCoeZymvM2/kyskEoaV9
+9ZRDQK0lV8tzBwxmpc2jHHHNSGt0bsOO/WIjC+bp83UNDvMueK+Gxk+FkvCvSJlv4Wur5C/pPch
ErYO0LQODz/XPBf3dGDi+6P1NUPBjFfWQNbJFOEyJI2vTzAWCwljHJTFq1oJX8WahIV7Qwb8bjUi
6Uxr2DmPImkffujCr7xU1sbIOIDDFsFoRIjURkvC3FYGlgqGTQskA7afo5OEjBmIFubsmF/DtPcW
KyRIqjQQ1iLBx7TSn2LifJ+tOtkUL+UyEWxfBc6gIRqqjbp06mllF8JWn3ptwmECGKI18qNmRYzn
NK4/U9DPGlgookQLzM8FXslYGTWnEyOcWgEeBAMGv93oTILAaHIAhQSXEDD89yeLnXlvzRmNS83H
K6ff44iK15rzWzx/Lq2FrSLBYEasM0U5dnieorGAuRr1GwyIRSKvAcWJTOyGXS3MxsuxvoyyWVES
E7mWj+XL2KmCHTasAwhhflQS0AErk3W/kfTLKDCA7sQdfE8nH/K78INxDUBGZ4AzXAzU2BjAcIuT
5g29V1B9bYj8uqpQQNWftbabG+LAopqWvNWCLz3AUkm8DsWVb6mNt1gaJo0Y0Uuomw+FRAQdtMRg
zItddCz+dcbYdevnLff7yLswy+YzhWXDRJDjlNkoaa1e2Qw/lsxIOZaysw5kEGIdhXvSzl75NOlH
RZ8FRvywWTuNyM3C4JlHEuPK0jiGVQA1uJfuQgWE2WzRfq9NRiSQ36JFt5DMBbJYpDU9CrVwqjwC
PG5qXX+aMoG0Uy/cqFA/K5kFcz8/ktA8sie4rVIRGcJghQ0HuR9GH6JaMaiWW53dN5Dj8pPB4COe
lPsiqPcxzQjdGE8CO0fS1y04JQhlXK74z1ZfnlWheFcbfiAVmgOIGXCJGoJCwao8XaiesirKCPog
8GLRBG+GQskc660jsxNjqHXMuRbwHZffCrHzvG/Os0bhX/NrLkkf9QyNoEP7xVaTLjEFYWyUnOR9
vqCQJjwGwBTWNM6FJqYHzgyH1N0tnGqeIjUxeCbWZ5sU8tNgBZ5EW5uxH3LzzMCcpT6Vumo9AyC3
QxhA9Ikx+NVatKfWTDdNRc2tsWbRk0Z3hk6O3YYQ+xlXaBAMG1FcRXhmbjhVkoy3cqi3hjF9yElA
0qZyaZkvoVk2CZ/QpyuNpMH8nCBRAqViWT+lbbmc5tZ4LJr+JuqEe8s5pVMUrd6SAjH/Gj4RNYRw
J3TumFUoOoGxIKBiAqX3if3X5GUhUwQV508nJn4kxF9NOk/nVuPYjwWALjnovkSl91sIeXI7w6ig
zJTP0qCYN/TKFH7hlGBtnKudjJISe2tn3cYcZdq/cbC+QNZcBZnbHBrO+zRwWnTI1wfzLjQTfx/C
VTuzZlbJIZ4fCiNytMXMJLKSq15JZmbKa2PbKVstgDCBQ/6cKWA+jfyGH5KvMOGAnKIS77ROt99T
lhgSBnYpfGrqngHqAERrrvZ/BUtdMyICEJAdNOHWFknjCrVxJXOiPI5sHG66uMMT/krwUYzzQ9T3
2hQ/kr4O9+CIWz+dFV8okRSX7OpssdFftHrETqFeGQvEoH30AJwDXHpWTHVdySBc0qfBGOqzbvY7
4mGbzdKGyUaVNom5CKe0VO7RPP0AlGE3xND/QLHXHDQA08KUW8hwWcEEdPM9fDtfa0seuiFfBGop
Tio+M9MoMcsNzb3RXnIhDneKqoVb4VFjkZE6RgXIL4OK+VW91ql/z8JQ4A9I5CcUADwNJv0cajyy
zT49w0Lgy2ao6mXaqVbMADdBYcKfNu6aCtm8IcKQL9Hy46BlN4pF14TwSiILBz2KBUJgx+DWIZ3B
0BB//V26AvQZ9Sxmmmin9VqBRoz9RuE3k8h5UxXgoLl5Fcl9cvN0OMdL6Nd527EODHAZVMOHOhln
cyDh7O8+p1/5VRq+dzn5amICArK6+iU6w0PsgweijRAgVoQLBXO0+bsahsy6W+trLNdyq04XtzMZ
XdTlWhExR8Q1jwGmKNmJzQxCVzdkxboX4cZ2ikv+yIqnWZRUKHsVKKeSqTuxpMl7ObE+rZE1aRxA
j8zMeZsAOcZNDDcFOsh6ECXwv0jw5cuBAKk+KwwW90a5MKBbXZC8xzhDXc10OHJE0wM5aXFp4ONk
WEnLLvwmqDT30hzjYyuwbRgG96BCysgMBkiX6TfkZUTejU3Kqmmf6L2oHEUBi7dI5iDcZCuyjP1g
7KVO/1kIUt0rbfgXDI/M2eimM/oAxe1bzD9cqBIL/Sn2rSDO3N4sQOZRCsTgbWCND+NWVWCJj1TH
TqWgawaB+4LYFKJ1Ctj5Jgvcs0mXa1CyIJwU01zuZ5PTOpQechwc2Fdme2kQuJMjxhSyJUqXSoST
U44Dcj8jcKMkpOvh+bhthOmqmSIwIyuPL52Y/ctUnjKT3oAzpHzUAzl7qxMFb7S1UTL1vUyj6bZo
M60kMCkmM3644FsUDdakssnWRoLQ2Qcf2iAYrPsV06nyDyDdxIuO+L0S41QAkVh6i2yTLsGIRe4L
ycw5hVL9AM3NNIpmStiLcdu6kZS8EdpL9ALogIPW0NtVoeXGKU0rD+1jqTFZkGu8Vn29KihL/Xtk
Aa8B9nGQGpCfRbZdMSbZu1ECu1gfaIt2UapG5IGHfj/C/OqxBiOhOZ5/+244JB0wCHQR14E+YrVm
vBdFvWH0/xNU8Qn+igTHF6+BHGFLzfG82HG40B2GwQNyofBhDL6hdC4dECQ0dPpgEPEL6JOLvniF
IO+rzsBkSXCmrSaAc0jI6V01iWHQG9qHTMDaXkzLhRdFu18wOpfimghjkEBzPrS7ukrPeVXLKzS5
pyDBQ4QbYCMFw6cwFsV96hnFWmm2Ya71UmDlxOAKDZeK1ZmUFLqSxf4zVvCKtEA8GYydUconWw10
74bqZp2CT8NRhazi9aNXVCo2M9qzalBBGQfRXVKbwOXBB9KlmNVdwD8rE5Lt+D4gb5TZWmLtV1vz
LKEiqnLpM+tIcZqyjLwErsY1g031AyBdXmkMzSYn63lWi/SopPOvzELE7fEq7qEPQA1NAZZELDst
eWI4xJbfjyZ/CDBOy7W1axEMb3StozpClT0lAhffsuBf10sMM+HAelfoYXoj2uOiWbUTkqepBoPS
uRjJn5vBNmg8QilsLKdh12caS/1kqF7U1/qmL63rKDPo1JeJJtzUt4WgpH6XDJdUHSXAn7npMHH1
iiVgmEI/FNbY2aXMuFRGKNF2WFB6//5V8hTfK1IBsRKlwf//Uxa5wMDJdyLzYVX366I9//db2R/y
U3+/tu6aRXn7+xNiEU6ObGeIFegs4mLfqUNsN3yPzOP5Y5Mc752SBC/g56DsFad7gRf8khGeypKN
aCA6G7A8g2yhQFmJpNwBjlJJsz1FlbWVLD8V8L5PSXixokb4fNLRO9ttawXnGacO8VBfpFT9S29z
KGCnx1jhV3NwqRCFpzCpr7yHeC9WZJAkmmeYcW9X4mBdRLmqHMsMvTmU41sRsz3O+ihFAPOPIJyF
CZlqIGyDS5Ty9z1LPNAJ1XgOAE2lmXUURhWcbleS9lS942EhOkAe35NcAjcaDCdRj4YN9MYcdQBe
xsxSTiFsX3/O+A4B979M1dhD+GF0qvRxesjzaWPhDnbzijwzOdeGUw1sA0XLtK2Qd29lSqY8KfzY
Ug4NgbVU1ulTDtPJhzX5MskIM1a/5ILui7MZQJGU94+uDI56Wj3PKQ4hTHRXvYGIN+ojmpO2OTCT
KtCbDYPXZYOGlwnKZiSl6k5B9+do4rR2WCUHQuekRvnLaJEiXcseUJ7cPDZ86BgVX+8emiGT0tou
peQg5uudriLPs5QpfioAfg2jYdgRk0NPCltrzxZ/V4tsl0e59IlMo/UZQzfJc1buSKtMfeYpbCEF
G2E4+gZILfLqqaDCtjsrKME3CxDwdYxmbVrWakwftP4FlQ6+kWX2o1iudgwAY4DqMOMzp6Mj3ZfC
/G8uzPSBoAKEpLQfonDaFS3aD7KeCalEDgzJjFleMXSDp1ty76ewM7BHkH6b5fWhbyNWXxBFPT0A
+dML3P94dH+WSDH8KjKfqmpkMlGxxa1nVtPJKkOCfI7na9L8LG8ASMk60uB2/JWTEZIgblkI1Y6x
lL+Jor1q4/zdg5iiPVSPmqEd2L0RxCIyjJSUep0sPZDlYdnpizsXsXYmsSaggs6abRct6rN+Ja4T
zyeIokQOGViKUoKBd8G4VAZQHaTR2BWELQgAT72M7da+QY/KrTIYJ9Lcyd8wSJHtaci3TYe7JWFc
BLtWsPbDEFi7WmnJgtR4G1z+0J8sXSGvBAZYEVgyERqAVqZUVk6gqU0/VQbtXAZs2JMIk7IanNFD
yV4jJ+LVkILCK2qFUGu2PShcGkBNazqBxBzSRXw+PDGBBdckaMKTgh4dTnhMFHE+PXcqq3XC3uJ7
rQqqIzS1eO+tenZC1chfkOyQfmGUFMAR8d8Wi/KdFNBQqdxhjl4EzetIGwNGeHXHwD91NKjtr2FA
bTqJffHa1SyRqknPXsmmT5kUsBcWmypzGF8mr+36h8qwxQBQ1YjmpDR8DbCXOx1F6stUICLIEst8
4WBiIN9WxgvyqtKRcBheg9TCWF/KTLiRR5kNisS//02iRT4TRiF6U/zWZzqO0ZHdemABf2pr4Rol
mraLdZBLQagOZ9CywJeghx/7iD3m+uNdPXYeaLmBPZWhnVqpOzSJsZV63XztUvOlG9FFFstXNo2x
26frekGQUo/IoPdk6TR8vQ3r4xB7tj6RTagXyURaddx4bQ+Izxz4IoSphAKVxN/sK2c/bhqNMTUk
p5qIZLsRpfkkU5cwGEkVL+3yT2FejqIolddET8bNUp1HTNMbLJPGdeEVC4l+LMJkbyV19pRjCVo3
wDmzV4vzbCjQRfH6g7QxDulq+JBaNoJEmTK7wxO3ihw70BwNA3DBa9YUdZL9hpOmDmxPYBeDK+4U
t2j6J3LCDl1TLpu6HdnWaOkVv8K2b8ZkP62ar2DhkB8G9smTkh2DEh5gt+xhCxA7m8ZUdpRTPAS6
j0Isly1LttYjFunHDBIGbulZXk9tIsIBOed94/bAnPG4EeMKegeUp4HIAjkohzuHSDG0x7rh0QBF
ka2fvllChFgIwSoEAjJTnkixPFSUuq2ULQV7NohcVeZyVDRdPyUUmzRNlm8CqDlI6kgsJyPgC743
QHbDoSUo3FYDs/Txjso7DoRpy+VHfFF+EQihRcS6+IABGZ4bBDEXM5ZR1Vio0rJI2/a6Tk8/FS7Q
EjJWloHOIWGxqCYvLZapazhPsk08wgfH9rJRynre0wrJYfwKz295IsBmjVFA21IACzi1ZI84ShPB
qRKtPZI4pyhhOQZRxlESgozoa8OdJ2YCvEmQJFG3XI1Fwq6N1Qyc4bk1oX+PvXrMYNJ7BQiQvTrA
r+1jjIQrIWMIhbUvkzFjkYDaKcpDSKp/c9a8RAiZubLmi16tZj5NUk7CwokbtcA0W06tLTAZhpYl
s1qSM45i0K6uO1gtkzVeEFpMBsexJer5nmd/4M16VDgiXo9yYj8yiyTXx32BcXJSR7x/tB6ycenU
vnRbLKV2X8n5XohIbRyi/jghL9uZM2HSCTkcRyqzc7gEg99zvbFaJwVWjMo7bZ2E2ojgg8ma9hBY
sJo2Q7upVNyycwdxGk3EXjOExhtnlHhl+C6IcIJMRsYbotqu8wT6X2kkdcsz9A3n93sZKeY6/IGS
2ICNFEQHeEbiF7WZbYJUwb8fIK7q9HDfmzkPz6q5tQod8LAynfIejptQYIBdpoldbCAeqWxmLsbh
iPPSH6esOUytfvlrHPkk7SbXYYDVy9bI8pBxAQqCQdugSdVvgt7ITt1rmdfzfvxMNk6agRw3KwAh
pSJ9dC3KKMOF8AzosToS+wM4W5lzL9dVxjq4vKl2GLmOObrxIUlelTDI9ulS7HRR1g+E1B7nROu2
apJctRKPfoFZ1FFqtd8Z8Ugv1IWZdAjLXjosA/vBan34//3Y37+G9WcDWOf0Zc3MsDpfk890Q9k2
OpxDzRBBY1XQM/Um8dWgznfKNIuHeP2Jv/+SC9b8hQVgtJ66wDVPZuOrt6FbkQvE1aJU0Pcx3iKW
17cBlJit3DFz76DOXIs382P4to4S68LoIQk+qG4Gu8TMvdIuqLeaC0H1xps5n4JPBW7/eIMvZKEl
JKOGscoM6dCPLFt6Dwe/2iRbcQshxdO/+YFL+azzW5HRS/Qb+BJfZWITzsu7AUkndRDZgXwDrc34
+sU4xv5yEkRf2L5igi8xNVLgX2AFW3dWhOKXsZPPCRS75/RLN3y1BLxuixtw46lb/FR3Qn6s+mRU
lyFy9Vv4qubbtgYOeOJAgDGo8BxhlVkcpNabgYPIbh/6GfmrJ5TRkGIYW3OZEc8UYxRtMj85BjAL
OV6e6i98qD2pASfTuAvCN28dcZ6vvKQdoAmPGdP4U+8QlnSsIj9hm01nFZkWGP89BMj0nj9TdavF
bpY8EbkiZ8cND0m/K16TV+EDKQGjJGwPXrnpNU95VcEmgKOylclZon/dSXmB18CluoWcqBrbkGWi
PRxqsMQ+ILDkY/jMB1u5Ra555c3Njvo9bcZHNe2Ht+jev0oQCByktieBmTQ4uWeeakiINnSckodc
ZDjjHK2cJkOFYRcvYumiJhHuiQAz254GD1Rc0J2XC3HSCXhe9jksfBhX2pnmwEclhOh53GJ/KX2W
PULisd06wA/mu5n3BPe+SheNyFZH1W+9vAWNG5xUmML2AAeOPcSzeDPu8gwVc5MIO9BclJdv/R5v
wMJsOHGEY34wTwyOaSTvyS6b1isgpOOYt+GDhR0pGv+aU/0u3KZ9hkJ/k+8WTz28IJz0gM3zZh6Q
IxDUME3+bil5P8EincWz9AMpDiGyW2NzuDQ84z6wQzw4gHNlR/47pjT4SigxOh6qZ2sXIb5uHYiQ
uS0qu+TFFJ2eTnbaGwyZuVXd/l77xZk+HC3B7AjiPnrNVl01NEuwjWx43PYo28k+fJ5ehE1yhgW2
g2BXXLV4p4OWDt2HdJOvwY7alPDA4tF1NvbSA2kdI4wWd52t+iEZ9yhB31u3fGsOAWPAByZIV3iK
bSgV/I5uCwsdNUl0nj6zfXMyrtXmcwIceVQ2lYcqt3ZNd3qkHxhCno0bGpfyTbVLZtEw+lM/JnnA
dLrf5BeoH+IJ2D+IEM+icu220oGhz/jBUaZ8sedbBfUowDdMvzNkeWeFDwal5rZ4tr601Kk/yhfB
YWVSbdR7dzBH5A5b6av9EFOPRavlCad6J64gFdtyJsd8q3fmMxCm8Vu3S7fZ9Jf8eXX0IMVdgKOm
zxk0xDuzogRSwYNxkHhXffm7fUs+A9ZUnrHRbgtQowcJQuYzfeLyC3K+y7b5UXxWbtYtSnaMwQJ4
NK5w5hOiWU/2qWm3X4Lq4s/3iGxgTaTvo3150d9G3/gIjs0h3BTb6rf1o8BJvmD2zVCW8wOhABSe
qL9Um0zyoNyypzv0xlN2y5h1kSZkZy/M7d9EcOEXvPQEOaY4bbY5BxDmGdRAvyEWePS6PY9E2/hB
xznPGGDOI9IaxYFX2tzxLNQ8a7hoZORgNgx4pI8atWcODm3HJ29Xr9GnYOA1ctpvOtbJA+uLOpFl
bGZHXruVrhHqY6I4XP3QH+OGL5uLqZCAaznKqn2wzUt1EzumhC7YvCI+COOG2HME0MjrdK/dBy9q
5ahQZ5snBJHTchWeZfaOT8kLem6BUbCd5eSWeNJpJnzBBuHBVNzh1P0Oz+apSlwYd153FJ6nq3XE
osoSlYrhZB1D7RT8G4l/PgpEBdn4MJQ7T0Qs0sWbdjeuxnv4zCPh3dgpP8Kx3XL/YX5FTMnKixs6
2javIAKBmKEUdcSL5WFmcKJ3/Tc8IBMPWb7a8rvEoH+02UgM7Ei30tki3mzDItfatyE6BQcBsKgQ
seuZzw35J79i6An75EPkK30CBH+p+8/kmD8CLm1qcPTKo02IVkzIj1O6/E/ZQVZbxc/bmvNQHDfq
rq1dUmRmP/m1uldhsbEwjzwySarhtay2ETfUXO4sEqCA9r7nu7baslJCU2Fwne+EEytYVNazqyCW
YQGyXW5RsRFlu/BCtxsd0FxIs2/KbMt+92qdJHFTHTBBaoZdb6ajvrG4TaSL8JZ68FRZq17jf+Ep
KV3zR4QIxJl6nSUb7QKW/HyDTpgiSP0utqTMoEnmLdYvQ0c4pyMXznRA5ht55bl4t96o0aVjTVqw
QWS3K3wy50eOS0bHOSXM/poS7xTASRTt7ssiKg53j3hqAo4FV7jpz+Fw06f9csjcdtM6IQagTX0K
7eGreMj3+S1nafTF6Cfam4finKte+x69VrPXfnPLgRPvDsqX8MSn60v7gDQn9tYwrKgOaidu3fie
RlvLuiWj3Us7mTVax1iTb4l72lYeYrwn4GDaaekRiN5WAuXttW/dtkO5a8JmsvUfUArp5BKKKx7g
Vxmn4bcTtwGzL5lZ0KZ4bREMOsOL8L7wSQ8eAOL8YgIUYd/kFQR3HkgBDrZA65ANHKOt+qVat/6C
MLGcZmf22+9gpwiORRrIU6JBdfXbFwEHRk78FAYaO+fDO2BQnCHKsn7ejhetP+rRBjeGfDR+S65t
eB2ajTdfsrVbz+NeAALtIiTWXpvbiEz+q0Bziendnq6CHyKpQVlroEy21dLjxiw25F5u827bLBeu
sPaaVzvCYCLRYWGF/KE/ZJ1rYkUq9vITv94QcG47TJ/mp2k4GKm/aitTm7OKPZIe+UoBAmVPzx7r
NyqFpHzR1RPwhta800gK/YmCrfrXPHXWc5dsA8rQD8JUpRsHFPInOX5hKFg8tZf4UuCp3I+1Fz73
D/C7KYsXjTMK45Br7EwKl+pbNJyIh/6rdpkUfCo+XTHKANDf5blO9wznKOdQIcXn8NP8kE8cEtm/
5DZ8kFYHy9JTPspjvYv2/aF7V58qcIVshNGUPitlBEIHKIgDkBzCT+XVxtb66IANoyjKD4Q9zMWl
MFwsgBFc0Eu4PJc/1UcV4dywaf1ik9L8X6h52D0K+A6bXP2Ht2x+w7uIDSuDLocCVMPCCNzd7nzj
0sg2sDVfuBeggg/tM9vO4EFUL8zA3/KoP5dvgOCDrXkPKb/2xSseVEeB7og371RpbsWXhXVEd2pu
Vr4lLrZbDXELBYqTvVDHdcVnGNklo9HTxFzvwevEHIp5gMfXPkXXTWjNExu3oHpow0245s84ZYBt
Uo6zvU6Qin4h9lz+8WCrMUYcQkoJ2wwO4gPdynNL17EXFFtj1342ty2CaeaKi6PdtBM6+uR19gNq
1C8ufGE/ZHvqVgw/kBGc4iOu3eZff2zh0HsYRlA+zwjyX0kMF/bBlrrFzW/pQWlcsK172C+7/5F2
ZruNc+kVfZXgv2eHM3mCdF/IGqjBsmXL4w3hKrs4zzOfPovuTlAlC1aCAN2Fqt+DJPLwDN+399rB
tb3L8YKRuulfWdf+DTsH75VnJiYVa5NjgdGJhpzl9+a4ycPl5LeNULAvSnGE0o+aTjE2xt5KZv2W
ujp1Ct1xcfDlS3jcdDzze9q/UPuZsNhRhXOMJek2slfxo6uQO/L+Ir3m/aucHcByF89UnT1pTWIG
q88KiQJCarZnfXns9WJl3zUEBkDiOtQpbbcrrpx452awqkZs4znQrNWZdJ0c+wcC0tpXYc3Lje7P
qLK/D8bMOGJooTup6PPxtqTltyQ7w+E2uncukqKO9W7rs/FTlxSCbdUB8MbEgnJ8qW+Sg7dCZGsz
f27idbzL3lp75m3jo7cn1III7+IJjnD4QSHgTv9Bf4aDKBtWcKxMfjsUy94sQiy+CW7TO962ciu/
ygftSDGDl8UdxRnhBa9PiyIZOfs2m3NzpW38Su2Og0L8UblbBCRTl/3ovTMbJ9IGRVW9t58w7P4I
f5UOsGR7DUX3p7uzMWu6nPnYI8+ya3GHl5G6Xr7rSBW/MubVwn9PiF1hjWod0mB5jspNCJ5yxnhp
nikVsF43z5Q+gLFBi+HQMPdu9DvpJVnKP+VhCe+q4lG9jZgPEX5yyes3yIz6z/IXq1ZXzOvxChBf
t/bbubZwf7rb6skrtyFi3jUU7bm1SbC5+fMCshYUp2XxIkxmIp5QLvYvJPSSMRMbfCAWWom52y+N
lTiUh/oBMecT2N4M/yPCT55VFKHLYee/sasOfzH7QQidWM4/Bgp83uyjzVFZLtk2oc9mla+fmoOv
7eJ345nReRe8uavEEe4czJXYWnsFf+E7vQVEF2J89ClgLkD+XTEbv0o72YE/pS3EMCMwuJuZW1on
c/+aYQXKKlyD4cMCf6vcT5PNJBLjDGetldt8OsTadBhW1PO8/fCgPD8TITPFfJQ0dGd4zlkYi9cY
LftVv9T3DBxukn9Qt/4H9lf7Djh48Cs8tj9ZBKR7ZZm+pMchWWWsEwd31a+te+YoHgrrna7bTtsN
mxCj8At0VYNMr3t+Wf9Se/NmXOsRVHh2aVf+mh2x+4FynOM62tvwA7xdws5IRzk586+xV8l3zPLe
rMducR3igTlm++wNObrYTfVNia7Pwr3z7n2ep5n7FH8whttnttCwBYsr+RDcMB2pTDlYzma0u6qn
6sl4qZ6YHv07eYuR4LZYdk+cXSGc7pSltV1HB3lhPZc8bQWC0mzJ5Mlkabywt35oXzuHbsxT/oBA
TZoP6Eg3wEux2z1zYHeDWUXOACy5ebWUafnR7HsUG0bTDwAxEmWZqwhRWDrvjvbz0G/FvN27P7v+
ifB6KVkZMixCzpYzVP2OtY8o/fPY4PDhENdhY5zJL9MD1O+Lbpv/cpeG6oz6MmEH0CzlwvFWfGO2
MrbDPr9hFkRzKDYDb7ZcAWTd9CuugLwDGkRD8AGPsT+LqAeljyQUZdSFWChpbu2n7TNewh8p2zJ/
0S/k98JeRdWCCfyJ0Kl0Ei7Mcse6zt+qZ+wUKgdP5SA9BMaVZ9QkULREAVqIoDsRAyikNbP5/FvU
EyEHdFHMq1EO51bJI414H0PTK1GW3Dwt6kYKDYESbPHK+nK0DT7/e4QIK4nqgqEiom2lEDQZlqzj
eJ7ceRBimNLG+FmKtWpp1Qaf26xINZSNlL96drTBcUjHL8RdErD3QqWMQrRrbiM5JNQs5f34eYvV
eeBh6KY/QmQ3kPGLDo/3qCGDq3a60rNd6oFWff7R2+V1o+fEaJt+vOkBeOk1IdszkguKjfgQH1kl
2p2QGhs8fZZRhEWfsEjyKSr38w9zfIgtctJpLlDERGCcL+oyYPvg20+ILEvHz9mYo3vEgkjhWcd7
ipKDEu1Apr0RHkk98ahYdLlHkECkYH0u952uvquRXM3SkMOcaR9cPu8mKGj/QeCfZwVnLlfi/C1w
dxfe8KHl7rVbuypbWOjRevMcmmrFoyLjP+ZGNLrqoFdOZiQSsDz2B6tqotWI1YLKDI0zN3/Uq6dh
isya/h7YPYj6oHqXwvAo4vy+7Ku7WiJQNxuhqfXxW2fmlFCHpyGXtFWtyw6V9aUyWLdwAp1cUvca
B0/Runepot9bLocjSwWcbQ6cWErNUYmwdWnuLLrafsyb0VhGHmogtx8fulG94Xawgcl0lzpR/g4B
0p9ZLWFqcv/TVg1pI1wfR5/vuFq5q9K+Wje4rJhn4nhdWmxdrd7piMDelxKmE8wYw8otmlUrk6QQ
6FMXs7Ku7Vj025ag45loKQYWxDgo0qivhFB/DhSNF2TYubMAccbcU1z8o09jY/zSO4SPkstTFzXx
0ojZLjRys8HAvg8Ln9OwYl8iM4EAOiGsIF6aOGE67kxe9AToYkL2T1vJhsykw4fIBJiClvUC2vy6
SupZkhSrUg83uaayGJfDw1//9u//+M+f/X94H9kZxMtXvsv06nChZNukQ6Sf8F2s3uhrI7NKR466
Xy4ZRHLlUToIqWJIk0AJ2jrVLhmv9Pevq5yyumxbRUylWQK8JiIJ9QRIJVdm3qu9UtJpSdxZiVOs
NCdE4i0E56lmgpo+Ka+x4V2bAj0n7WROtpm21kW3ufBWps/4B1Ln861YqqbrQvCOTu4A2XrygDy0
dFwZLEJYkLYsSx9+ZqOKvCFULKc/OQFhGL493bP2wXCL8UpMAQbecGE4nFLtpsuiQunSNFs3VKBr
vNffgEJG4CqqlAX0ygt4amnIAj9hBSBjv/l40VzJ1i/cCe3cAFSxeFhYTGTzCxosomM35rlUOmZK
uc/qkgdLM9BJstMCrIt4k8tvKfVrnrsAYwjQxIla9GztkQPgMok3WkwACRDjmYyVFno+e33d4Ifc
aIntFsdVWT7aaEDyAWUquHZUJw0t8AJyBAcixGGLwK4P39/Uc/dU1TQLi6w9Ua9OxjU87JxVyasc
O2EhNMHDzMyiu/DwfA7S05GjqTw7hgx/y7LUP+9Wj9N5qMlEctrSOMKmObSJte0sit81T0xOCZZc
j8OYt+AYBH/p7HUfGtf4P8is7OKD6TOi4iq/7UC72jvu/Sq39Q9RT8yS/DUuyutxAKCRg9WTK/dW
bvxfWZmUy+8vlvqFnsWog09oqLKwFaHo0xD5bdQJQ4d+qGocBwRbU8/KoBWYaJxotQwJ93Qsg8SB
bLfuoT3JU1nZXn6mYSodAscIwgiMO0+oH3ZUPlQTc0EjQGE2dt4tjLzywjNydu7QdBp3LF6Wan5+
/be3q1XCzKyAt8vIumoUqDYYrq7GCTulJO1DREt98vS/9gbgSmqXHgI4ajKz2JbrS+/l3NMDVw/w
IIp6hKEnQ8BDWKJI9lA6kUH3xCqA9k60kcGnJlQQ1+QZPE91S4vdo43R+cn79/fu7OMLlVHVIRQz
h8un9w6/yT/HYI+gaF4qKkXmNkAkOjzYTRjOVCKiq+nJw5dF0OpEidFa9R4GKsdCcDI9Njls7P0H
uHnuNGL/qxq4fm1FFFy96zzOYffEnLJFjb1/OLa++wNOxBYbJQXTsN1MlKV6wlB9/8GU81fWNon6
0lTdPkUWRmhQGUAyafewFRtK7KaGKxDV2rIHNVOHaIlHRZBVwqkJ8sv3r35uXWSETcQzGeCedjIP
6yTpNnrCmjBMnB6J0kQ30k1tuxBWsPUQGikFkq6+8JnPzVo6/Epbh+8Dye4EJxf1TdoOcVc6Y8+9
RHDzatrZ6/ef7NJrnHyywKhVfKIMWER+16MJaN1OLky+Z8ckD4OiCZ4LmtynY1KEsFrUmodiykHs
aAEMzCKCwDVa3Omh/8QE6cHCKJpr/DIHTE0049EPx/EudottULbXrYw/1FaVOQhhulQWFQN/8F8D
kMp1hQK41RjJjTQ8+Dlr8zABozzrLg/cHxNwzHZRaXx/4b4wNFlIZBmKps3cI5Dsn6wpupE3mgQs
yPEQp89qlvGZHicLFRHUVZjwmJHN+4C7m5YDuBtPKuia5Gx9c5HOv38rp0jWz3diwWQVqqEq1umk
U5iWbA+5VjhF+kvyaLb7KvVrqyYvwBwOfVm7hO+Ec1/bfv+6X3cnqCZthHWWaaua/XmFfpt4hafU
YxnFBQGdPqRynsmKi010dYsfjUm3dC/th6YR/+cKq/H5bMPCOG9o+unuWFRBMA4D+RKsBfAjUGaz
lX3Oy/Dx+0929nV0VVa4wczm+vTJf/tkJmc4TZQWvGJqN6OrriRyFILCvbDXtL9ue/k8v73OybaX
tAvTRTiSOSApakmQ+YmzbVGBR++RBSiZTl/xLg4yYpLCnnk7f9FDcoPDIx+fWkPbEF8vJs2Vliw0
9FiK5svLkJ0Q+SAJ7zgdbL4G+aBDwVboAG4aj5qRLnrs97mcruCHEjtmyCh6ofs0wkZU4Xr3XoIP
THU55ofa2igqbzm2yywhP6zT6dAprZWRt0SkUUg8qZ+NP/GZS+uOAyWeyQ55JL38vPnZ2qSsW5Hv
cSDGLwZQ5K2z5hxPabV5fY1ezX5RLJQSYB9JqKm7ep6tkSEpR3yMG/LKXrrElBGuQtcxev3g5f4v
GSbePHLpYFuGTQ1zVKxlaZCntFTD8ZZDc7FyqbBmggZ4a2K3CSPEAzZRLcE4Hr3g5vuRopxZmNhQ
WgaTAaERGvTpP8dKHI+SxjEtc8IEIIDqd/dtnB60Tr23S/GDagRh2EN0wM7zJJLwthK+DqSpw+q/
ywJjM6T6Peb1ZwIpyKbLH0YpflVMYlBUrS5nWayuQJZT2ClM4MDeY9mSxEz4S3OFKXHVu/J7WeGv
tqIDtja6VLr/mLW0TuHeX2niR9x190Yt9mPd3Ksw5avWXeohOSRSIvZl4S+IG7iqdX4gJANHI42Q
cD0vDQ+Jqu/wkhzUur3HMueV7+GQrjVNeR88ZeVK1h4eTDTTSvWtSZVV3tN6DLjsrksXKwjIokoW
RTkirsCzQIi0/K7qXTSvrObeN5X3z59rzV2VVQfUt/OqhVChIuerY7HpNdcxaAs2pfxWha3j9sxp
iv6sqekan8UmDtLr0VdvPUO/8SLYEH75II3ZNW4XmDu+/+B3EZFG+birfZg8rifd1Wl1rTfWOzxr
qvl2+URuCVF7rcC7ld5ijcvuOIMyplwMVxdGyLTnO5m0VAEtleKTgSrTOplM3ARqqVoCPy/BkGVe
OWxqyKVXpqAOmRB8FyTiPUDAjiSjRM4CAXoWVT1NUFfrnAvvZVrOT96Lplo6uAkBy0OcHlGosrRt
lyeZAw4EefomkqRgMqolCxu9XGMSlorwXr6S8o6o0vqnksn3VYmyxvdtfZG1Od1EgnXXXd1fWMSU
r6cOjROabJqqYkPFPJ3bS29oJVIEU4KCLerBUm4jlaXxgrjc27p9+UJaHnRCS42dyoKz5Uvdumlk
98KiNsGRTy8RfFvWM1Dy/P/0rFgPkd25QwNe1n6ACJCs8P8l0uKTG4KpY9aH/bBNY8SJWrYGgk5Q
3uQ511uBrDgOcTSaP41kG2MnoCzf38L7IzrClZA/YSxR9ehKFShn3ZJgbJNc8zbmswQ1yXQZbC09
G5duY86wbMT/98OJxvlIA8lgUNtQ1ZOZqorIVyOzIIXQ2uxrVdB6L99gUJG5Ux6LLj3GzYD0RxuB
xWRv34+8rztofVpNYcNPBSbDONlnRm2Ou0kJsaPYtJvwK837YThSrVsCid91anI3SoiHvn/RM2OK
XTu4a8tiY6TJ5sknzqssa7y2iZ0sQvKJljCPqrfRbIB+hDeGi046xSPXvyWhdUBF/f79y39uAf98
2nRZ42Oriq6YpnG6MfOCOE/1uIid0ah1eovEW9gmKbwYpCit3oSxeWgxB9DeJt0qlUBbdFQnilaf
9bL9VDbasZm+bAcRoc94+fPepmKSvQ0DWWPXYPw2ZEnyhJSX7tbXaYI3zqGDTbth8PanKe23/U9h
ULc2m4Q3june13ADj/Z7iAkfBOWF08G5gaFR9DO5TOyEjJOX8pEKTyGikRNFcA0sHB6etUoMMlDR
eWMZ40RZi6fvb8zXDTMfD2K6BuR8mmxOt116DliTUFOUQPx6kb9lg3IEyTCXc+Xh85JHbrLQVevC
ePy6rdRljuSaPG3WeeGTh8CoKGLUrhU5UtNshrh1dD26CYgd/f7jKeeuqSFT7tJsyILqaRmXbVcf
BPxux0uNA6EqOWRGbSq4sVRmL4Wk7SJdXYYywW2wBfSKWbbUcFo1wzpAFAikyoADN1pPBChcmAfO
bJe4BgTeKqyFMjmHJ49kL6l9GobYfkt8QGPg32vERAemu6sDIlPbF8UNEfmEMKKUS0PNmFba0+dx
mvosA0gYK83Ja7OA1ALKUeQIA7iEjtGPCgisBdnKmNezbl3DdJth0ATXAIkk1QhNAW+Pq8678THB
z7rWHQnpC64/gbe2ghGQPLorTcF73CcRxBpWAjIdeOwpmClqOccZhygkb9KlW6V3sY6JvJ8IMp/Q
MbKEMNDjJsEnFk+OtuMny0AiWtrogBd9fjtAPAE7CegTJnJKreDguu61roxNSVwhCh15MsV7S98m
Phz2MUiO4Ad1PZRvPXA/KWsdQFziSlWKNwDPy3w6BlwYcPLXRVPnEWZEsw+z2eycPMVy6Hombs2E
MkIJ74sM40UzaKTnyRsA5Uxl8Gz6MQvWnb8RHQqZLIzGayEjMer8d3ko1Ju+mhbXGGGr5k4Y2aZg
c6YMb97IlmyIf4AxTRddWt9g4kOeBwBU5GixU5OxagStNA+x/4GXBa40YI437ODOUzN8VGlmOXEk
dKDQKfozW9tkKiAnzae5A2MNvkXsb9D54yWJURy07WS/cz9op909VQWp9n4npIVc5ByQJO3ONgKC
QOgcag3K1C5v8G1L9i4SP61uamGGzbtnyHPXQI2Stg77rXlhvmKs+/Bcb9OjFSJlgyhOLTvAs1y1
1gO01tcyRJsQa09VWR6VpnlXJ9og/24DVWGQ8os1uT76HWFvXbsWec199LfAFdq5F3S/rl1Z24tQ
ZjSF0arqSpQTZQHZR1gHqN32zMW4ggSyRZqe184YT/a4QX5Ns+HnhbFwbiiwbyL7wZoqA6e1sgHA
dVzVWuL0YRbjXtJmuFDvEq/qVyX6BaLoxKHVJVizzcQtwdqTKBcmwDPzO30sgl94zpneT+c/qOxF
kZA77oiM29fF+aNpTdQjUXBtOPU4giTBkXYnVrgx239/AdQziyfNLMEpW7dldv4nq0sKMbchzyZ1
ogbWKRnIjk7q/cKCxzDXCroARFrWO9sg2Dsal4nr43GrHJfUHDwNtb1S03DvNoW61oaJVNniuEjA
x8nGum169xpT1xyu1zGw4dtqFMPYxiYOXPALi9WZAhcztU1gkcaOXOinV3EMATP7BJ85Qye9uiEi
WN9YmMMmKZGYFlCOXIOczhS8EE7Idyx3Cy2vbr+/mGdXTHJE6EkKlVCPk3kl0QtOBF4WOxi10Uky
l8mRcrSt+kIl5kwTgQ8rTIpZ7NRMCvh/7niwsGppXqSx02l0khEc2w0cHjZfVdFuOBcdAZlg8mDC
rTXj4DfqrnTbXWePl97ImceHtptC79emo8HV//ONjKEMGwDesqNUwGwa/pj35ary3qJkeDYmf3ZV
xT/KwiDs8qZO7B//9wvOVdDZpTN65dMyO2ubSbAiW5Qhct+n610iGk1K98IOTP1a+aKyzXaH5iE9
OfV0KWayT5UxYxtgRvQNBeEdsziPkVxaxHwqoFvYiIRa7QStKWZdzdJFnMSsRTimlkQDRLiYKAc4
o+AcO/XkA108JYCwVJcEkR7Nb6Uwg17eW53bQpAto1O2ozP7pdZqm6U9rRkRcu1mI3X1RsrzNy7l
Vaqqu0G+uJU7e51UDYAlLBv7Szs25iJZJiVtZ+hvJKWBcx6RyEovBM6rjVwuDn408Q8dmlMnwaDr
OGaaBCinqNq+HxjW9AScbp64USg3dEUjcehk8yoaFWqbV0QO5ACsd6R32NBcwMoWoGgDBJ04H7O6
uvU5IrDPPwi7Wsn2C9PzMUEwl330Hn60IGmdijNQyK4XfrxPPgt/tELBrtIb14Zwr4daPdo9Fcqc
wSBr+ZteR48ktN4n5LiLXt7lpE/MKuTQevlS2sai8CQk8xyC6D+xcRDHUSnuNBBsuSD0XTU/ggwF
jW8n2iJTzR3ggLtWg+uUW+XWbzSYNfIS2c7ctSwoxuZTGlC7YtjLyMh7GVatuvMZDrPICABovX7+
3TKTxedVzgvKpH72I5QvbZW/BJjZJETZFm0T5j8Mu6fn9dKtpjphwna1KDfkQx7sqN10KBfm0wNR
dh2iPyLGDaUpqUr8MLnSoVCOYZm+hV75s/Gr9SjrRyng6Fh3TNhFWdwD2Lkd9ZJAOUraUen/DH8o
Ao5Q46M0ModbbJtOBmAwmuBxVmxOubbme8vgsnOjumo1xMzTXKxZfEkm1gJmXI4Fr8UelHl3dUWT
2pIuLAPnTg2KrFMbgtrAynp6Youtpg8DqECOVCszpU/vvN7dyOGCpM6HrBze5BwBnhsfBPHA3497
9cwSpDAZTidhFBja6SFeVXiqdZgMzugq7zAYn9ngPFqKvyhEeh/mr42iOZozfJiTW9RAjec/y5m1
y1ztzW7r+7SAkmnntPLzqfy8qnpUUaqbLqcE75ks6nsCCdcX3vOZWYNCtWJyiOeQ9aWW1oJQ7ksv
I8k3RKZqpeuioWibdPdllK7HnHzzzlpqPrZLpNdDyptDHDbr5OY+rtmwWT5+OP8mtsafYa8/J7b8
PgJ4DO0HJRneokq+UCg5e3sVBa0BDVYKNaerry6JMCjtKiMlmMKy2ZUoAR+9Ot/KcnDwOEGlcb8Y
Qm812MbFsLAzp2Vee2onqYohmKv/XHGZ8rq60gvGFolIVyqjWen1HU8NcbdzQwrvwWVs/FF+z2P5
nebTEgzjKu3cvaE29/A2ZlFt402AKK/J6fX3d/JcBYs3xyaW5GHUGJ8xa79VYhK31EmR4E6OdfYM
Q3A5jMZzaDBder41o+i0k1MKxp5h7E1PbPTee7zwDs5sprkzZD3aJlWTL5vp3NKDOkkpGRdDez/d
n84UjleRTFA/66K9l+XoMUvMXR/Z+wCTKOKtLNSew2p8ry3vIKX6c0pyBhHam8FSLjydZ5ZjhW02
z6XOmvRFctMCrU1HmkvYGxqKZdmHYRTHmPMPEKviYDfpJYXHucGikZ2nGorKLv90ImJkuJlajalD
yW9ZelhcOPbOwCnPc9O/D/2B/9hfeJzPHCgQ4ciGpiEr0VUxzVC/jYF87PqSJO10whA8EXePd8Ik
FuaaQOtL3Szr3N3+/bVOV3kpjEJdn6rfnLJnVeDiGlfA71G2UIK3guzRLrDRKuvaypeL/ZhnFsdK
e2sPgofWnMOhOE6Y7kS3lh5N+jIf1nKmP5E+kSDPIXIIhlo8rnKFc3NnyetKyo/43H1yMbSaDgxo
mK21zZvy+IkzR3dNKjI/E+Ufeqo4g8a+0GhhKYXjuvKVdZFaizRrb4bg3VOthahS5LHWxgasQB1V
Jai0zoaVXIhtXrZ7kUBykoZVOVZ7qSuOEVSuRsI/TiUhbq+TdlhrDdbTovkVhvWxrXiXXrrvU7BE
iTveGzHtT1WQU5ZBXrgKLLhUcU+A9A977UfUXDJdAHJy5WfyqV6iynRKOITSoA1X0PFFP29lkq80
MFPLApPpJ7ZW8FGWOtJnLLb6xkToZ4VesUx6ihFy8pajt6RdUBFuV29Hb4gBHKesI2ZBPFfGCIQZ
stK1UYV05gUbnmDs3fRPV6HXocauO4CT0N+6IST1pYnumoRNoiZ0aD+xHPMrAnIH0BoDQDH2fm/5
K3Bh+EBoS81IVnl2C8wTodBWKVlftpQfYGNivGPUj3Z6IL9gruXsxyy5X1cpS6EBCjICAtASCCai
D4Hnzwqqo+3aW8MuP9ogO3hlepCqGoGUi5BRh1OR/axs5UmNMSOnUfYY9msApTPLhGFNN/DJgnjm
5pAbII8L3/ENflfkXssk1TXQQDTfWNZUdBgSvVkcxGBtbXPAGc6bnOYBkg9WiNZXWkSxx/V3XdA8
Z5bXz9NmWH0/XZ59fhTLUpgcNLRoJwdWs6iKejCZkNTKnZcmM7Lf3Q45MTZI//TBXDSj2PIRL8yD
5zYpFDs4vaKQQoB48rKGPwBG8gasofR0FVns0yihSZdemInOLkcGO8xJhoE2QJy8jo7ij0QKkTrd
IJyma2YG8UFtggWfEmmGRhaSrn8QpXodkHVVKJd3CudmfBZVy+Qa01o5PTiKPCmSvDNoE2LMigtk
5A2mlk4yd/znvc9wDEzKXd54x+S/8ANk7HBOd3IJ9dymo9CQslXX5W2kkpNnm1s3UWlLGxDQXdKl
OnC4s0RJeQQr1/Hi9D3z6rvG90jBZvgNJEfDtAZpXWI7SmnReaT/eFABkq6ZD5l51BrYjhHTZTNM
jf9YulJLEMT+MNkX5eFNS0cnHUnR8q0rRVj7xJdx57yrVYTaroWqQVjfzNKCuyI/lHaGMUXHCSTX
49t0NzNwf5g6ia22Q/ORo1SUmJBYBph44YHq2hYcNzuRV1fqUCNNbXifeUMDjjlXvIBCTRte22xS
CSAJYaRQWq4Sq56rYetRZYDNqsAFj91gRY4P0SK4Tuo4/8AdCW1YBrjft2RtoHbqPJ2cklo/5n1X
LAeMPFZeezBbBNgFBbgMggKrNTeVjDM6Lr1Z02Ocb8PHMcpB6iST8wMjd+DyAhMr9Ptn8Nx6aWoc
0QUiVobq9Iz+tl4GcmUkadSmIE1pHKsPiRlvByqnkUIG1f/rpU6PaG0ORDyD4+r4FnjUFGh4SuMM
9ulVV0sXPtbZXbLJuQqxGRpTjnN/fi65UPOs0Es+V+RUPhGZXrrw+2w57dtDZXhRPDIDwVPAEL/w
Mc/teqjSUJJiq8U57GSLbJZohdKY6aVHy0GsQZLgY6vrveWLrZJzf/n39xf2/CsatOemtOIv1QaI
80jWgJM6U2F86k+DinpT3OEpi8uPmjUEVNvi+5f8nDpOKhyUdWhKTfoI1TpV9I1VTlQHsShO2Mf+
lU5yaYtwGQe1ID1YLmdjbd5XANcIeOzie9s+FhFo1nJgj1B2U/8+AxxRHyQWqgoHO+bxpGZHGowr
MaBXMqQMlAxxQlZibCOUrBS6XJyu49rMLfNqLMeV5+b1lWXzvHVYTQkQoWG1bYFjz3lWtkEANA5F
RnWluPdlTH+hBvSYCM3JEvWhF8VtKqXDzKUSi0th7tc+iHAhRXOVUBRqsx0ogQkpUVSQ0FD1kvyX
XXH6TK8I53gJbVAyBsTL76/q2VHLmNXo76I3QVj+56jtepcAxKkY3xX5Rzw8ChBCkTuuYVLuVX1R
N/MQE/N4qZB5bgAB+aKQSUFX/3IyqFpp8HPVpDLu5x/hyO0TY/U2xPVbMgmr+jI/APM6fv9hz63+
tJOxsVC4Efzvz88qizLCZQDONGIJyWBQXQnEl9PSX2bGJrSVmzgrjtP+5PvXPTfj/fa6p+fncNTj
NjPkBFpBv7JjxlhoV/tOpfOWtRf6G+JMhZpocRPlJ8dSZoWTUnnd2aT0kLTmaGl41/d0NQK8KB7V
WLWMa7KZ8l8GCY20lMfVIPsAKmxAONQNFW6061bWzKgczXuPM5BmptnfhJ52AEDbJy7UYjoauLeV
d8/EYFnpEDBd4yVE+LxQVbS2PVmaFeBQP4SGZYwPdQOnaIzumRsBcoOTW/rpmj0trAMsZBUIBuIY
nz4dY6ZNf0wQBjAT+yijo1ZInDcUmPYzTl4UjDP2+lJ6JDunwudF3dlVVl5rEFxZV0RkkvaKPnKR
Gt1LO+odyY4ce5TaWKHh3LumB569g2hLUBFLcA04JrqiAUlxVOsPU4tx2jfTDnuy2RH3FWODnJSF
5/dPujeSbVcfw6zZk+GSL6xI2vaRsehgSgeS/0say2Fh+PWG4Oh6b5Q+EXA42ondvrDEnHtoxJQq
T+OBp/VUqR3HeYWYOqeunnO6ymg/wpipZf3JyI0tKo6nmtzBCzP9uX4Z0fY8MZM2HITdyXjifOkR
RsoEYcbWXiXFAi29q86V6qoAbx1MkW/K1FevAuGYbkhOaeLu+yAMHS9M7suG/m+uouVIiOJRw1+p
mz9joiGxrh0nXky0BbANBGXqNsLCW8Qtvn7FAPHy/TN4xv6jY5xCvKUy3VCrPPkcnjTECKVjQGZu
skQUCbZCpuLdl8peT/hUhOrlswCnrjQQqhBJPgmaQuC2GDIq5B7uYknUq7ZhFq7Te6IyEWXiX1wR
RYK9nlAGcnrix1ZbuqZGIkQOxraWSJWJ5SnvXSbMOWh95/sP9VlfOlkT2e0byrSZsin/TCPmt72U
MAc7qVUtdno1XBQU1eEj2sc6o59fqv1SEW4+zxKa6ImqHH2gKZzhUzz7HoE/dRqtgohjACha27cv
zEPn1FU4MWgdTbsE60th1uuNMXdbJtvc9ndNEL9JcXHwM2gHhg5doCa4qATOXxn9EaLrjd/X1wat
r1nrcvKsK+uxWyZ++lFH3CiiJ9CuJh8DESRWx69oUntLEhUSPl369XlN//0Pl2X16br8meUEr3p+
ffLPf1wTy5ZV2a/6P6cf+59v+/OH/nHMEv737besPrL9W/JRnX7TH7+WV//Xu5u/1W9//GORoqsZ
Ds1HOdx9VE1c/7dbdPrO/+0X/+3j87cch/zj73+9vdPbhkaM7fln/de/vrR+//tf7MR1zq3/40ed
XuFfX54+wt//On70b9WZn/h4q+q//yUJ7W+GPCkyPzfAujb5YbqPzy9xDvwbvhyVoy8Hb1yTDNM0
K2ufVzX/NnVRqZ1OTWRZmZSHVdZMX1KNvwEqNnBq4ddDkiWbf/33p7/95zPwz9t23juLmvdkZaR6
zb7RZpej84YINDhd/msJWW2WyWs9LFuH0Kv7ooWOUHsJghfLxLuqudT+c9QQ7rQfGXZpA/t/NBbt
wLeocb7TXPZkhrCX1EruNCN5KysPTIZsAfMel77cHlHfoLsW/iE37PuOlidbC9IGKdC78ENBWesP
kWRmV5GsVjtDK99SGRQvG9WCfLw+UG9MhQiYQNkoIVm7Te46NBKXVlM9jei+oEqmuyhHQe8W5BWB
0EYSZZMF2LnYA0A5SIV2GzdmtUirEU55tMQyvFUb6BDeOEKd/xkK4S3NCPFcVwLo89WZSrVkzpo8
g5kPMc1ag98FzBAQZ2hH46pRmkeQ0bNRAUSFlH6FJvmIqQ++nKXPugY92AisGL5Ar65kPLY5me22
W70WNjF7pb5rLATDveqvp0q+cqV1VrtRyk1GOtImiIv/Iuw8dlxXtiT6RQSSnpzKm5IpbyZEWXqb
ZNJ8fS/pPNx6OH0bPSnIUlJJTLN3RCyygXqNN2CEIRza0DjkhGPvXbJ7rtesoTYO10s6krRtJgTJ
kZZ+nEb+zwWLuHWZhiafwpJoMMjBl5rpEEWLtZ4CiXYq7BJfozmF57LW1kXZTzfTyADNWmhY+HYt
ziHgv6WXk/d6vdqVQX0m4yYVIPJMY4yWsR1bD66Sxg6EAJSbXEUHVQbPYVBoJ+GH1aoLY2InNWKN
rn8ab9RO9GzulfmR+wOxx5PbUgDMnOmYk1u6x5K3rixGbhAzwM0DvuUkxsc9Ny977wnqz8K0SxPQ
r6FH+6pwTfbtMDdbLfVuetJzbxqsn5E2VHtbDe6N35M8nXGcRZyp6Dw0bnyMyUjPR5AaszbqunmD
cGGd9cXZByJycNKxu5djHK3HkPVO59q0whrbutXFUZHQaOnNo9BK/og3GMbB/fWKYROE2pfq7NIU
1vvEeVS5R1qiFr+IzM2gNBJglDoyeZkqSNujsFFSS/OFUun4EJjtkwpK9ZH0JNUMk0WkqhPohIkU
A5R60c8HlAL7kd80CQ7ad00Abe8N1VHVOjD6jCWmEGGxw8xhPxgOeionaY+OIP+6aIz7QSvHL49A
ihDNFyKegohpzYley55T/MKdTenCYzQBVt+nyZse6KDFYdXdEzVbLclmiFaS1gkh8pf84qQNWbGo
6HYKSJGPU89+86Zwizc4+FBGOw+04eQPbf8oQb6QEzloK0+a8gWkwDIjRx718kD/lYCC9aDZwcIH
SPKEhNZaoe63YLj44RMmJo80oFCsrvf6vbHWO/TnieV6m7QCw+VK/ZmI//IsLcpWA2CzrRcAc7el
VF8EcutVcJdOTKQXvmCWK/8owRHPQt2BGTTE3k2kG+gMC1k9UPYAHMdLZ5KA7TqZFCXfRu4cZTz6
hnWwqix8BzDEhhnF47nUxXiI0qidGzmtfo+TbV9XprsbvKlhoPCH+5LNzD2yig1UNnCGslCr5HJ7
H6lpyUJUX14f4coG6IuS5KxG+Vy5+XhLBvhwa1ttfyjiePd7E99lug5FvI9Zvc3kUFTPojKJTkEN
vLxeHceLv5qGo5Hn4b4B8/Rs6+kpKFN5a09d+jhenKdp/+bU3gTdPioeZJEd40KGp+u1IQRJYERZ
iPqLWsk4eA+MQPE8ysfwZgQR+ZyLELGCbT+MQ9+dG9t/sgUx6cLJ7krdIJaqLOguSrLLndFeiiTL
D1YzZAeN4nVpdsnKCw0SdqrBjPeB8WAZZr8rY89dlW5g31eW02B/DOpvcEBdnagbVbvGAvwZrNos
LQ7s/psT3x8cO6WitTsGxQZP1VNoafJeg6S275guF3kQVyu3quJN5ZinUKj4y2P76mVC+xxWaHO3
2DLGZ41s9V3nZ2J+vbooVWQtmot4rZGW+5Lxq8oAQzwTtUA60mQroC+599KzF58Lfl6kNFbm0nXC
8oUgE9NtXsTUB5gnCFDRq/YH5I9zh+f7VPW5enI0U1uJWM+3jQL0eOF9zKxQC24LnaxkX5po0lpE
HJ6qrXMzSmDzglO4LjxCUfychOmuIWWEisCTW/KlUPuM90NcHIOyInJiwokWhW644y0nj66dgcbN
xhcj8JuVboXxfS7K7tZTxIpZIrqve9iZduBUGyo/2Q1I9Ju09tTZSiuN0zzpnhubKN+4LHaO1pGi
JxuiJN1Cbqs6jh+NpoY0DiBpdb2XdA22fawI8mkbhqIL0LI209l2uls9nLr9n9suVwuVlMsqF09B
NbUH7/LneqkveD+9siOygVO1H1xD7a+X0gxPfDpVUCGiYFhS0yKfqmB4EmyQqSwRJxQbRrVI0pxt
rp/XZyCkGzeVPzpx/GtfASnKsBESIlsyDToZ+qIgXOneJfKZfwK/H48NPYZDfvggr+pXOiP9liz8
TZSJbpuXMVSghIm9J4zOaNzgpiJzB2ZXcjR2Vdqcc63N6RQTuNeFKYxs51ufWBARYlOuczHhYWdf
uFcpSAUnFvd9QD9ITwJ9M5kQKlyMdqsyrbCn1a9Qn9awcozloNJ+Y/fNB4MwScrg3E/haMmZU3bP
tZsmB2UN71btz62u6uauzfzQpQ5pFON9TMFxZSgYxRQ5eVlE4a5ltTvT/XTH5GFKakbUlKZDRPh2
M9xSiMBa19Q/AKjmHbY1FL8EtcpWP2stOGfTUF8Ef28J2Aeg7EKGazWK8JBH6o2XgCmwLfnCDpgM
5c5mIiU9znUGwq3iKphFMIYqv/oM5cVKHBRPWmvTcCRGzDaB24fkacX+k1kbn3pOiJorjpoIhnln
vXpVtO5177Yr64xmX//tdi6SITKF5nHsPIadfEpdm05i4KzrjvyNavxOK9ynNm0LbDHPUFo+1WWr
50/hnqWGa/bQHkexaIcG3TbUx4mANXsleqGWgQreSp8o1+Kri+lPpy2BRQ0Y8rAjDU40+ro1LCL6
MRza2UVJFIefRkqTWeT2LXm5bZ19xknzMsEKnzK1LsaGDKY4Jwcj29WY1maTrT+XrbjHQXFXdlDk
gJJYrvjpIaD3I0wNc0khYFEB2Q0MbReq9hRM2q4ZwfHQoppY/03qDFNx7jV0p4xIu1Om9p728laE
dKJTSpGasxnx46aMxCAWhgeMz+G81CpJBBD+rKgjDMghmS4cZqnK7gq3fzDiKV9Mnh4tzKRecPYT
ruA5n04fk/VncEo2ybY2qFKY1J8gGHBmm85NnZqL0EK95BIE7TPXm7u4qk81uI5ZE8kb1k8pAhS0
OAE8I304GkXv4wjAm9AoEO62MfNFUK9htJ0kNS2T4PACwDUkKS5dlt2xYIDJwxe7C4pj5qtXFxpN
ORWf8JSrtdTGB8H5uGgBW/BvNDe5Md30yNlmds2JSF11zkbMnRf+eNZpn/D2geG2Hhyjiq+niTro
QPk+F8ioYZw389GsgGM0WPyHkWaX50BFC8WTKM0jZGS8bb4ZL2s7eZ1qzCaS0OpWenAT4gS6qTGw
kFNPMjdf5eU4CHZeIdUezS6AEOKlRI9E37XFOWJq9aeqCPSVHbgn59HN/TeUwx+J98UMcA6ahrda
xfYleK2Q3o+Xjx+WY9wYLWVvUeQNbjsyxCTBpWOGqVYb35XpPY269a2c/nuETmZV31JaYp6X+Y11
AZsCF71ALz5BpN22Pa260q7eoZ2XNwQRMH0RFSiYi1RckbXNb5l5AFn2sCmjCPyvetF79Rx29p10
nKNX+beZMZ7Lkp7AmA+vwusOJUAtq9b2LI3Ij26ir0g3SS3hB5hbYzDDl7BSXUILonJOTUpANPGz
ISkiGu5oN1uUnjwHRcpJ2YABzyb7UtLkmtafNT05J5X1ZosYw6yag78lcxQvxgpxw00orU1NdgLF
NWwwCMub/Ay1p1p32EGnkCzHJs9PodMxZEWrpkkj8mJh6dQQMSvvzUpBsNbT9N15PXTHtN5L56jl
yRKkVDBn0eDNpslJN2Yfn2RmtGsMpmePWG66OG+BT8VUc0EkKL2eZ1KuiiE+dLUiGrvF3OzEdC2t
WmzG2l5KrXwvC6fbWu6gE0Gl2Uf2+3DTq4b1RmmwWmJ/rJM4w756iA5WcpEfyOjsNsFDXDY/6SjN
WadIPjWzVUB8y2d4l9x7nXnv+AWhxBQ7oamSOycrbaEF/U7ZEh7YYMqt7fOTKvxu2ExGcbLq9lmP
rOymbwyIp/GYrtJ+OTSLmq3cxtd6uEWJuNOyh9gktNGwKwvAXkQwnTqx84PePjKahGoYF7Uf7zBg
+yuafcG8Vom91gYPBorlPEU0uTCxFKcLzm6lfDxDIgBtw7e21/ikEKy2iGHCZSWyk6b1xqK2vVPf
exAoRA5h3U9YtDT+oqJ5vPAY+olcHN6cxu227BO3dhQFQMqxDjR2+honJVinnF18gbpPb3ETVBmG
RFSjRAaaFgx4QjAzva1fJIFDbeMtRzb+92lO9t0UOO8UEXsiPxn73mzNsKj3WfCjyWJisOvJvoEn
RUPEvY1QvrCt9dCiendOzl1hYz4hFGe6bDKSV4EchK13knZxOwYM8G4mDrLTFAZcFCQ+vhGmVy/3
253XEEZZwOZ4lARNaMqHi+vHL3aWZSQC9Ie+ED/RaGZMZTG58CmYEb222FiH/kp2VrVrHAWFLIuA
mv9ev95o+s5zakzu8np7nxcVCPPxfz/uendCZjW7MYLZLseDQMUHpRjx1yGvd4qAFaGFhPl6yOtN
fY3toyYyb4LwNA/MsNgLd5RARWBqANeSpr3tm/KYjBSSiv47ylnMtqN4oeBxIBROE4Sna0DkZHuy
2maL6F7SsFCzonNe8EV9pNX07Sbjd23SuO/GYCF9c2v2/feU4tUvy+iBSWyfR3MifYZ5ixNtdokX
mk2W8U3MPXvKaNFU+qEcoU+qrwlB+irLmAXojNzUlbOw4gKMRGeKuXvpSEivQgFVtu0uvfxRY/qf
S1MG+Vv1tUu70e1QjwgsSNx5/RO1bb6aevuxTsFPKyN+z6PM2YkW205v1WxXXQRU3TAfjNYnwtpH
FGGFAg5gLne10eGL8LxO7q7XK/b4u6rbpG12W9qkrsskrylYlQAtqCaNfhTtUgcsuwlCazYZ+XNm
TdFqcs1iV0+07oooeZsot89oABt7oUz9zx/jn0sO9T+WUiEnMca/vaeMdDv2sEaM5B43HyFL5lFz
7S/05rYp7lsjfMr6cC/TnCBw/eDbzSfSjEc3HjYRceHGcMydRZ8SsGGKpaEVO0snwzCZDqbelzPH
Mm5IkFlaNtRWsNZxqdbxULOfwfrHpoffBpsUIjmMfVCS4CwrY5ljAJ278a2qTLUbu2XruMvW195q
whxQ3hXHePC/qpHsZhnMLksE22Y5CwzT9bPbTrf3btHs2voWN8qhKuojbOCVjx5QF9pbG/QLan8s
8Wva3gq5XPSmT+Jg1nAW5BQqanQB1ZSmpdggzl7h14sIW6kRbOBaHf3BoKZJBtuUrSZp7dXKc9DH
pFp1Y4lknQ9wKjqiskfPOBlBckpDkCVDgi2+Kfq1YkM9gyrNx3T5BRd19lB2FC5LgEcXiGr2MI4w
/Sy44bqmyKpI2F8MO5+kSbfpVyJrPwKPbLsmCexFXGVnI9lirtNnlln9pNUI0l3beaMniervdujy
YYgWbH4GvzxWDPxIYKiQeOXWgFOLa0VVWwQny8Ej5brtbuo8eCwrRywE5t4ErByBOCeIoN66sV7H
ILjXMvBQTE27Mjl3Nqn3rawITbeJSKOKvZu6dp0XRJSlMkGdB9GgIwuC5BH6OxEV1ih+qKw1Okrs
MDW7ABYc/PQlebXN/cRyHxlga8wbJzRn0iIPyWbwthRYHa1+JTTwwZuWCDQbsnrlp1W6u9ZKaxhi
yWcC4nhB4ZbK5NgvjP5gpWRHYxyE+8uPswgbcmSqTesgK8grK6BhEn2h0+iOscXq0cS9mTKNZZ7/
nKQ2oMWue0hi6LFON1Ej6l9qZFFJm333jnzWrXGN/e2zxUkGEzEtVzbaf7DU/Taf7jOjMRa+6OAC
kMlvC+3Rc1N/YcHojsbOQG9r70W8zrL4LnfFKQQMXNDlUCG+Th1ZsiUxCjx3LnLIiLDVDnpJZt0l
xQia3tWPPeLTeVaDpvCU/dNo8L50zCt1ciprDKl5cMgCeYHajCY1lKPM1Hc9xa9hcjb1+jkrAQYV
VZ6zmnTMVe8wohFXsoISfkMIavjaVeWn7qRbU2o3g9WdgvDJ40Q0FasQD5Nu5QW3uj9Al2Ap4ujy
vpbi2QL4aA/FfWjkC5n1zNHpfoIrLxv3Pk+ardWW72k9pjNBKCR0aESqbdq9RpYfravJ+ggSmtmu
R3RWbpcPUZTe51P1EzFQGFP9U9E+FEF7S6/wEWHdzSCRXpXFxxQPH0AD33Q9/yEJ6dB2FSpt9228
GBsmnz0m2SwWCq2qpPav9DJf9TrDSkqAF7pR47WxhmTjk6yDfvM+q5FXWkvOrsdS9LeZ571VIPEA
IihFId8HUUnVDG8PBszHLm+9VUiUenFZqgZV8dNqLfCMTp+ZgfnYMAV0oX6yfBJtBdH1+lisysld
jbRQZ8kUHpj6VlTbbjPS7DT702AKq8jF4Rf8aurHjtWbMxbHcsLWPYS3iZruHItF2USl+JIlZtcL
p0/P1kWqEMfaaWjznbRp2PrWIdZJrYxN974GRQjFYGubPUkxMG7gsb32wr+LIoIEvdhYuqwNRUii
UV8bqGAzPm6ZEa4u0oR6yMgKOls6IQueqRxuL//iLq9I2fUhyzAiEEO8MtroU2NfBmK+ZJnDR4hA
LOrUlCVx4yPYFpn4j8agH3qHK/jmls3UMHrmk721s/zsxZ9K2uPBigF72bb2ksXZqxlDNI4Tf+EB
o2xCotX7x74odZ4Wn64nUpvx069+WHw8wmQtl+GQLZJWsEfzzrVT43YfESmkmmHMXaGz/2i02SiG
Z9fhQxkBa3ZtYrPo0LBWmLkNnX2Rk97QHuNYJCJDcaU8ZGOpoNuFqFh8BGBg9TQ6x73+kbnIyGFw
nkkR47yX/XIsK85Kg39gk1DBvmy3yxENZRnqN04lKAim/pFvf6vQP8P1pByiDRiQLlnCXcoHDD0b
m1yTzwkRbDBgP9oYrwcbrLSrPwYRBQ7V/7DGfeqye7tT5SomHivonRLsEx+JuJ1xRtuJeSX2tEU3
YKpv7HEXNBaDQpr+2D1hVDVo2XQY78KK18861a2qzmJCNYyP3HNqCPa7ZLSDg911jz06wFxeZPK1
n21aGaczKfbI33H8O2y0/T6b5d1oU3JlXSopPuHUjpRO022aTxd5ZpSRIsOMjnHO0F8n/T3vkyeS
I6JZnoIh8i8jZC1ftUG9OyZIEK+Plk6u9BsvYx2aeYCG+KkgdyrtlnG0XQwBc6sa8EUYBuH9E9xz
5h849q4+p+21cjodNZsNoAqCp76kwB1SafPgbbSRvo6j8OxqKO/isb2UXlNv10YesEFXnyVx9Ehk
ycCI1awaMjsmoItm3352NXGrgzWNnHMhIBj/VhpUSVvzvq2H58r0jyqkl5HV2gsVWxu2MPzmstjk
GiVKJ4qZZ5nQ4nj8iHG7gVtO52zzfiZnKmaNYs9Kn28ObJIINZeJoPeTJfV1fxvEH5TtXU4hYqxh
QhSm8Sov1RSmja/BE0srd/niojRdTkh6Q929w3bUqlVklE8RIMWy5Q2oSLgz1VBVnvwOmXMZ3mhI
3Dufn7heXrqbKqwXiE/WtaWQoev+J8ubx3BilysnDfzNpFiTjD9D1H7mjbVqY5e1qx+jXNYdNpDB
SlxYx3rbPek++6dOngZIhmmwd0PqSWPZnzTYjAjdaQRLFEFZkz66E+ioaMFiqbOOrlMTbi0MqrRk
7NygzmT7EAbRk6iIz6/70F/SYcspkL8jaiSZHJybG6hDMVjxwvIm/nHRQHmNFHaPb8nu2afTg9p5
8iI/Gh5EWh3ckDHPL9mgpdG4dclMQQyz1qNw2+YDRSz17WHBo6/ynOqJMev1/JF8R6ivNbn3KkpW
tlNti1RASdfH41jK70Kr7ZUmzZVFnV+vnvSWvrQTE9FNWN1HBS0yV9g4xFqr1tCQT06OUCMdve9O
etT/6esVlKs17TIC5BYt6H7JW8tX6MPhCCiE0WmBxwFQOoty/9kZ+I83oXpH80+QNeFzOrTR1uzI
4gGjS0j4LRvahyjo3430kpLeekuz8FrkT+Zrk7ukirddiCG0eZMZ9S097ohUHKx0qXeSyQlyHo1C
OxDVPPIY+UwtPWgVeLEhsiiqJ8uUbsqSTD3QAFFZkWHl08RpHJagmbepJska3R4WudLkynG+ekuw
g3GhfHSmXASIHCHJ6PpCyeSrpmU274vkAXtmOzOoBMybAg4kouqGV0YJ1y4Uba7FoMk3O4hiQLUs
jEVgLH2XABK9mZ5CTQsYewxCaD0CK4lEHhcdieudy012bpy9LiKtaNiFdF4WFMa4dbhr7W5a4g4E
vVvulS83VQOFO3C8dq7rzWLMidWtDE2hUp3uRkDri1EHaImxvl1CMM4XfSwuogIWk/Zz4Jq31hBm
8yCmSujp3sJ3i9eS2Ha/e+qSDuJR6Y+bTAXQ7Jq1Xrj1yjI61rYPLtZgou4FYQRTdmR4WMW09Z1j
kHEm03kyN4kL/0MLLbEKTCRT3cAkUzkN1IdU/ybqCWU8WuaI2G40QgzZZOXn2TYdx5uolz34yClb
Zpaz7X2muKRotqylEYzS7En66KCZdBvibNjGqU+PLhNbkKDTZvJYhpCqPneNaT74MlhrXbqwEzNe
FZIlgtUMK091JRNM28wTaNWcdNpL2bik/ZOPXYGdq8s9uPthLkIKKmbj6UT0JcZOZaolQntiLCp9
SYTU+GEgnjhkQi3onmU4he7icJjmtQaVG14zTVpOjFAsS6JWboogvg+6noWHxzsbI6p2hNWhedQ2
cUQwN91JsGbdHftYSLPCX+oJnVoC87OdKsr1FO+kAf2woLFQsc+eaV5216vQfyaDihpOWdnaF9W5
JRLpdaaMuT4yzVi+PAUGCSX4suM1r/ceIZif6QpPsZvTjreqcmWq4kMkoA0lJoUpchljNbNdjlRE
rBDyYmEAnBF3KKS3yoWVbLcdMB4LrXXisN4MiDCf8yyKbe4n+p9iY3fkEvZR4i115iinlAaub7LK
EYXtevqRoat/FFoo912lneoUC7jrPnojWdBBkKUnmN42QNGKjwSzKoy2bEsutgqL/gHlEKQR27Q2
5kiOpnki8vPYkSLmxuTz0iUS+N/zJqXVQd6sbriK2aGO567CHNGl7Jgad1pOaXRveoU5r8OiW2dx
JW49KN0zWzMfidW4U1Hbse2I2HIq8zEO6tVkTRI7hyW2Sq/KeeP3y4ma/0qABFgExXTOoCQill/z
uzuYqXZEVIDyA7SEQVTBdmQPh3gnrnf2pL0DLngEYdKLfaY99RaGt5LtXh/aDsF0TD3i2+wVyewy
e0oJirzUgug4dO9gh3dOhUIIecMtITnIaFO+yckEAY1I0FlajkZ70OyfFT6C5VCYeFUr0txtINhj
dYuM3ZhFBJ8v0hx4qVk6HnUk7xj5llpJwWrPKICANohAtdTdk5GDCMpMKa11rzHqofVYYfcSaD9t
+yC0iDxAh51IC4bcMeapgb6THUUxtxpCyVHmHy+W9L6bM104GzfPjXlOc1mb146Si9agks10u1c0
6eaVVB9OaWkzGyvpwlQvjO24gAv83pKM0QSGOaRR4S1zvzsAHAvUom8AUpAnxJ6X9W/aqbWPtJvV
4RI7AFsqivKQ6o0FPctiwZ7OBytPQIKeMmLbHWV1ReEbDATzcxCMR7PIXObsfD9UulqlXS3mSE02
lit/Qj2hzJX+wBvxFhXfiKccc+nU8a5DEsM8sHIj62OM+5MPLMPQkyVweR4Vq8e2TO7JbSG4BXZ5
MPWPI5/GUO3bGL+3dlstM3Qoy0jAX3XcYmXh8ViSFsRPXfWXrym5a83cWefof3S9Owc+2Em+Nbb7
+X1qDe2smqJsrbDSzdsyJbOILo9wyocgGEglSF872u8zmTIQ+TW5e0m0YSUt3Ik8plDR7y7LHxpV
T2TLMpTz+lRtcW51uOuHgxy9YBWMlOt6lQto4PDL0Hg6o2kwchp78i2/AqdgRcvan/Wt96CcdaRM
Z1XidoQJc/T9FqZbHG0Q1nTLgCLuvMe7u/ZS+ZWSfs7mkxVwJtz6tqutPV5OwJRtuqpdLdgR3nXf
AmWkq0KjEJ5WFgXPNKaaFcUKvpuWmNPSSBaprJp5zuRpUdGYx0P+hk25XZaXacmLBsZ9uGrM4/MO
62KVK7nUmDHtgf1k5cBlxan5TSuOwEsT4RXJqzNFna4Y/WwX6ubOGehs9zS7qGiSq6/4wXFoRoZE
Wutm77g1lQ7Lv0dMbCO+kF9Iu9hEZRgfDWds16NpQuuSDswdQ1uXMYtNXX+ahPaFTdnakde8bYSf
3nk33oM+AFWTITLpMnGod4b3jvntZIk8l8l0G3Y1rpEYklY0HHG8coqw45Jpg97OJnHbIetV1IcA
sDxQP+ynnlmJeeyFoMKdFr6DLJ9tEmdeHGnfNab9UdrpS5jrwdpKRrFiVFPunU2BdW36abJHGlXT
yWHBWRatfXByBsiUmBXKTM1CuKoEWeRth+o5lRNm0cop4QbVH6VU9S6vzHkXdOe2gsaHcsBclR0F
n6qBht601SIM7XXUIpEcZRUu6xrcnJYdg1FLt7oax5PuJjdZ2Da7IG7E1pnEicIB1exkWjclRBAG
Y4FHdtNaaNTjuBfLlgr9HAtfPg97yQK7l2T7JsFXlNNiG+pqmTj+WnNgVAf0lxaCPOOuHvoFxZH1
YAdHTQuZs0x+BsTJHcfRudfJj7izsnLr9421HkL9PqYXtRkEqvCxDXal7RBCkBc7RWN/R3bAQXON
YCEG/VGnQmhbalqlEEzmaYG1gkSN96Si7Dg2VrYaMUGHNh7yUlfsWtppqVtdy/leAdm6VLN9ET/p
E7xhkhnfZWb564iRpnC0HGk+FbIgate4GvAhZRaatTQDD1X4cosORDCUvGVIKuZ5X2greu+QtWPa
QFwamcPEWdZ5yq4bq1qXvSu71k96R55+/hEIO33KCPGIM/PDzhwk7jk55jhbqEqDWfZXXdTfZfwU
UNS2zUK77n41Ylucr7Zpn0k19ZexQ9LehbyUlYa9rpmXRdV8OWHOwtR3JfvA6tS3BjMlUSplNS1V
HW4Zp9hNFdFzn2iMvibSvtyHi3bZcX5BIymOeClfq5J5OadcHWtkpmYSJg0/6g2G651AmQQMm7V1
X5Kh3CxxcAKmCqc3k83w4NJ2rRLg4yVdjLh9CYwmXvpp+yqNBsYeJbw5K+TvvoF3mQLMwDXUyoUf
U7SrCxbIXT+mS9dd5Rq/16nvJKJbycjV8GaNApJpHDe8/4Q2hLuvGGzcklBBVYtnwep+4Sr1IMKm
ndWXMrFVxtWiK9uHPPZbwvOdkZqTbS5s4h8hc/K8JCWqwS7EIpHRY2EQImiUFtpZw0T0P2nFSkSM
fGhJAIGa43vT5j9tOlQIpdxz2Vyo6T6Mp4y+wxzhylMaswTsp+KpI3uWIns3LTK3PCr8jAvfmOBJ
V/2DUGra1ItcXwDf4ZY6kHjBaVFtI9z2fFDS7vx8yDnL7Xx3vUQ9BbHm/3+bwe6dWKB/HjhejvB7
mIql0NypoxYee1LU8+sDr4+pageh3fU6dXwPlOE/rxikFXddr8djxF3XJ/zXxd/j/7nHZrAxvO3/
+S7+vMk/r8h8J6flf98SWoAY3drqsr3TmPw+Lh/m+up/3sj11YzIKfPN7wtXWsoS4vrQOnUm8N6X
Z/05+PXi71Gul4SLQ2Wp+JFuffUWOla383JZbot8MLatPgC99OJqd70UoH34c+n3Nm+aYlRd/zwm
QWRFVe2fR14vhZeR+vc2CYF1IFtuc739zxGu9/558u9r/T7vr8PY2kXWc7G+6g519GXc6TrrhvD0
+0ZqQ6MDcT3Wf13EntGI5e/RiqYIV8ZgP6Z5z9ZcpWSNeZ04cRYWu+ufZJwK+g/8+eu236vXS2TV
3bhp4a/+uv36/Ott14P8Xp1YhbL3KeBoXl7s947fF/u97fqQjEIWFfjLo/861vW2vw5zveq3NZg3
aUfzS+rB7/H+fNzr9euhiq5Kpvlfh/nzoH877PU56eTvfNlVa6d02h35FMBDLWzv16tuENNGu/z5
66oYWnLu/7q7B2AweQROXCouovnPk67PvP756zZRkjNhDpY9/32Fv17m97l/vdS/PQ5DE+/p91jo
C+tds5uuN1+fYFU9PcC/Dvpf9//1Iterf9+t+Xm1GZNu+a//gn97X/96mOsDf9/r9THX2yIUZMve
Nb+7uLPm6HyREeKhQi7Rt7Q+9Nxs2nPY9vHqz3DRm08a7K5gOkRG9XgdDUpKeLsoKcutZaZuxAxO
9QG8SZpqlBTZsjmmdpnE0iUn3HuL62BN97fZj8iQ9vblEtW6xmKL7VRLBVVtzWc+GimlM+HlDyJo
xMaPknU6qIe6iyk5apQ03aKgjShR/3VOuMLedcKWebAnJo6gY80s85E0DfVlBcEijdATmAmOU8Dd
lxpgfZHr/g9157EcOZNm2SfyMgiH2kYgdARFUnMDo4QGHIBDPn2fyJrp6q5F2/RyzH6jZf5kJIMg
xCfuPXcODZ8c8soyCGaFPxEU06OpgnybNIgigKogLmqdFdbrdGOVVElxfinrBgJyatS4Z1RydlFB
XeLrHqa2O7Yg5U1pogVgie2EgVshCKAUZotOUG6uo3vV9IfJmME2jItxT3QR2Z4j78ylXZ28F0oT
WhtNcu/YUehYPmkaqb5WYuzAB0Jse45pWNOr0Ondgsdy1+x8xCYSml0u8xhMLQj9lydbFodKqQsq
XUWSunxrxuZY1wBhKKDSjcOznQrlnMRspLKEsRsdO/a36jAn/ZmpBD1GxhhQGHBlYtzfhs0WINIy
3Y4Nx87R9j7yk+QxZoe4KGtci8jvQkVj3vnzbT5Mv53HgfGH4I2dOuvRITjHc56tU1y/UZUZR3jI
047d2dkaoG0Udkbf0iYvzfCbRRSQhkFFMC2OvyN83hNwaLXF+lu0/i6Ff7MaJeN0bOpyQ238TC05
bbvGqNeF7r699K6MWdqjC+S1LqPknS3goFsiRtUyCirzYll7Uf7eDUGyYX2PL1AwIFB90m79xRx3
UpNUjUZjY0l+8Bhd4z7376c0aPd+x5ueFjSfMVaAo1Hxi1YA0rxgzQ7SJq3EN1gbcC1pi84+Eb8a
mHTYThCDFoJHXH0pkuWHFTZlcsd6oJHvWnjRTW31X01pTWuLy2+NDBCAxoxULkmgiEgjk/RTsOLy
brzCYlay6wD0It+yZS52S45x0tUzS5GS3SLKl5cozRHzgyVFswYloMTD7/O9XJRkYaWxYfbTMB/b
3kFHJ7ZAd6P72dSrpfE/VVEBADHij3kQW+0LsR5N6jLTvjBPSE5JhZUrSL7FVflaTwlz7Wl5DZrZ
QH2yN8WPF1SIT1I7PWD1L9fAhu8XHflrey7CKBkeZ9PHnxace1hOq1owec2HFo91/kXsU79dGgpj
Bo9qK/zn5FpBO1kZ4ZKq+lAOFbMQUZ9h4vnrUY8MxU3zNp6YTpRsX3vjw2mIG8Y4P2z69qHLmyfE
9MUabNnGDdSbqYcbdmjXIBm9LfTwXBuRvZZdxmQ8MkgFzQf6DXMi6zuuI+RTrDsyL9k7UhC23Zh/
3Ew+i4yhKLa1oqBH6srGCKtMHWHkxxvD7PemjeCyKOaXOBg+orgBMZbW39nyulj5iEwt+TJScuk7
68lvSBvGfXCqUm1ux1Ngbg0wvh966v2QcdU0I8bLsC+u3Mj6rQr01Ib7lo3ODbrMl6EIztLiy0pz
vADsLld6kdlmQNKiVXeO0Icwmpp3eUK4SbpUyX7+dIfdEBWPedW/m33FXkjPdzIT4djjGYT5jq8d
oL0lWYQ1Q4VIqmfACgMSwI3EJNujjss+Bg4SvC6EMNgsDmrCgoVNq1lresTEoGb38PuQvmarLUDi
6B41it6MUZCtrytkdypDu+q5EeCeR4P3OsZ9EZpBcVXGM47ouvJFEaCzdvQcFlOehjGpwaHbGgxk
MNwaqOw3nSie3cy6HzAZr7qXwWXr26RAYjsEEan1XYsc96n11TU2U44WlbsBD7D3ShwzPeVaGeXr
1ERI4xdstZI5fjVRKUwlus5xrh/IDb5pupnYyvmsegadHQMra+QNJ9Y26LDeGdpqr9xf5pqGumVv
tUprV4a2F9O3xtOhNnkokMSZu2qLXoTxqHbjdWYeWrbqXudhHirqmzJnsGV7h6ZxP7pUbepJ3iU4
w0NpFPvE9BqIyVqH/Rih//DHo2azHruVDBueuuSKZOjaxyEPXcHuBnEf6ehOBQrIFl9+w4IvIi3H
Tm02AyMaJc/dsfV+lOay83QpCaKGXLiMlzypnqrJ2ErzGjqfIA+Zm+IthRRYi/o1MOrsSEp74q8c
1fxBA/xYOsXzvOgilG33mLTLVz25L1aNrobRcOk2WzeeLosfejkDV7NDygp641IrZDR1xya1Zinj
yu6QRyhUUnc3pgJ3CUq1N7b270FcPLqqP0+us8qMEYErQS6yeMsnzolMd1urpzawh3OyICKa8bkZ
LUOtXFl3qWhDu+X6zJHTFnu6btSHBbu+dHSR2NdkGMbO+6zJo+7YCXoFklCfVHSdsvEt86/RS5/s
ZnobmuUnY0k7xPZuGdJDL8tH9qvXsO76j8JV2qekJg+5yQc7eZALgpR6SYdNbtp9WGJ4lUH80fnd
Ie6x5TDdJFS7RPqhvZ9OdkuoecICf0DCUEnWTwZyCyGJVKmMKoyuHiFd3eexQZeEMGKDKWo3ucHh
rezguDSsNeuJNT0mNXCJs4Szk/JsFtapKXr65QhBOwzL/VVH3aioWikvP2nny4Amnhvja8+bOhjq
JYWPuyLD9jlorxgJoI1tpOBeeRz6mIB6ygTH2uls3E91tO32HSNkYpZI+mSCsk6xXK1G1oTvycxi
sPfUTepf1Qu62xjd7IZTcM7r+qHobdQMVoVJhat39KOfopiOdT4662pqX1CFnK1A3/V+sfb68V7p
+B0qE2uQgDFUNhZvHlBH9CH1QDglQy3ieOfVwrmRQ+jBfk/Z0JojFc20gTVPoFy/k/0MKANncl3e
4A1AbYMZCM8Ml0v/4mrGckvhE5MW17dFxoAElw9HU6LntMv4sXaLH3U1rpS6AMkf9OSekwzTJmxV
EPR4uBbwGKA7r+LhhHQrWaFhfMcGE3LLtbZu2Wy9brjYbXDRtSJ/PUJLX6R4vlit2wJdARZq0s6x
fsWeID7DYchPgtPkcRg9DwcBiV1l2FseXD087MxZ2KyWD+ipFeccYiY01Cuna9M/etjoyNWPPOCo
JO+Db2Pq+7M563Wna2fvR/pRyJluLujf0fxC5xIgLcb+ve2CbTz4bDXSmc8imSsY0rRsRYq6bkJk
81w8FGENmsAmZn3Grg9BKohhEA7+wV+KF4+iXvEE7weFDpzaeB65PGHTV1l6lvixhni8nYKM06VJ
/5jcfsKu51qLIiLG8U7Eaf3rdSnjcZN1eW4/RZ1/g+Dk05xQpSxtR+mNSShK/S3r3ksfNyeXYjFm
yDYE8Q0lyCprnYuVwnx2q2fftdXaiU300db0xVSKZYs/TDd+wKPGncPc7z9igmkzz70XccZ43G2Q
bjdcHSMIFma3zlCybXILUtkh96zdQm6zOP0dtoHUJ6c22xV7dwHzdXwCW7MxLWeisBI8Wz36YLe/
w4bKspfgdpvZODvXT0ZiFSxBWptmYYu5JMMOXa5Nflho+tUTCqJPOuVm7eQNsleTjb/HSSN+rcj6
SOv8AL8DdRk0RyVvSmXIdZAgJi5KCtHFiRHc5f46wJSTLc6l7YPHUvQ/rHZgNp7TKdogeQ9nnNIr
rEYbQG132SAlIpLmbWqzY18tfxab4cyg3hspUKsGiMaMOnlSEsnopKInf0RA2xgxdSemfLSyGMB9
tBwGCAHEKaxXlv0AECOtnI+sB+01jPNaxlC7pT0/WgbmpYwrMOEI5zIldM4RPw6CkrDQ3ooeMTHJ
7nan92U6svd5Kjyu0rIcm01pcpzkKG/iqbzMWJmvTRKZb3N36XLnRcAYIFCbD8PwanUnYW5dY2IN
4IgHWcvtIGnHuEnVGAN9fKDzs3/17o4RsU45NzZhn+ykexsS+9NyxbyNrOHBmKPNrM1sPccFMJmW
ipBgoAxL1xxsKExirpCcggquf4qkr87tX5t1xcqd+h+W2n/vm6u0caz1bBn3Kep6YJlemAfs7kXA
WULy1Ac5Yj8p+yWsgvXBtsb9MFvAtS3zT+MESKfMAFGxjXUur0ltdKxNmjpQ9yy5n/ycxbg1r01E
kZ45+NQBmVqbARIexB2vmdkc2kifBALFpkb01xXqKSuqS2K4x6FtwoUABnDgATt4k0h4t7ha/rJw
VXfLDaOAVyW/ZyRJqlyykIUVPrGuv/eq8c3rxq+0JAqEpbZrme/oO51Q2SMAzqUh3JxgOqy4LAQ4
eZR8GHLvvmcZupqz8jLgWBLsKElxCd4yB/0J+qfHSP/ppcEilNZ9VbXQ6Q0vItKiuhTEV5CQxaUb
6w3pyxg1DO9W0XUMgCXChK1AIMcnaxBPRkBUDuDYPzjchhC0wX0ZBSzCs+hAq/XqB398Zu2ITEpv
VbFHXmudUWBTYLoevqTMqkPYaUdkY6uh7XcanKlQuJ6LpwYHKMjwCJp6t25VYm+mzKQTGxC84Teo
NsJymTwfuxjTpdnh84vTZRP0eE9BzI6N8SqK4ui3vUXWz7yrp2hbDwWml8brkVTpr+RKLnLsA/UF
nnAKjBHSFVUl3dd4a+QHKmnnQKTEOhnSAIXM4PJt3A31vsD3EbxC8ESD52ffs5e8Am/bzDOGZDH0
9joLLERXwO9kWmyIIy3AkKyqAVRsh6sFUB5FX/+aV2zYI7adIZQkJGZuixYmGHE7mlg4vT1fBibw
Znbzp2ni6e3UCFrVSMkxuHoNr1+tWAJUiISCo6y/VeSBskzUjY5J/QN+j+l1Oqnc+gQEsY+SrKdp
Q4/c6K90nJ9yVGxbAnEDcgWvDxHh0RsGXErj2N1UgKEL3KpzGqP1vMI24aRtRB0BjYw20MvUKsNk
FxYRs5A0/YblfjY8NE20YA5tvaNWS9rtkwnulU+dvWpr63u0MXUUTya76x3Ct3cPNYu3TMxPgvKQ
24r8CsvZenXxnRVYfcdh3DZWcrPECFUbPqy76/7eWG7bJNh7dxNPUy7FG5zKH6kVbS1n+AXJchMF
+LxS7lGm127KwXsOzOk0twIlR0MXX9vt7dBKdGVs/zy2V3lAXux1FJ6o+Vw4BsiptOq3KQJGl2Xz
SqnxmWsUNYipELmMREURfggpKViVSx+HeZYczMJ4woMqwpTt37O00I6MTXSvk+9geml8+wX9zKNX
9lSbUFcAITXrLorSFaIOFEloKT26BQperk00u3Wza1p3a78ZroX/w36eyl5wQNs/NQePoaB9Lwqi
yrW0Xwe4H2Y8DuGCVovfTBCfsRA8xou7N6+6N0mAAKXwigrA5czi12GhOWt6u2QOh+txsO6CJL5X
P9x4CYXibdvnKRnuC0mn5rYWuh2QoWhZXpO2s1azVd8Qlf44oVPYzkl6l3nDmUQEQahScSNZw4Y0
gecRm/c02w/mB1LqDw/ncmdwYubOs5e4D5ZbhfjzL0mw7HKNBaWYjx0ZnwiIQkQj+842XnvtfAoP
SQg/1wFT1RY3LsOYjOe/t6T2yrAGKPk3eeNeOm4AgUzLdavNt+javBJ5eV7AXDZmfc4td2Fw132p
ZrpqBZ6LvkHLkCDXGgHqwPG+oqI5W6hi+qoO9ouBm8phg1xH+rOSw71KeiIByICy2/7BK+QJkUUH
eB4TS4zU3mdjyRsTIpRl9kMBYLKUsfRKZvVXUib7zMmPLd5iI3e+E79lTtW2KpSFGW+ndGfN6iZ3
82ndNsVBDRN+EkNtmtr5yM3u2FpsYgMn3WQ5/ttM259JBJwwdTa8hVOf3HrQELplPFcC+k3uIt0g
fDAa7T8RPFMrin6XSjxaV88ajp1Hkb8PaBycxVqL2ACWNVpoO0sV2tr88np9sIL0ASJOfKir/FtH
14OdFO+zObyQ/8ItzMZpTEgjtOnxZs7HS52lD1goPighPoyrzNmrh62j5vdexeArDR7kJNfm62Sp
5XqB4bmiNr9OKqfdxC0ztGdGs0ZqHVGtM01I3gMsQded6rks4hMq6D+lP8qVZ4i3JR7PRhMck6C6
WNzCgaLsNAhjFtcWqhq9Scf0NS1auf5tHPXl2MVnpFREAQ98VDQrJGzcXFzcMRHmD7c5LdW4ibC9
ukz0itxUJ7soHxBDrioPDUmF+mUesTAlZvSSZahiHeLdORu9U7pImzU1YnoSNHbAo8e1sdbLlK08
L823S+ydirr6cGXzjnT8digjf5NynnKFvOB28DaiD4OqvqS9H+8swtG8sY83nqjWELFvRFQdK7IU
d41jb5we0g+PPPKUYbJZXF2oKIe9M6Awv+qpJx+L3fWHUnbwZ/IY3oBpoiunouMsri528QxBJkyK
+q5N9GtClN3qegouc2OtKsqjbexyojDLv8Hut2Mi/hp5+obJ7S0Ec4MuwRq5O5kbJ1OnQpYPOrHe
ysmVNHoJZe1InFWwbBKpeTBW6QPqBZ7DBkMZhsdqTzf2oOfyVensi+73cfS1Pnj4QcAqRyEEgVdH
nVsVvVEe9IckoUSJGNSfBeG14JFR4cxODorJ2pP2yFgvm21KhiY+l7M4154SN/SaL1PJbHfpyZVW
kM5QWoCD0whxMNQwGZdFvq/aS1WTa5zwD8CwEl/0vau5Hx5lGvn7aRE3iq78EJc5Q0w/Pg7pSNMo
2q09d2KtMkT3anZ2c1eaR1GgZW6WJmYT4dGo+YmxKyFPznPQHBzhI8efAx/8vl3+EXOHpgYyx+7v
X//5/6Jyn3Fdsr4JvSLN0QIri2eVdmjjS7LFEj+Mq+nVl+mFxU+/dT08VU0AH90rcxwH3rvLHNnE
QL3y7F7s+Xm2i0mh2suISZ9Zrmltnpei7XYDFXo78gwbWgaQqX5QU/3RaxBQJDji9iCSV5pDsPOi
X8+bgb0UrIYa5sZL1wzIJVERdHhTRD9rLEyU9u5o/uAG5qKhwi6j6NPOJNgclxE6VCUZYJFPDCRY
rcttySfYaLyWbIlAtOnvvcj7SgIL84tcZTM34aiPDvaSng3JxEoH1kuQ3/RIEfAIX5rrt0uvGxjb
NRsEou9j4D/7EiKGX5HQtiBTn7PzYrh/SnWrMjAMKGseqhiHO0amQ6skI03vFg/jqvX873ZyPB6G
kLyc4j67rg4CUTI2nNqTNOIRF4TNFRFU86Y39LEf0D02cTOt6hnJGkI3Lmv7UA3yJyCtd2vAT0En
3uQJk1CXyADTUx1nlk3ywYzxDoTUbZsNr1PZUQ5NGbZGu/wd06W76FxDKTXX5Eco5mABD9gZCAuu
qk2QGK/p7F2C+BcVVHYy2qsXgYZTpX7F7TF7KMfnyMaWMvjXhKQYeWyN9XvSNSrhGmVGkNE7e8jy
YMjsstQwX3JyhPxcA6nLGbFAg3J2ZnqSPdMXd5A39NiPrlG+dKVfbESLwWAwQVDEAlaYb+3SqxQu
Q5HJLxG8pWfsJZNDhlToNBl7YvxdCnYlWJqVaI4LIZyTk+c7lEG8yjrZ7MK2hu9+LBgSy5FRZTSw
XBliXtVdGW/6Gi0pbAhLVeGvc9c1N9EyPJoF8TaG3eAshvSzshlYOeo7z5q7NqjGfTFf3UUFnhFL
HnSpe6Q7LKa6heGT5+UfPUM+nja1wGzKxKyok0N8jZpyauvNcfG/Mq2Md3x1e2eUaJZGC3nbdfUU
vTdMWDAuCWpXfcY4gGkQQ2VcQNOjGLmPwLwAmWPY2Rsi2A03g7giaMpebYLKaan5WXu4w+gf+oaJ
X7r0I/syTpjAjnMYHC2pl6wtpzbv75uSJVDnkMzijPWJufwlduAq9MxtpgI58shYk1pKHbIBCw3d
1C5pJNiBPjUumrU7jlJuYoQp47FJL5U0bgNFzIc0+mY7zPVhaTIMGjnMcYvA2CXm4RDHsjuNzNtz
H0tDlk/PboUP1NBPbM34/VcLsDkmslHaZceiZqxO31pifHVPrT1sK8Nu12NTpWftsT8lL57oVHsS
p5azGAYYsECN3JMG4jUISAZ2rvVnrZ3TMhycnDtpkdbPlbvYezxnGbewej7K7roTag2x6s0S35aX
t9S1hbOCCTlsZMJpIUZpndg3lpoLjTbLdZ7LAtuYZ1ZEAsh1ZUGJcEYSRiWXaKf86yV5W0x8i3zm
EraL1lmT1GKjomvO+GtftMuxjUztQtnL0dBw2Yfl9Ny6/MSNw7e0cgxmU+xyW2Ml4/rDixM4JlLw
8uwzlDzF9b3BCIUzikU3v5VNkndQHkEibCK+t6nmLZmW+CquVZbHrmfj+ijBs5gMYRr3lSGIKLd6
We1YFhOHUW0DZJhJAoW1bz4IHNR/SrDgQza/gGM4q8EboCZkBNBjvgS1w4poASAwpQtfJH5lKTgC
TvypbDDKnt8fY3aoDA4DK2gBWDA2d9U3WHEO0ZzdDVenLgEfhEYN/h6f0rCJG6VWGg1qaDXNvq9O
bcWZ7ES4priQILOoi5w1t5upsg6ehbOTssLhnJPK/J5i58Owfodp+e6r5j4gpNhxmrulc40jkTTM
oaMPtHu8Wlouhu7HCLJUOBGQuymoeFwxDjcjO2YX/1SWDIQtiLeglT5ShfYaY5AjKZDC2xSL/5Xk
kp0Oa681ylhqjYVaZKZipa/dWTX3ynKa85DH9iGzo/noYsVZpbQ+suopZuN62goldoVKH7QojG3r
31lSUBga8/MwAajqDKbCU/ukBzYi7ojvLq46MEDExLhTsfDu40vS6bfCZUVm/1pDekewKdGF5Hui
3IAObdEO9PjVVkkgqNn3LbF5t3GNK6G2WRtQq4wdet56eAMegaY7uuR9Pqxk/z36DPRVxgh+iMWj
ZihQW0WwAtXtMvywnyDhMm0tdLlBC/IhaN3bxJshh6USPHt2L6QCQuNAt/EI+lnVAfNrc6DngxrH
8F9VP4Y9furBoGJxx73JvWeXVzWsT+J60b/yWswlwqcztrz2Dz9RxlmFr6hVTrFLbDCeSxPmItuX
BmyhNrLvmi7IjjW65LXdwEfCCzir4MR5VK3NBq9NosfxRmHNki1Clgl0VtKTh17f8oTNqIKJvVB1
ChO1QgeitnNWd2ecZUz9g0zdGYv6zjq0IDrJHiwjiNZJw+g1qR0IfQ2DEwx0/W3lrtNSfDFrH99F
vGf7ioxdyJuhY822TNUX+GfzxpO0Rm1301ydOZlpQO+HancL9L27dZi+lSLwjn//Fz6Vr8Fh8qBy
l5+28x8BF0z7EoE4EG9i9rA0bn0RQBZshzlUDffhSBHk16cZ54Hx0qmEvD7L8taxvfcJ/QrlErzE
aQJUpmWmXXfluGkjGplyXKiFVu1UN4dm6h4HTy07CwPShky4mymXMbtjtnOwQJodFw8uYh+Lkvbx
/pps4ijhuMe6qOzpvPJ6Y7ddfzMo/09RcUCrBb+qMtsbHWhF6CNISl6PAF5o1hvNmN220cyQnzEj
jsLPsTdhknqs5bPefLbdxkPd8a6aKtolEwbrGnRZ692WbMRCLOzIiVHOR0psB1asZiG6sAZalmHa
itwBa3h9zNt+2pZlAzwsugFKdoldehXaMnSwCl6syJnHmOihA6UociYyJwExoN28M+32vulzxjAu
JI6Z/afkuRQXmk4Ab2Y03GURrvHUsYdQV2W8FQX4t8b0fz1nwHuonyeN0kwCvV57Mwrbbub+bC/f
cvL3rQ2dNfv1XE7QpSy+mgmShuFpaj+B6r+a49Noq6c2R0yhObms7nHKu1PQovDBp7lBZ/5k5nAN
vEB+yaHFJ2+boOVIQlxHlne2YrUq2L9shtg9BEh+jiqbnswFC1+sBNv2mgPgyW+4Abs+EWRTQfSd
Ij8Lx6x4hBDB3tTDyY+MHA3efDvYbA8cGb0ldyhQuKuso3HZ9JYOxdBeAI8VO2QZh3mIblXHgthj
FpGbE1Idj38TG9RLWTk/7TJdiAq7pUoNkyg5YUiuVpydAkFQt80lPq38Wp2xR7l1swRLd95h2Bzs
fePogwkxiSSbBzEv5qVHC2Qph8dAuodL4VC82z9WboMzhhUhauJO+yXnYcBxs5p12SB6Ioj1pNml
MXP7sKTWZ/Sf3O39eSu0DsIOjnIgE86W9L6o4fLF3OtrknSleXCHgkc5gORNYar3wk2x1k3YlSzx
Ezv9Ry7zTw1RmbPf2o0NvxeZjmt8UPnWXTpwtQwhs6zcCJGxQbPx81kkH60lLjYmDGxsHQ7zgGYZ
4RN32GOmsyd+/3+8zxa/ZBgzL2BMy9C/Cwx8h7RVTvwzddOfzvJ+VKFf/Ll7YAsBhTQTMQdds3fG
XdZEtAPSvKp32KMKPNcuAdBrIwn8VV8uDS2/wdbZi+yTasxPMxrBLFXoxK7brErHCF8KH1hYpQ7D
5J6G9kgu2c7jCiJiGeZIzXUmXu0+/W0tnNiwrKddDah5jHDPtz+V170EKmYaXdW3hI+ZEU9O7ukF
/Lp9KYfLBFAC7+zI8mTT+ymSOkOqbUyh2iiv2DhXmws3n2/P+mGh6W+SJbhMSNLCypRfRRnfYxZO
jjCEjqDd/xrKLwpAGIV7eXYBBeZVU+707BgbZHMO1QXExsrdmeMUnzutmm3cNX/wgW0Mp+byz+Wx
pSmNdSMwyoMeKINGc4fHSJb9JBDXMC3og10RHhuBU5QuUxzKW5owN97A6McCQfILk4311FXX52Bq
biavekxUe2f3djgBdeBtpOGIjzb0mZavW2Z+LsDcVcO6fJ3OMPQ8Oz9nhJLFsG6Jo1NsrCaWGFOZ
Mawqdo0WAErUrV4ME2rzsMU1AV4tpyhT3b6uQH30zITTCvKOnqqNnyzXaC1jHSVNtTGUPsZ+dohi
A6E6iiMTAOMGfs1LSrNYTPhdho4SQMdw4Cj6AUB8xyz0mgywQhCLNBSz9eHq5lYael8GxbzRJvVu
oXGHUFcLgjdrWNvjnY7tTyVPsc1dc0pHj3XYb4DGoZYOxMoh+PFm/cHwSzb+MxuU3VTF7Eryk01T
msSUEVNs3XoZGP4RSfXYo/YwDyouyq3JeMAt3bvJwgzHeKrdqcY4wpUBbdZaL90E76ZhYOqUYFb0
kK2Dyr2pFvshsrM/knvK1vf6XU56TqDMY8STXPrZuq9ZkLkgk7KMaSQWOAJGV1Yz2SEySv7mxxQ7
Cl1MB8/Y0OUhrUFVD+bW05qqhGFjUE1IAERxllP7HWXDd04gRZQtK7P5UzR9z0UzY4WpX9Hdf6eT
89MP9SaCdG4bhLIbYmJfNgMybOja3eSTkSwLewxkDM/ErV0vj4njPWfetDcs+4ApswmFts7pKK54
WTQ6PQ9Ep8Nre/5FS71pDMUDoyOSOJBbp+EJa4yfSNbvivxT2lfAQX5gqHuPJczi91e/LFEQtqAP
sDqZT0HdokYK3pIeaTubzrMAk0AoMKDAuJzOTuk/4LViwF36T0Y7nPuo/me05P8q9YAwA/7796iC
/xaA8P8WjPD/UeqBJck8+p9SD27z4gPNGIF/P39TFK5RCf/nRf83+ED+Q/K8ZzFsmwQQs5/+L8EH
9j8Mw3UJxLMMyyTK4F/BB971M57puVjnmWO5/wo+sO1/uKbjOEiRqfF4rf+/CT6wTOPfco/4Hzb5
IEFg8jZIevr3lJB2yP1qYqx2FOl1Vj0DgJjVkdEJAhQ4FGO7rBVTUe7JkxX24iH3EQLWvTmFCanu
7HHH00w8w7rCaI08Eihco680XCkPQSQQ5ErQblIeqzZubQqVQzJW6am3d+o6GbIh9a7HVn9OiBro
Y2kvy3RZQ18M5WyiMkf9LcnuOS52GRxhjg7UCWhBCefxjoruXzkMQlmVwgQzBHv1bvKOf//0rw9C
Qp5Lp+MMVsHxArH/+ykrNjsgJNcXNSMsLRiD3RaR4jN3UsjGOJ7/+QHTnwVHJirD3PHsK2PS4mtL
hGdLh5f8P7/47yf+fkivX/L3T3//lb9/mquOvZtTocxlsVW2v0k3LmvhlxhgjKI8/f2AVLU8tSAZ
905mbdzZsnBmCOv4zz/pOixR86/nBZo4xBN9iLDGZMtSnGAqMkkiLww3bApNPDqDBrkCJ1x35dNZ
nv71ITMHkBEuMpU5j7LreGdwQmTXPOAcS0FXT88NySybDqidM6Jss7IdmZeodMCLWqP/hY+8QHe7
jBvXKF4LamZEAOrdx/24QuR7H40ZLs+E1Cfu1JhSIX/C7gDs7Ys39MUsJIZiO6AtRikxLfvaLc82
z+fV2PZeKK+BDrG2zMs0zojK0Ohz2GgEtlmb7Y1kzg/Cp7+xuhi5Zm9yM5x/7cqsLkNQkBa5lBdg
8/vek6c2s/tzBDwv09ZnPKKvTidMu5VhWJdG8Fez1VF4TVK4qBZhumBStwL4+gDLKJxycifRkQSb
1ukQeAonuVhDy9mp4d6N4J32o7T3tNHljUwCHHxlO+zsMUaHauY0lU47zjuosLsJjyZrQSamVslq
zovkmfJwVY9Td/IpOc/k87o74C3Pfz8XqJGjBxq2RAFDIgFf4JKgdbBasTP50S+zP9sX8/qudZc8
D8IitZiF4t/PLdcvcNPyFomRFybG8uTGWbvTUqPcyqvl3I78WKObcjxo4gNLfHmLjq8bIPM4/gd7
Z7LcuLZt119xnLbxjLqI8HWDNSlKKSmVhbKDkDJTqGtsVF/vsaB7j8494Rfx7LYbiQAoJiWSwMbe
a805prGkR2dWt65queY7O6suaWp5h87t/u2xsX1u4+wu6aNlm2dxcaOZAaBXOiRmGfUX6n/YiPjl
GOVld33wY1PG9LxQq9JsRbjgBLjSDJvfnPbzzXpkTm19yXTC8KbFA2pnRkhoKRw17QMKqy+UuSJG
KKqAlPSmqGovzsTF0ljufR4Z3MAVwSHwTw9ZNNxZWTBdFC32TdC3NuWshFo/Yl3j7E/3WQwnhwqL
uR/84gfU2+IymvNwqgIXEyeEDr4kfDTvu7UHG9/IqpMe1pgVfjIZHy62msaLKZsxf7Edvjk/sDCb
mFMP+AI3VTv0KMLy6bQ+FLSYWwzDHvatZbR7hgQkABoE7KQe4h2AMApXFUzwtgF+Kbb79pKZaXvJ
3fQnVpthj5OnuaSymRP1z731sckfIPLl8MANpiBd6IPhNtxT0btkAAw05eyajAUvDF6QQCKQj5h7
rn/SUkQvRtIyOV4/SUV/tfInjZoTH2xJUGhiTeNpDrxmZ8q8nttYS3UbGdfEib1t8tjc6n2V07yA
4+tpA2MDDm+k95iBLr3euGc3PNiJuVw6vdQvfWqRPZdAcnSiU1I2xxxNKd5Ydz4Maf/FWmZGY9+f
DmZVPrkhH3oyNP2mYKUFA8+gWzzrdD8qKAxubwUwaVymhrMVsKinBxuV125o4oOTgDSxhuCcOFtE
9c5JQ7yGsLK8gK3lVrHuKnHgdbJZ98bG31h+AgejgkuE4wnD5XoCrCbQdY9u92Ovq/oQGri3Ex/k
qOsk3K6CCmV+qOTmlYdExYSpsOIRyydpP160NhsvdmkDdkb3jlzSmi/mYP40PU+nqxvaB2vpHjxg
OdyJOuukKJx1z073m0I8gNSC3GhqO9xFYa3hub6UAU3pyYjpBvvuW+Kn7X59JnBDVjY19ff12YBy
qL6EFYJN3GpekdYnfzSTk4PPAmNGUwo/tBg9eDLoYXyEqDttsQlyfhybaTj/7b2vh0OiY0TLKN7M
1BbePwbkx1sMW8tp/VDWjSYfhzO5V1jZr2NpINxIXetiD1a5d2oTcsIS6BcTct0mbWIU3JwdmZyg
mVPtlnlBImQC7AqbJd3E2hBclrvJs6qTi6qQZDK8rWV7HZ0qO+YmWl9FMXavgtTYkdtCo1Dcrwg+
vMTjGjHa6aLrBywRyWUOmAXoQ/wZNK12UAWO7CAdwSVPMG11NGuIQvnAZUMvkAGsKnUEB9DD98EW
KnNNOBrINS6OS8FiIs2S8JS73AtqRBy1icvWTeq/btbHukU9iIUbiw6D3bqx/txbD6G91Jci0ZjQ
Rx6LjApdGKfZab36I91gNFh3140fOAHtVo+QUbu/plHqb2odnbQ7Ab5eN72huiMZ1u9jELqkW5ei
6aYsURqCb/uk1S4hLLb+Y/2963j78Wd8HC4gCI6lC4rR8ZkQInsLe//8bloeGkKQFj//1jlY4Qgq
1y/rBhOIvesKPpFKj+wrdgkq8b3zVjD/2k+xFt9QYd8tZT2dzPJJC13AfqWcmTEt/YoC+rJdr81g
9ciSh4ItiBA0GqT4vsewwduCA2GIjYM5Rs85kPyU/5j4zXjoPOB828bKblTVZQAA8PqauV+CmZKK
97pry/H6k48fG4T+KWWdP362PnV9Qhra9dkbfli5zicwps4J28d2PfLlQ0lV3lw+Dt/3LMGHjgzt
jRsZ+/UxUqgqRiz5L7U0HW/SpjraJQEOFu+4NMvpYpPofgWHt1wdFZyHWvOPEXk4+6Qt0aciMwCt
hNZAksSMIHiYqXBf8sisLuteKntl0qJcW3fXBz+e8396zOumESltlOFu57U+NkXptSeWvjRO/vX4
3/7/+gN3Cf/5v9TUaFtNoxi/Xnp1XQC0WXdRrpXoIidTJuwFZiMGdEXqcRNippks4F0ft9CPw3WP
mE6U7OuP1+P1NvtxWNBioA06X2jcAomD+QnxjVsO3CY43oPwvtfjUa4jx/Z3Q9FBbIyNoL2sGxyK
6DH8XtH0apB/Wdhb1s1EIhk4z4FxySX9qjbg+lHIRRILGAgaM1IReDxV2J0SAp+IyOrggZwg/Qti
SShe6+4UyK0w14wKSvy//+gvzwLEAoFkQn78/qySVjIW/mV18wP/gGoqN611b92oFS+w7tKQgAuw
7rJqgRaw7i5yoRgrTWDdna0JnefHq5hiIq+9acjpW8Z4V1dOAo0hxvX3F//rIx8vGSZMj9ZXXB+b
BIiAE259+G/PileowvqT9931t7//IetT1+NkpTKsx++/8eOldEE5kNUJ1QElCgOEfBDr7/7bX/H+
Z3/8+OPV/wuPVcVN6jUUTA4shM5LOM8d69Eksremu2v2XW0tJ32cn6bSngB6AumfjOaOfhJWIYFh
DFAxUsFjVMLJEGCGI+iMUiAaBjSNTrAaLIXfmKK/oGVu9ougNxqBcFQmTzcEzFGYIDoSWB2TQDuU
4DsgcJDkp2aUiKA9OoF85CvuA+6HJQCQ2scuvAgUxB2GJ1wm407BC4GCtWwIXwBZBoILoggOtHaT
mkBGSKyGwoHmAxVbd8gFReJ6h17QJA3z0+3Upy3XAuCSVBAmg8BMaqgmIVpsLl+UQ6QXPpv9lOxd
97uf4hXwBIoyQ0exoaTMk/HDIsJzM9D/wStqNuBUFgGreMq9FFwuJ3ril9U6mnf2TSU4FgsuSyyA
ljj+Nc6vOdSWVPAtg4BcIkxENCdxlVvx2W5YkJYVQEMLxBAUGKOOer4qisNdpH7B5iEpIXCOZkhF
IoUiE6G8xGwKVwa+jKPhz5UCRjFzb+W/blQ2P2ZowC1ssy2F7U5gNTbUGiKQXjMoNuh6sq9D8aoj
OVKCuSEq76Vomes2bbaz0Lw3M0icSuA47LVbsvNYcdigcyL3xyIoHVugOpXgdcBXRzSgQe6wyj5O
LRCeQnA8ND+2rQB6Akg9uiB7pjb62uHPucnw0+N+Uv2uFsRPCetHsynrTtB/JsEAJQIEMoQMxJl+
SblTI2rAzqzHCV1OiLkCFKpN7XZxmYAWzFZLgQ5N0IdGwRDFAiQaIRP5IyJlC1ZRXDT2Y2L7n/06
v6PDzepdtNa9EX0iq+UI7nXcLbCPAsoZ9BrAISXCRRoBJEWQkkpBJqGsvfKv2RKlXWw7ASvFglii
b9NtF8EuJcytNg0gJgEyia7WweUTCKoJe0F70aE36YJxCgToVKAiriE8TR3nq2GE1dau3eOAMceo
8m5vjzMnp1qsw2R6Pea0ERo8xdTIbi5d37+iX60vPmSU81h/02yfYRX0VG4BoUqhUTmCpYJ24dz6
gqpCsNpsTMFX2SYgqwailWgwwVtpOaCrEuJVYzmvTudQuAaFVcPEqhmitjO0kQ3Nemic09IezWUc
bsmhxOQ/o/ZiFWmbFQE7A4FbBGyFYTvd0eC2Mdltx8x4cCvV3c/lm76gtp0794aRFfwfOC/vybs2
AvhqIX1hYLUpYGm/FhhgNBQOeRyfgjqg4Utc+LZAunlEFowlSCBiJTSxULBi8Ik+OwIaa26UYMds
gS82wFZggNGAr7Scjg9SwYgoOAQtBdM8fz9qdbophhDNE5LvMVS/meSmG3sC4hAyOFUFKDT0I++K
sAJKWiG4tMpJ7xqENHs3yn5UIFi2YTDtujgHMya4NU/Aaz11H1NQbBAgvhUhLYGWFidt0BPNhc/1
im+D4xZ7AN16yG6kDzUP2gTsLRXsG/LJXzhmumPIGLXV50Ltk541rj2xiu7xKsCPiwZAcgoLK1y5
UQBzeNH6nQ9zLnHNG2dGlWSOycuCd9RGsEmXNoqhaRrhoUR4A9/pq4XGD+k9WLt54IM2vw5D/lYn
HWJymt4nRGOlo3H61i+UKXhPmEnp7WXPAcqABYaeITC9DqqeErxeJaC9VJB7sQ18r4DCR6IeJA+w
fLl37QTT11X54zAb4AZt196PUZ/v+zqpcG1YuzqtAf0ZS71PphcVjT8IdBRz4Zc+yi/UrxAndfnn
AGagJvDAwsz2UxffzKRQlqb7ij+/F9ggrdxLMIAfbOAQVt7o7ybit+JahyMwvPlGecriAb1b4CHu
Wjj9EgFedfVyZ8gHhOAhO+QRms4pwDggQETNAI2oBJJYW+ASAwEnThAU63Hv5wAVU8iKoyAWVYN1
MGLp6XOroj8dqNtckIxWAOC3TmyI6/Aa55JWeZqQAADI0alAOlawHVUH5FGH9tgJ9jGJjW7XDcQ0
/hholmzDOvNO1KGgr287F55y1CX7UI/ICpiJrp/xDPbY8QPBTS5wJ23ndpEEcsFRxgKmtCFUAkkB
SDz7h3YE5+267p0BzbIVrGUkgMsM0iX1ZsA2mJZYoiEHVQLETCBjNrlx4i7c7IMeb6KHsdtMl29V
nNY06kQI7ZqwcJk0bkbki0QmZg9ugpOso8ZuxThbBNGZ8o10MDvpW0/MGc3fZkXeE2UoRHHjbrJn
hsKvqMVvupc6Tr/gbX7BNdZcJOBhawgmlOXqHflySOqj+JM1GLd2bJRHhKdFadzj3Ox3ZUDyHf7g
/RIgAI36yDjPgiaNYZQSrfSlF2ipirkvU0B4tOGZegI2zQRxWgvstC1TizKP9mhXUOwLYNbDUNPL
7iUhs0JyO6E3NeNAR0zZ3Uvunilo1QnGagJrdap0itV8ZQUU1llwrKGAWQ0htJagWiuBttrQW0O6
hAJzZeYH6QO+KyGDN3iK772k6W6qwX4l1otuHCHBkN22JGSbezBUcMfBxroKgGxogJJN+vCnEU9P
JCG4W5r9qCnDlvQd9B3UJbtiFzTMYAfz0XCsiwOtdoFaawq+Vo8B2dYdSFsDVQB8i9e8Gsm4aNoR
0ThwfPGFWRBxaSwmFFGZApLo8EkXbO4EvnCwvGPqI6MjXPg3aw6q+Hakgm+tVj7SgweiayezOEXu
CR+iq3sksze/mCu0V0cAmZnWoVYjLFkKgoRBHFq8UbUgf0eB/05E5yCznZ9Y7H2GiZldR5rbY45z
RSsnRvPgNpZlyFI8Oqw6dxmUYbK1ltvZqh8MZMA3Wj9s6lK76VIMz0ZLgqLumRk8+aZ+CIaWWjPk
YiTOIyli0IxbsMaUxGOhHJetx0pR+655VOA61l64SAnmqDL/QLWpvI8SIu3m5IAKOfjBcNRsLCbz
B8AUwT5Xk3E30Fdudf0SBNzBEyOauNMS8avyhA7MuPfEhFeZ82Ntz9O9Z+nFXtegU1MDx8+e1DbN
gKo92W5KQpY6mciro7KobuYuQ+yDBBVokrfTVfmzSu1fOHkhxntKO4Cho2qc69OncYI1Pj6VTAnR
CNbu3s3VuR71mJxsMNAWQwMDYqA/oEe+xuCCP0GGPrs2td18DPZMkxDtECtJP5mQOae7y+y4Ze01
4XcfKFAGHmo7Te+S49AnuzSx2/NotOnRghi97dEaHr1p5+Z0fXszAXhK54Z7x6tyC5wYOaMyCiN/
53ThNSVWh4lW/JZ0t2lpHArur0wjw5NT1I+W+5nIdOOJzD74v2N3CHz8bBY6zKZ57gYK56o3xXyG
Dx1WdwGzu4bdTQHvwfAxOxOs3JNMg2xuEtS3DvO7wu+ynQrsW7rwwGOkRQbihE1KGlMOpB4F1sbx
oMDb06MSqLhWYYL3posnuHEb7nhPo3PbQyJ3BEk+CJw8VzykhaidELB/9QVhvsAyHwVqbgveHILH
DyXAcwx1/c6rCRMnEAxgyKYgxWELTZX08D5/mguQIV5S/LJKjzDUwsNUZsA4MhIwMFVjUrb7bcZF
f2jI89r1mbokc3CqBNLeCq49E3C7IQj31APmnkN1Z5WD4I5UXnqLt7nLb87JBiTeBzj8aH3S8ccw
68r2dYIBNxMvTZqoH4qxf4vQBgl25j63faoY8HxgdLbHxaRe3Kl/ylTwYOOUmZqFGoMBrD4k+KPD
rWrN08tMwje36eDbUAAn1j3yuuoGbsKCWDQVDL4BD59C2o3nW8gYBJXfUQAq/OCctZq8S3MTQdUn
6s+DsT92wPZBuifJqyMI/qFFauSYX8d0fGsX7krO5ID/GH7bM8pGwfjbbn3mO2PZZmNagdJzICsO
9A33j7kIvmWLcaxJBUDi9cUkJaCK7CPT+pdQ4gMwKYg3wn3UO5zMJAxkaEXdXOsvAOaPZeXMu3I5
OBnkHkfiCeCn4COwptsqIus4DFHkeC+mRBrUI+EGwKqiTSKBB5FEH1AnM65KJw7BdZvpprfvaA1F
O3eNTFiKLzpmSrUA6uArs3ZzPn9i7UIlyNFuYFz0jMISw6D36usiwQysUrBfDrgB+MjqOUS7TIrD
TJoDfds3rHzyIwqPkcmp7dpfGCV+NTTPDjWZEIaEQ2C+x+QugREhvhbuz9F1INBuCSJ/l9JZR6JE
ayFwBkyzzVeXsOXDDuGX/8jVg08hY5USAnkgsaIguUJfYghYhfMM9qSTaIsyI+QiSF69FgMDKth9
JzEYkwRiJAPRGOWCzMegmNi11Vss8RkxORoxdlSjJFiD2MFzGMofoA/lyYhbRcrWNiONQ0ksBzfX
O+YI3yzyOlpyO9BLPfhG8gn/Jxr3FCZSWow/LZyXDZkfLQv5RhECQqjwl8hDaVpXhNxLUEgskSEQ
bVghkyISmJVxxM3IvE8iRpSEjQxENDMDt6kwM6rNhrkViZWVI4w1JKxESWwJHwUlPZJMxgrjMvpO
+qZiPtPnSm0S3zauGRWGxIEVlnvji9V0zz7q9GJxJ3pkuLrzkQQV4yU2jecIkfOm7zAXlzN3597e
JhK+gjERhAyNksm9NXG/3NQJd2WbSGbkFAvt/huqTyCPG7AoeUe8y0DOi03eSyLBL+14yX2CYAYS
YRDxtBvg4ApjNKW8jDvyXHsHo9fRsJEogyidxiRyp9ADPtlZcbSPMd0BCxgxcEsoTdEbVBJJsM21
qjoo53GqtC9qfAskzsY1vowSbyNBS5pDsBOxN641FMz5vFOYs1qkT4SPixHAk7icNk+TLc2vc1x7
d45E6uBbMa4lYjBP4nYacncyCeCZJIrHIJNH08lNKPzuPtZoCkJVZ3hIMfgCUVb6qyHBPtjtibQy
GPn4m2PLr/YNPXOD6Wgb6LeyRt2EtNUMCQxyJToI6e83JWFCLqlCqcQLAWRm+i2RQ7V/n0gEkTbm
OxVE9d5Ygi9Z1771RfUmmhIHzhKJBMaGlUrId9w1ydcYJ9fOJO8ow1tmk39kJQQhqY5IJC/5aZOQ
5EhUUiOhSQXzzoFgL7Rg1q3eAQqSgKXJRd484E80vhZw/yYJYgolksmQbKYhSg5NdppY3ZOPWD9x
07y16uXBw4u8LfaWfE9GlgbbcSDdC9JIsh0agG1LxNmix2g8PYKi4GVsBDRjkSBVEWR/wEa+s9xz
nRIxFZM1FVOA3vj2beYgMchxbSZRfE89btw45FR55FWZyCyabnxy5/QpGZbHaUoeomQ+Jz1e6K44
tO2dQ/pVxVsIh2jrNT/rmMXGqN13zsLpRRxZglmyJEVLFqYLqVpcuExoydmysujFJHdrQZgHvAYs
Ydq8pTEJOTarhEHCuhxi2IDm1Y5+O0iYV5uAs6sk4EuCluxleDD5tiwSwIjW0GP7MzzXp0YCwoxn
mgoW2U6ckNBQ0qE49AVnDAxE3GQok3uyxhK9/bGQPQZphxKCcauTSaa64Iel1GtZvo4SWQYs7VqQ
YUYb6aEBj1y45ZvJH0vux1tE5lnuVE/lYC34bYkKJjLkNeB8PhLt/FxKZNoi4WlpM6PdJk8tT9tz
23qfS7zevp1TKJjO9lzuCF367JDH1pLL5pHPho/yEE+0iiuS2/yJdC90HGS5ZQ9B9HVEAm2S9Bb3
KaC6/Get01VqPe0m19QByQihTlj7Du3QFOj5gnpnGs03Lbmvl+Q567vfRXSHzwcpU11D8+v928pE
Go8VOySTrtGsW4+MOscoum1kS7HKtO6Gway2EIipIjHTJuGuJ+ku7L9Z5N7F0fd2irRz0c8P2KIZ
BHUUaMnjkhxXldr/F/Q9zfXvf/zxAkiu3CVd3yY/+3/T5hFUg/7tf/yv/4lwMfpd7V76l39K9+5e
Cv7n3e/X9qXL/l3Q9/6f/iXoc/7DMjCIOXbguNg75fXG313/jz80Q7f/A6eX41qeb3iWb/p/Cvps
kfpZpq+7xM+i9LP4ESqFPv7HH7b+fyPgI3jkbwI+3bcd3TFsK/B0y3X40/74b/XPl8ekjLp//GH8
9xzfL6SceLjiSO0nItqbEIuz9Ew+Wirr4f/jY5EoYwIf6zK0CV71P32Z1o61Q4ULB6kNjuf0sP7+
9+7O+p+AAJGRgENprgvQOPlDmON2zIOFlDdzPDYkW2b92D7F49fKr8xzicN+TzWPRAzDeC4080y3
ihqRk6PgLdtvxcWGrJ7WKETsF6W0kuyGDY1+wpRcak86AyjGt+U4BvUTeNTvNf0VQrGBgVPeIItm
W3SNundqFGWtuAAoWBMZVw63eTp8RWNwzvPWvQ1STB09c6ZLPXpn02q1QxxCF6LFvTfakOXSjAkm
Kr56gfsywsxgYTPBGnDLbT2jUnR01kqZqT0XLuuQog+MMzhcLOfWL1yHm2KknMjv2SjLROs4Yf2n
fnUbaD7jRGWL3cBTn/QqHA59skD0XGIx7gFiMzpnR+5X6qttmkGB7evyq5lGp851yNrWhjegrERW
j+XnTKduoVSgYLcg23YoRfoYPmqQAKjC073nXyjombvKGrHAl+ALjRNYMiBKNLTG8q4EdLMJpmlf
JlOO5ZDi8hgcBh+piS3wD4RZV8/xvwYRFUEqZc1+aJ9KorD6KNBhper97ZzoBF9VOeyBJj6q/rAU
MBdai1VQanymauocbJtoe694WGr/eUDjv7W1jO54BBCsVcTaUHslwnzozlOm3fqpUPvhrgAc+Tkk
zbwfJ86DxLB/pJCNSSnAA5q7X/URtA06DpeJJx0zBdFtExPsyrpvpzELoHd8B8+YWvfEjN5eik1W
B8sW50CWRtRzyj01+JfBNXjzNajJkH5RW6McNPSf1TCUu9R50byYrpoOO4OeCNjcrLn6gyAjuSCZ
XbRoAfKMb48w2boIiGP1UxgpBi1BuuSfcKXRI3PUjScC/aK3ziohjRg5IlmMLiZZ4AYnZeKRUAMY
HLRtZ7ew9l1T7O2mId17YWYJwXUTESds5ljRLWfmEpjaS90goHA9oLUznDeE9Sy/Chf0oY6jrSDn
TqxaJ8NN1ZY/Nd4ZjfeKm/Y1btSuouu2GWzvUWJfdV2bibk9q1IqJg6TOQ1qjodEBl6cg/V7vgaj
c2ZN8ysd4JxZ/QNqH8giaYWWMvcfDCALZpT/yIDT6sb0uuTDczw17ckRlFjdly9+Pacw8mwIptYX
vw6drRr5rjSTBPkUilbwOhk1sSYBktbZDvjSyOoaytugGadTrwDaiGISf7B+LKewvunD5M3NikeG
R1mupcdKRRVgkGCruSgPR5ICN+PeVtaTWdZPbVaGJyw420xUXe8bDwNPYX/DsqEo5Jj3aes+ZL0W
7FIMHMwHYG4YytcvrnlMQ2YFXka92w7MjeHqN0sC5a6N7MtEiYdp05Tt2tJ3iPa+Ta3sqS/Uz5Sr
yyYPngHAcoxHjUWQhd2yQGR3g90dGsI3Z6FWRz0VsVFDv2Lu8huWBu0uuURM9g6ONeIfTsf5mi5A
khlRyG+2b62CmJeEQqpp4t9tbMq9032TU2z3os4jUAkCq5d9mTV8vpFXW7skcG4jz3+lHz5eW0fQ
Zqhtww59lus/VgmWtCg3AbE2HoI1VvUO5ZFk8pHiICVihTjvNSfkElu6+SEhgOhT2DgIA2nLNuXW
NdNnOxgk2wXMEuTnjc5SH8Gns40hsm8K0oI6f6Gou/yuC4d6uiI7HbvO3rRtUmiJpVS37bxPm5Zu
COS8HUt5UFyFc896E1+wBxzOwHE1KtbzmVPcWYAYDVdtm9kHC6ZaakCL9qpsgBxLzdrUtOnl5GGS
MC1XCQ314L4M4RFoEU73pd30FkYbz8Z4r82seScQAoNCKBcDelzifmcp29rOaQjfG44Cxn5YUbTp
s/SXWejn0MG9tJjx1nChxKhK+92Mw3cGJB5NYRcq41rFMLpIh+RmcG0jtCVYnUGz2NJ6zvt9VF2D
dK527fiWmEhWy6L9DQsYnHAIrtjs32aEzWjm4qeUAOrToJpdZUTLoXf7t3SCrKb5PsZQz74mTv29
xK2eUYvntpeoHVwFznKoWnsY4W9LX1hEpsMbyYbo3PXDKS0cKskQOQxYQwxczifdg+VgISwhqTOu
bmPKleNkPrYE7vXRCKtlmMvrEB76KEKsbebEQdqoFDNrOPYlyIk0me/9sPzS6NiFwjTg2klhli9A
CWdQ3BuXdc08hre9RK/7NRfyuINZNu0BiHqEP/0OkrLbUdVg7mDSDFrsm4BCEfzW6bkfM/0YttZL
CNPTJpOWloF6q4MC+IadXEGzL9elSx7m4ivIHIIn83vPZhHg4d3eZ7P75uSTd/Atih2DOQDDliqt
4z3ykkc8pwx6o57eJ7q0HMzomo2Ndh1UfKPXAWvuAviYnU2Y2c0jTwZk1zTzjd8/jogNsPa2u4Hk
mm2RB0JQR8reEBoOlhji9RyItsj43QzBPrApeI1u/b1osEANafkWAAXpRmzsaLdRnzgNMVx9dBq6
bkZeN2C5oPWht9TX7XagCE/Jfov0l0grI9/5TUdoDQNbVCQ3SVRpB8zOBCMIND8OKBIP98wjsdBN
cYLtOp5ZM+Y47ZPxhJn4JexZekAF9g4gUH9HFzRM3qkr8YNUi/Zspim5R52nbpgruLgSbSICWvqZ
tWH1u4Z0P0ThzauRyxTP7wlaI1dY04ubqvM/zeL7o3QX7Cj57j30nPhIbcLBKUHNEURDayqOc0/j
p+PLgqwKYMQnsVsn05ruOSYFPj/gmn7zWykGDMuqQBqT/rVjLENWMRvxXeNQwUYkMBFXg4MX1FN1
27N+N1hRbhR1i60+kUw2WAW+Nwx+U6IYi5D6JL9Kvslmwdxpz8UIvyNhEZhLt3PCGj16rXUgBRfQ
nmZyGWnmfm4AAY3UYbZ15OFWy5AR8HsDjNwUrrvmoOv0RbuxzMFYAFZ3Jv2B1NR6YxNZc2hdoz0O
afxY1m12hVeJhbZjwkDZ5ZZzgDlITt1DR6ITSS2uHH55XfZrSfVXyRUP4ynf0veWGpX60cSLT3qd
71zaFMzqzP0d7ML8hRTT9OSSAnOLQf+JpnG9w4JMap5BTgZRDFOw13rI5wzqHVhmNu0c41g1cXck
1U1pqZ9mHzmfAqiABdr2o1trT0Xh1w8O2QGhc4ZpTUmP/JVDFPi3TZWg7TC4kdM5oi3mlzpfd6Su
nTcd3JSiVUMOwY74dpbY87KN87H4hPBpPDoehZN5jAG3UUc4RIs2PGmT8wmkzV2Wx9HJsGzE98hl
NiX3NT0kXzmmDtyHfXKXwvmmHGaC19Fi/LtaMWz12uDiraiwYd4ELuYil07LGhUrGt2rDn3jMGTN
b/QVDY0wq7lZ9wCSfbIc3TibGjJFuuTWBgbwzGzBsbZRNX7T5kKjqT1fbUc5d4QM5Fsn6ckDmdV5
FLUHxIbyCJ5O2zNJvyORCw2UL9N2jEcbVo71yawQHWhReDsbatqlQ43t2Ek3KTrBEzeKa9t5/U0e
zsmpC5eHOR3C05RRPxl17zJ5FAUz2gqXHoEK6MWS6rENljZt9K+Fb92nBmYnaMPUAqOYXrS3nyEm
DbNukZk5pbdN6N8WDCQKGl5XLfr9hADbMub4qiz3uU8A/ekEdJyyqXpqusW/Kerms0PlY9FL72QW
j53uL/cLapV9s4BV9kuCAIKgKo+J6bpgokLvMPoLLFtX+6wXdIBCVhaHkshAM9eNbz1uC2Zum3Yo
xrvRxI1cjtcoRN6/+ExOq7JhniCbZYz/ufnbY36W/0wiZhyh7g2X2h+4LUYqRJmw6uzXR/Xa2xUV
41ldI61dRdF6XiIO+zgeiiQ5u6asH0yg3kMxA6Qsozf0fSzXVgH9uqlW+b01mDdRY70kvUVKPVJ+
CLLizwiCQnZ1VKXvx30D0tha9m43NxfYQU3OCgkDSOLEOwAdzWX9wbpJkLBSn1QnZQNZvGEgd/B9
EYs5QYIgDhpFb0F2FLIh2R2KSBgo3bfYwZizipU/NqModdfDWdMeGtsh6hBkGwEY1OdXoe76GutG
Z2BnAeIdPx56/wWtuFOGWAPWiHR6fbVQ06nTrrsfD4JXPFUmAeGrUntVZjPXCokQFO1pG0TLmcJ0
UeVcDaur5t1Bs+6u9oAmSyaaMNqnVUnPwgP7Qd9NLhhARHTimwkUdrs2BmSDrtJAlNJgLCpL8RQ1
4l2pQkdR9o4Ver5/CXo1+ZRckN5ObO4zRO+kRwSwJTDQfFhpaG8uxj6B+MxdG6Iikv1Vi7/uYUgc
kO9O3nfFCP6u3F4121WtUDDOxO9GoVidxHyz+m4gA/EFr8cYtCi1EuJ6sjSL3gb+mb5x2su6Z7eZ
Ojme2iljbC+dbNa9vO3tfW8K3Z6nhoRJ9EV8ScT2sZ58617iJ7xvMNwzae55tl3Ptoi5joEqiHfP
lyQnYk17EsP6PpF33MuppgJnqk9kIx/jFAggLvbmsm6cgTzd2q6bC4VZBIERUhF5aFmQPtMuZg1c
fnFWM88qovZF6m2IvHo9LO2aoAVL/SITskeiRDm3tyLmsHJmpnTM/rUrx3OcJiCXodStLhuM65wW
H66bDxMORAzAFi3YtStABIzUshDTF3VlEUeaqDhuNJYM+zgsvhOfgeyplXewvqH1vdCVrozs0lgp
zZO5jJGAr2pwhgmU+mZZHl3EqKu7w9O8Dg5nkLcnnwhLsLyPjj0apNHM+FfTqu9ZB7DJuFB2bZXC
sl112LLhmkZNKXuz2/NePo7XB/X1QdTf4z6YWSP/+f9cXVqv63GvzKL9vu5+/O8FIdi5039PcPkk
4hmvwPuuTa+KUVwxN5EHcT8QcdgmjPMfzxw6jAjIwDgFZbM+cZi4D1O9mbeRzilhYgKqHbc4rUd6
wEmz7gVW+71Rvbdfj1rsvcZej1DejksNVVqD8QBC3iT0l/FufY4je387dJEbASvxjiMADDxgf748
IaYASOwaebl8tuvHilahu6yH6wYZMpS9Pzd/e0pcLc5pKBnRMUXjwpCNVRmhvteilnRgCp4ss+3i
E6IrsUUh5tejiHMQmVjF0xVn5rpLY/cWEZx7CKb7anaGs7+6tlanH3Sk8uKvu5RxQXM33BP66kFb
v00lX+Jfdlctuo8S0EtimNnrIMktnKGyCkr7lMEoz1ZniDv4+1rT8VThH/n489fDRJ6x7q2buG6e
l1GhHxPZKhYdhnwGL87hP4/DcSZwRWnH97cjb2/dKxk/JzDYWJgQbpiOrt7f8PpDQglwylKDQiYy
s8Kbqf3J+MIFhG5l3Z00C2ST5/fbXAZfIo+4BmRvPZyilhVokaTq0uOGRyx4Hmyy3daNxV2fsUmO
R0O7g4f095NQTkeXANr3c9Kh/nYwRvv+L+f3uovJx91k4/9m78yW20a6bP1EqACQSAy3JDiJpCRL
sizrBuExMc9AAnj6/kDX+e36o0939EVfnIgTUSWTFCeRGHLvvda3XKgn60YOXxxzl2Wd/7jfbcs2
e+vekgaa398b/+0+v1+jserVVART6HZbEq/emxIw1g55899v8PaQzsUItZ1crwasSJ4NkZkYhdJ/
hQTG66V/u4qkqLwTWeVt//9E5oZE+O8mMpZj2f/VROaalOWPrur/OZL59ai/RzJ+8JfjC4b5zGSE
5TomtIS/RzKB95ctfPADvmvSQ5Mur1WSzrTOXYK/BIMY6cHoZ423ghT+NZIRf5HfImRgoUKVqDjk
/2REw8swganyWVXlCoSQZmB5hAt4vgdOwgL1YP5zQsO2HBS9U5pnQjwqeqsYcBDpnBFNwiGcO7+P
zm7dix/kM6M0qn0vXycS0RB7L01qF+qnZ9Ho+25y1jM+OpELp0XXbU+++EzM8JfFE6PxfUx9TqDp
wrF5wU/KIKQeUTrgpgXugAzHM9IQvVvePbfSm+3QlF33mtg0+3cpkLLhSPucSTkRdBa6Y+zN0Tf4
bJOiiW4r+1zHY/6QYTBH/a+NmOZAZcB5cExUWpchCBAJAoNMYGf58Vw/sMdH4uDmPnE19jCSsMJf
ohKkeXn5bsICMIAwK5hq5ASR5hy4MgDZVSonMQ+Iiawf9gxma9t1xjxtp1gV9SZuJgBc8CKGbusm
Q+de5hxYXvwwlI49GTtUYkGH8XFAtN+dYiVB7BdpDvrnSzH2fXyKacWnG7MjNpwYxCxLT9Sbuj1E
sfPkaLfcpGKhBVVVntVvxQzGdN8yIv9qdxyXgcgFeXztFYUDCcUeOvGj6SBQOBRLPAGWlG4QfS4L
5CV7Oj1YzjspCrqEiTXfBXoSKZSFQiL2c705eKR74emPtFAa8TwtsLq/pU7lfFOBzr+Zy7R0zL2x
5oRp29bJvpcO9SfayP7djbOB/nqgo/tiVfLaDP5fSgtXV2LJkkjsFCQ6bCUTGjYvC6vCsZ0PJYpD
mv1mU616D4De266JvI8kBEWa4gyM5YdgsHNoikaapsRbgD+6awnGIrCZsKBsCK3OptPjLL1bPy5T
RzMpAUvBZKbpajdEVD+QPNGl1byPh5g2MAGnY/kY5I3h/5TU0R2RG4vOSIjsM1pnRYXBGotu61G4
jYmiIYCHQSBLsl0THlddL35NYv14c3Z0xDGMtuf4CGt1Iwnqyg1JAUiCwr2qh9mG3dkVBP3Ybmfe
1/VoPacORmMqdambKyGESl2NSU3eK8r9wD7ODSk+AIfkit8ZlAuhDA0Dy/xY4w7q9L2rh2lnz026
c3Gl3mF5Nt5qp5ifR0+IJ6vtFO1T3OVd5uhH05vVhT0ghdYkJe4kk/bx1CP4IuwhezHaTiPyteOD
xHjwtRlddZgMW54L06+P9HyooP2iPNj11O88wI27xXcRi1Nyt1iSekFtaDVX/E4UpmUpHhiLGdT9
iO+YG4I5S/zqXHgNIVGxmR2CCFkmfBD3DhopTTip9LNLDylse0l+WmqlR8Ws8WRGSr6acxORFRck
EnS8+OEUev4ydHl7z/zQ+VARc/ZBjyDiS9pnH+hBYRyzO2h98dh9IKZr+DqCYUM7kYhnVE101TOy
pa9+PnHHvMHYMGnrrWCpexRErp3cmV0lHxA1U3ZhCvNTJgGFz+ylS1R2NALa/K3hqgtRf4mPU8hK
n3KOkA90zsv3ciJMr0Fb9Oi6rXcY2jTaedLr9yC2/N1CktqxA392xIdVfggER5fE69urYFM8jEa3
7J0lk4+jExlf7GSeeKqqfh2Tun/0BxIx2pLgmRyFy8OSqvxEv4rM93ilVMjEeTTlinuUsVPcZ76B
qB8Q/M8Cr+JzOxQIzyYf4ZJrcXbaDGZhn5xuMT5Bhu+utGrybquJhscMFmf1YyxyD6V1VOznecLL
IAovVCIYSaiog11aEfa3sva6nTBBidgpu/lg9dPT4jYgwGEdbl0dzfAI53o+RsqGUYs2+ZDRANr5
HXJAq6AKwuLjeYgQl/LbYNkpW4jJ4dYc4ucRWex9OyFeJjwV8BXfz9FOanmKimw62XVv7J0sNfYE
rYi7JrGmY5YDafVZGV6N1CbIup7Lg98rPPpF4IVkkHvfWg3pKlsaEN7YpvYkYxk7zxY1FUHl4pmj
Ne97bnvvtz2w57mOSZfK52s80MqxbTPdN8s0EW1mpLugKtDk+0XP4ShnyjfRJ0Y+OR2cxPGueTED
/+6G9DARxHCGVtkA0kYIi/Vq+hAVZnvPZ0CcnyhTMmp1VR0CE4FxWoPE0PNi7wIIfoe5bQL69ku9
N5HhhghD472hrPLU2NVMOl7U33szgWsyZ9QC6ogY3hz0d89xE1qGB/UfvTd2nzG6DhbdxFl49pYT
gk93nI6Xo5YIdh4w1Aj44LWfW/t7rjQqrxTfcb1yuUu/Kg6gYRLYSrAcjWIhjc/X08nIEmeXLgMo
NDqTO+ENfOPzPJ5iWLnHkuiQvRDCoq3umadiSINPnle4H7PWtx+MiDYDJ0wqsSDN90XfO3QIGIiz
e3MQ7Yn2yPvVAyzjed8gVPkZO6Y6YwyA9roY7ZPvMzw2JZrOVHcIOUYLmGuxiDBbkEgUM0ihAiDr
HeElGOkY1T34Rl6TY1CM9xZHjsMS4QzNPTfaLtOocD5Bky4TpnkF1TxCtJi5eiUSemIKFywyFrIM
u7q71kGehMWa1kd2HsYRYptDWGtsDgOuAfLh9IJn2c3XE665azzMZYULt01a7nLCSB0RT2ShEceZ
FnqINpC3s2cUDvk1adF24VQGbMMJKtc+RT7hluQl1ak5HGJNqECaIEWZOd+FcJoltTU0OI1GlrxL
4kizdAGeQNxOuktH2th1a+aXZB6GJ0CSGAKKpTwuVuWe+jnp94ac+NobshBVy2GmEzCnvKCTO4lD
bJeU5OEtmTuSGYtb70vV1sAvzdFBPT1hos+nAUaf0dTxh9HN6xMKUSp+8nzbT/WA/V9QmJOukuoc
x6lDbmOqtLb3EDS66DolTk9YVaLyYR9brs8s15r0cvH5kPD5NvhBXyZngZ7H+hJbkNPW+spJPacC
RJBQnV0HVfWmaOwh2adOYCHPLVuCZYghbNUAfuUyeL7zVS0jetoy/F+pgv5fQshZ0vxv6htWhPxX
18k/lGq/Hvd/Khz/L8RlluULxyPVJ/hDdBZYf7mo0YRlU3X8XdoIidrMFGiGJa8O3M37V2kjzL8s
L/BARNhMcVy6Jf+T0sYm6viftQ0qOAk7jnfmCkLsTMkf+6f6LMGVJbO6y075CAA20P374Lj31DsB
mO0puvPZjwIDEVYxZT57WXlS04zhs4/NY2vbK/MZIbc34xgT/TkIlocg6quTa9RfoLZngM6GH9Oa
I1apBYhwQRMfv8vPsbJh/VBocL6utlQSaGSJscZuRFrcfMCTPexAx9yL9A11OW1gwsVYtvohQ9P8
oJm0M+SHlQrFe5Lq7NAlPcvHgfzsnQnouGigSE5D40GhBheKjjcevqlYxNved57dchq3dOCwgiNc
JWMSJNhKwKHMOExDzRLMbGNASolxdK0qeEgJ4GakUJb7lAFXYET5fWbI7JEzMNk1y9gdEsS9HOHM
+c4q1DejtYI7ByXQS9+L5Mgp53Ms0uQezFB8jy0vCXs021hvGEuy3EdGNY7E9CXFySmEk9BkrO1d
SwrRDs0qeRKeMhnodEPYIuI70A1nOChisiiHDBNj3l/tjEy/AOypzEbQPrRFq6w+FFGiH8nGfvZd
QjHtNMueffPrNFanMS7HH23KmK+LPmsH73MRLKgOrGg4zGljhQ0pnYCR9pox8gahCJNp134tIx8I
F9Y1C67yIehanojYpQaj2BZ9W4SWajz7Wk+Pi8cXShNoJquNXL6lmQnKgufJ8WhTtTyx8A2xS6r2
i0D0dLv33Mf3ErDQeUqeiggmXuTANKwN3NQ8YcpoHc9dkIWaQINwDlL007URHFFr3ZES1h58wR9p
wliZczfGeqPUXvfJtzFGTNyvP8xY//2ji5Psj6u3397ud7vLf3b19osIeMRhIk/vdg0VktwWI2eK
Nh1Qc//ba9yer7795nZxYU6+bxS+m3++DSf1e4BPw6dGdMXd73fx+63QAYV12jesWNaH/l/f3u2x
t986mbB2PpHYLFd5xO9f3K4qZqfVr9/88f5+3dNYXqVLWJxS2bz5445/XPz9JpaOZQPxcNAZC0gB
fmVebj86C5o1fP+eZS7nG60yiPgjooFx7RETvkD1oKaXErJwNmZ//CB4N7uAAeI2kia3Kse1RxOe
Gb92rL0g06jRn2+Pud06+AjgkPHiKkCnJXX3ibM6FggbW2EoUlzzM4nGBpUXdOQdBH+fCrowLlGv
jcvtkogL6o7IRDFE0/ScY4bTTP9PbcoAvSfBCHIiLEzr6LKAulByCuKM+IGyxr6gEVCsj0l5yD/h
qxNwIPiV3ds0tbvxEnnGfC4NyUdNA2Y/1tq5KOU6l9ulPoeU0c3zUwAMuKO2jww2rMVO5UWV+Pgi
k8/w921ePOzEQMt/Wu8xt9G3NiBbKM/EMdHaPddF6Z5jXWOGiLNq76yf+zLFgml+7beXGI1QgJ43
bSMw8Bg+COs1L7d73X6Ybm79uir8GGq6zt4IZKw4eOZfoDYVByQf+HKDubxbQG3ZMKzwc/M/4S3H
AvBCbymxj5zyG/nT6PvJKCVgxKqvhZe9lnXvHtpGF/uuoXMwV4W9MwdTo1qppovnetNlhh0Osa16
IR18uuDlni5AAbtNbbXBTq73sNtH6lhxLjjS32kZ38ePCel9oRGRmW6OlTxNCRAMxkaXdP0xkrGw
CqwQi6CeygVp2J0g7oU02N2YsBx11yQKUb67IIMvLPVNDZ+/7Zi8ggJZwFJay8WM2uXSpQX+7Dq6
ixduut2+aNUwZvfT/e1qum75t0tfG4d5pF/R2Tppw4/31PwcpxBGX8pA48bJavuBdJfxVPeFuzX9
dm8lkIpGEgIujCbzC8KJ9Mi0ppT9M215WG2Fc5mnBbd3oYlKon0TyiATiFmx/AhDyUMt5Ottw2qF
gUojzotNCxn82jhVcV26sduAssAatl51jK7bzw6NxhH4wrUPWhIjPISL9Di2bhfh5UvVBzABj+2A
jq3y/CisMqwmREbSU0vr/IROigwNo8Plg4HpwZPFoRIi/5QYZX4UUfpgu7F1/MXgus1UbgPv3+Pn
OUoJ7mz1uEfNQh3we/R4m4LfhpC/bvx9/TbB/vfJ5O9f3x5j8/UQzYMhZIWEIbIj8SBJkDTcpprr
j9sD/njqXxfLIieOxY731e93cnu9291J0GH+1OpoJcMkDQKJf41H/7h/W3bWGi6iGNWttLebluD2
w1+Hu7+v/iLA/fO222+H0UG3Q0QO9adtIHFk+u3uS+Xdi6HZGTNyvypK2eHcr3RZv/bR6m0smq/u
4r2D8x+vQ5r2YTYmoCqWN8JcGPDSA8knlx3IgebCQhACUgpCxLbGYxtlXlhPRGKsdhaDkJ7dtCT1
vstzYAW19YlODuoKtG4kqzsL4mQbN/tWevXT6JbHuJyfeksD1tJ4nZQRw6TbWUPmwNgV6DErCyns
iKJDuQiRVGFB6gBB24MoPRW5vMgk6o/Md8niqELLugvSDjoNzdRTDhfddEY37HqevnIlwhsQNVLZ
b7pEjEz16ZGWtCvawrx6dhNsm757sQAdlNEnIvGmzaoOProVrUjtNBMdDR99EbwS4r2QnBrvRV2g
pU+A8CniI5o4Q+GFxScktTcJ/TEZGF9zquVAuCJOKScrElxT82S08MABswTkKY6wgNY2LSmup6wn
pcHUNFSjZjrFiSBlNYlzGEpU0EKlNgtJcYol5EGE9NPOagDSVgu6Ax8D/qYJpgYrjP6UW6zAolxO
BHd7ZILOpzbp0iPuRMgAxHRsUkkskY5jPgRwpTU6+gz52kAm6CYT3xNZAeI0nxG6ExPh1NfZELRU
iu7NVV0UuhHY0gTvVTYHwR3+xPaEag0+qGEgqB6zl9r2aNQvab3vF/ed8lCdY7PtSFSA2uBHLllr
Q3Eps/a9fAUe4IYLpHVtVLBrzOGtc6MsDCbvq/bMdmdPdZhh7jnUGD+xfpG4qckatrXBomJSB8/M
YPp39TttozgMrp6vH2ta2btoCPKTNdtbOs3HkW7zNk+ls/X7T8sS/YgHomKrrglJWSBociCPg/gp
PjFxBcY+bcwzLI382rM59kkAFwVXNG9zlXcqMq0kkLbKbD+i9Y8D+uI9Yek0ZolPH8zzDMBVl1+q
MkrCzqyOrRy3WLl7dLzuhcZyfC3pJtLe5OzmknxcYmoB2YIzug3OIhlPwL4XMkvE+0Sq8weXfjmQ
3faaaLYl343oH4Bkkj0bqF+bD60xPhfDnTcycMGnxPJ5WWNBIqz8rrMek4OPQWwMOxx8cpuuaT6R
gNhEdAaM8pb2DnTmOC2MsOSgE2ZqQtkK3DoF6RRL/g38PXLXj/gBXp20ZZeK0Iy1pjgO2j7Gg5vc
eRVtj9K7qrlsQmieLYlSu8qq4HbwHuWIYhQtmeUTb16oFJGT0Ecr2w1iNczkAPmEeSQZen4NZP/R
FcmXyV0Dz/NM0dWxxSEf7on3cTdGz2FFJhkrEJ+QaBerOZ5a6cGFCD5OnXhNs44kzDoPdgpw7oFs
G4BCm2Ap2y2rsIMkTG8bFdSAzACcc5o9uBYkrSaO/S2yXryrpbGdnBGxdZKyW6q3aMjNk+6mN820
ZOfr/j5OPP8yTPVnaGUP0sTM3eerW0L39tGdAuPLhGx4XyarWza1w2Lmfad1J/BWFqtuUtN1Rzou
VfYqc4+wr7hKtnZN2osd8PkM87ybBQnP6FEYHpk4dBNf2bsy6q7rEoe24daVOcYbj+DXqu/cu8SF
V6EUHR1zXsKhBvQlwyTisJ8BT7P6ygBSp54iyOnnCohZnUNqiw3G67RyzNC1POI8lP9osJJnNI5u
4ouvgNq5hh8cJccQ2ryop8sA2bPJUr60mclHbXDyzZ925EXHxCtgRCj8M07W8LcP6YM19qCFUUVj
zz6UHT6j2UOfaPBtpFLDTEjq70pe0v6rL5jIg2zKQvxE71SsTIJG4mHBDoFYinEIs7SLjksdEAgR
VWzBYry2HrpPxgWh4RAZbHQmGOwBn2jgjqc+QGGpM/0UL97nciTijVG/vwHPgdZo1Un0TfpmlS1x
zhE54KyfFoWXnnFjvDOcvuDAnkOron0uyWTaj4bzXQ13yJ6i544PfaMeMatG52hWMIWU8zOmhbGx
+2Q4CqwzOnZB0U8ajfZn0WJLhc11zxzn3Tba9G62MJmAF4ny5nMLJ2Tj9D0wKTVAD5GcAZ3RDuO1
HI1tDVCB2LclT15aD6YEi4dHMWo6+WbxLbI4AwYCn3NLslYji/SosRdUvr/zUvlBBcZJkObj5Ew0
5xH/TgBuYpjhARSdg7KvZDAGbkr4BdYN/4nu51WZT+j3r2Y45XisDBjlQAXPZc7hxHQ+K5T8WvI1
uBYMLYLf01y9ymV0gcJqBirlU03lCW4D/qasqxBA1hYryD4Fcb3VXpRCuMZaXAA6q8bgiF1t2ATx
NzutqnBwNKnlTXKOPAwiZkf6IWy2JhNbYnYfO/Trg4HzvU19UnNmq94/1n7FcKNxn0vf/JCV7H5G
TLJWVnbf81IddZI7h36S37DHmeCLfvjFeBw6FTxNaOo3C9WQO4FbbSw80ONbm7Kw8OdHbStW/kCw
y4HNC4zmuCmIPAkpcSpisuyaqJwqISTSbotwqZMfunE+uz19Ew4i0zato2zHyF6ypazZCdkq2+RL
NLxj4MM84cRYhu6aWFTL6ktf+BPuuCHZVmn82UvkFygoEUYtGlu2IJympGmjPtbF8j1eQEeA1hkA
mflvi1tbxyo2jpG9PFQV32us1lCkikBZOb2TeYWv0J/TY9ev4V1PSQO6RZXf3HIJQc/4Tc2zGkfo
Ae894P1Q4n/EZV7dJWl7P/opodrxuJAuAMKkWSkhSHQBk2TVe0mPpjSzp1mXUArqFKxSHc7jDFR+
bjGNKPWRER7Sz3XJZWc+ggAczAcrpTrN19p3kQGJ4eQ3eI06OJa/L7W8Mupiyt8Y6AwkSUugPvaQ
wPZBhg+oNFtw2lkCLgWOVskcfSTcVkxmt837OniAf7/pcinOo5cdE2Z8W0cH0aZpsRBMI7kpXRsx
dp4eZv1Tir7dT2CRtrrPnDWwLt0VRQzBQDl0vp3ncjBf5xirhx9TwqfDlbBRQVDOnRSmPr1nGfCD
gEBK/EUOsZH+2Z50eZ5siWHFad6QSjKNkN4Po69+KJvDZrQqiuuYyKq4q1JoQXa1z6P7KnD0w1zQ
6jDIrQPUSfUZ+8nJ8U9O7ftHX2UsI3yY0ix4+0v7Ie0Wk/g4kNa5Xy2oBZz7Hjb4xmsA6xCf6J4Z
D3w8CrN6x5BHhKo4GRqfigNx2CyCaVu0a8nuyUNFqwOUTl5vOU9GrK+jI4N09aAFE50aalrRus/J
4PzEuQTDKwEKYvczxtmSXLQgNbsL67oqswgbF9shmsDheK3cp43nk2sW6P0mcablOiiBNBdUSOJ0
9B340+d0OujB+5RFKDsyuxjDYelYT4uLRVJD4Ut5h9UKVyUi8ZNviatpqI9lhX1WLhiB4dTHoecW
nw05P/dIjTnTNuDSg/YzzXD3ROp62jOmtL8NdGZCaS/JicDRVz03RGjMQWi1Asij+ZCjJdqA1uOs
O5yDdOCkaCh0HDWZgCOIRqNlYQ1ubifq5mIzMBnSqCJLMgjnyQUaVcFukxn+k7F5HO34ySR9LvRT
m9MVpB9TXZA+EgUA5XvbTYDRbGZQhW3gRQiG1RZMWCQ5c3wmwbShVfqpi7qd1ev1q6DCiaR772HY
3WJXJaoOZcrCrDhT8hGx01kW/dWKeTssqsgHTICRRw927KB06P1PMzIMUsu61zrQT1ntvDZiYMXb
B2NYGtlTbg2IZmoks/nOSjTzy/ecuT0gwHwMyc89VChWaG0c5kk/ge/0j7URX02/8c6MHt1wg94h
JXLlMGf23hRdCfDX1nsiZIaN28LksMb0fhjK+7zDGbweLeoaNJISEcEYdPljjI32W6CwqKJIiHe1
sO+nEk7GGGfA4Cv07IFhf69dwztTBOGapvlft6ySF0m4aX1qJ57Oi+sz40v/WES1C/YoeB3pXX+C
aI4+lpgYqGCbktb6d5E/D00205JXhMH72VNi18lubj1/V3ByCGv1owCrdmkUObwlmcVpPYWmB1HV
r32KrzZPdhqRM99iWeAYTo4TSBvDBdFEN5EWVn/06ZPvqHrcbcaa2CnI0GrcoN8NU3WMAF1uXA4d
UTNm2zG2IeNGD8qDCZL6I2HzBeP1Sb/Y6fjY+p2/jWYDg3JggCRRXeiaDMkziLHIYfDDszrqTzot
jkuMn6zC+IRqoeDUal+W3PU2RkfU9txhTI+0LVnm0yJV/uIdKCtPTq9+RuaYE7DghRzJEybhAzNd
j+UG4ZN3JHJBBnE5BuM9AVw0ZBOZ4j05fRCG066z77qYoqdIbetcjO2JWQNjChP9mPIMsemHfTOn
L5ZLgimpbE8oK9VOjVpvusGlF2eh1eK9wiArwy7i9D54d2TNl3uPULU9aDC1ydmgLDLhPZtwNhXI
eQcUoNjNGrt1W5PMx7yRsCx0JwNnyybPIaxa8odn2sm5BtGBqclHRsTJzknRG8n3Pq84fuQjJQbZ
sYnnfZlVnW/9fGAd7Onj0M5kTnY0YbrU2c4odUwnD7Z8YpQ2wiUEWh/J1Xtpo9IILayeKHlMGzow
o3qz+KzUxFKl9F+B5gx8xkDNbXhPYMAonvF43WVD3RxUF3+oreXE+o3hkcmYeGneBS1rq3tt8wav
3tBV1yUxZr6it2zGeKda4yuIMhbZk7h0VoMHZdl6tdr7ReM9GbkkqyKWd3051bQB54g2BKnji3oF
wV6ERTxljJOARdlCk6oLRiY209eluVdpr65tXFaPCW68/cLafFe2r6Wga1AtNHI8I4eZ1OxlbnL+
mMiqy4rUh05tRodRFy9CRcMOLHS1sc3yUyfoAS+TTejx8p1ScJG2ucNPc63n/EPMN0aPG7xk8ig0
S2gIcNtsgrM4BC4YtPRnNjkPYzG+tAY8B89l5GH19RKyV8J6VONOfOkijH9G42KRQhAQLtDyMOEl
LzmV2clygqdhse9Kbzokvg2ZM8LNbWNH8E1q1eSVplGxZzj5SlcUIoHTP/XrTko/MpypFwnCc+50
r5IzMrLs6zK266aGddjSM2M6EQX7JIcLNxgI52IHbdZy9BG0Aav15j1gT7JOGakeTLTLOnVetask
W2hHVRYvPxe0bbveQGXR+Oa2+UZM8kHE+tkfkZKp6btchukQz8Zd6zdv0YRmpqywocWCcPouCn4W
A964upHvi4AlymkT2FfezVumLA9sFv2umEtngxkCemih4i2mLEyRs4EgidDfoPmad+rS+vWLGM1k
n0TdtBmw97Vd9sE0nRedT2xeXVfQs/c+NXbGEBJJBDClnWcqauDlq+VUK6quPcctZKBFUiqq1rE3
EVErOajFyxzjtrEAA2ldPdRsIuzX2FpzrWK6x/lbK0S9izGAbjnZdhhlUcLTYzFIsAyIlxxqE8d3
dKe8+SRaj6U1yFPlfEek89LmwwPEU8IIs+lL6ddY6mfwEa7AMt+TO8QOaqguPxrF89h9TZtYnxsh
3ou+3NUTs1crIapUmJ15cqfvrDHTZ89l2iiH8bz4FYBP1O983BTlejfG6S6TkqItQVCj6IJhXx27
dSr6YxkBs7mOvLdJ8gY81tF5KR/tgMFz7BhzGLdA2CyO2BjO/PsAA8JRpvz5uSm+ZwpBjtXm33ty
so7oe6MQSAxDxgH0HHRIMF4cPDeTgT0954AWGr1BX1KVuNKrYr/GqZju3J4QgjBC1f6h9tWBHWhj
pXq4QxWTnIy43PsJxitwQGwazfxx7jsc77aV7+fWP/VJk5KvQopy4TCDqvzmEA+840oucjOWVnJx
jCtJLUxV2uLBSbvLXNI8hPpfwRB04jsUxGyO4lMVaRDjpWT+gFYrYfkqc8bjAxlqvaEfjcSCfyxY
kZR9hmSUXFut23Y36H7AmGzsGzDNG1g1/aGygsc+Nz+70oR1H1f7cawCsq8+ArOHytmt5VHqTwRy
DSHHp0NhlqRZDtfFPNkEWT3oJrif5jqiLWi89zgYriOdgsPsI6oVeXc13FhtgaU3u1m64x5TJZ7W
8n4sv8PlhVCgTwgVe/4m6AvjYHM6cb4l8GGJV3kW+aMeSBaA3sJ6NlL9rjY8j8x7J9o2krxqonAc
w3jygaR3DnUowiYWgUVIE4i+ufno0y09lAbB9ghMWdTn4po47ovntQdJpsShnYE01OPibZskN49D
TG9guriE8QASIORG1NYHGJlnmSK2IX5mPCX5dLVBMAI4oPUoEwjGJihDY2SJDhRPJOWHJbNhR8Ij
hEJTzRMSO6eiDk3oQmuZ0yT42saBeuLY/NOLsQzTOY1xJdswrCmUdq11SpCWPyZFdaksG9SOKi/l
oO66yChO1pK1R1uMj0z+oYOniKfT1GLVEJEAM+c0qscmY18sg6s5jZ9iHHm7pc/4gDNSW8d+cumk
x6+sRERos1Hbpkksd56clo6W6my8R163jzpnfPNm92CYo34EkQ6C20VtOJvVvEUshlu0JRC0Iin1
ThtEMTAeGA6cxVf51PQFIeA7A4ljb8Yj20eH3sGBuOfaFwmZbaPm6uOwejb6W6jTatqRt7in39dv
l3Dq/Xmf20P8my/tZvS5Xb9d+v24220JU2y8+AmM05sH7BZXUyyo7Azffv7jaX696n/6lH4uyo05
d3b460631+FsyBD694v/eqSXlmdizFNWaZqaElMuUY2wrv/t/f16nrK3Lpiugv0fT9u2w5maKTn8
+zPfrv+64+0v6XyJsSci62D99GJaT6tbi4u/Hrh+kL8/uNttcUFMhFdi+rxd/f2JYkHCCiysc9Ia
H6NR0mwI6FUmKVnNWCTD2HSrEHFNS/NuxIWfG1QuI2fMyQao7YCY7W0LtedIUcya+cO9K0gBJ0Em
IEIhPbimYxGgRSdsXoaPpC5sSPcLHUsB9GTJGleAJTjF6l3qzhzmMQLqgPG93W+MCODPNKNQhhf4
MSCLYBboWST64hERM0Z1uSA4lUN2j2ufkcnKUp8Nj1hsdbHK+Tw26bd1hNHOxrpWqK/YfL9kHfzA
oZEXbTuHAC3JhiWGJ/dGadxDYeF4v4CNFSj0oJb3Ke6FYKOL6NEUHFDX+BF8A5AcIq02/lJ7W3bY
cgkeXMUhshzJzarkuUmDu7aJi10iiFwjLHBgFg8yKkbsR4yh6yKhrgv7rPvi69Ly8VaMuES9Gvpg
PAWi+9iXEA1VxrjGK2HkiHwimjM4GrV/oJFmbWJ3/iLo5c3aeEOnY2yVPV2Q5mwFPdvN6JuryZ1s
X4TxAEDFXnbzZ2Q5VA79Hl2iQuCVQq7qIvA6sG5Np34tcvd7pcUUjs38HQYfWO0MZgrAhpFgCc6B
FuBwaI5vsbJfqpzlbc2RLBzHmkyaTwPMakwQhBtYqzY42bb/wd6ZLEeOpEn6VeoFkAIYNsPVN/hK
0hcyGLxAgrFgXw370/eHyKqRypqR7Ol7HyokJMlgOd0BmNmvqp9qsb2HJR/QhZF4K9kgoCfxXOE7
kj71uvy89BQEsUFtLpMByywyyOQ8TfuM40bnGsahBc2zFKO91wN1RK6VPuhy2msOmCjEnq9zBue1
oKcY//DntAm77HNiUdtqWDx2LeASI3aGs9uITWzZ95oRZw0tdidcVHncn088xrbeiHnBbjVtDUSF
F197BFiDa6WAGWGBK+HyO2/wqNajLJbC1KzetdOOryIzec1M03VJmbT3RnrkaKftt3yMX+YJ1dKK
uq/Ubjt4XUEWBy2EhN+eJ6dy1erf0lUvf6aS/lF0+UsZFy2AOLEY9v4trISO6wjbNBdIHVslfH1/
NfRFAQbQuGM4NU2ILnmveUc3RVmIjewl03F3xFbwsKva3Go5wGDwEcGOWlbHz4nfrjXzgAXfR0Mx
yFWE3cnINe9qjXA6Izd/TrkQSlfdeRSE/80L/52i+s8X7uhcDtSFmg5z/7++8DmG6T0xoz0gBFMT
6tjYNRjnAXBAOetgnW9UQldanEXPdhLRBmeCL/v7N2+Jrv3nm8f8wzGNxQop2eX99TXEdZw4Y5TH
B8wa03OViUMKRP7Azs+gssHV9iWI713A6UCDYRp3wKOe56iovv796zD/I3G2fIhYRS2PcJ2OtddZ
XJv/xgRMy2kic+6Gh64KSOTIxjp0LfK8zkNwUMl7P4elX2bOw5BhfZEpFv+YYUtfWYcqUNql99r6
zIYenLAcLiGGGdarjBXdiGBmhTymcYQaF3rTT4Flk5wd8G9r9OFWLnp4o6FJFzQhbkvCV47s+/1Y
1n7qle759x/x8rc2m9///tf+f1y7S8TOMlzXkLp03eXj+bdfu9NbGbU9yGrHEPl6UFW5BQY3bY3Q
3VW2ADc1N+el7sua+nlvi+qQgyl+SrKZbft4LvKw3+f6YO0NO+8PgQWfvA+JdTRV0MMpjQQctuFO
wba5+/3K/xfI+d/FP03DwJz8d0DO4R/Hn436Of3FHf3nP/unO9o1//B0vMxopajXv+Oa/8p/uvYf
+JMtS0J3Nrgf/49F2jL+4BnhulLYnnBdc6Fm/hPIaco/Fme0zvlZsJ3QDed/YpE2mJ7/50NBt5mt
SQP/Hl/kyvzrVSnqpsjNziacNNKmwCgAwz06aejBtyffN6xVyGS3wP+8hSj10Bon2GgxZTwqbzdd
GtSP0GtvXVhzbG6T9FyooVrHQ4sdrMngj0nlrZOsTHaK1MJKdovoNqJWxvpTU8J+N6aZsaTtMMjD
p117TuWb78mQNydPlbRYQRnhj2VNboH7Wp2Xb0wxofnF5nSvvwVG8tnIMrkqi2oZS7lPRT4P57JJ
30SJzXLQvPqUKey7CrsxjgsNQOagWT6iw4ss2vYJGOJDVjRQ2Fid0YeYDrPaarqO+E+lFPHYeI2k
+osn+AY/UFfDOhAV0VOHsUpr0QzKmVr54Zg/97EXPAh8fkfu+Kh5gvulLvsXsmUbMKDlgQO9XGlM
MeAJsG4V5oqZYbK+NAyGaF1LLglbCRwa5EEk/BtYOpzApxLoLjzjRzIbLkY3pry22SDN1vMGcmDu
N+HwOnXN0rHnQycjqjfwkyuH9iQYW8VmiieU2JISTC18DyvoFarxHmTzBKzJR1knzFuG+JxH4DaY
A2pFFENSanZ5Zy0nRMOjwGZuiZawshos6b9rtYoO4dvAxag1OgVAUJt6KB/bgjdx0/QW3QphQWWp
Eh9WXDCBYxzboQGyz+EvNcB21bYdI1CF3EhvtTvmO3fZL2RBespMYD9eV/iYI8qhLW8lmvAKbpK5
Vg2zwj4E+5LrE2w2/sWA/3sL4hDyYmLQpZzw33KEh01rq5e2nfa64O1oqKPirMoQrbcY4TVvujby
oUSHqeV1/kZ1jZ61nzuqriOcpvacbSXIktWMW//eLhXgcXAxZtc5y7Q9DwM5ZGsSw4ZhcLgyjZ4e
O4p0RQq5DjggIjdvb5+/Yjy6eU3j7JIJs3ucHifJaA1uDAfUgVsDp5MfG+YZDYlzNGijuaYdA/Up
mt/EyKVGoZrPNUzpcCaCNU0V7SyPbZ7A4ZvrA7O8dTKyzQy9fN6BjpsKQCHkNIAHwjTbuHTwOIOp
UXuSvhfos5Z0TxCufieRwObhyrIxwQ+jgc/Kg7FTDzHXfD98Os57lRj9vdO+2Djblg91PjJq4UN1
ND9B/D6P1I1jQYve6WDTjiR/QNhPoXOwTNRFxEXILqJ8q12asUIFQIehFUstH4FTF/ahNJo7Qez2
LAOdtiww4AYW3qtYmksaRi5O3l7LpmO7JphUjZYiiJG38yXLUsmhQN80jVZB16NfgFoAI05Tv2Tt
I0HgoFdx8UAg7Yk2aILmlCavzgvCJepx1mTm6K2p7Ii3kDnx83l7EHMbR4oPo7WvDaTbbdxk92mY
wzMvxV2HL4C1CMbLQt2lSXnv1IDqcvsMTxfeHclHutFV99MpkXgTvOmEsfi2Vgz2LtWwLQXUn8zo
K1mY4TocsZwGWYSfJ/Z4LCpzhQuv8OHEXOF50V5dwAGlku0T96xDqC35UYYpJSZh/UhVkCHLZe16
1vl4k2YgaDkjJEBfs9kPjdqOLHavUT9j/UKDj9nOZU9ACOY9NYj4mxFlbNAyZyZ0Jvshsq7S7e9Z
hlOM8jnM5g01zVkp3zS0XqK+xoyfgTGa9jPV01egrHJjaP3BJE2yipRi0O762IB/yrLYV0Fhn4Su
bWUUf2qLQIVfd99iC0YQZZsryvSzURrnMNILfYx3zNUInbZYEG2KwNeNSJ/LtsZWEwXcp2NeMiqV
O4BMp6xx862zfNMYouOPRUGxFnBIWWdES21jw5ll2tgMwLc4jNWq+BCmwPERdWyxJ2r6cP0+ZEf5
x2BCgzW5FIpyqx2KwKMoHD8O08a6u6SG94S4gbA6BMnGKqtg1xUuPSHxgBxWKkWnd/gz0UDedstD
Nf4RRv0lrOqeilmOhdAIt0oCOCu0HIsmIICVGrF+9Ev6NMSYYWlFsC7K8CnVTdiShU35SSx/xa4m
zk4pen8unK+q0p1zTaZ9l+UQ/UYz0CGm1r5p5Wrb5CZH/8XSHsTAljuzJ0cp2vpFTPGaA7+2D5vq
mrpW9ez2WnwustCPVI41R2BFY5t/HTnAHga+eGZ7fcyNJr02ijq1hFVFK7Xat0ItuBLGZJKc1Cfb
jalWiuUPSCzHUBPBhTDLCH9S/JoFfv0Ap9CuENhIBB1Yl1oVMB5SHk0tt2chaGBmiECxm+xOqhy/
6kwPmCrby2WAu77V1yMOwLwn9W8t61Ynix2O2SdrQl0ggKEBMuRZ5x41DStqVDpPkdPhFETCWgXR
J6s9Btblx415fx+bbz0zZNiMMzOLfqS8Rq/TXdeMFI+W8c1jKHgMu0s3hcxCPSzoGnUiqm5wlwK9
xeCsDevfN+PM5B7yAMcFoptjGY0bW4bbKrXmvdWPmMYosXJG42smQg+ShEfyaUSOad6EouBj8HSo
xmG+LhseNQCLQIfFpETj8Qn4wbwnwPsd8yERjInOIUALwaoYFH4xC28O7yf97Im+N/v41mqS5o3u
7o6ubzmZWLcDjdMcsb7NQj5YhpDT2wXYTZ/RpuvQuqVF0RaRY2T0Wus2dTEIctfGLxZmQnzTU9JN
oCOc7omw/X5SiG5x24IFzpuvpomu6/K0TYMKwS+ddpZs+vU8GZ95kH4pCe2dA7aFy1JmRkV7FJjj
tMUIZw+1i1FLrV0jY5CjC78wneBoRAyBh7bYBJMHxyYG9pl8VbGOkpiMxg7K+cOz1JM5xejxsLrW
Fm/uOl0w1nOJsJFV1pdK65MVXlwb6JaNH2qJ25ObLw0bTJs46hGqEw859iba8uhcsjCi2xJNJduH
3ZSp3qQvfM94nTghtnngReQZHD7QbhjXOuUgW0t6w4FFsaFjKS6fGyUwCGHTuE2y/S5nMnUcsV4M
O9k1nNJveXEvGRqvHBGrU4p74TTAN/M6+1yyNuesjbdiNnmL0tbbk9ox/RAKgM5oiFJ5+hmsuoMM
NvNEDWmHoJ1dOMHwaKTpAYgzfyRBMd9TYhZ0QN+7EdpR2KN88wc2jNdphNw4kMF5WKC51yy4PSn7
OtsyfZhBUwa6XzWkDmOMmjYeq3trwRvQNBb60gKi7tgGz0DK7au6MA8BTAhCKzqLth08WBLLJwCL
+i6kkmQb2aOLh0S4B7xX6NUJTvtibt2DGQgbIO78Fdeat2X+SJavG4wbe+WVl+f2Q7cn+xGk6Y7q
RHX98z95EXNB+l1P0wSlNGqtB85e9mR12WMfo19YDTXBd02bgNt1Ykfd3/hqaNy+RhYkjI75FaLR
+m5PKGsRjceOaDV+i++qIjotRlHgYq6CVVg5hBFzccQCliyV5ak6xliuuV0pFBn0FLwrFkwEA9Sd
g3TLeavxua3OtYzkzTCIU2I/eM2yzEV+baY1cgglrtaVmeuzC3NiTRL9WA0NHpvQAGgPXBlLN/XH
no3lAG6NM8YuXteDQ2XnduiYqs5MOjZBEb9l4dTsLTFgidPqCBMHK/QwZAbYXePLQFTLiobaZxiN
T6kr3x36frfa4vaPerFvhY95KEL/HGkGwyLjnYq89kdWrYPhFa/DShv9FFtQWEV7m5LRnLkf/Tj0
lxaN6J44cFyLsNvlBtySGpvbpmOxQ2ZcEffpt1SpubuIpiM02BH1sXcfDCBIj8JBWc8tMxJaaXeA
6aZjLYxPKDP9JifQvcpNhQPdsU4d900L+HgVYo3bIVRZYF5qiM7TPCfv9ImzQSw7PDZVW2/DWNfo
x5Fwm6kSTuCs0Szb/0g+lDPnV/YiAAG4mGXaIKA8HNtTJ9e1k0277FB6rTo3wiVm59XP9QwiMLI/
2Zy3QGCA+jtjd0y94VOllXnlcXNqaub8qRjMtYNNeuUZYXPmNDUCQ2ffI8x9r4kW+jznSjf9lUcg
P0eHW8Cp07ueQAmyJ4hsLcZ+z+ZwbMqf+Nofus5pMlcjIYu62ktN7rR8uI4YYvcjmsvIhDuOiL9Z
76EN+DyMld87zMBbjIsGaV4kVl1t7CK525HxLis+kTxN6eUEEG3KkGFqH14KQAX8JbsHZX/WmuAD
/ApFfKO690XQbGCm/QhZd2mjkOuWsvY1nMd3WXNApcgl3M4j7GFFUyON8O4H1fGcYkfRHcBbzoRn
oJVoqKNelg8kETAsxg6nCD0jQUfQsOK3CwFDg+c7M86nrkFzD0pStRqaN2CXyzJILdtAyS8eyV9V
WO6Emnu/jknk1xm22+iH6w62jwUG9LIU4z5xrH7v8oo3hP6JApJcoVag0FfrkQZiOBccb0vkTqKK
pJG74DUNpbvu0+YwIv5zghq8UzNizegiLLAsEo9+ln6gm6Cl8UHsgz7fDBWVrF5Y4X7L2+ehtL5S
boN5IxJPVAy7+7QMnycoPQel2ktAjzY6BU1Y8AqqdesxCR5m57mmq4MLpfzG9uB7unRQGpwfPPKP
Yznv3bk66a56hGmM0yKWDYEcajcyGmXXoW1wy1vam7008Q7cXCsMDEzyRcSKnyPkWI3DroUOviQ1
eEhSZbwYCfB8V3HqGynFwUCXcjSY1r3MQlxI7wBhbj4dBvon5u0Xs8bMmFAcRolu9FQIRCV2h/XB
i3k+dPUsD90Av5fREkj2gC21rBnvCnZ5aXvBMXaJWI8OXJEBVyijUg1kCOH+Q2cEclUYQP9hVnOP
dt4r5S4gB23tZ5FUn7M2pgcewA5u9wHjQc8ujCAyVqikh8Pn6Q+7/s5ANyFs0BX7nDpsZ8aQqlW8
OB3KZakcuNIdnFoOMnTFcjPN+ldRkCkfPeqf7cEU1C+zlKPDsDIHlnkqLPUSClwRdZN9pRaX4hJi
XQ21ZSSYhLxN4Lb2lu6W22yJMS3VVBEoGxxjgbnq58V3bLHPppT+OJI2qKlGm9QpS3mUswszdMaE
dAgLigv6AUo4UUk3U54/e7SmFQmF5KUyLgQJjOuTmka8A80bK9evHs7/yku9a22CGYTVsYJLWG6C
EBnfHJhTIaTsVemZ23bIgSrr1j1vAkyDyML+rEfYtMYvWaTrfteOvmEwQWvagg3D/NMS5D5iJ/4A
nUzMtvCY707f+haFHn9htbkmZfBB0Sf07wJPnplxmLAVdnRztr73nMMhBjVb06kUdVmflgHgVMhR
23QaWzRZjtnWhAQ2t2wNOfptwQhjieuegcDe2wbMRrZUa/3GZVsKj49hQ9XCcU6RS4hunrzFirNM
x9Zg1RVpgByEx7t0P2byUV/TJQNqr4OyiTaZs3SpaN+jlrGUCj8Mkx+A3bjAnkA2bqA63TPnF7fo
JWEjnPDYJ1HMHQ4HYTLvcBxwLGGctW0mb1uMtrUkQBWtwmyaTEg1wwhGIMyST9BY3gLeDtnMJKfC
AfCQg+ld5muM0argMdkz1ro4//L7FJfUndxo5lPAYubPIRUaNqFui/f591FCIhaGGTvGqH5tG33c
jaXrUXw9EpO9DoKxDXUY2lplBC5oAckVCNwwwUzIbqLxrdZZVcu+v4LL4s91cOJ4Zu+CltsXA7G5
zND0uUG+YlSTuwWULZ2CXOIew1bVWAUcyDG0HVifiQY5oR30I4XJ/boQWNZlfnCzu2bY77DQsWG4
HImLGp+GIzbhMqqcekTOEcjofs6du9emAE6xuq7CjHRBaNWPSaKLdEn+EkzEdzNsEFzfSztMFTxn
HJwufQk/KQzC7wMsrCMcpLvVTdkJtv61RWVEGRdgwImItBy88apxuRUjQxePBs4b7R1fOoIKzMgn
vLc0YwNYOJEriDA21sOuM7pjEOB+jHK0Z6sa7zFw+IFrRCXAdQlsrSj4tU//q2D8fwEskRGMv1Uw
FtzkP9bfmjKLi79SLP/8p/9SMew/IFE6QOwc2xXCWbTDf1IspfWHKRawpW5YziLMIuf9C/Xi/GFL
aSB54nUU/DP+1b90DPMPvtWQnmBbrBuebf5PdAyAMv+XuGlYAsgLqqaQBngZ8686hgt3PkdwIASi
25bvjNWrLSeS70lPmlx018R0o2uYDMeC287X29DA56SbN9RoUnn53GHHIYYwFM6t0mq6X5UodjEL
1HnBgcEbtuyXnqhiWFFQ0YU70mXJvSQ3u8JQm59VV1VfzObiGSltkfr8EXQ0PxJBqJ9EW1SndKa3
MkzUtGpxqV1rb2YEaQf53QVfmIZOuJ6MwLxJAeUNk4k42WXsnZweP7NB1nYjIh4h1Zgnq3JS4/fW
0y6RNDReuZOdLAiK+3kMcr83puFdb5pNwH33NZbVSqtbe4txvfWT3Cm/TBMlgHWEp4tu2iPhou51
nDgyRNpUXbp2bl9Vzhpaci6E9YmpnU6K6LUIM2psMz+DfX1SY/k0zVda3axDL+tvnkvnPPwV36hH
ZlGxLc8JQSe/odp6GLZVCRUXr8YXj4UZg22Ejzfvz15+7mU6nUinbwLerDe9pXuhcsxD4s2PcimR
0mw2q45j/dQGuS1L/u90NdO1MtdsYzI6rWuGHxFnHarYbsA2va0r7gOgszi0fiMa1E6zVOlr5TlR
nfemn5Krzv79JexGGm/yYZePVItMOZn9qenKPaPEAViaGhDAPINh9dgbL9bY34BMGU+wzGgwz7PI
9/gVhAMtI4P2mNZbEo3FmoUi30+txKDuxvADrCZ5C1hmrHguXjQJc8eqjXJfWT+4j+p9muTWHreZ
/oxolG2YXD9Uyoh666ottD71LEUu1i5oq4PH3HPV2GL0K9GOO5sPZ9d6JOr1qd854HwO2Ujxd5ik
GtvLKSPVWHfMXano1iCpnYxB+1Uq/bOiim8/hbV51bVj2AcmI5LCO9udVx0oZoWwHLDlasmFHzEY
E3aM62xZlrWdRjGO3zqSXrfeM1/MqpArr6c5kuDuR2Pq6bla/nDn9hQQ0ydC37E9TjOuexw3IECO
zI/gXXs3fL7iIjE9XVBL843K4BTFVnJPCdLGXFlHGTBiHpLpKKkXeInx6Tq1dK6jOYEIjdgWOTSz
rpucNmFeRrb19JjFula40BgZviQ0NW9y/JJH1k4+foZ6Whm7lCMzC2vL6a2YhLbpecvXbjzXdGMt
n+nA3i1I6FzPTeJcE45NtyPzD0Fm9RjGAqdaE32aQZsdmppGMBvsIvD1bEPiWi5ba5/BerOf5hvD
uVNdV+6Lq+dkG43l158gDdD33OxHDcmutWTrM57zsHbSwV4WjrVRBoG6CQPdKR7SLxScNi8UWd+d
MD3GgWleRCjfIi2gjXCI0DFnfPdOWL7nNB27jSrWBU/gC/fOFxsfOU8uTrZGNl/xxE8HxF8u7phN
UQBXDfx/tMV5nzH9CjBrMZzfJJSxspnDY6xPGVmgLOVGs3hMNBB5N1i0xZMZxzXNYBG6T/FhWezq
qUBMjoQI1PiKwXRLt3JHvygs+qnB8Yv3dqvpZnskR8ZY3kNUGwsG0vTv4HfR12oYe9xH3rv02piZ
t4uf086/GgFADgc+YS21khyFuZp0d9fVZnUJOSM+ObT83arYyNeZW0Vnd5rJSmOqWFtUXq6ZppO3
0/LuucUJdbVS/VnUZKLl4F7nOdXWTblMhUOnf6oJ5eVkiT6HPtrW8FXCKnkLB07EMq/kttiUfZIc
JsxPNHil8aF3XYWDmE0gIejYjyO8F7EAZpJU2qedlMM9CcRzmVGZFpndxdGdRfRuyi3rUHl2GuYu
U/dFn3jyGz91NxLPcE3ybaSjgiuPfpVCuhr0gL5DyCNYEnYg0WNSNUdmkWurdr9xUvPezGAKnkj1
H5vUHDYjeFzyYBoV9EmOf5cKSryqtsdJJ4EioQOqglj0QbzZenZN7XWpWSFP172W7pYJp2VSwU29
sYHxmk7yXwmdcDtNJ1mQqjI620XN4kGVyp7k5XSqZfqexcY9jEcNYkK06dMsfTTT96oPnrtIyFeU
9ffc7U5V5SYbCILRkXmLAq2BvVnYvLV57rLSznUDiT0/hhNj5nmYPgDJfkwO39mTfmRUX3sH6MgA
LEJQLGXcwm3jit+0gddclxixZf4Iy8h7q8Pa3s96+EIBXLXuUhndE8JgoEzj2wiDwS8a/lck2iWP
zE2OirIxKq8/WUpE+7gu3oOIfukhzctjlZI86+Wc+yOEGr8PKkimYJJ8B1ONIvD1oEbcXBcqH/3f
zDRp9nsdA8fOJQq9tntbh7BbEX/XWunLmfgugjZNI5QHbSSVZOiiRfiEF4HAVel8CEMHXemIV1Tk
kXO88TKTnlg3lmPfOKlaIBN3DjLEsaWqd93ZwvZZqZkTZ/T7MSX9JabpW96lBn3jJ8rVvbcpG25s
jL7NRVSs60l5WytVr2FPofaq1Tt1nunsq1L5LbImmu614b1SR82gedipoYBijUgvwjJOfy4k7pQc
IilZFROXgHjdQMNTrIldxwgyozl8kzZwSyJL5aRZMwqpxTdR6/Y1HXTjkOm1eRapCaKxZqWOLPQ0
SxVy37Sdjls9Kh9lnMxghVnWO7EchEqmohlTxFODC+LAcZRCjnQ66kEm99zuqyIYvjvZLaPv+1SP
BGxaQyYriArGLc3Cjdv2cCrq0u+HxjsqmwYT14Tybek3DB6jqggJGPGxmcryUKWUFFF7d6IJct4Z
kUPVGIDPq/KCk8cD6MzQoFuDVE191YDx7ovo6NSUfiUVUzk3y37Wc82uAJvEuhuuNUWV2ypU4y3U
OTwrzX40RrvKWgfMP0f6HSBaX3PL9pwnH5lJRbpspx+NbtMQB0twG7WkcWOZXCDUYC9WTcXrSUMM
BDrgol5mAd1tS9lYmH+AhJI7oUOFGMjGOLjYn4gGVeuyaqDWTKO+45Mmhx5+laT2eDSWHZTeVgsP
w5wYdBgBKStl99w7HZvHZDhzAmRgNnBqVo1N6FjW6KDESM+OXf5ENAt2JSoNaUbSF5ZVHNQgmxdT
074MZdScrPreulp5T/zf24iUkOB6Nm5JXhg7vcaPjyW2eO/rLRPfkNgSAkr63U3YdlhCMWap3Avg
fIA6YdX40UyLnOt9LeybFpFHZvDzzWbSBU91T+qTOYaRqKshHNDVrXuSWbZj7IKtHJndyopT1k+/
TGYjZ+BBtHmHM4uCG5tI7G24Ii+Qnlqj2nRxMGHSpX2hbZL2BTl1HK2BgGDSvbBnzc857+LacceZ
oFaY7SPo4mtdIwvXm6Gxgxv7lguF6SWd9X1OfmUtXHT3sdfbU2pn696EnWFlZUgfz/RqqS72TRE8
iPHGgBIxu9vJ8Byxd8NQNR+KqgND23LPt0sfhNAeSXcUgWzeoQLxEzZVn9TPlVVszXC4esirh7Q6
Gl1C1xi9VRvPmPSjLY7lssOuEwdn+tAxVG4IKgVOP95yvM4RxuK0s6uD7HPWzmq+pQYm/ziaLmXc
4EcfKRwJMeWYsXFArDYPGr1rHr7IjamxCW+GUm17leq7KCt+FAVLbqCZ8TktJpTDqQIN0boEwGXP
0HJ0Zp9TF2MKDR5ZHWnuju5MShaXFUWl/Ze8SazD780Qr5eS4nFJZ1R3FXeQ+4NOPFPNhuF89s5u
SmYTk1bsN6JC/mRwFhsxIOYou6a5lVz4+jFzpLFx0jKDjoCnMrbnZsvwknS5NRFwXDZlBCzHc0LN
Bm+JqFdVm3gnfcg/6NEBJQbW61x3SX3oC73YuNoyZmXcVHAm2nruVG2lQ3kvEFNz342gQJ2lkKBG
2KVq2L4T4ma+WTKb0lkttzb4YrE2yuFmepPx1LicnpYvxr2MeFkwNPNq8osArdqz8xtQDO5dHseY
WVqytZRRTn0FPYPN9q6zC6Kios7YVXoHzWTj28XsqbWGzlBCMkhHXJW1RugoMsWeVMSl8HDr8ZOZ
rOv9Vk6Sxunuo4cE4tucA1aOrW9Rdn65RIo3ymNNzdr0u4VlGcdO1a/cquJWYfa6Lixs6qEy580w
AzryPMbbLPf9utbyY+b1BxHS3hOrVjyVlYGqA6k7oFoK3ZUVs95kYfKeEAfZBkpmLLE8Bvjotip7
S5x6flazsDfYmJoDnQ7rOQoTTlDDsHcaAwKnCJ+8oSgeYDjfPfiXFFJ6+5ANIxofz/qAms+TNY73
XHd6v2x16WeBSZSN7Uo7cmDRs8ol1hc/ZkVDJuWSpMRcpybvSdDdvVcOWFNRzTxF0w7TWeOAi3OC
xnc1QOxZMn0htUXrcovimSEsb7zlsmzo4zUGsz+iz5Arrb7EKAFcfsBOZGHGJ5ChX1VOQVdvTeWJ
6ayzk2pEt54DPlC8V50nrVXvOdRNQRrY9dK54C4kAzQsjNGgdHeZk4RHa0xPeCbqg1HbPwzE9+0Y
4BgpQwogihhzx0gdHeuqMgFdLABatfl94I4leI+gze/44nnHe+NXyf5lS4EjsIOw/z7ZRBcyerJt
ymXOLYdPGBAWv1xeyz3EJO+sD9xqMbir1TBpyHy1q2+qFOtemjKcLaPc3E0CnSdq5F6pqthbhheB
sNeRUyrBxs5wsM/E5UWzzKPjsluxYoRkw4LhtVL29xiTVkDFw1YMITJv0DZ7x/cMhTslZblveW7D
WKy/Ofb0Xc3IU7BlQTJ4l6pHti0Lol11oB2qMVV79B9z07nmeDPE6PAZTnSOVopjectDuCIOV4gZ
3HTQf3By5RvoCzmC7PyC18k5VMJuX5rypYgHn1W8fQ5Yj3yLUc6mrnhfGFr5YHXxhHnneejddYuM
vrJtAEJ6k8KvZvgP1Gz+CRLD2Iw1SLKx4hCWTPKcgbd7OHRFnGM5w7RyK6q6OZuyehS3KGgOpi3a
Zzh4JbRzEpqOhCwmc3VoiqcRtP5ZDG52iIEr0QJLBoMtupIrmqvBMuALXia1MehbWk41KxvZqedY
P2xawnUM9EAcNlS0BW+RofxOr9JdmHiUY5jsdspCoU5TN+vlfpxW6RMngtaHSCboq6DulBo3tK9J
Yhc0BZ12yxI4NkIH3Ji8Ok07YrhnnZvS/Tw12OHa6ZRn1KUmgXo4GEiV2UJD8OwL5w4/QQR+aUf9
Rh34Ms95S0c2XbojEZhCyjFlm/NQjWiD9ZK0Jta5qoyAKGEXz35Ne962VPit4kagFHLMzItoOGiz
vBq5Ml5K+dED64GxWb5URr4zVOttyzm3NxrLwcHANNp01smaC6AyxQTeSjjjjt50nu+W5nEbx4fJ
uHQchy+oie9Zq6m3Ws4MDIpP4jHx3cri9yDp81MYRB+/V6wE7GQAbGmLSlPsaJp97RnEzIbTUCzB
88VszEsqZn0VdW3v85DD8das2LJfzbDN3iLTjDYIjIPp8bs1E1JKSDVL3Itn1EEcR7Ap/ZKLvN0N
Oj14Tqn2Eq71Y0YU5yCi7z2Ni5q1+gkTl7fFiaVzarbig5cMLYFutz7Ek++O7PfCwZj2Q4CtA78g
JRWJYNZkhL8IK08vWebsdVNTt5EtoGBab3fV1wQpRlJtwJAiJds/ZsymrPKELP0rsRr9grS+tRcO
qsWI95AYBL49Qmt+q/ToydlaXif/i70zWW4cSbP1q1zrPcrggMMdWNwN50EUKUqhITawGDHPM56+
Pyj7dlVllVXd3vciaRGRIYVEke7/cM53jhUemkYRke5Xe7bnbFajOTlHI7JfthLtLhgrfcmLwjig
A3suvIGvv07MY5/VOB3sfN+H0OHiZLETTWF0IdHB2pdpwl4FwcvaG6X83vXBqsIC4gzNu4DQKXE1
tytO8iuK8vCQxj4lfqM3bmFgAy1+uiPA67Ga1nXTunj7vA8SClqAQ1WJFIhRQMDtdmsycTfnBAxF
RzdDZTPcqq+unAtUMnW1qW3SJn2/eMgyw7mHYbghIeEt7Fv7K6Ervm9058h2Th6KrqOy2KwQsQro
2BuuqpFHBrnsg1CEHtKIc55bHO8uUH50G4Ttxtiwykj3j6i4jnE6MM213QTuT7X35py4aaccCSTl
NVssw1p7aO443RhmIlmnpg01dCcrXxcyXyKj89cmeRoxGTFKUT8sOxwQfOv8KmXBNHJ4IcJEX+Vw
DJihQ/tN15YY/IPTjNm6YftN8Y1Ub1YG6rlsRL/ruv6ewTlTrFzzj8Rpdxp95HHBAJHDCALjEBnU
1jlauh1LQHdd9mBcLNJsdqg5MbwuE4ueLTDqcg0/ISrkCsfUIt82sl1V18mujApvr3mrzwWzcp2F
N/b598KmG0dO8tiNXf864T07cj8/DtL90TuF95zEwnvGiAziktmEK2+DMkifFIa3jJwxGmQKTxPa
KoPQ1ufQwV5JcXeB1PzWpLS9HJcREuPKe2I+si7guLN/GjOUZaCegoB1bzHZhzwZNgYLAhBpU7Ay
lsz1CNCKO1gfhF4xL8TwBkU2elOk5iJSea2cH32PeOhTwc1e/LdKcEKKZfwBve5nHo7eUaukOhVl
9ajUQGGLXPMpHotnhahqT/U1HtNJPlLqBMfATMKDR4owkuWiefBTfHtpgaTVryx1RK3iQR8RJ4co
T2bBZNb6fVwfkNOCiMupj7grYotdRJM33/sSUuxQslPvJ3EbM3gUZMR8cw0MAHMSEI5bnLhxJsph
juRPwmw76umQ1tY6SbmPlGKoEOhhH4Ns1WbVnIj1RkZqr5qYsXGS3o15kbt5I6myPJg/R2iyTZZM
4JzItyS595lsrW7X+v5XoyIOSxYckx2aYIp7hJTIIXaYKJ8NKPkntwsPUwauoq6gyzW9eaUCsXfD
kuOnG0lSS2fUS/hWgcgJiU67pHU36DXJOsSmG5PlMqvuSoh3exxDd+fEHmgHyPOjXQwnfH/DaWyZ
bvO0MbvFFavr8EZbsakr5Bp2Jh/RqDo7M1aPMGMSMrSrJ0mi1pnGDvptRrj759eZ9Grm+3XosdOW
CHWb598rvuiuuMSgrsizUBsMH+TTwFxDbkwCtABkuglMSP0/PkNQ1RLES4jfsM8mzC/V3ODA4CGg
XCfGzzxOFcPBYUiabRZskU35O7b+bwU4h7IogN5B18gawhBzxCAn20l/66LDrB10DW2xq5nT5O0m
bCGSJhOhK2P1A+AGtyiQViN5iGvvY/bfP8NvrVnLQ4HZBvBFc/rMIAWTjgwjJI7tM1nVNFxoy9nY
gfEDQvz5wMi3XXnsXzaGNwGacooEe2X/8IkCnkZA40U4fG9Dr94FVvKsqYPgR2E2mKZlLyGLozTd
dQBmi6ahpyMUgp90ntxzMOALbsXZIBddKbJRmQ6CaeD1fpqz7GFyR3tPqWsTYXvKp21Ck7UaLYJN
I/JgsTh73xFF/izkvG9L/YIP/pePCtcs+oDlDYsMbknFa+U4GWFzEkQl7FDnvH4GNFtASldw5L46
IUPK0gPe26d7zCO3ZnRhVeN4n12M4OywjdOE9XXlB2PD2I0fRJV/QdktN51pAipQsju5441XLldg
4Vw+A2WVBCAuG/9cDGzFRVzOe+YTvHiC4LWXvfUFtw2250QfHA6Bo650twvKwt/N5fQFmIO9+dyR
zE1Rn+18+bceHwT0okfD7ZIPVGqb2KD6cHSDTFE4L6ExQjRC4XMy8+nVGka1NSOEgaMLfRbg0T4x
EOQD4pfvk7Igh5qnQPhyYydMuZlYgaIoWZ/QyyDWkyGR88gFgq1wxmwLJRu0GnP6JXV4WB6mBusQ
reb9j9cl5HlOUNsjoU59kVF/qSdkhd5Pp32to/BuTKTHzF31DYLswOTCg0Kcq6uboSCZu+T3aE4b
6bXTRhl4cg2yFFcWXDrGwsYK8Ra6m8Rv2etI+1Dm2joZfHBoIdmRDT9jlbfQnUIPumdBUcSLEs0R
M8Sd6ujbf1CmeMrekssnQAXLhyGVdyaO67QjFpREvW+uVX41o543b37uEwpg9Tw2tzkYv5I9w1Gg
SxqcoX838vKt+eGGjxlZ04jWH8yGGKG+W5pq60ttNs+SwDMDIIA/9ffS7QiSGzchVwJcT6zYXbcx
RVevqswjJync+ob7JeSvnnQotoMdJwdnyVkd/XI4DLOxzsbHoKrsI9uN7pSFFk8xsd8M6TA57zsq
3pkJWQVlJWeizZJ5rdqoWbkPQ0s7WImpWjlT8eQmqOItNkkQaSwCDGhYyelIduEcBMzuwoTpe3BP
rIppRC4ggjYJwWsrCy9YP0XPAeMnyhc4GB7XToD9ZxPaPatjBJjLSMMk3jZfodXKEAePP+MFUo5H
JGw3bo2dnJUp3z3Q3HIiWrie5SGsHW8f0BAJ1Q4He8IkHwby8Bnt/BkCbsby1FXlyBTNIrMITCQU
0J1CN3LogT2iBa5ok2zvZxYazdYKgHusMgs0v2b0xXxgbcBLO8we0AWl3ymIg83oV9fPAOkOzBoV
toNGpg7MxZLVnIi5/2AzQYsRowVypoD3hm/GZ3YowbYpTKLrs0GevLLKdvNkPpD+SMJsJpjhdeY+
sIvT7IT+Kasoq0ewhis1jm+Z8HoCQqbXcvkwP2i48Cp+Oo3xRIUAyij1rybnz+d19/lQLme7BHqy
jR33VpkhjMeQ7w9eC3pJUqbR8D9XDnD/wLcpiItQbDC5bTnrKnoVi74w7U8FG+rlq618nvcwmBfu
WnZFtVCtMxArq6ILYEvwKbzgVMruWrZzslcJb3T82t/coUSwyx6tzWua5uWWXr7yz1/B6+6h+640
Qtg1/q53Fpgok/LsdXxaUAeKJ7Ysm2oHU25J6gTPE7jggfIGzGa9LiXQhUzfua/Iimmru1fEckdT
Op8cs2MJIECKzpm+eCPwwj7u3yydfesCCKcR4qO1kVL+ZpYl6ZDt795SnTioyjie7Zylmiu9jUF5
ekoKQaii7vNjjVZMWsLed2J4dRzuDI5zHAd+wjzeS8A7ppJ0ToSCW+Kt4rWTLklbns/VleL6IbnH
O6XC+l1JB9k8c8xxtvef9zYDrO5oNN9s03gBHHzFqhJsXds/E2FwqIS8N+hw9hoyPAi3ZGZatpBK
+ulKquG4R+U+morlZKn2iC5fpz4OeHnXj0k7nm0mQmdphsCYa3m36wxcP2p3it3xgZ9kixBgeAn6
4Upl+0S35m5cB/ZR5iljjQXztyM4IOiVwWFDC9Vz+ubyTqo61MF+P10GWR7at8TsLJg4JN7kg81P
LujzrTR/ocyneipA6HLS+fuoZ5g3gB+uaQFXCdlfVyaitR/RsjQuHFjwPF5agnrqxn2aogbTy2DO
1kWwS16qGCtdHoZPnBNwJlPGGA6bbZfJdik4GQUO3G5x3ZBeCUAFkifDW4gRGcweQxn72q78vZOA
3QoEOnsmdnJtocPuMsc8mm5DrkDDuCBzP6IU1IIpKGL0dO1ZiZzrCH9GjuKmi4ZrGyACoDBJ6+6b
H+ffTX7EK+VOpPmIDrNMzf556KuvubK+LjREu3XOZmlDCI+/5wIJSzGBJSHrZziOTrIoRkQDdlPx
3aUhSI17YQ1HOh7BLQm03Ox3MrKtLfdjvvGS0eAy0FjGZvvVG+R0EN1PUxgH8mX8o12ihanSde4h
vYxjnrxWJ/VeYAtagax80SxsD83UHZLeF6fB+eUXkMtDGRwdesl1rTAIesVvAmLTdw/aLfC9BTiV
fPX25LUHazID0gNWXLmbbeeXVzaKmF18oC3KWD/zz1G4gCXnESJ3VB5tzHtbvoFgZyoGZBLuH8Nl
a8MCNFn00mC2R8iZvlSvvAjIjGIgFC4pT90iDAggEC+bed/LrtGQBgervZs90h0D+vMEVqUBDMub
ap2bwTebgnVZp/xQCGs3Jr8ZYqijUTDt09blwPXBhiYmfloD7jiv+6PnqIENkSCEbhoCJk3PNZzi
IxKsaY2SoXlEmXwLwDuViYVAWfxkfO/c3E5ntFKXdhbw2YMSmTbhElEHzZ+V2lXQYDuZIqghCPBl
9hAdixLGrkR00R3L1Pzp1wDaAnuEOOJ5aJLMAi+qk+99BkOcVlQpZkxM0MVF5QiOrt/qeTqPY72Y
cydM0ySSjPi5DrZENmZJuDjQHfGYkfndOroFdqV/9Rei0yPmf3WGJ2uSUqwLFbMsnzfj1mSBRuaN
/GrVL7a2awTfaBSiEYIk+yuUPwsR0WwUpjKGXIWNzCXJnxBXuDudEIQ4ZkgYMpc8eIPrKNkyfKSD
ggeI23ukje9YOrbTwL4RW0mSy/NoLt0aCh0U2LGGuwYV9F2TspGpzltxCuoKoxY1dUjXYeFptTk0
DMmyqUmy794AydZcvjCn9LJVNU0PVu7LQ9RUFV4l66fLPLgyz6QT5ltyy17SshLnqXDWdmXQ3/UJ
NgSDIplrDhTeBjlYjQ0SM1pcdwQFVHe6PC5pMyX/MJq3QuIeizpglik6oLoRW8cgJy0bcqCC2VPG
oGBDssF3cMHPc4vJjTH/pizjo39Vrp0xNGVtxNwRCGp3NPEHunKsT0VjbdVkJocWzBFKGWsX+wPb
Qwflv7SbHdwhdp1iuBt1AEWRV0eZOCcWo+m68st9LA2x90V+dEYsz+gsE6ClFqDNRvxg9Yv0uUSH
38Q4Z2drvJlxjIj8TodTn5xoXqMxiXbSnb9WEQ7iwq+IGYnHd1VcAuLK2N/I7+mAWN8lp2LXRbzP
s6L/QPyTLTs6fxWn3plFsLFPYUy6fMgudcc7puGOSm9EhrR8lgGK1a4i4LcCfrZui5Q4Ehe8lVE+
qSy/xRB8T+xv1Eb60+/CDMeDnasLDmN8nh3rCHpVAA0hF29SyJ0VhNdkIHzZb+WhQ56XpT0ZUC78
N9mDwOHVWlblsDGNgkUze4tNAP6VxLh5VQ7ZNjCCj9p6ytt8hjyOljrayoHSeoAtuIviolw3mrvI
yUxmvRov9Gh6D+jG7A078XGbYU7pc/Wek5K6JpQVocv4HGQxzb1joZJuIra72fJqaDRbeNyVhFSQ
h9OSs2fGL50Sby7rI0xOzFeQibqCGBI//pKiQ9wh0aBN5/WBiMxunuzQDc+sqS4D2VB4XxTIcBC1
pGO8hV7hb7pW7+IAUquSNUmBTnhYpvjEJSCMgU8NtAsZhVFvZmLq4HsNcJhkSCSF2d+qMr36emx2
QvCycWXtI+6rwBlm0Smrh/CxLqeP+HHs5A875e06lfmXEr7Uyuy9rxGmzV3oVaDjUwwbMxl1HJtn
eDFim/ct7wnUYD0q8whToh1jjzi3rOIji3vZYxVGPR+9wucAmG9b5K0HzDlNpz0N+fJOHKmhOfug
C0cBU6QKL017LtUX8Dft4vcoT5p2/I+HP36LQXSlJsKtnKgsTsZU4SdBgj58RhHZy2Dh80H896/+
f/8si9k7tzSeswdQOXQZ3OKYyk99bGqCsugzJ9WJnVu7zyYtYVLAHurqFoIA3AbyhYbT56/C//7V
52//2Z99/pW/fsQ/+ytSjjQLkQN3UgqSGKPKwh1Sh1fCFNxtsKThmEWLMm/y540BQyQJyZLNw/qL
HJZ4h6C+RoS+bn2V6JWs3DP5IkxHlJnvJHJkmA7ypwQ3Qk4ksAHQZqAvTq7VMxCcWLt2LdPCoY8f
eOXtOWKt3ThRk3ReOF4HA8tfmMlN7pDSjKKUTSVjDuwj3E1ddA74/1OI7hgdy7qbDwzb/K9fBSbD
i0x/c2ZCXDc55roGeLeq2r0jvWFliW9BTDru5ENcywemSCR5t50NW4KekOG7OBW+9eFydBx9tclH
+2tp+bcp8PVe08IvS2yjG75bpRLAYVpwLyxBlWYuNJEFloTX2ottZoa43/seRZGliG1aKkrlG69d
9ttsvOx5EB+tmH4xXA03kGC/BBVejMSe9nbTlqciSeIVOOxuNdeWXNfuPik7CSGBzn4Yi5/QzC7U
LlyDZvOKHpq59MxRMLnpI+XC1qUjWoVCQ4cQHSmOa7c37qiISOC0nC9DrXCUg7MOBSEBlhX9aBhQ
rOIpwj7i9dnBqt2X3CCsrh1wTokOGzf98tWesw+3G57HjMLBdCIqnsxL0fTgnZRBcHZBGOyjeXZO
tl05p75zHfDk7ksK44Gal45uzEZYDInG7jVO7m6s60dArsap8nS39js1sBj+WTm8cduKT1g0tnEq
xphB1lPABLbSbX0uxqvFrnrFoYlxKOWi2URZEuKmgSIajtnTPHXPoec2rNetHhiIJgRcjPqkMkwk
7pRV28bJ5RH4K/J3xqmDl+6xTCm+OmbpWUaiZm1yoHjWkSjy9Dx5xbZNltS3pcfri5K4475dMonR
SngFz4UIwAZKPb/RKK7m1hPbwBtCIBP1qSwTNN+jOHx+/6K+2hjjNuYIJsHPT9Y8KTrv7E0nyc0Z
7Vs8oHsLX2GUJ2fXJJbNZ72IDt+540hFDMD46fMTeQ4EWL4nY2DkHCpj1zIz6MNaHdBtQIWdmcVi
MYTJMrk+0Elrn43ecKhCEGIk1+xtx5xYWhEpmxXnJHLwZT3GeXwCX8S/2zPTn1Y60GptOD6RE8YS
3ZriWGJS2CTejiLvAwDTtZMYhDJ36NdTSfmWJrh9o4vriDciRPK17fnfmlI82LHCVqk/5jx9H+se
TSOgdz34H7Yf+myx4+65J6XExGl26kJiMBxWZtKWSJ7TilGR/y6qztxpm7jpKpo+EgD5bPyZR/Ux
4Fl/CRpwzdB8Lpzql5npfR0m8b1DyLAycfuQ8LwfEhnd8yUltZvTV+1q72Kk1Ou0D1vNRorVtBtf
syQ+mIZPgDnREpe4Vd5xzCOTSMRTV5IbWRBSdOiimo0jWBUfowMa7/AqOkE7800tiZn5/A3gJCQI
fR8Z5QRsHEtEHbtmCp/SpYsi5g++yIxuwWXzwN4xJhBmeHFT5hxpF8OuXLYOsJa/x7gPUHN1+Va4
6XSylpdf6zCq9xqedozLQHCb7hxaQIAIvpBrk4p07VNn7P28eQwDxd6qjN/iEgiCN8T5BjdFBVml
5RbLpmDm9LM4/4TCvxmgA+4UWweCtlPMK2ugAjA2Yyfg+OeWDfvho/ei8WR34/DHg1fOTPwt5gZl
VF9yAX5UsIlwbURBaXXM0zk++a1FeINZPvXCObbLQuPzoSsRqDimYaIb9F/HZCSgyq1LkJ8RAZv9
+DMzC712PaTOUPbPlEwFhv0WTMFGWgFeagpFnBPDqmdgfVKdydhpeZgLPLVOy2bxk6cqrOh1Lvm7
WYOvLFZWd7ZATsxZ/dOKIHh/fiAKABqr5UyDS/Ab+Fi7HiL5KrGuA8BnoV3Z7Dz7+uKib/ooSzZ4
JUKz3B/f6mWDXbikwptD8hO5VHjsl1ixvkH9rjt5SoMIb63cZLMf3RAZt+vRkAPdBTEqQ6Mabs2R
PYAJBQFkT7dhHBeeZ+P3xLyeTkKeVROpq9ey0s5nUf9y4VatUwe4lxwEt4r9PoCM3oM4JlxjcKNr
IqsH5udkXDFsoi4j7oKvvvby4u5r5zsEn2fce/OHURRnTw/jr8yOLt5tcObwo87Yac8GCXrIAVAn
uzGO76B4tUJQ2bMz7PqYCf6EZWAOWaJ6Vhm9Wx1ZTYNT/5yaN43LDwDsLWilolsanI3M7d++Rowa
QwZbxbUbb/3eojfMEWxBSjU2IgTFbkf+r2SW6KjbmbQ3ZIBBMeeXSSMRrcXsPetFAu4VtftVDMe2
bG6t6dxVFWGGrIMEm7e7gP6/MKNicZUubgEQUyjjvjnxTY5R+JLXgjF6RLYXS33eGZxsuoq/WWkd
nB0fNSUB0d2OKrs8EnFoUnIVzwUaudI3G/TFjUk7W90HZKPSs/sfbusOXCVe/VKG5SmmsgWZfVdT
1z74Yt5Wk8hPcSSIAAgRdk3kBuGAEZii+DmqUJfHANN6b02/PDt9yAMo/MlAcgyML7dG8k3zrnbR
wBPldbZz7VywqxyFHViVOn7G80Wfi6fplxMcxAzhZ6bC3ehg7s5B6OCY6cStdpBqjzVrRa3Ug9UV
+6kYqksf4mHtsDjuEytkBMy47eIq86lFLo18uckv5HmxXY0Zpva1Cb8o7cRHQyjMLkosfdLLmuLz
IaMnPCVvQ9iWl5xYl0tWR2rrlkxX//gtg/w9zlCgFNQqk5yHm9uG7+GExytz2fB0pXWPXd/ZkGKE
nqqKym1qVItNxDPWSdiuSd3VnHck5ThjW4NaUe2x1c271nPyEDjLc14yuZGJkA9VYnxxOsvbMgfI
t234W2i1XJHTK+ugnh4VglEvUUs7rINh4Bn8eFA5NmWCyDWdCepwfHJsgp2dDqconJKb+zyoBAmR
Q5KJW3QIJLwxXde52DYAgqEjZZTElmSWVGKaIWCpOcBxdbeuD9b4b3yO/wQl6yxgw78jsgrp4Ge0
sA1aGvPgnyikXeinUdkS1qEsAk/cubEufWueIqv1nni6CL5LohNY4LxdMbfZKoln3DXZ/M85phRK
KcTs6RSlKFri175xKXCz1DpFCcHqyFeybO0qbNFDaf+XFcpOQ2td1DrdBGVDYFBE/BolPIoBUKdt
6sEQ9DpxthN0+CDQTQYJJkCuFm2LVfofaW4PlwZG29Hq7GvpA+b/64Ob5c0hDbqXQFTstSR1Uo8C
zpw0wY1zR5Z1aYp7pwl4+tdPo/wHmKuQri3Yd0ntAsqwFr7k31BNiZcT7BjaALSf/ln2gfjo6rgn
5hOcLaYbxYSjj97n93Jq0Pzo1N4wxrfvqB2JVUhTUhBkat/ZvzZXLecdmgUMLDLD/sKw+5k3Lmac
DtTG1BjHxCMIi5HcbUyIAOK5b7aFUj9SUYN4EVH4tMTAI7kgS6hO0RSNc/YqojHfyAIiAUe0XiP/
9B+16I4uWLAzktBba+HTk011xKOOFoBZzKtLFsq/ge/a2G7//HLzbJcS0FLYZPWf6a+5DZg1RBdw
AJKyIcSn3yqokeVQ8O3G1kQp6cRrFEftuTeRsob9kqdj7ge7g9crp0c/90ggZ0OhofcfPg1ssdNW
BycAwZOxb1z/dMosuLrbapynL9CZH0czGzd+gpbR8ImqiuP+2RjkGQ3Pv34N8O/+029O8Q0q5MJC
/gkimoPG6XKwvQfAZOkReSnj091Q2NHXsARTJ4Oi4q3ED4LtldyRYDGuSiMyvrsgMIh6owiu0/Ig
Yyfd5i7LVvanPWyszvxSe86w0XXGqJuX1aqZIWIyumquga3Tv/lVQmq2tuz2cerIKDGspP3Rc0Qq
c8rfVOvXO3eP+Gc84coVj3PR5JsgMPWHX2bHTLKNy0fz1Wzjjwhu/heqm26f4oA5SN1Z9xQh+Aot
EkLMYQKJHBhvTH3UM1YJKAhxJLc1PQeITdK0KvYmhyklAsze8M4RZyu81aS4kz8m3GcuvRPScrJK
qjR8KIHPP9LMciD4eCnrGC5qU+VvfaP6Xz3LLl+2X4tumtC4IwW1nHvbo2NItFOthNPK55JZ/r4E
0nNyaaihz2EkzUiuo0rq1Xs1FldRz84vjtYD00//rNSIoTbyofR0bvAS+yQjd4KQL2x2OC6M7IDp
MuKeYAYZ7ri3a+ANWFSGXTOXzQe2N4TjzZH3Lv7dwWsfrBiXi+y5joa6fM+1gv+ESAEtljzFoZMd
WgBKewdCOXGqFjylorW3KWUGsWHif4yVFo7W/GdDxjW1+PM7jAVPZNh4cg8eA9ODiXTZZrR50f1b
2lu3SIM/l0GttgwTrXMqkoKRXxIckNDT8bvQDutl5xiZ1vfMYc4r2d3ttcme3JyIKcmmaTN72Dus
BqdAt6jq59Zd6ZbwGhCNW6ep3a1deMzv/fADYRuiDaaja5nNF7Plb6bu4BwydpX/+s232Ov/dLCg
psD1tjC1bWF+Ur//5gA2nMqYO0uHh1kX1yiZrCskQOi0hE0/Bk53hoMOGjbIXwrLQybfm90LHc3V
GMDeTHXT3RqJxxJoENsfJ7gYPvHHDCttZDJ4lsse9XeQ9SgHFyHkPH4TuP9WtoEDMIjjL7yJSgj7
KzOpG+IQwpNVOAfG0ckuHX3207pyNqmVObvK2TfsvzYz66x/8xQI9Y+XEEQCSVgDfg+mj0CR/+4S
0r1Z4ggGqNVbZQ/aJ3AvHcGJIrPelW7bpzlQ4akKoh9aot2QUfkGzXVT62DcwVpmIJd55UeaXNte
PKdTgoo5s+yXTINgqshQcLlEzk5V929e9OEjU7j1Q/+9Gk3zYFUTPjdDmq92rDcoUninNeT8jBO0
fBt0oM8aOyzS15zF23WO6jcjaKN15Cek1xl19+xpeBh5+dIxEdpU2bigJYtbWprDtWaF/DAG01fX
bHpkptmuKSfU4Y56babYubaWlFfOy/dURsTmWoKXaRu1d/RD9gOsgUergiTbBhn2kMG4dLiK1nMg
HciLc3ltWNVs2sm6fGpLOLOPDVD0VW+OLvKQar6Xjri7XVmcu6q+23YL8BVB1D2jGSy9GcUxekli
xYazQbgX87o82rudg5sCHlM3e+fWrFgVDGbEkec+OSSo7w0F7zFsA7kdDASp2BSDUqJA16X7YDlE
hzto8bYj0rId84+fevLMLW5qyGCgYNZDl/q3NBNXJg4kwfdpvS1dlMRNHtTbiPZ9a4qsArujEd8J
I9lFBErdyIc7IDlFvhfRl/szw25HQBAGGUPkfE7TrwyG5k7o+ltRCQt+C3E06SvFFfUf+UZkz2J8
br47omTyNU9Iueb+w9R2s59DRCg4I6n9OgyOZQ5JoY/pG+o5/F2l1g3d5kUg2boOQLbJmkdAijBn
VdF23UiX8rZKO/Z2nBi4RJNIWK0Dcc40aospgqWk2uIpDUewdYqPDH1FrT67ryjFVram70Nhqh6y
bmLBU/rGl399sgjL+8ejRQMFV8KVQipP/qlEDqHvwY7Wxp5t6rheTIRXqG/+GkU31K9Z/oTEH97z
MibKjBCiballfhpC8bXPdQA9gcGdASzyUnjeeGsMKzx2HtdaFnovjudGhxpkAVF8gzjYtnoDArYG
VpZdnMJprgAWke5VfQNpMm0fPd9Ye45b0ODdiNYKb8u674mCFG8F1PNtlKP6JdWLkZVFqGwPfzxr
ez4uYJwCkDnlFrKTiyoQP/TO0G0GrNIXR2aszQsBw84rvrE2Z1LtFhcSkUrU/bweI0foRyttSdNT
EdHqUP+I68S6nU3tWzZY+jaQBmvjNlt8erssPAEKbn7oqTlGHupbYdws6zvji/5gFGzL4aDPFBGP
mgqXm2QYDsBD0J8okg84kLdgcRuUkkRukkk2H2wV3No8RnJDC8ZqbjrCvXA2nz54R59txVgv9cv5
kDGxAcE3eK/YaC/JVEGnkE/5jOaKwts+hY6HHbDV1QH7fIgzASqVxIa9mqFAXpOc0hxhEhkDw1oY
JcUGRq8aQhYyj0KfVR6YO2Tsi6htUUIgrkbv4rzEOG+YfBFp1vtoMeMEMJrnJtVjhB5kBltBGgNm
PFSScRBnP7wEYYAXwxqtfetMOMm8+XzF/m9Qwb8LKgB6Y//Nm3vzrf32f359AoIev2W//u9/3H7l
eTOl/bc8+nvIzx8f+P8gP/IvChORxIombNOFf/tXyI/5F6B1YvEYWQpYz1Jl/BfkR1p/4Y+Ua5oW
ySJLxsFfIT/eXyjIwAYJIECeAg70P4H80GaQvvB3tY6rmVDbWpiW1EIoPt/f3fMppEk8lOZ0GNPy
eYiHeetn8bOcpoK58RoZi7cLDHHNU5NO0lSMkyzZ7BYtOVJ7h6GjTu8lMpCGHmFuB1KR2P1vFQKU
baZo7fUIu1ul/fhADszT4Fnoro223IwhhbMbynX4kPUKQYafMf7s+M8OcA9jRBtZIO088Zb76F0g
MyOwltPyuRKkA7bBGRK2J/lYpY5/K77HdR8d66RY1m5yNQ8e03smy1uZLpjKXMabpoLMQeKUu584
VNdNErwx1hKr1HC6E7atiDW1is9d036Jw3sU1+V+8vp92Mb9IbD0R+h36IXahhzW4DdD0X1jC38b
4opNp5IdeUFsemIhQjLS9MQymKzhxZKQ9eSoVAopA7luAEFynwjUKLeQWUEr9jtBERxC/4Oenxy1
VX8H3fubuSVAEAgTSuP2nmOzJ6CL3WSfusesD+UmUtZF+ylx1Zwhx0hyQtmXYWzB+CBZysM+Qsrj
sadCckT6unaPI5O0NRnF1XFGgLKtvSR6nMIJDYPnnQrVX9CdtmehvjdhkzzYPXRNw9YXpdNsPQL7
2dbsiPZ1CvYVwq+16Uco9PZnVY/RTIOUZrlCcKtHR7XuF0KjXFiNdhy9SYtFCYEPBMPDdFtFZdhs
sJfhddNY3cA+9vXAMVe6hxCChYsYyvxP9s5jOXIky6K/0tZ7lEGLxWxCC2qZ5AZGldBa4+vnuEdV
RTanusZ63xsQQEgGlOO9e89V2g8fUGQtiJEj6MhOMCQtQZN0BFdSEYTJtmkvZ8GcxB1+bQkKpSN4
lB5KmRFApSNIlT7IylGwKxXGWCLVcwdEJcWE627x8E0P1LEprwG/jAUFcxI8zAEwJsNdh0af/0g3
Cq2voGc2JhzNCaDmBu2EioAnpEUreJsgv1ErCQZn5kLj7ASX0xWEzir8rAF21oLcmVHZ32pOtrFy
5atCREViKlKKOuAhQf6E1R8KEmgMErQWbNBcUEL9YSxRiEEm5yXVEvQcoi/BFXUEYdQGNYqDa14P
gj46l6Cd4t55bQWZVBWMUvg1qGqrNljOrfpjRPC87HWdJuhYXapO9TkI2mkM9tSz4Z8Gjf+aKcMF
wYz3SBnY4/Lo0hTM1IHKeC4oqiq3iSutN3ARp/eNIK1iW55XXVPviVbkX8UMtC0m+7J4i4RkrRe8
1km/Z+SV7YJ8gDbiblStwh+rQ3idsmCbRv5DAAvfjZC7JCPCFgMwrAYpxAEUixypWmctYfCllv/M
cJbMDXiQcCZz2qPoTYdi4wryrCUYtG5NJGnecN6a8ubIlzVu+ZXfIxBl5DtrS8aSYKx1571yyBER
nFvD8x5qrb5oBAGXgWPMQCBrj23yiGj1YgCWawpqbiv4ucmrBkw3EVTdeYSvO6HdDwVxd0AZgngZ
JkMseLyzIPP6lWZBLcUMtQwFuZexLJBeYL4ZUF/fRbFLIwf7JwkXq6ky3+Fd4nypQroBfbUdHDyy
CHzSjaV7D7mtCtdqBBM+gUOkmqgYRiKuEoa9UQX4pItABzIKx4shwhaC/ooKPu1xi5MRRUbsNtGu
oTeG5A8dGljjVG88mCDVtvSOCd64kB4STp+QhuaW+q6+o/qyivyYQZlb/bDcARFSaoBHZvhZqaSG
pvT326mLuMudwt1g0Ma3NBJvujF56iOiYYYGDqqdxwOgA9QoubMcW6t5mk1OdEP70Fo2vZrBFY0B
ThdzFpK3B5jFNrJrqtW3Tq9T7BroYAUlNY54eixTxqURpvy7H3NquJgUcOUAZZ36FvIzRCYANXTr
MTZPcLOWrnow4lS9yPFn457G7xNfcZ/hA1wJisvEjuxVa31U4nRN72LlTRmu4cz5UDxrh9jW3yp6
xv5bq6hLWyw8FO4xPwwHBXDc7FifpvA4Wg5tWj9W1rVDPcmeoQcU0Tu3inBdovy5XbcRsTexk2Nw
1hDHaTXMHQy1/s7p1He1j+CcQYBSZrNBKIdOvsDRjmqO+FfSFKwY65verozA+FnZOanHnDCIyUDo
VUdgQdp4Q+EArItFtxsBwKU/J3c68fUc7XjZ/Nq4N/SIATkinqkCX6YQd7dgILLtVdtciNzlsqGr
S3TOxpqAaqHRKyqMtGXGqBrD3jpur9rev61qf2NmOgN2j50IJTVVuRfcXTX5dlO4CULCAxS937fq
MB1CnRwWy7YXQ4oqqEDwQgdm3litMiIl6/czoUkb0gq5FKdkmvsrl/llRBLrIrCLLV2dApBtcEs/
bZ/r4doMifBI530Rs8tNeQfm0o9ee9WyLgNUjHGHpBlRUL6ssdUtqpF+q2dcZRgYlCaZl4jWCZzx
UK17ohfmDcOHS7KjUKrosf8WTM6jN9F/N6p6HVgZRjtgZEk1fSSKG6xacL5snmFL/tuqDZKPwXP2
HTDRZWU9R5P7YcHcXHX1U+Mid03aG80cnoN+nlZx1Vwr8QUnBR/nN3fudozgDAQ49KQl3U7FFEkJ
tnFZBYm9RyCbIVon5IJzAX2fkJp8O61bn7I1o41tWvr7qN9bOCwXgTKQyzM17yPkUupsiuBCoYS5
0MqK4YgZbDo9xsPWGtdF3z8lU9YvAIZeBi07V2sYlwUWkW085vThY30fFMVz3VEPqDm7kejgYNRo
Hj0Pr5gxJZ/6WKF/UeiO5P3jHOOiiNEtcd/YrobR0Y9BO23ZucknoXFaldANh47xCgXYMk3v8gjQ
YVV9Kr29SbJ8hPxgi5YMqQDuA4kLiD9QQfjqhGwf/YhBk25hJvWGDATs6+vSqLF809ladDb1bwzk
B9XNH2lKDgaEfnp/xaBlBzkZWisDbpIV6yRpueAOis2xWaV7HwXhAX7LrxO5zh794fQAOwBDTkAk
nMDxKUmzkpxA4SwPNS77PfyGqWmLg/TcRI6FPE8uc3Cme0pEi6zKmoOvqHjpepsacEkEMPL9aR+X
91nSmci+ydXJhXmrCcrfJ4kwGspF+YBVDtDhxD+itDqZrL6W5QdPKO6kn5BcpT3atwa9K+tdMZFz
ciKf0XTVB04e2vXiQblKzsn3OL3n+e00wmWaYzklJRqj9zm2jUPRQyNTvb0Nm3tbKgkd6Bx8cOZH
5kE+Ack1Th7X3ztI1BKyTfhu7pwze/oIsUzwagfqnRDRRCgGawyGhzoTtWI5K1eeJ9/WyXf8ts6P
QHI0eEG/rT8vun4ERzFGaFIUnMjDUEHsauLjkWaeIAEAUNoDSeRy2XSsp7SEIjOILXrerLHQW6ZS
eik3c4rua2a0z5NQPzxlSUocqVynOkGxa7DBnF8s5769YS3sfrYTUs4Qus3zRBUWXunjleuiBm4j
XcxpIb+CfCtaEuxj8g1Ps4FvP+ugzihtiaRekUgs55J54qdNW/RiaAM+e5He66UYlmbS29GS5A6d
fcvKQCCke3yiNAmdGInjabMFQcWrT/Pyt49tzuaF1forNR/5Bq3YfKUQqcs5W0hM5WRoL5MyE+Hd
JkwBdaz5j+RsUNn8jJggKaMn/FswQsRhJCeOE7MVSnFE5chfVm7ETQ0MOayJQDf5hTiIJvQKB7ko
51SxaPZxpSLtZNbrqXDpJKT5NEd2Rlm8KJ7bHYsIlgEigt2UNBC1BIFNKWsiTA5oKoAItdNrg8sl
mebxTmsuzKlO7tzI2lq1/6P26/TgKEO0rhhKb5K2qjel48frSIhyzfIhLwxip9zsNjfKYGnBqd2G
xcTlEu2kOF9yM2dHE8gMMfLQFboiVkrhqxN1STeNAd6BD9CQb/akYwHAwkEwIy2wYvWqIjl1RfKe
uyRCLt5rdBoRSSl7F3QHFIEmOQ4dmjOt97MrXS+4QtozYxeHW+vSsBPsV0StWkF5jahqRVtDP3Zj
/9LrObr2MkUFGtTNOk51mg8BEXn2kP/kCH8wudAjt+G+DDxHuOtUFc4sCUyrdMBF2aJcAUUB38kO
sPNO5qWHvQypIbj+oI+uqBFSnq5rhLKhXWS7RCfHYY651SzF7peJs/Ig9jnQ2Vxa5Ox55bfnyEe9
yP/9JfJ5MO1foF6Wy9rwLuVjaWXbnGXE0+be7cCoUQou2NNmFx+nJiZy8TThtmTppSR8wS1B+MLt
zLxM58reh+rWBnjDIKGDbWNzGGI9uxnVud/IN2roup3esk7U8pDU87i3wT6K95eP+XlerXolEYZl
1lXiFl+d7KN8sBOvPr/FeRFUzLSgiQSeNRKW2cQP6WkGzToRouySUCrWidnzJEXWtB3sAYwFelDT
ymnzy/3f7ThGcOiJW1BgOWLd+YHzol17+GnqPCgJkHZOT5GP4kF/05tY5UTyx0vLpjSXGuO8RSl+
L/m7xKWDK8U3j2WEDGxBB/4CgSxWF7EJ5Haw3YgH5PYKssKblnJWF5ce1bCewcYQf6kqxMaIydQV
xkEPQ1Jn6xkXlOeg4BdS1xol02GIS33nMnCSGnbG5QX+DE41GPd+nzuvw2joLvVBJyIOd/0q0Pg3
cnH5pYEq/uWkPlYOrZi1P98WWRQBukHoHTGIHKZLXZyJ9Z7/Us5ByMQHpQy7wNCrg2lDE7N6fceN
a7CuOTQW3ORgtpTfZZYnxEJ8N/ll6oFGS5Gr4Up+OqAQa1OUxpVBPPohTpUGQNzrFA8drj1UrCUR
TlI+r9tRvTFd95a07eLQyOtjnATtUS6PKWEYUF+8eB2PAYKMJRRtRBTzBB+gHvdu8iXD2eUkbj0z
28nsdjVT6uYYxFOx9dT0MIirhJw0NKLoGvJzSweAfJ18oLNQpYpUJq4AsZx2SY2hgY7q4pdniTc6
f6L8LPnyf7vObULe8fwOck6+7rzuvHh+m/PXO6+LKw5WP6Bm1jiISs7vLJ/sZANDj9N3P78mTF1a
t5q+Pq86PUWhQM45kkaG1HUiwO4P6GvsTVkn13rK8V5MTrTuuPRyi8+hrIi9j+JVWOxMYReXK4t5
fBzaNqR8H9to2oifEIaMIoAeYdaGtlDlLiP3XLmfnCej417h59M39Rwjmh5AqMf1wQWmdQC5OsED
cFA25hkN0rxQEFSL63CJNYz7f/F95JdQ6/5+0O2ckMQJB7GR7WzJl8hLQD1uCSkwg8zJv1DUbXsw
sirahzgvnSV6hXiPTb490Bi70bAd0XqfuSnQkvYg34Or+MygY7baba2lnJfCfhu12U+I99VJvfPf
xsL/11gwbCHo+psEZDZL+I/VW1K0/9pYOL3w98aCRw6ADeff0QmLsSxaiX82FjTV/E01bZeMZMt1
+EPr/o/Ggvebqqrwy00kwqqlOrQff08PMK3fcHCrhsPLUJ0hOfqPGguO8a+NBZNkINNwIJvxDS3R
/RDpAr+IKGiJ0DzgFvHCWMhDS06g+xjIOYyZ/qdDBpQ4qORB1kuSxHlZrmxVklh6ABQreZKcatgc
S6s+9Jmp7YEiiLNXLZqnw2RQ5unGeQ1PhhsnSr/ceJByuRlDBSc4YxI5GQaXQmRk9N4evau0QTE8
qvJdJFAKctnS/aMxVuG2C7JgX6ElBNNwl/cYteYweyLH8zWcjDs1SNVd3l+RwDzjg4/wMCIc9/tr
6kTjKo+x3IEBfmyC+SFTh45022yvkA1D1R32Cvdcm5iwAcSwMDUC070dwImbfki/ZIaXniARqAjv
I3Og6BA8mLtW07JVQLzIkitaj8Os+jDoflKBdm4YB/4AJn3XVMHtpLbPqUVyoG4hTTDSeA2EmTNU
xm2jElGOsi3/osobyHSR95PIvqzOBKQBYXcb4SHMy/YS1PjKzYZLsyUDUpmt5yqbrrFj32qozyxS
kBkkMhTmdJPrPikJ6p2N2XDjQsb0LNroJhm+Y0AG1Qj/XbxhGzbPCB0gLmBzHnMMq5TDF8kgCGci
uzKLSqBVFnw8kusoN+d3BeZF8m6Ih+JuxIyNi7DNX0thZMQely0Tm86Hoc3HMKpfStd9ALt7z/jl
xm2o54Qa9RhKc8EQE/1oEyDh87vTJHWqW12h7IInMzEJYRzL40D7mTFy9Vm1+HkLI/+kSjIWuKTT
2V9Do0TDOHwMAywSg2yiTFBnElJ48zUoDJJcLOhHEQWScmOokahv+IvEsfe1iuK20UKcVbnlrwuz
+qnT8sOYMs/bsMMQFdx6jn6dttqXlbK10vIh6xm8tPkEqCa0fjIiXAJCOMZtQJHRaVH9D5zbZ/5p
KGcrD7XVYnI6drw6fI2GCh+MU0ybWm+NjVNQF07JzBy895I7ERI36+s8/zGoBhgBTBBL4otwAFnF
vfaMXLrCaJ/RXDLtjdr7F8bobcT+VKrFjrRtLE0TKdJqE3K1SG+idJ8PyjU6eMwIIFgc+1rv4Yob
s4UWKqIOhiAd9830OWvjVWozwgvaGHE4qUxtAqepw2fQa9ltPU6APNXkifuzZ5pVV20HWKGjGITq
zKLpQEFdKfVPs1VvFDhVrYarJmEgX7rxziJSGEZ9SD6lgwOxJJtksD+7ogGrmlF07X1smDQpXBUF
rIUSx5vHa8NFKF4MRbXSjYiB/7CsKhtQf2Pe5A41oyr1r6y02mVwzSovH0Cg72qjoVA2oXyillq7
7cOQ0AFLPaKQc/ZkW2/J6rHRtrQBYkby7jCcks0+LNsy3tX3Q++ykR0chyC1hgl9BPKAVZfYtA2s
4LYdjeOcqscQxTc/qpqj6XcT2J/UJ37yAS9ZZN4oYSWi36N3oHx7tc8wW9X3vh1TQcZx3gw2OXkQ
7Whidcm+jHracn58EVUBmsBV322HnuBzXGcEz1sBG0qnEGqYIOd0E+SFZYFyn+iCQSa9bjQgxUH1
M24JvfWu4N8+tLV6R/AbWAKNY7qPjZsuvCQ8GH9q2tzaRvQ0mKDGGLAuqrbbD6I8qRbDjZ5Pdw6a
T64S7F7xa2/AF4dg9LNxqdiTGguxURkJxlLvPWqKaDHxWaOq+lKtK9+jHx24100affkafZISGDvC
x5Av2T5ohdEtSAqnYg+cfR2CWnBnLilh59/3Yf/RGMWdWvavY8mXNOb8ytRhjLTA7PjPVzTEb0Iv
39PrztdOl70pY/2oDQQg6uZjQfmvMbk9Ae9VaQADad7e+VwEHGDYMLkfhoEw3yj+OQb5kaS+jaKX
7brjlmrZ4iZZ0tdxIm/lpF270PBVxjCM9eIK0Q+UJUvwOPNHlbfXXSdeqz7G3cSAZJjZ69rvttW8
9D7smHNFhxrHtT7myRzXANd4kwj7C0PEtUU6GSbK3CWk2rwi0OAYpLnASz77kfrl+IJdTTRyOJsd
xWDnwtf7jTcOR2eivdJn803kk72h1mtyYSu+EznhGQwYPX0Lh42qBneq0J1k7YVh0DLObszMh2VJ
cYQxs7WuOw96MHSQVgNDkt+mffqFSRWPJ9Z3rx/fXGNUV+5Y3NDOWUbi6BrnakMnWXD7wq/ZQn4/
cC/sI+mk80zGH+EqhvJqN4jbk8ZD+s/NRzAQtZvk3ZLxypWb+x99PtOx10qS9Ob3Vg+exjG6C1wU
wn2MRbmrjF2ETpqbBPVH7tNMhVsOpNCd9mNlkJBBOI9e1RejktxMIcMJcurQxQEAVvxVaA9b1Zrv
NFRfi4pmPxgAeB90EtrEvKQKRih4C7OOwX45aKgunWfcC+FS7O14i7Rt42JY5cYLJKf+EhBnLUDP
75lR3/YDSMwoxpf3Iw/VnTONX57IYAa9A1bgEZTYfT7ifgQz+hLj2d3O7nBoZgMQIXTiAqooRRu6
cmC1Wm+nNS4O+7G4NQr9zpzDo4tWbKERVqcT6erV9o2m11CAeJKbP3hApvCNvJmDTmp4FD+VMzui
CoEFC+SxoYO+cqyS8x34OoRUorlXcDc/I9zLLfabHmFu7bc9huU5XLgpfcCBaFMw+xEFPPbcnOiM
C4YUy6FQubqxhxhmvQ3ydGeX5sFWzQO6DiQk0fzojdmRu2Xi7ryXSEOoEc/2Z5iQBuHQKYgH5d1D
orAsrWsrDr39gJahTXFnN1X62g6Wui1KFGiNse2TwV2qKuj0ARbd1vRy/RhZ+qrroA2VUf5gI19c
2Vn1ZpjxA1HQ3PnW1ZcxoZ51q0cjUT1CWQdg8Wl6gVVFX/iQfEfVeCx6DtewdJ+4A7NK9zHq0Y0Y
jv9M3ztcW2H9orvpNTGJ5Soo4js78xEI1eoaEhSXoBhG/IQqHhxSZPrLSI043wztwsjGd6Mkm00P
1KvSeJ8LbWGSrKx5WB2dl+wKsw9jASyJyPU5I2Zm80CKNYKwTH0m/5zzV8+e4AOK6RteohbuM/kn
NoMfZ6HCeV9wxjxgjeeWtiNissAiiZHuXnPLD8u7MTz1dbDczyaEVdU0A8G9rr7wTIxOYbaimvgI
LA3feajeNE6pcidNLdgIa9qOKH3UwYTzNOqL0Q2usXthK9l3asT4KAleUiPB+Bm8Vcl8FRrxHZ6P
K1Bel+QvEZ+XqUejoUXcUNee8WM0ZKLgKBufphzYXTZX97NrvOaKfSwsapAkXN93qX1RaPyPzeiT
tUwKbDzcDEXwbBUjCQNJiFzY4LwrdEZzvlJy8wH5I0IMG7MA8earPBp/0DP1OXmVNz4Da/4VEJaT
XdOrirkIhcF1YSFYHbOtp++sFCekRrAECvUgc7houdMH5fKlGtAtrNE3bjBS0uWxjozIFTNz6TMW
8J+nTTX4D4hjW+Jd1ZLI9OhS9YSLKaRX4vS3hYHHNUaGgOk/vRP2MJqPAR8gAPTghd6wzTzYLt1c
ouuNpUVXE7he8ZxowntffeSNeRcr4A3SNHwb3eGHE/afePa+dCq/jLTfkUqAZlP5rUIf/zDeJOxv
qAtRK/VmS86k391peradrOECYeDR1i1/ST77KzQRl3EHDbZii1i/bGLydiLnhx5nR7+qfoYtl9hJ
S18H3V1ZmrvDHh0ATkluta70loAePsKWopiaD5eamlx7Wg/lNrTf2xRhSu7Q+kvEBW9cch0vOsGh
HGoBbcz2ro25e1IrLv/dPW77dyMm8kZP3S0nXJJdwB1AYkpUk/E/7BBwSOMHJ5w7I7Roid8OGD0T
+ER5S1mvgOJB3gn9/qS6xS/s0ZnGnxACZ7Xix9HMH6Yg4PK/9ElYW3oZYGLUPcAlhZFXic0jA4JN
3VnWorJGRNdYOguI9HPoXCP5uNZBqyHKaDD3j9wENST4uoR56t1FVQz3OngQUFTFrpv1lat6H2Yw
3TUGWri6q26mQXtSSxcXTHyhxDbnFxwLCxfFP+TERUqEyDyjKBoUfd9HHFMoerCkare0m7f12DEe
mKOLMOcMVXlPugbBvWhQJRsRqC7VMa9rAzNJqz0lTri2XTRGfo+uZMh2sZMdR/8hHkxiCVIxqjXh
ztsxF8AIKbYSXaLSCTcw47ulUYCYmThHeTTFF/6LP2jtvssCAAEhbIIHRSX4Ikflv2gmbPl2dmEI
CZCfOY+GGT656L2Kwbkq+V2DktDKIv3qMFZpVX+R66i9+q8o9D+Defjh4eXtQvspMBlve+6B++8b
Ukp+IsW79V0XvkJUbkeU1kv8w4gYgBNp1gcI5r2mjRd1dI2zrV0DON+6BVYLols0o9tVOoOFMUvp
Cw9TsY5sjClBUT4QGX1oY5S+Sc5NraeCwsMe95YRR8HBOSrc8YUvYX1NkA/inJLLvKcQbxIhm5iN
Zu1N4VdMVncXPFhc93R7/dGJTgbuU2cHWWkhG6pyQj4GZQY5G4PZX9i2Fq3lYoaqJizZ13HKTbhE
SvDO/iSYHzTsTs254DqMKvzBOdI+ryw/5evSMUC1X1fBCiX4H+8tO9u5KAVbdh2cPk+uG8FIb2Nl
RGQIE/PU6ZUN4b7X8H2DJgFnpddvsvsrJ8gxtkRgNeT72THqo2qwcWii3lxOWKjWiqjqB54o6Idq
8NoPlCc9WW21BVu1TcjGFoVgO3GvUVVDaj8VY4YoAZBGtVdUsXF1EQwcghpp/vxvc/F/WRYIEyQb
2aEVtRg5V2ouHyZnvWzMKFjqBF6w08pOsnfuL8vlQgnyVaJsKwT0XLwHpB3y30obxUSyKuo9p1n5
bGcCvs9RS/v5NIs4am3ndrSTnzc2DU6wRgzrnmF6/dJKHyKlpPspsD6wbw7yV0larvlNiyBOrpO/
v/yt5Zxcd9od5LKcGCm8EfjJu4oecTt0d3LDC/VSApWSHeG8N8hH6hGTL26WGQ0SP4X8krpsnbVB
QdZXS7ljsqr3dmzWbpNiJhNvYuZOP8MDMzaZ51vsdZRA8nYfGKjI5oJcPHD0nGB5ophkse0QzDvD
4xYtX4A9+Q6eZ2cTjpQX/+eDf/kOchabab7Q9FCgOPiKp60XhRAp8t7QaUOxc4SiitbVUKRt0jTG
uzTF7yt/qlH2kH45alzd8ael/PG+/4JGFV4BRHMVQj2MMMenHrvhq9Jl6i9yDw4RGuguoU5ir5Jf
qYDrhMO9B8zDd+nBkKb2rG5K1SJEpMk40Add2ZyeKg5r+Uq5uf7tOq8rZ8wMYbKSewJWQWoJ8H/k
VyYnw9lBscbLxN4nd0HxBOJYeILJsLgMJiwKKCLGzhoIThD83WqdQ2ff+bJ19m8/V7TqyQItl15u
wOgVx6b8SPlt5/gStibcbKOwYdTJI03+x7LMed67xLrCMdfijGTps7P2HdKCQye9cQKFHVHueXJy
Plp/2UVPs/LxmTLozhN1EPFjn17ShtZWeWqbfHPaqnkVNFvy7ffnI1z+e/Ilcp1cDMReqPYkgrYJ
P5MTbeRjptzZ5TPOr/++C8pludXk3Ok1cvk0++1xufht3Wm3LWUvWT5UZIyirNQkrrDB7qGT0Z2i
hesRsMn/U/esbhHohO5NkOkawg6thrshscUHG5OM7Vznc3vrxGTFFDiuUoaBUP3aIbnNXWM31N3R
Es1Gao23MMKKBrQ1lgCisQuYiztDIRKmUtDmTbRl5KQA1XNAk0ramVx2UleH9qoGmHYLp2U0BjXV
zXtU7ciwSZoWz//r2dz1y83g6vfEhs54TB8mMw6Pg5j40cBVQC77ug0vQs52el3volp4pEcA1oAg
g6N8IAi4UNi03e2MM7Ts88qJ7AOfF8/rRmP8o11/mpUPueeO8fenfn/8/M7R6NB+QxQ9Xlj0pzby
md+ffnpn2Zv+5UNOH/3LivOnnt/lr9adP10+OtrWK1ppNC1GAwlXHI9/9frTx8kG+LeHZ/rwZDO0
j6e3O/843573y1c9vw2RhSP8Gu6l5LPlx8fsXFqqvoQ5UFPSyKhb/TI7RmDDEbB6u468TVV0NmX7
RTYR5USuk3PyAbnYjMmmA+m+/csG5qkRHhBCyB0aFg2K5lxGJBSOL8PJ/7ycZKW9pFDFIFSe93Nx
upUTLGpc9ANxbfVqvNCFod3KzowlO7myYatygcP7y00NfXRO5ATiMBZziBgUJzh3qOLDeOrpVHII
QfJrsDMTd839Mh2hvAlDdS0bOoG4HqkdxpEot3eyS5uCMuT3EkovuSwJenIRMcRrRu9grUlxljho
5Rwjie0QzjWVyihYYNuLNgG3NkJaoULTpX9M+5+AAVcFk1z+OfdtXV2rhNXEQ0ZNgw5WqxGoKCcD
zurDaV2sjluyM5eq7MnyhN70zG1YMZYU2xPSbXWQc5oQGJzXQWBhH7BgOk9TjESwbhj9WkJzNZJN
hMtdbH+5bNf6k18U/lq212S3DU8dP4hsUZ+7bxMN8SV311SMxbiuEhM5J7f0t3VgGhsKg9VHLAfF
pw7caV5u6D6npta63lJuTrmJzx05W16KTsvigmUjAUF/VO1kMy6SYjw5O0maYS/EeElUfQHRLQHA
0nc3FXJTf9micmWcF9RmGat2isovMId1s7U5yysxUkBTbFu/B6TNzSDLJK8Rgpelj5bIjkj7thiO
ZRG3+8l+8VUhOROyzvPkr9ZRgdkpUaNtQ81AnoNj8TRpc8oAjWMQRvznuqkKWux7VJfBNZsrPCDt
YY7ejcAr99QgLXSJ/Q9Lm9GdyO0UyE0kZztOIT4EUCKaGvb185aQG+a8dcJa4ybVAbwsN8F5Ijuj
58XTQdnaqGan5EtuBrmB/mpTnZQfhV7uAspdcqOUuMPMMkPTK4600yaSR54b99aSpChaIgLl1YuK
+uRMu8THSLaMdVQPYnS+txA5GJIqHyXlh08nYT2I30lqelLXBhosl0+zXuD0SzXk/ln+hKr4HU+/
t5iTi5oJjZzMtIU8WqJYd4Feu8/yBCmPGG8aAQrI2dOxVNjR3i6EJMSlNW1n7rhEPRgDU0coFCqa
vlRx6HJXpCe7Mcd5kYcUmuWjszhTAH9X1piYnuS+VAnVaSEm50U5J9dZikLjgQGE3NNC8TMo4j3+
69mUzsv/V1qheqgQ/kZa8TX8Y/eWlQ1t4a9//m7n3H/+zz91Q77yD9Om+put4a+0TZXK2J+6Ckf/
jZOkEF3oNvRDzUU88YeuwvrNoCZiYSAD1WLioTjrKnQcoBYyDGGytFyEFf+JrsLCg/rNrunwTtg0
aZe6LjrZb6oKxR6DynVwyzHcTiIwwVlI0txaeawu0p1DXKy+qeAf6Gu6nN1D+2Z+BA/tk0lCQL6a
vC2E1nHGPvbclseOaoq90HJcQKgqqOrtvJig9xXMnvAxaeE07Ev/Lt1SKd7kb3RwDGNNGTejZfKo
fYL6WTl7b4WI/5dtcnPiRf0j7+DLRwhJ/+ef2nf0DSRbz/BcfjYLyz3+2X/9H3EyT1QvXVJqZ+ep
07S7sCPEzhXUSfOjq7uf5H2RTZ9EL1ak3f39hyND+Ytf2GRLoWBXHZU+8r9+epH5YxUHxrxzH73h
qP4s7igYkTn/2m4yfJm0PRbdT+fevINAbB4F9vZe2biX3j2Owfmafp95q9WXOPYO+lt2Ne+TW+D4
zVUEB/q2g668xnb5hshgwuFz78TbOV4RPfpRPIUXxo26Ld2vAPsMfYX5KfnCLm7fmC/Yrxisk6fA
ay6hemFJWxDe0r1Wj9ljT4aAscc0kDlrxyNkEUH1EuXEXHHyXzQX2QWNvU+qhMYOeyi+0hz/JHX+
VX1fXVEy1Y7N1j3QBH4tHjXy9j7iB/6dzfic/5y3yp1Aql36O5sQc9DPb4G7Gy66a7qX7ib+mnbZ
qlvN0xq3F+2Ln/qRXOHWI/RU2ZMj3LxjYeqchbLK3qnpAsRW9vUrxdBMX9ePNONTc6Hra50WyAO0
Se8RflMa3043s7MMLgMbm85DcZt84UGkHadcFg/Wdr6jsp8/Z8MDnaoC3gaOn4vpR/5mb2jM+9HC
+gkOBeMqmV7aIQnWeQywb9e7m4FSHMGSKFSESxYVzo+e3hnNS5pZqbbO1VtT3aBJcG7r1+Fovxc3
/nVbXOn3g0ErYUHJl9YewDfvDlPQFXLlq4Ar2y64sY89QbMrkOSNsSzf0kPl0lNZhLfFyvgZr4ON
3m2yeqFmC4KbQEz0m5DWMLzmpf8Ds0ZZ3EQPbXjpHiGsO9S4QYGu8QId5625wQHVLCkAQrG1XrRP
/xKztX05/+BW1Ftl1/4yfQ0v9Usj4KdtStoiOMPwzEDlWMRb54LeOWL16eiSwbrIzdVUrNKv+hYS
9XilRwvzWn3R+7V1F+wdtN3OgvIyBacBh88DkGFRkSeE0rlAgKDv4rduXy+za/1OA9z9GLzbV11z
bEE6PPuP7i1cUHZtLKbtqgPUurevsuthj1A/My6c28ZcK+Asdvn7sMlJC9xVO4IUVpxPvB3qhxi4
o/c0V4ui2+IHG9f4xjg6FulXf4WVGB5m/IBGqbou9jaygM3MbQ03otHCSQ4DdEc2Gia6rl/osJtX
hCS8gXYk8GGhrb1wOa8bZYmZ/NY60KcJL5E/gYG1hj1R7Dg0PuolhUt9Z29QBOxB7oMcVah2kc52
Oe18MFrOol7WVwDoun14iaycVN3w0cADqi77fu2rS3T9PR4idaF9po/hmhSCF1JP0i2Ovd14wwDV
3opG7j5+bF+n1W7ahY8mN/glwS3L4NppV0G7sB7A0P5UGkpoC8h5/X56Zgi/BjPp3XY+yLyFsp3q
PX76cTsGy4bK07XRPXq3/WX7Eh5EXsDLdKc+q6tsFZoL9U67Bj749+fH71gg19V0S4j7NE3jMmd9
wwLp6ewitCEAswnaVe7NWz1znl0MOn//Mf/nJCw+xvJ01Ihc7HT7G/2srhVIZT5GYUsbHsRHMGzb
T8H4NTdQUslK5Sap4hL/51jgL647OoqS7+d+F2ohmAbE7I5reqogzv2iWTSCyrRHUGg7Tcme8eH7
IB3zeFeOQY3IB5mCZqGE8tKNXz7FAZ5AzX0rjCFf+aQ7Q3Wx92Y5PRS+3+9E/g3xwNyGkDsNGdlQ
L5JuvB7B5iwrt4Y8b0yWaBSba3fU3f9l78yWG1eyLPtFKHPMQFtbPxAD50kz9QILRUiY5xlfX4vM
rq7Mm219f6BfaJIiFEGCoLufc/ZeG+GWDCBlKWEX1u2pw9HtZwtprqW2x7Ce0GVS64M2EmEOFYl+
DyTKtn1Tqh60rxkT4yF6G6ppKXmqtTx1eR4w/WejpwepkOU8W+UrKRj9cwiI62gT715Turp5ep91
amG1tbv2ANQlXs8P67uobvZQbkP9nDEc9TP9d8/0rcZ/6TcGLXjaWBLcOPyiO5Gn8loVy9bsi8U3
YGzi/IevYgRA2RrSiGwJ2s4IGkAuhkvMUN7lbUcFkaHmsFu/bmTo2QIpEhjrd6VqJLexl8qVm/gH
mnx6Uh4zxFI8p0agHeOh1lCBGMygFIRSpS7tUmvewJK6UqEDJ5hzn6zE6GGZ4ElaP8pLJAesqYSD
udxyGE2zjiF/iDNUwXu71uocjyMceBh3cLiA2x+71iRxkDGzKUY2PgZviE/ntSFpXyPJqSe7Ayyh
kGDbm9lmGBRoXdibtymhGNOYXEAL/LYVnlmhLy+68gsGMkHDVv6nwbCwQULJfrYo52TojpGk50zQ
DN1XYuOtJ2/d0yBhjAEawczgkDAwM5QbDV+5YTzrS/gMmAtaAfnEqNylWb/I05960p+WSlLXzCLf
J6N6qyb0POdegCxop/ZpiornJAhflLj9k1gTXh1uYBRCzEvb9/vX2ujJY2x5S0zap54jZ5kIYgZ8
zEtMtc3AllAQtKsvhopqTAFunPdeniQEAyfhKar011hZjjRgesCzvNMWMqSklNZSpkmbpmy8ZBhR
nqU4lZt+fCvIvBHWPZChCi1fmr5nbnUhZS/Mtf7gaMK4UKBQsjFKCRBXKcIcrPtMeHvjgqgZwDc7
Q3caeAdmpm8ZV4dgGHmusFHjfx2fMf8hwKNRi0is6jOXBNx1geLl/p6JQPKn7BvQn2/iQGbA7I7k
EKN8d8jD2WgXoyJgFVUCRHanKAk/SQkAyVHokYiD6XWV0HXHgZ2PMTOoT32QHBMQe8rBq9C/k+jX
Mj0vA7zYaXi10FzYKrhc4kO0KnbMdAG4iOyVI9owxcY+NxtjD/FEIygc63uEEHcFwF/xGI6xaTS9
eiAQ16IHbZ4W1U0It9/CKUSKWumDOxdyvcUKMG+SnPSiNEBio8tTvy/gi0llGKy1kuQ52J6NU+qR
vAvbRSaLzCalQIU8byFr3szDsJPRQGJKwqxcVYVnyRDG5jL2yTtUCAjlwZgVZZfFDWc2BdXRuu6s
C+IgMrolnUGajKRWm9XKGyOR7idtTHem8StJAw6tjx/F1nsx0DQv4zzbP36ikwv2j68G5TefiGQP
w5YYLRCtTl7TCAgbFQ9dl7F8TnYW7KJe+a5DRjgKQEnvEoNdWYnz8tTeOSIg51fVBpbisbza+Spe
A1DgyBjclNdlo9ySymvd5pgdp6P8K6Nxsm9Tx7Bd+7JIK9bu9DY/89mvDxPiqR8wL97ACeGgnqzb
qrxG8Nlv+Ne1c/QL66A/HXvILafyK99zZBfMD1bKB++R8WHt22e4yJBWkeOyzp/Nag0OjZUenzgB
EYnsCNQoNH1axzyJC+4VmeMpNkljx3EWCyOWS8vcylfL5YBPg7G5EYE1mwdkXvyayQHRMZKV/mVd
rD+ERH/Hwy1a3DRxtQ5fOb84/NSqp7+NwJTpwBDw6BQppx5UA252Qmb9Vr5wkA8vTNDfCIpYi3O8
Nhui0d2AwK2r+pN9LskamPDX8gnNwlyTAFjic4LSxd7Elof7cN9tZOARlj/slQnnC00zFlAEIskJ
+VSjr0mcGFMvVPx53EyWT4YeuaVqu5e1LUzWmU9btwecK47NgDbG08WKKGMyO6rau3u/kQJqK8kb
jYsOd46Xd61Zm/a5B4McUIq0MkcWBPYTQMfOVMPWZJzvhe9Zt65Qb62sk8UzJz93WyEA+1CqtSr7
6F/LGXXtKtMdiRbMmcFvvOXhWPDy4KoR1AokD/K1O35wjVM+X/O6E6tGBQkBevgw9b4yOgmwr4F2
3gp9ROzF15KrxenyG42N2uybL9j9vD0YlhjBpyvimbKzbewQlFKFGMXTOGwn+yadWMLsk67vjJtU
ecOG2yKXtlxiM4QI82yeQMF1rH4eJVmHCX2ACSA7C2dG68U8FQ05wSeL6Js/uiddl7fgTP3Ugkan
an/qXmAr8X+Hnxx9P4pDtR3+UJMVraN9q358Mo6k/dFnJjjjfXyNSf0zHPvExyb1unJjjaR8OuVr
5RPFTqnVrawbnwAUjRRrCdJtp0cwjoqLG/y1Dj3N1U/pq37vNruKvCfWxq48UJDvaIPCcYOsjDBd
qp/+qMCN49jNpfYQrJli9UKbua7R5a/rVxhqc7jlZfJPD8OllD/g6CBztSwg2m6ceozYuIgmheQp
bRz9INeeuQ92oNJ6i7qGd8rn36hTlzcI4kbw1qdv4bIG1kDicNbvpS+t8FCNknGBi8Reow6pT/Z5
zj2x4FU4TltCdtvVPVHPo+Ak/a1eN/s+9acdA7YjgYWcbLI/s+0kH2QiZYegIH9pZQTwWlFEbcuv
hlQmqjlIw4COVuYH99V87zWSW+pATpA2CmtG/5V42gaQSnuINkD+TctNP7J1ZzgcBijA6DC+xaix
z+To5Hi23BRJ3AAxkQQUFK3g7rlFHMhW4wGJ2FC4y9HmrqFEpS/gZZ8NzJfRmXQnulKR4yhNX4Y1
pzz7hRZ8/15ywpnWlqNuW0f+kH00mK/ZmmbOLRerhe1jmx1jX30t6Ct45gFstrc8kxs1EZO5qi/Z
lXrm1vkwp4ilO6YsY2BEXAzc5h/M7uEmP+Ek/Rg+tLX1yWu4UulaxSbaIU1bUAvxqrPcXTzwM6U7
nckunhuETX5R+uIUPGEjJiGHqq5yRuyKq+4JjMat3uvIA1fdh3W1y9VntG33CIY8jgnXYPJI+CT0
dxqeUeZZQPdWwdb27S/Fy9/YQrsLKn35MPnlKTw1vwnVJphdOcKJsc+QJhGPaK/VF4D+Iyus9qKe
4td0zzxJIbppp81ecPft4tvYkJlRddtKXIyrdjSfyzcsLIUKRoWoNJDQboIA7A+lAfnD+2YrfxD5
vJwp6U7sMLRCqBHjr45sCPSXDM/4sJowhZ1Mc3Lgn8GO65672ke9L2LQBV7zIaueqnIbWCe9cxrZ
hxk5BJtI2kyyz/tE+AevpUyvArIa1PfEoUil6R70fnGkrTKWHBYOVJXyn7b+4lRhAxTrDtoVeRcJ
iytME1dlbT/LkcvwCEVpKBzYyxogVYY5q2aL0gOZ/XSINzEnAvtUn9AGCnhrhkOig/UDbUrdctuF
78vv/PRY5jQv3OWfdFdG1N6febjhWGR78yVfM7S5hvFOlb9IJUysazgeY5SpUIX2C4MwpODd3iIb
IjOOLP7kh4TpPhghuHKnSz8rkEiW6ZXJhfXHvufG2C/pbnievei3/C5h5Ob1HrPbPYH1Qz7TAAGR
KJ+z7eLXVxSeSEbza/jJvsRioKq/iIvtj8O5fCIkVv+NowffxjsCO8t2mbrbXIBxlbCVsT4CKGIf
NmQve50qyCOcwp1UX9vsLaXPpiKz2t2Sz850cJByLr1OH6R4IpFMOYBuVe7YRCH8wUUZSab1J5RR
cOrA+auv+rX8LIOD9lbFT8nFqvaQh/RNcrsfPCU//gXhiXjRIXYbeZXukvOibhY2ind5U/naunfu
hFIaIhuxRvKDT+oYA75o1gRT9d+W7oLDYtnEOyQIaLqB4llOwXOxQQVy67/RDVecAl7uGCp0JHhm
SGY5CS9/NYUDTe9KxsVTdcgXJ/3FGL/+Uf0e+5UX/sy7/JeiXnPYBBR1C5d9wEPFLb3CawOO6mo7
82UQaz3eYjP15k+td+tXVnU1Z5l0Qnpjp3TfPDP0YBdRN9abQZsSV9KZhtIv1RfffCPr6zHcTvSZ
abHeQ1xXSe1lGMJeFLqXe/2polkS+VF2zb8J6LAGL//W74gyAlD3qexLnlX4qnlCJDtcBiCmbIuz
+NRot2Ta17AIihOBI+djMdAnp2xQmle2PowwSDmoJuHy1SN60x4rD0egGsNULDyzGtl04eVhBVpp
x5kC/YPQheDYqD9t87uJ3ObCayIKmilVsA2/OcMU54ZDApm9eJidjFMCNiaPDFlAptUt6TnjrjSS
RimsdzoOG279V8R03MfRy3CA1vt7/AyI28J7+FV/UzWSi1k2TvDTGj4y8NVIzbyjl6y/hxMwfnYh
h2CK3XKc3fyQr3NOly52nPEE+OHWkMmirUvJlwe32nfDCqiotwj0vr72R2w5IsbrJnfCvXasNzT8
WF5qLzxlt2IL7mJy2q+ekSttzZcaHYuTjSt2irO1rk+WtRfr6Xv4tk7clRIhiS/LMToWv+2X8Nwd
cyx8X/Y2fmsOA3cBMK23afbn4kdeLnDAyTOm9JqTLQNRjPHTb9NaV4wpIHfJq9DiRpdad4pz1Rms
UHG0aRb7RYEPu5qI4NotVLGRbor9GGYyOc73P5BFdyQpByVDOzdel7Hb9vc/fTw8/t7jq8evmSOg
Peh2LYsyWRH2FMsY7u5/uzQXxnvzJQu7zZgn0bUVhCkSf+WqlljFBP+turrVXEs0igfkCmeFGk7r
vEI9m0zIaSPLASl3DqOJDzYAQCev5NjVzfQa29He0C2eG8pwF3G58MHA6gDHhb0KihraVFrhiRrS
nP6RwuJhlLCXUbGHktn5wSy81rSwMTZwOwJb5yVDdfK6pLvJd79C3bfjs5wTOoiX3K8VOuzC5sDd
Mdhy6yCZqISb57ZVLbcMrF9krLBxSVgbZhXzUhO6YUPolmKbjTdmOCQnJch9NZ6itzj29VrTHLBm
5EWGBJ4MKlkAtc60ui7YCsu67J5qTkcYCSAuotRtwBg42aRRroG21nr29SpdaKRY4z5KsqsUYHwa
hBwco1a9GdoyrBbWB9Be0baY6WRqUvJUEfkEKmxvsjkRaLUfVEiEC6G8NQQ8drvgCknwU1PTdtdh
eBnKifI5Yf1rF93PUvwi6CxIt9um4Z76+tJVInMVDRfjrORM52MwWfbMoSLvEION9muUm0Shxr0f
DdauNcNDUBEMmhYIt0eSTvPOuATJr6xvml1gy9/AVijLBmvyCElI1iKI2X8l0vW07KZZFCtBOtjO
YlUS9gcIqVIwPS3hNS8K/SPvP1qpBNUsulvRL7SXRzdOgpda/wEd3DAhz96GKGNfrXHtjY39A1Bv
L7dTA72FgAJR8BxyUpHrCQy4YkmUvsu71FnoLib0OkRE/CwIgWRQy4iYMjcaCTcL6OURWvVaE+my
6ROpdWoJv0xojEwYwvGdHEksggrVqTw7ig1FbpoyfdUsNrSuztdk8m8YsAtG/MpGVLSnY9VeLylJ
5WmB+6oBRbO8j7X0PhTRCYW0N9gq3cahfO86irHH75Ic+iOsbSpXLNYj9Tv9tNiEGjllGCcNAuGb
Wbx0QvsopnSDfJKkB0njeF+z65Bz9caqHK16QIKiMn/LQfte6uMuIiDNrQqOqGrZQSAj6qbQ8Pea
o/3VTKRIBl+awdE4Hvq9WXJgrnImCBpaOu2Gs/aj6XEtAFJdtV083u3lh3IgfKCiZFAiRihJHcPH
zrK13GASf4p0hkol4htCFfFRyTHFTCtWSm1e7dlEGDBSNplweExxS6vxC/ga/KUigC9LPyjvtjqg
oUYBYmejm8Dv/ApCKVslKktKRuAMFkc4ohEZvF2uzsQ2Kd2GUDZjZRexsRtkNgAzfOknLVqbeKSo
S5NuEGCnxRWPrd+2dudI8UsQJb/0R3rwPXHR6rqtgosHSVvFvqjYuCgG+hZSiC4DQdJrHDNBZIn0
1BnsHP5EV6jM28K+OhNNe41HbJP1fG+TzRY2GWzLcvdkj+0dETm+5hhRiDw1qGSwBK2IeIgx/cF8
LBknw8/aEI2nhyQCVjKGNi4td6dSbBqNI63eaO1qSPt3VEScRzJmMazh+cGu38hVbqn7k5sJvYIr
FcwnrbjHwlkvw5gc8CG6gaJh9oK/DREWJNQQKQQVSyD57kEOFXNASZSDb9gYDjJThbyOjQE37HNi
kYEpZ/avOqNyLaP8dSJlHHw8p0pbbXCuk/qlgeIGq7TuuuA7IjRZHfp31CKJ06KTxHiREPc6M1jD
/41iame1ymc0cZCtupsw9qFcnZhrbCqz5gboWtyADO5zIiDbmgN+cYS6SG8mD4/OU2np27yun4Vt
QRlo1sOIZzjuxLjNm+ZPle3sWfwKw5zttEDihkwNCmOb0Wwys1sq+fCN+bTreHVLMuWYJXDgocSZ
b7+MGVaPXnOwb6PaKQb6pKqkHLqerkgj3WtVa3yKrYKDRxJfRQPxKiN4RK0Z+04leMnSfg4bXAFZ
jzG8T6tN2y7bzhh2QdKIfYkA3ElE9jQN3W2oEpy0+cLxREEPaHAmygssUpL0a7rHD0bqORyKPdKJ
8zjZIe9GjzE9oZTEoG5J5uRnbUSamc63Rq40myAVyIapiYsQfJKdYp4v7fy1nEZ+VNFWQwG+z6Lw
VZDe2ZbEJrW6vK5HXPAmEAZMc8q6ZTVbGcThed2gnuRFecuG2VjHwKFXS4ZUjnDERY/3crhI20TI
19ziDJp11es4Zff4we55UungBqN57blPEc+ywCv2WtXa1LV6RMDgFd2QeDQ+HaR0IMNNaxWIdQWW
H/Z/RaMPjwAOWZKr1QwAshU/S7z+t5jmeVqmH6lJZIwJ4dpr2MjkQk2Zto1iqw1iL2yJZEY1p4Wc
qKxTjRb7UUVhb4IQW0EYZduX+nJLjrfbL5DxRJjEflAM0ClgFw2JZbrGGA68JTbxxXha1TtXc6YB
RKADpaEx/9LIQXBGPDbEpqbbRcibvLS2WtL1niXJEP77NKU5brh3vvSIYsMd8aKki9I6LRY1EJ4L
4n3qMhkRiwMj9TJrXb7VK0DcDQmCqz4vycQ2i3UyKj9jPdDGBXU0vgyS0D3LgLA5J5QObX9slShm
sht5i1ZsZqt7bnOLvmbXbIPe2mRmTA+i0a8jlEK3WvptPNmnlEtEIoh5qMiydWG2xRjq8NPFz/Xc
8olp9XdlImpapPktDcTr2ESAnwydQZ39bhJJ5it4XHQVn3Bst/kWSNAHMeF0HRIJYxxyPtIGzDtc
F+xFNvqlrHx0Q4j1yqAnYN171rqSPS2StI+q5blJmUCwsOuaJ1d8jHONIM0Cs1NoyX/6vG+OGrAv
+vikVKEd84egewrbLUnhX4ZCEElbGHgU5x/iCWGfGwOmLa5QqWleP9Ffk8lGp+VMFprRzk5Neh+p
gb/NumZnAwO2itogd/GOGG7qy3laO8pQQENW5NdA9OFh6CkUNNQRZdAPYMnj5zRPep8BDWYc6x4s
ySg7HZBALH6cBbY7MdGYR/oaYWceFZWTAQvb0RTwPHr7GgAtcYi2hPFSDOdB9SVLYS4fEbqLDFrb
tTkJu4+v/vLtlIHLxKm6ItvvK2Yy5Mkq+byjFf3zw+NnVgO+Mcao9N9SxnrgE8CCJXs5WVN+ICs3
cUeOtUbxWy9F69upDbX8bgF8KAX1aKDDF2HVDGUK2bt20p0GyUNURU8zo3K76zKHMCy3Gl0nPevv
TVzidx8PxEtepVw1fSg0xq5NZszkil6aEM5U4x8PRYH+pLsRz2HuHsG+j4cYeYG26PU2ubM/MQR2
uweSSa9Bi5i6eMqhIsuOqhOzEozKeuj19JCB/14/pt3/n7/0tyJB2WCs/3+EAf8W7HBCJHgrm/Rf
9YGPX/ovfaD8H5Yug2gAa2TaBkqx/9YIEs+As12Q+KCR2Wbc5YP/rREUyMp0+EumTKqbibDsv9hL
4j8021Z1+x8ZESr/4P/6n7+n/xF+l/9bt9D+5ft/0c/dVQr/kNXdtYyoMyBDwTBVScbTkdH9VTwh
D0Y9QHIotzOUovMgsu4pwB6fIEka+3xxFzkAa2oDGg6DH90gsGvJOHr/00X7v6gp5HtwxF+fhWXL
gsvEtXioJf9ZSzGwDSy1xf5WkOzmVzpsDjs/LsMsn/SF4KU5b46NYZIGfS83ZAn8cvczT1W0jnSO
MhpWlL/Rrij/iqR6XBhNaIpi4pRVbIr0f5V3NBK0qsqiVa/MFUEDmdS5ol9kJ8vMP3mXiEs2YS4t
226tquGXppslsBrDQOVBWKguPeFwNr2+GHtyqXUEbxmdDdNe2AiFQgNcSOO6UuFemGUXekSM6m5p
NhtpbDdkpAY7KZxe/+Yi3+U2f7nIULzu+SLcUIhX/iIHrSXRTjBviq2wFyz35nQnMTNur2KGUZWt
bZSgId4UE/9GrjTcBf0KiRpy5+pgTcVLXMIgKhTrPVAAI/zNc+NW/7fnxo2uakhm+ZDc7/d/vgG6
tkua0TLzLTiPp+BONlZFti2FMa9DYQN3AKsHrL2m49mzEuqM5pWxxqZEr0kN0uWcS+cQ+uvfPa9/
uzER6goIaDwx1EX6XyVMiZBQGXBSwjOyrTvI9KpgfqBLaC0quTjA3MO339neQpmBo218q3Ka6WVR
TxCTFvlI/sbf3Jj6v8mdWNjvOicExLyXinV/yv+kO6J4EksYTMNGTeTR15NA2hsNcylKebQ6cfOc
BcdUUcMr51iwFrLhzTqT6kUzYoSFOMAFzYlToZXULYPUk82RabtZJQgEJO17A4XEHILmuKgZQglO
1Y6eai/GPMkHYxA7rdf8Qk4QrU5nqDP6dpJKnVnQPQMAbTtOfNUbgvmLQC7SLiR78tuyPGitCbSi
are6Wt6ijrnGhAt+lSVET0ntSR0byS/LZj41hWvN80+c1IonIqN3JxPlEREsE+CWafIMu4ndxV5I
YyrgvsyK9fL/vhMVTf63z4mpyzI/53MvANxpf7nARQ7hO8m7fqNwpjGUvDypYbCvC9tGWKg2W0gW
FO+1NVymYDpxeF/2S1oUlyQqYE8x3DA6WMYFs4C9PTTfTW7SwKy5QHP/Z4wYjxN9GuzTYAn2UWD+
ruokXsfxbHN9af8bGkwSU6puQUevMmIOl00KQRkBScWjol1SS3nBfD5so9YUJ6nh4fFVaofhrjP6
y2DTJVej2UDHKEfnx0MW2QA3rHI7lvDN6A/uzbZ44m3sT1k3TZu20+WXQSvmaxScaX30l6LL5bVI
F/kF2y91UROd7YTCm9wuidYwjmFc2oZSAh7r8mSNcRZQGI0ZRy8pT6OwRA9eJFtNW9JjZ1fpUdG/
5l7h2DTJ4ZE4HoGArc+2tmq6Aoy0z4c7drChp5tobrUDNYebHKBcdAfAMPC+6iw+yhzfcyWkE5a8
z1LbYwFHMAGvd94XzSCfqL4VaZ5PhApeLIjS7lA1lguKyT6MUd1stfuhKxPIcuSyggrY0PnpBM08
El7LvWzdpUNR3B76mLltB0RVirTpQHCpn+W9uknb4BeF0atVldbu8R4ZWcRgOFKB80Hf9lVV3JCq
IJ2psX1MwIoPSVdu1Vw6cT5ELypl5oFddUsSUnzF4b3PadIcYFHE10AaqJ8TGxSnqMHClvVaIjr6
GR5vwMoM+s+YNF9WjPCgV7zG2irmE1HDI43JeYJmPx8UgNkarf36asPw2ZYq5kyaCZ9xFxaHdpLv
ov6+dXpTc+xUn3azyfhendnlEynMPWvAiGxMWXLQ7g/tLADnj9EpXcyAbKUucohqY5m1pidwWMVO
wkV2nkQU+smAhGoB94LwsQFxfw/kZkAiLgEtnThO4m0997+mpp4vfS5Nl6HL3+w03S99x6BKntQn
TdTSOUa08vhO1cRLsUxcZLlk6D7DJKpae6dD5e1D2zw/HvSwibdgrujo3X+22AUOrvtXKdE/TjeM
qEDuP4tIxTZZoWi2K+VyePwVWDf01q1C8+wckUhuioH0kDa8NveHLCcrhA8JHY77t3PNYtqoEXyP
xlg/fqSJAjbxKO9alYAdui7RWlHS8JleprkOU9S6LDASXBUeRKLvomxeTpiCQiJoRb/JLMJFVKqg
VjUujwfa0MVu1ubfj+/yxlpOvDx34uAIdH6omO1F2fPjYRqCm7WYhT+zaK/avpsCrGlChu7DKDjL
YV5PdXWxM5BC+mR3zyGCNTbY5SBVJLj3qk0oszAx5tL2V8vBhSTzVhH3saF/N28A/XaMeMlw6noE
McJuJZTbNDtAmKDBI2XiZtUDKpA/4Bzi127mJhbYCrRMf0Pxiq6nzNEkaXRl+lpjgKBMv7Oyty8N
Gaym8mmBHLoA/wv6+Y3myF4zEHFHUbMxsBYyExg2c4chgTmFmxC0tc/g0E58LjwJ1Znej9mWBhMR
OiOZ63GuH/oGmFxsNs061RDmh+YyOrOFgsKuR2jNeQrEYBQ4GpBBbkUV/ygsbb5djRorF2KQjKaz
2ygWk+r1UtL8jajt8mYKrlGWf3ZQgXyNxXeTMxgumt46lVIXkejMfE8M+VpUCfONWXlNOjKMWLrq
ixHR8BTjSzBJCC9C20JgEQU7Wy4LRL525AVWeMyimOCD+9VEkChtF0Qvsq6gQUo1omuSd73vu4vo
DNrHdLsf69OSWerLzL3ctB+WkO4ecfuUq8u4t4H8MGifnh8hYr2+J4MT80PGTzm6w4tTp2o3jtOn
Bq/O1+L21CugiPuRRcKwCIheaOi2FV45LVk2ERmZGxn44sA/cAuz5dlAc3h45IUWhQoNiBGZmEbb
E3Ys7Woav0j6HOyw+Z7372KF8bjvQvNiVrTyUhGYdKFTCcWuCUipZA4BkrvnKLwuAKSvNIupJS9t
9hcChBjehahfogIcuCR/CalAxI6atEoSSDhFX+6TgRyaKe6iA321fRdZ44H8OFUulpPcD/uiTKT3
ZdnQodLckQ483e8s3YDLPi09o14Ksoy4qDvyXop2yzjjrxjeCd/guAITR6gpQwyhP6fh7GrArlbc
jtJb2IeWG03gsonqdWc9XC5WfW30RIbrGSMOraaK/56gaUHqkJwMy96amnQbzXTkplHOziK3DLIW
lmNMAzgMonGb1rm+q6ycE/i9pT1XpX2I7ueAHM1ph/HXICx2t7SoE0VYJOVvYZWpK0ZYkWpfHck3
LU/C/o5GlWZqgJgBmfw21ZvvmGGSUwtD3UqdfZZ71dzp89J4hZHrXpglI1IkMvMYnsn7wtTYjq07
kl9JEfh1E8moPV2aoTC0X/CEqltsRm+w1PSd2jZIipCmumSnSI4BtH2r9WGz64NdYzQV1DVmPhZQ
ya2ojVM9MAaP71KykhZcC98mhTqX5OUaFUZVVeW2Jq161ZnkiZlJkqBlDJrt48lLXdheq94+lmEl
YdYkBVafGXp1eMSPdp7CJsllnxxT4rvJns2hxKkd2ilOy9FGjxMSh2bpCIhmpfHKZqnpzoAMkFFp
MeSjaLJcO+kDhviDU/d4nWy1PmfN0GwmkvfIgtiWA5Ghw/Td6EV5HEs4cUvQ/FQLfa0xZANP9MqB
TEb2WI2hi3HhJitVdcemVnjYe3XHllvMIiF09Cg1SSZuWQr7YHpXhkp1IhKkMOQh5kmlUkKPw910
/zc6oogdEtLrNXfQVu1VcFZLolLfhp2nIrkMx1T3ppCQNtYV2x/BoAFg94Kgkg54kTN3afSUiDXT
4zZR3K6jl2l8k0+8XOgOK7FpbpXOhh6VaKgbZmvXV72yimIrWcf0KlYDUsbWHrKXfnSBhZDMDGUI
zQY0iUh9aXp5ZaFCyJl1vAfLWPl0QF+UnvypeAHQP0Ic5ukwh7ILEt8NK3ntZ/EDs99YBbOZPDU9
+rt2Vn8Ng7TgPcorX5Y6Us/Aq97HUNU+i/l/GCAw0+7RVJJbdTJak7OpmicbKZpS9/FtD1UIRRvv
OP3NfdSxRw06Y5k+z7epZHtDPRpHq4jwZhs6KKjZCLDCoa4hqyb/kKPgIo3J8K2a7Zbew9Fqqjvg
FKFFkxfGXrFsfW+3fe8xAECpKPMB4SfxOBp7+BqAHxeauklGQDt3HH9SPX6rr/bNYDOBvg+DsyIe
D00fVm4vkPcUeYdLzJyBAsCW8iBU8K0U/LFlJfPHsRJ+rOefDQXZfgjj8PD46vEAzy1yR4H8Sw9L
qWFepkl7G5BlrQza7vFX2jjdTTUKBiz8P2anxHQu55OkJyqkdgM99v2hyHj36qEO3BitOhrAeyhR
sUoQ7pfZ2Vrim6gRxUniJFPSXbX6MmWGcZFgujEwr55Epuibmg4OvNy5enr8rIex4YTNYK3hDUoc
pSUEgHPUPJVp5DAzrC+P72ivyjvDopn5+DbcgHvofG7jglSNHCqxpVcetwwJfAStXuc0ZiqcoZqP
oO6vGrot21rFETUZQILF2B16EdbPJPU4bBtPpmyFsPjrfKNpPJ2mkeuDZaevMhOXg9xZW0sbTVcT
iP1FGMlPXSqLp8iQHa3lCQaEIvglKdbAKUOP1hQxav3942MVnlKZG8qN8mCx/qIC1ensStJZbm2x
mxchdiPkJBRI9+/NCiGQST/etRjkJBRIe2n+T/bOY8txJcuyv9Kr5sgFLQY1cWrSSdfqTbA8xIPW
Bvn1vc385WNkZFb1D/QECwDpjCChzO49Zx8feGsBIqajiAZ7IHq0er/dLdbkn2o6fceBgV0/TstR
LSAi9MRS/b0dz9g6fMwVG5PfmUfm7P5MjG7euMYeFiYU3sZ5yGtyCTwuohPjcrQQCNOLog7W/EV6
8gh02U1dczHDBWNh4rxrhJcwDNNLrJ/jYQLvtSkTnwiqqEADnr+3lfstbPXopOXtXg+wiRVFcjtU
OuqfOXrQx/QSLMmlRUrtCvOZEd4+NfrLlPBfnfHT35APzi3Sym8FTwHsX9pNOk9/NHmMeNdM3zRU
6saiWwQwJc9uydSrtQ4WY7QhdO0VwAY4okXw3VnsT2/x9qM/vGgllr9hQXLqLmu3TFAdPQOBQygr
0mqHoZ4ZoI9WbqSdYXTjPrXFA4OTt1g+YXJ73M3VttMRg9XN3jTSQ5QfzDa+z0o33AladbqJPdKA
lEuCJv2EfI7Ibp4Po9eRAjsc9U7/rPpHxvnhJqQhdLNMjGqM1jMOqRWaK2eY9oNtoxoeNGOfu1xT
jZGcoFGgVfX7n7bmQcJxss8pQ4mJIeXNrFxxKOsbIsWQS0e5e6DUtpoH4KbUlI6evF2qRUHUdBu7
eyMNfnYL3zPtu11juQcDluQGa/mDS//qRiCMNqFhQois/ZWPLxWQNPpsS6OblWLFdLVHzYrRrDWD
Rxhk/m0KUPk1srxT+GCy/VfdDLQNaYPIP7oJYSNiiRuHngYwFNo5PDpXieyYVIXxZ8hPXY8hUmLs
UmvNYCAgsuYz+7DSurivpTUrIllvKyvIZb2IH9w47rgDEQZomSj3NBpf5UgStlVUf47OZNPwc8yt
MQXOa+Ral6BxDlUiAiqgLnlMOam/ehBbL25QI7VI8mNSMwW2kZis4oAuvtngz2hq7yFDVYWorf0j
Kav6jUNy1vLwtW0GhHpt8+n2aAwgjC+7bnSSFbQI2nUxej6He4jyl5B5PNGOsyiYeVZ80XJwbInZ
XgR9420ntNeB20+ZMGtP58Hf1DWPL6BJLUJ2C51dG0JozAFHw7gPlktfw80ElFo/JAkVw3a6KSB5
39iu5zEpd2nWGPNNXYXF7ZDXiAD6F90Q+q0+WvWaUxiZWdnwI5rtyW5Ee6pbO187edtIpcZwCBzx
R0nh6Gb0u2NlTvGW+x73L0e/I6bYu48pUENMvSfvd7Dp/dc68r8l8uxTmsPLTvXyj4ax1I5O3YO+
4BEOTViRxHLufCMm5ngIyLAaB7HJn0eKyuBK0mFNlRpPbZM8eTaQsyUkRnAKhlXqUE+Cc+Jt/IyS
copog2xx92RnXP0HYjYbVIS4VtVzI9JMQhQd68BA4baC0rnOOv73uZ0++O4YvlRpSS7O/Irrf0Qs
DYFVn1Hy+HFbrZYkLdfGCGBUw+QMLLA6GgvCvxp8nzliqO7Id+g5pxFBNXdD1V0yjcZ3nPJ6NjOm
TfQwZFrU7MeuMWGQhv4NtYlRZLhlq2VcR/VkYW+iEegWXrUNveVFJZHRxPWXlVrtjKQGHR0i5hb1
H/Rz8drqz1UZQJAZbXw3nY9pqsjNI3xgd1V7Nsbib/6Sf0spRiBADNErDabjH9V2SbdzipP4oGLS
ahkX1MqF2lQLW7Fd/seXQ5k6c3336GGSnMf4yTfLnQFPshncD8in/arDg+huMCVui7nM9kNTBPtW
vkERZSrEXA2o7Zaw3rWQGBa1GFIEn/MPyLEHC8kZg7XbMO+TQ67hpiZouaZb0yfDQxnWt4gA/GNZ
WPkqr4vPuUDmpFmdz2nfa0cMjF0R9Mw0NX/jZdJ3QIojeMF0eQyborzxwqXYGmP04O1aOtBPiTe8
tLqPQulvCOQUwa1vUYrNBkgZQBSj99S3tFWCwX/Tp6J6DrCQPS+eNEojMBvGg1aRejZa/nyJ56RZ
Ox7q0KwCJo9wi5+GUAYd1HYkEPuOXU8lYy4Piw2FF+a8TAaYtOJIAMoNxVX7CfZ1Saw1IYvLDw62
xy1bcw72KH0nZirWST2/m6MILhCgrF0euDUTRVSBC0/jtquYAc6EGVQ+Zd2cykqfRxUI6+7sVxUO
277cBZzJa00vA94FI8GaYhxg3cb0l+zdLYr2FJYUG0g4LNcd/bLbLC8vllFprzXqyK3HGOGQi2gg
ODnAAeos4vuUofJaBHYKYT95XlwRpYITJYzj8rUqw1NJwuhnjxNwZfsGASVFnIP9RlDFJGBTMxj/
jGpqPKTLVd5kfwxR/OCGifeziMf1gJzT5B5zl4cWLNcI7U5LNHxjd+63osQ1QCQIx1WnkJ738WMw
0dAZeoq8TKjR4URddoADjoS0sCGehtjDl5Jbx2zlFs8WgV6HwmRVj+gjm2lHiaM7dmVHzhHGzkvU
oA6nmGCsNbfXbr1Wi8hXxGTNZP9Pq+n2TCjdg9sAIom88i4zBuOZYtsxoqDAGCWYTw4zuNmq4qdW
hJhV2UIDgV2pEN5FmBZxy8WCHdXuce/O5XPMHGGV9syCoxZBe0oq887WBdqVOV0TE6w9TNF5Th2s
wC0JCroGKMDv5gMsuEmICzYVY5rQZDmE7tUWplEvwN82ppO2bevBO49tcfbTMrlFVJbTHpxOdCer
A/fM82Ck/YNZuJ8ZhgvEt0QJUvG9T3U4BWbMQ8qY/JvG7R/7jodxF+n+evIXnBzFAHISpZlGcRVL
VVxuXZ0GbgvaN20jJEBT0p0RyY1rmTvmaui7x2wmmLmfP+JYMEQfW+OiylKBY+1oG7mPhv7ZWHaN
B6fiESb8d7fO6nVcxxaOz8WhikF+tYk4L5xIiMui5TUh0XlvzuMTR2s+uCXy/yQblm1p9hgffVxs
gdebuyzSly1M4QduEeADU/SvGdXhruL9sdW+BQKq4EAbqZn1/jTk4pYypwOz4sPri7vS6dqHeEEr
RG63OGv4bQqbR1o7dtPOmT/mYLwEZaDfRhkOQn7e45yU7wAKxhP4xlNqpu4FBNVbVGoVwvzw1iMg
An+Vi0d8omWTze5dUCPKz0yUbkvU3S2UtkFMYW8eibZeqiY+iaR/XNyMSrrzo7GmTelgQRkjjcF2
ijuos0o5UxdUJjWf8XGx6UfL27mug+t2FN/1cY5Pi+YkJBhN1R7UdSuSXVFN/TlucFXneH2J2DmP
DSxnC4/5Wq9rgD6yctAVhbsOBU72IEIY6Y3lYchQ5yV+Y5Byyc9h2yRAFL730b4gwSycUBCePbSk
LmZPZBEkl3SuzVMmCKdubJX356BQratzqK2MgAlkYJruXpPysZmJZ0xBb+x7fbd0TP8pFddv3O0Z
hespXqO0/EMshzlJjr1lJxdXo9fMIAl3ut4CzU7IMb7x6Dzdxx23Q6sV2m3aanyoGd2PDsUA2I1n
3w6x33WY6gwmIdjsJs6Lhd+Pga17iiu/P/VV8IIUEEugDDMw2tJ68eCicOPhj2rhYArpQUFXemoC
vE5/DlZOgFueYrbvHwk67t+HWX/vBXp0j9SIXWxwiMmaNnZ1u8TYHNCpxfTn54LWmJG61q7yBuxm
uj5cXBTVNfb6MBX27RLV8I2m6tU20vgWbEJDrLwZbAhjtjAlEMvszFr24PMR68QnvMi00nCnx7ue
wKVh8vYJ8/9TJ2L8oMEM6Z4xY0gUzDobTLFjhtucHQzzxymmaupUxjkBlK3D19xzr3qlVaHJFLim
205yaGG0NHxNHwhkZnL2mT4W+mAeAQkIckt5OmggzHBNxdAiMT/LySmWfLze2UBgyXxrMKC4teQi
Mbkjt1GPwYoRYa1j2+lpSx0Tl2ZznRjPY4HAFclestaaE5XU4oQk2Fh1o/ZnDiWe/kRYP1u2P9xp
WbZz/A/dmZ3nTmvdZ0B7e9inH4k+iLOXG+2t05N2PiLRN+A4HvlFYBwzTxRz7VyaZqGf54sMZWRR
nIrcLk5xlPurskWW1RhNeZo0kwki7kyNeF8A7ra1zh23n9ZmlPwkKiXf9rEj0yZyH4TFaxFVdA4M
iJGul3XFjcuDnXIr7EzyFQD9Q5nDm0rJAtM3Nwz+g9MRYGSOAakzttMQUfTz0pmAEy0aSN5k9DQ2
Ybuv+65Zh4NDRJQMRHAIUdkAYgVtbYt6vMSOb2zTnEb8UIoXwoXGfUnYHoF+MCfOeWmN5yi5WQJu
yVnn3bVN290RMtuRosRtJ+cKRoeS7b3pjqYlY/VG+OXFk21qezK6szPhLXPivZ9yh09LRD3zbGR3
sVzzEu1nVjHpLsXo7kfCZA0zGNZDm7MvLM9uNXS3dprvfIaxp9adnE29ZPkhTgtmCnFMl9VjBhrg
+GxzHpO2TqYFkEye3JF7HsWU4n3Rzxl42qCDYBuMuDIaPR/23PeWjRWAEJu5N+9AnXzGnhUxQy6C
p95IzqVo9Y+QAB78Bm6Jy9a47zsm/kXRw9/hh8RD1pQ7u620I26MP0bDjNeA+k916ZSya+69BpLR
WNRHT7ei51YYFOym+RQ5vQmg20OeaPnfcYi0uzmsxo0WmySCee3HpEfrxRXuTcuQ9GLUUXi2pzRi
ODwQKE91e2CoZ3iV8S0bm+2SFHQPGISWPtW/otdaepsmlZ0dZGsHVHoXPBMysAtgP42MXW+nnHrC
UJhHw2ibu0av6E+25I6bNaJm/acT9SgOy2ofBt38XFOeprTwnNRWsh8FxSV1PqgzI9Trnc2QY1ML
BP4m0JZDHpE7wsnNGd9lL3bbYEuknLHrSrslc61dz3DSb3RrxvlCqYw+1B9DjDPc4LlxQzO+vY1S
45kGuL7OS/o5A3O3LZUtpn20O/HWdo+YiuwDUQbYBCYCP4a2ml7LwPmpdQu78hz33iLgJvSMWsvF
XHA5cBO2KrpKic+YzpnE9xFZyrloO303D00FiILOZpua2q7XPOe8dN5rXFXiudQD+xxb5mvWPLj0
/5/czEmegxYHXVwm0DLTAJlAAF7THglIpSzAqtq2kDV9rS0yplZtxrONzCohMrpwCI8WSRocLDsA
06H4jmpRluOb0Wb5ekKCYct8wd4jiv5GEW6/VjPa2odxPlNs/ivJVcW7XqNmv/i3laAAziWP+xBt
6BFqELQGGqFQb7/WMV/geG6t1EGiALBbYoEVUPOLqqlQt25zMkSjHzqiuTOZ0f2VRHoNUFVrhsz1
1gL3LVWp34OknH6tTnI1kbhaUP00IzuSwukr/8WmXXhyfeXYqn1q4ci88UYmjysSp/oA9YFfHyVB
nWqtBU2/yBzzggkY6cgy3dyZxlf1Yqb2qQ/IFINV/Rd++8BMZqgjZnz9gl66MmD9Sr1UwMtIJrGP
iDLWUOK7lZ9jmFTQUhV1q9aum2GsMVCFK/XbfvXz/7bvunn9e0sxUa+fnEekf9AfhC4mD6BCFX8d
ObWtaTWHMumiIye/TuOSkPvQbu1jTqi1tRJOgSAjIPhp9ANKh0/qDQCAArOrD5M31d0pkBxw9bne
UnJ2qFWV8ateUWuGxOPqqfh+3aX2+5IMr9a6wO92M9a068ep/V+fWU0U/uwa/ZzSCStVstIOqzW1
UC/0CTPwPOvtVVI/BTQ/DwBwqOAObr5R7Noco8mRcdGNGVn5QR3mWJ1u18OKT26QF9UVl6oYqYPE
D9vujBN4SeKNFo3TsanL6WhSnqeox+Z1ofYV8cLMUKNqnomwxr1TVBv1Ra567dlrMRRn7YRcxC9f
cD4hdUIvgHae6CsL9afUNcXTjZW1W8/FozQnlPsC8gH9wtuB6USx5T9rPrQ02s27tCB4MxzcLaaZ
H0UCorIsH62MEuw4bWZa+QTVRNrNEhnIDuYdAzTz5DtM8Y0MCAEzPKKch5c8Me8K4kW25pz98APm
OzTCX9yKf7AgE6TpwVdrZfXmz9ZhIKgHO2sc7TrLOtucbph/EepFDeojZ3o1G+eOWKToNrKjLT4L
is1JeBvizzx6/AdvoDbM3TdqcfTKaYyCjThkdciR4QNREdx0nZg3MietmBub6qbYQJ4tELVkWJpd
6xzaNt7A/jzJ3nAvQEu76Z3uBWAEu3BFtW4QDT1SQt2drn8jPPqeitmuD6E8RsY6nv3vtfMmXDzx
lQgOXZR95269pgnI94nI/tZ89FrN/B0qmcw/4nDTmPXnwL+JaufFHL1PTcdhW6SryRPffUGfZQ48
jSQf+gVhR0RHQQIKtgQmCzzGE+zssYPJLelxAWmhvulB8J+jMPmjIa6SqUdukDAxHSrEFimdm6Fg
bhmG94lPPzGaGcqXdnjj1cAhwFzmsJvo5lCQ8X1zO1JAtQWMHvQoC1M3QyB18J/yHHiWxS/XMROD
ijoctIgwGPoK8baOc/rngfFRuTszYJplFQzx6xZw2hA+JOJS4sbaVAU5k+RA3PiMa9YCEzJz2pxM
HjDVEY1ATNm2ZexCxDb4kZuejhVVSZOwyKC1nmZhBqvQFf0KbcQjJaoz3727qWeSxxBTpVsv4ddr
A+MmdciDqt3ylavzT0OsxUKdNO1ocDPAP9gRJ5dhmPtwAXPYWfFuGRJphtS/MYHouGRNo11zbqdr
xofVmrr8zbQNRf02C8zndZVgqBhnwA/6GoVkuFkcD/t9YTzOnvMjdMM1rsk6gx7ZApe66Vvd3IQA
5GmiFOGuney9jcgLEnKYbnWNtDkRi+mFtAOT7FNtBpjQmLsyLvV1S4TrPo2mYGXHwn6esLQUow7L
MohRAxSF87yURvdAVx2GI9MGtSvKMBiStfOol7PGU8gJNl2zfJih6Zxxy3oHL80w+dmUC5bI9MDS
Td6z1scNHfRQ39JXRNDphM8T6uJDwCTxpmpKLlArgQrgOhjcK6BlId+gs+vywXbL5SmOa7z0MCW1
OWTEo3PaBGj80LWgV7Joo1GZ6IbnaZrTCy62Fx4UA6lfLMR0nKZOf4KvkYR8UtpYP8DTBsyxYFZ4
dku1X494FC4/8yTpj2YyJveJpRG9hYm6Dk3uVXmw9zzsnWGngaSJvWNsW7cVjVl/cIZTszj0CDDk
Adl5tITlPU5Gsp3zZbjXe/OpKdvvsV4EvETU6jRb5Z1rCwCzujEefCOzuGu0iG0qA69rge+/CNpd
ZXd43ZjZDVUp8Labn5SZs21KGZG63wQss7THWy99LeoUjEo5tuSMTpwF4zNCDwBOA45bg7jpw1gz
LMz1cwOm+OyYsw1ACbkiXO1062qzy5WcAiIhKJiyv7dKoti4tQ37oRkgv2puNEFA4LyutDcQaRCM
hX87obvaL0uTrIsCSh9OiXrdJkKq1eEbow//OefEWGjU9mQWThyK4sUdT/PSBU8OQYEkz7wVxjze
khxan1PNeFSqm6alKplU+jFa2v3g8s//78pi499QxT6qK89ycHMYRGr/brVYBjMlM8mq95nhZ/tx
oOktCshBaAZffESLT1NBIm27zFtHijsmVyT/j/+C+W9uDx8mJ8YRwzF0GoHWb0TOIIxFnyLo3xca
cqeQHDMPz9JaG3HN8SD7yE3G5wgC6i3RSPHFxmQZmIUBexRzZNdYpEpQODxJsak+GMUdkIVnQXP5
wHRVJ5+wXqlq1P/+w5lScP0vxgX+156u455Ah2+jev9XxTtuhtxKq4kfLhDuJncM/xAN4cWwFmTv
VW7vsNIDCBqMw+DC7mPalH1AQDFsnGHYscPODj6nDXEuMQ45/bWimEPxx/mJQMWxuX8xBKYac99V
TgIlNlm+EOv/4rn51WMjfTz/9v8PTFwEfuDyNZTg/F8U+ymeGcOtuNWVDN1trVonouNLEK6HX1w/
oMooV0iehu2Se++Dm3B7sM8pvAdoapW9Qdt/O/rfiCZu94vrvweyAgKT84Mr7z6damLRQB6syC1y
diK1L7bI+5U6CP/fAvY81z//+78+GeWV66QTbfJd/OrmAtFu4MD4ny1gT1Uv4v+z/swq8fkf/vAv
G1jg/sOmhQKmA+sWyFjJgx9/duK//0szdPsfPPnxvjgEl5qu9JhcbWABU3rfC3wSDT3P4sz/pw3M
/AfeLdP1MMxwN5Fw3d9sX/+rDczyfrs7MVmmkK/rBuY1zlXHkH6oX07SQO9K5GeNdqKWF67rOIQA
4/v9qjdBHk40a7oIoLnWoT11SOPS5/CYTt37Umj3+Rx6q7TRZxz7qAUG18MRSw6srDxv5hzGgx+N
9xFETS9Z1nSbjmELAXHRCSqzSlpeds7dHyRJbPA0QQggraHoBarisXP7d2vpMAFh+Wj78hJP5a5p
/HtstdWNXi3OwWqB/bg9cGsj+NBb7ykIqpd0WS6jPX33a9IvGf1t+2I+4W84+uG0D7Ly1skMkNCx
d86C2cJ3kD1WIvlmpZRjF4L4mI00eveYOUilTAlwqHuECMKpYJjmm9ycQMoNN3WXJNA+Rzq6Wvkn
A+4dVv5TUgGtHsh87+/7CRCHmaMym/x2HSJ4iHlzgnIMjJD90iN4HyHPaV6EId3iOzshuPGxe1gq
VLBZDz8riMzvi2FvZjE2uE5McCnZ0XedJyFVzVaNvhGd9NpvtT+EMzzXTfkp1gMK+3U3pwcsHnTp
cEhhFCf+bQLDoLs42UbGjGTAOP2QrlywFT31O83zIIBNr3o6nIeqAdo7Fmen4Otm/AqoIqFcA+Wl
C0IaqMkdq07ifaYf3LR+FOW0J6TUXxl9drukzrTyR7ijmpl8NnMMkW5OaEn62Y8qv88ABVP2ekI6
unX5jG3WI3/tk4SAZ5Mhp0VzNBoiqOeadgkzBnOJM31ri+xWi+neYa1ItsHymCePtftdnyg8kvh9
FPwISGinx3kq9wg0sk3wzc+SE0wUfVX34bMzIYLkWJshwowxGQ6ODl7LnxqpVmdap2XppjVmbx3n
8Utvjf4+bsU5q836VHvDc+XbUH/yfm8sDjNfj7mx06EW5WCC3c04lVPjrcgB/rgWcMrIz27dqkm3
BlBje3roSFzaEwd2sQaUOmQFu6t4KN8Lv37P4my+KfVX28veaKblq2xASGV6BHeW5fd5IDC2PMOd
2fqZDzfHZuxvuNQz52lbi+qpGt1HlNPMhMCTz/V4bCNM4C6SImxL967TXUzqw1qUgDKB/OsRuNpU
e2ehBOFYLRpHQumtKjsJZMorxo8Zg6x/Ljo3sXGz8RULn+57J+Wtcz7O71QhQGsYSNnFzz6DlpL5
pQEPQbZ3m+KlrjlE5uBuRBStjMX+aCzaMCIekLV4cbmuieOkyPOQi8He05MdkGYwLh6gB5XzsA7a
+BA6oty2eqkfLdmbGGWXQq1d92GPocaGU5/EQrXobQpWaq2Ta/JmvJls//2vF1OSDJq8iHLyTq/r
2lI7a2z1KCrVa798XJFhVKihbdamzdRpFMaeE/NrK2v5mTZGks5ryyQSxpxCl6NTeMwiHMGMpotB
evTJd093GXz0ekOXjkRFc87jfVHG1CZDaPZpBeEoQBF2rGU2W7RQO1dr6IDu5xlA2XWX2p+25iWZ
Em97fX8i/0i9beZZsl6cArBWhS7E9Clp1qTdF4tn7lqYUMBn5T5dLtRb1KKMQucQ6bvrnuu7Ek9m
PlEiKrm5GV9/+fVJiKN4RX0UhSAmrAOi35az2xmqp653wm1WJjYdIu0EG7Ues/QTXp+Xg31ATW99
jCRKL4hSgyYBDEaq+L1BKeOGNoJ9KoZh1zciPY1D9TzOc3vuzRjovlFeXBnk1Av4Ky3UHqzxUElM
kAHR8jnFwyNku8BcMsCIWr21CvppRHRcliK0b6d5eC4SrdqUQ4Ui2aOhZGKqOLYejHp0ni+dr40r
D/q6Vtf4X9La2+QJ8QqxgE70PhkBMdGUS47h8t7CW+wdjXEmeK9Fa5fdNKXiUmWAvU29OtZL99l0
Bsqp0ur2xVx9syVdSThNvI+7gcxwCFsFjae9SLCJ1JpfHKihfGCU+ongsXt09bC6N9H+WyDrEHj2
zIX75LhU5T0aIkDEk6je3CnbFHP8CHAs3Gqdi5UgRtKJM/B9EPFCU73xj1nAA7cz+nX8o6+n9mLG
Dy1n13YskIkgnO2ORomIYS572lYRDTaPcvCKOwmIYYhF9tTEO9cMTyoZNJU1YRKy6OmrbR/9lzUE
h4m03mKvxDpqsSTh3TB441YFUn5FegrRjcvGt3vgZwMEXFvVYD2PgXueHoHpS4agrL4ufULgBSBn
uFD/VEQpoVOq0q3UTrU917q5q/sZ5FxlLitzailxywVJ3T7lbs7Q9gjnggQ0gpRcmagE7ZsUL9hL
x/bvNbXvugnK7VWTSU26LJlbsoI+qyCnmUinhLECaXqQ4ROZ96RetWUGVGJa06oA3k8wFACaupzR
ScmsPbX4kpCpVaUj8y3nzWWSCUyMeqnDqMBUaVRNRL6XXCQG2WDG35tGjDsnRHCwwkdC0tUkk6++
VmODnofa1kZQ2CnhWLaKyXIJzJLVa85IfoZcxWnlMx6vcfFXSt8FIdy/kRyplTqui8pNY37MvVMm
dTUyskveXZHQrfmF673K9b0eZTwC5VElgqo19UJOOJgz6xX6HbJfVQqpWqgT4bqp1pamn1eiplut
jrsKQFULFcer9tWqiRK2brQt3OZFHfsvTZxaNRg3wKPUuvewJG7R8/Sa0ItvnVS1hTIxLZPZaeoX
XeRPphbCQ7/fy7S16z71e0dpZ8iW1T6UKW7XhSaT3a6bak3tW9yPRqa/+WJs4cdK4Zw63dRaVrSI
RYiuxlEko+P+XlzPweuJ6JE4p3Nh7YDawNmks31H1O6yBSRTHdUil50dRyXYqe1Rxtrl5NthPa2O
X8fu6xpVXRi1msh4PDOb19cD93ug6/UYWqRCpKPX79WxGVQc49eV+7XupPV3LyWERh2Y6yFSR+y3
fV6JMrTJSywV8hL+Raao9IxqW71ianG4aWL9lYTKf168KpRQbXepRz8Ox0JxYNgHQFcmWKpLRl1K
dAv/ur6u+4wIrGVn2jv0oaQlotTMqCM7HkKgziAo0W5lIKJ87esNcl8VUREfnN5bBzr3Q12LO9rI
/1z7bZ8mg7c1xu5Y1xB28mwU0O9l4OMkox8DMiBNdeOgHgJFkFtIiTdus5AZqQ4hvYb6lyNaqJRJ
dURrGT0JNUiWqGjqyUXVyYTKCOYFwzVyK3HFoOAyZBz21332EsiQS7VuuR7aexmBqS5JV8ZiGjIg
Ux1iV6VmqjfWJGmWaUGk5ijDNhtXxq/Kq1UtvvKG2ybk5EWyvFIp2YHqaKoj/ct257va2s4x/s7l
FANRTOq/1KhKyqqrncWANSUTFIP/vj07steqNtWaWqj7ttoXQhSAaxmgG+T2qW6Xebggu/1llc//
QEoWp3jT7e01ZZXGU1XsfdVPnay/c2WxcbTL5itQ1WB8tL+mo6oc2OtmBHAOhKGrfRvoksffsOEX
u0h+L+Tf1VGtXRf/aV+paQwxr++JCvnT/KePmJirbIol/lN9TK7+Lox0tIlWsvvlz/7T3/62L4sX
d71IqEIi/6/qVbIIP73RGTdqq5pQK3bEkxut+GEgiiWwwuDysSPZsJOLoePnvu4bU3mxmbq2hVnq
7Sb4ywXJ2jsLEZYExPEX0SzV0OpP1B//p49RL/zyN1AON1iTbkv55ePWejNighfVu74+7uu9Q41T
AXuEfqInkyED5v+mFoR7sKZeHQg/xXAQIEuTbftu5MlfG7q+8HRrxkPn1vNm6KuSeq6RCRSOcLaT
2GdYUJY71Q835OX5ldJYW1Tab0RlZMflSTWkr/3pKJaMxSgs3lvddjaq4wr3I9z6NWR1mXga1iBJ
UIaG5e2soYjjJlMeVTymWqhNX+WXqu00KFCYYk1fq4bq1+KreS6v+lqA8WSsKR5sXxfbEUFAYdft
RjXtVQytSi5Vm1+Zpmn54nsWyD4meGtb3nkGTEv8bOFXwqTapb6QWqD7cHdDAUo+cCisquBNFTFJ
gRrcY4A+RPWBIzm20HgwMNWTz0A9zbNVP5XI4oAI0qOTo5RZPljVWieK+Ei81SJvoA6Rw864wB2T
KbZQIjGKyoVBGAke5H4v5K13km9Vay0OoBanFG19bs4qkzMbTU5BFWGrtkcs3vvZ1Fdoi3Ui1uT9
wXP8GiwWuLQoCt/FsIwoC6QqfpG3m681HfZvrNFSsRZjg9izPfoNkhG11vDF6Gz057RxwD+aZ5Ra
XEDyi6uF28f9ugwdMkPkoKIodb63LgdmFXN5HfwDsgUfy+xaddrHWNvGVADxGYyRvlFqkVmL7hun
oskm+/iqc+8oDcBXm18QUI8h/rYJIirpDrHpEDGosalVlbNamvq8K3uMv3I0pmQgao1jxHPhulMf
Ym3dtw3dbvklrovCTz2kmt72usuRAwvIENFKdCElEptqNP25B/VpSgSi1q4LldsqjO6tL8CtqQ/6
JSHZnQp+eJvgBasdnL2wmYydwiHq97GF8l6OwdWikWOk2InRxObTXs80DrB6QassJgei+SSsisGW
PNv8oADlr7ad0mY1xo/PwbU+zQEFVhHNDAbkyacWxC2PxMGU0Z8U+5qNSZmTjzaDm6VsIFBIDUIg
5QfwfsgKum4XUTPus9pfh202HtNUjMfKH2KMfU2c4AqTexPaAsh6y++4cnBbB/NwjEIWavPf9pGg
owE3XRXj7WCW1V0zFOMFmyyxJeaGcQ2FIlxJQWaHeN5JBhKu9jT4S3pEne9tYxNenx9U5c6joYoC
r2i2M1HSm1b3l3ujeJz10tvbQb3O6+ap7hYMSRO+BzsM911CWxBw84dpzPHt2MQ09hb9vu+N6jaH
oxr6Z4bb6RlfrnWagFcbqccFEcWb0ZjFJjHsFUKx+4Bq7qsP4/KQDTVug8F7TKdGVmEE2YY6JJqM
QuWUEjLQhssD0T3Jvuk8capHUOSWG+6hD1ODGB2wz/qEvk47k36lr+YubTAvAs/QRgvgPxigg93l
lzIE6qUhGtzZ6GRvXOTsB9H3JJdKv1/jOJfIW24hLGuUgue3EcjqavTGeVV6sDwNbaq2pqMbB2GO
kECy5tSmVkMfmbU+a37SGRxAUXeoWmM1yAUQnmlTvI6oc66WGmhx07fDqnQaPGeR93/ZO7PttpEt
2/5K/QByoAl0r+wbiaJoqrFeMGTZQt8HgAC+/k7Qea6znKcqq97rjJE8lGSJHRDYsfdacxH6EgQA
InBOn5BR0PhkN75BvDBlJOzplmCWAzd0VzTNaerdB5az4Wp1oERGE9WF4RKgKAp92IbZkD+kBHtE
ZjO3QcJ2ZSd6vWyAlYLv6O5M4LPLHhPnyhLkMjB8ZxznefdW0RQbtwbCGtGbEckyo1X4aFfaNfMt
ScJBvDYkjdTcQj8Yl0fLJzSHVuu2yybE3h03gYxygqX8tQj67yXZjuVoLD1s20C9ras9C2WDKk52
wh6flG4CAk/Ib1GdB5Ugmrx10nVvJZbaRVcYGb5a98uY6N+cliZu0X9HJ2ksqonQGZLjJxVPS8vp
7lG5oG+3BnPTWDqd4Cy51I7RbK0aCnTQWlhzbKUT8MjFcijwq+uFucqhZmw8rhRktqCKlShlM99e
9zTBCewZ7a2tmWuhmd0KWySeRH20NmkOyyUcQwhNlP4bKDbDvprMcTn7jqYh/t5nO0kojkUJezdp
yQ8dbwEgUXqcugGNs8U+27p5eQ9jNdl2NQ9c2RCns9GITkqDS+DErk0zGpOj7BhmoKT/Ie253rTg
VadsMOEVlKsONBJdipCrucQOYqp8G1tS7sICnQcIr5VVAkcPIE3iSoGGyQG6LFrvIdCRx2pOeld7
cqfjmNqnaf2tUgxLSoOwyP+b3v2PUp6FaTHo+q+ndw9RXP51amf+/IU/p3ae/odtCF/XqfltA48L
8/Q/p3ae+MMzGOQzjr4FNRsQ6/41tTP+8F1Gc75luA7/Z5Mc+efUzvL+sHxXNzxhmY7hzqDD/8XU
TvweQen6PjhB254ZkbCEvN8G48GA8DwqgLDRnVq5nhgfAlZUNrK4X/LQ/mbRXUm8b15vXOgW68vM
x7jZt95r7UNCsYXol3IIg3Uj+n0dYkdt+LnPEGyTQjfLytyGLq+oIJGf7ArgLLbfPFZMsunfEaxr
DLm5xDmaruizssmI/P2UnEpppssxowVm61/TVI/WLoPERXstyi0YJJrfhsmQrUUR3XbmPwD7zH/z
lpg67znvimnBif8NJOhjsA+MwRf7SXP9XWjGFjki2imr4nELSBpuromcuK2CtZqsE0CAHc3iN43J
Le5rAj5GXqmsIEF0PlZA9Hh+BRsK0dTCRHe78XrUaaHvvI6oDPd/OfLOPwUNf9UJcBXwf1cKwOGE
zMgMGCO4I6zfEI1BZGaV08X1PqCUzVmml5WVP+YKNEcu/XI7TsYDmuUidiUNWkjrtcs+RzTeC9Sb
Ae01c0SFo3yO0ITrW5prZwDpJNO1oxJ0Y/OK1jKJy+t5d+syuYB0XHohEVSIJ1s7O1qw0xd5go7b
nB5Jt2BgozU/chuUShXIIxQ2gnlLdRz78EWY0z2m134BUOXV7MMnt5JiWcZwliY2ED1GdRi7R8c7
hxFb+rbquk0MmWGCVUKZr/XmPtdABMceQTlau2bXAuraV6sU94s+iW9NNMFPcfqPsWDr4BF/xO8t
hwgXudGsW+JRmYT1/sKR382ImiKjjvbAvOPxh/cdmfkuE85LPXANM1oGmmUKdh27ZE2AFjmcHzBG
6LW40n6YB3uuycZfBzwKFpvqL+z0O5JdyAiOeqYIuruH3H0tTMDujcJWLPkjxCbWSBTFI4TnD6A+
ycIcCNBKiCnxR+M9Ha+qR7+YKvHuRdj2rYhqVp5jm/hmvRJkdOMyw511TEkVhczzdZqctR/ANCsb
QbUoyC+K8/aeoR9xNxH7O5R/lIXF+5SO3tKxc32JEmrV9c1rZRMpVg5xRSkDKbEuSTkUXLya6Eij
H32lJNXdTgiejinxHsygw0tOblNgcB2tu8dU++JhBtxlBJTMSRz5hPAem8ohdyVMCGBi0TQt5ETM
dFy8a04+d7shawR6XyCinB5DjzD4sRq/5lh3+7FeZnXxXI3irZHtNzdDzi66V9fDrNjL4nsLLt6M
mmphxPFDk0oir7r+xakRtVB9CaK0pDsi4dOmdegRuSWCI9UGWQ+6eEXWD8fAvK/1iazKxNzGI3Ac
XMWgCYxw61YGkaETWS9l6UFrESOdVawbEYFKsn8Y+24bmfIO9ulWagnYJ1oFafPhmo9MKQ8dhHiA
HRkBzepdM2zyUXDiWMl6ItMKEhA3hHKqGfBH9cgm3X2LwOivtKjb2zlch7KMlpg3X7zUvWZpDPiD
yrWiixephLDlJNR3hXBwmo4PfVxeEqd9L832a5Rhvgqzjc2ZhCase5PezsJvtCihei0Kb9caSBZS
n7JLJ1PERZjpFrioSob7bvat9bxPIDtvTTYeyK9416hwlqZkQXdJPITqcI57+zXh88Sh9pAG8TGt
k61s6idwlAd6GGfXtj8CmxdQiHcxDs3WNTBbFcHFS5DJzZB02PCoe+1LJgijETivsQ8Rxw5Efjnl
/TYPjR8FZ97Ci8BS9CJ76tJxgxSOeAqHgYmtx8TUTCVCZJh1cavPwWblxZXZxkihuUySWBQkXPmi
yqyHsnBWJapG/vIjpMJzrNLHxBlPvqWRiUAaeMU0fLS7cO1mPcu1vy6H9jTG4P6dsBSkeZj7Nuj2
yawfzIJvpp3fwRL54o8Yl+GZPlWZY4J1soHNDfr55+OmEoEK8Tnw2XfhRGRL6q7m83tsybREiXik
xbMPcD9Yib42oMBOIvyKqWUkhUb9YH5MgEFAUpZGvKk0zkFlPM4/SHz3NQUczozrmymDS+hkK7pV
QAQCkm49781T1l3oHYN077Z+SF5z/4p/EpENMBGfqMtgW2aTWse+vozI61kMGlFdeuVsSzNoFy4A
WGAWNmZ8J7oGg23s2CrtTXBYy0g6sN2McGOI4YFN9b6Qxotlr0WC0x80FbDM8iX0m2MKHkZms/B2
EvXKedfdIl7VsbojFYA4eB/9c0ekfRJB6ypaQsE6D/GcdK9tA8bGNqIlfYlkP0CZXgJV9iCBAhau
rGcLmUiWGWQVFuawsYT1kFXNcxCps+My3wRP+Gy0Our/llRAlMZ+Z323wKiUEkNXwZ0Gx9+iz/vm
9qPRry+V8O8KwHpj5ZEtGVlv5lz1oypYJdDtI5+MKGR2JBvmJXHW+JacdGJkOvWfyuqgpvhLFebf
HF3pB9XAQ4sd584f5kFSrOiKW33FnN5+CCXwvBGmVJl1V6hIA8F3I+sL155xnnOnxkdek0pqBeXK
BaWxQP35NWVPu0oCJLNa8NJE3b2FBxV1T1mAPNKJfcAIFOj3uRsTzGDaGp6qEUk+kEvfRx5bmbhI
Ru8LGho2gi4KEWJTutyPVm9JFcNVmOC32ta7TSGSSLgfmikXgVAdchwQo2lDGqhHL3LqOBQr6Zwn
jxeIJY5GfsXKMgBYjWVzFkSaRDpjD/rfw8KrLPkQmWSCYcir7sHs6EfZht8nT7/WijRGXgPUGw54
FGAEwJKa1+nlCqY4lgmn/BHruOEyowSXZ7WMpJNtaPjAnIkGy6UV0Dq5yplr1QcAQTKoP7l71gWK
Jl8M3yd2TOCsxq0JR5ERGE0AlPcsLjWsUvc6IJtPQ+9gSggFRLFF1cEpbeTQKNA91q1gku+gqvCa
cUjcb+wsuR+C7mXyBITjMndQId0NUnzJlL1yZSq/zm8d5B/mNXweQFpfw7r7Ds5m5FDSX2krgHkq
CI0V7gspKF9yF3hNJ411S86o25gVUdBM8kX2vS9wzlVU2zKGDYUP+ehn2nno+jfBBRHkMuOYoHgi
q0HhMMA1UtflsxdOKwBJp8ip9yCdLhotiwS78SJOr5SfBxDCpO/E9sIWuFWCyd8bKG/4Lewo9tPt
1XF5XGL+JI9vxJzDw1qO2Jip/wV/8Y82gQM1Kve5gjHb8wodhEsDwdxecHLG+kHzG5443NgIzkCQ
zfwgLyZBzc/OXf9t6nN87SmgIUaRPgzBtVPhf7TbYS/z0d1Lhd2pH/JHaxaYsNQbo7muC9JO5Ph1
qt3ugDR/pzQBlzsb0WXA7VsWQ+wukV4eVElMkCA3fAe2IVj4TbmpHIFshO6WqHJ5LP3hjCvDXGsl
cJu6MFvUNjBZGnxqTQ4Bp+shjYjsCtir3yTMzJepsPCTJIQI5wpPDY4UPJpPptZRK2gx+VXCuyYp
uu+CnkgnO7kkFuaLQeBxQVhlYLP7L0NOf2PYU5fQcir8H3HYBOtiQpjvJbzx6TDEd6M5mcBqGpwW
zOmWedCcCEzSL0WB688I48c6T5lz+ZrG7F/ULFiwdisD6FC7V2GLmp3MEszy1gowjEFKmjGtoYfy
IRLVUrvaMRM4jGCKEA0eipWTBfm9m9d4D1win0kvW80O3C7DN9kin1to8B1Y0pxymQURzY6bGsca
Y/AQLQpKBtLMAOabm0Ln15e3ewYe88YZ4u3thwM4E5xKRb26/fDnL1jnrJkUlRFj2V9/4naPbmS/
cXvtXHcMGqCnIb2ryRA2rS0yHGevda5BSlvM0BuCQLLUzHCkVuaAud38EhfdvqyUeS6SpN/UM+pF
9Q2zzdtd0KHsL4KK5BPvq5r74kVkkaBrD2QL4h/dV6ZBwBFJRJZLLHAMinvvNhD42MCBhJMFoKJw
0SVjcBU2Bo7bn5//zO3e7SHC2yT19rezeWJDigNJQAELU6ilIOVGB4yjkZPlp+rhDkeHu0fUsq5z
MIhVQmCB3+j6MfA7VKYR0N7En3dMlk2ItNbu6KBORw6Z6AGWafSgvIi8yRGFWF23BWwAeCOh0San
KAiztRrMZlWh/OesJEVXcVFQgTQvKPQz7LJwaKlgqOYyuJrhMNor4czDPE3Yj7ZpxAcUgiQOCsBG
I0OtpQuIbR2T5ZeXoDAJ7oPKHQ84KtNEf0gjbe305Rv1CIkloR/fxVHzLGc2MxlWa9Cim9HI63td
QnLWcooHL2dYh7t2oxkVaCiDx29JMrvDxvCV/sLH1EzpPs+pUtsmOHQatqes2gPorRZCq8QFae/B
H7tuYdtTfMdoWi2LikuFzImmbCObIHEuSF4CNyar+uaIxZroUq+31nXYPOa41464ltw1I6MvAuPX
/TCxmQKp024k/cmjQ6sjcprwwVBYfs3C3rPHF3vcWckjOnoiazllKDWKbz3kEBiRjMW4gLVaXhwL
g0oMqnv7xABSLiKNtp2B5GoZRH326rrhYxkQVGumCcnAcR9eh6kAMsP6PbTV0lCN3PtDYIHSGL7W
aa627uBO9xwi3sozZcFmfE7zNntqTNc7Dowhj2BM8CReRlnRPMmKV7owbPcqf3wQTn9O08Tfpl34
zS7luK9K8S1TbgQyHlWrcqALVNiZTzKQ8Umz0CEEoSK9yXQO41SPV83RjFVaYGa0M/NCD9K7oo8p
YMl0+bIkeJZdvXNWAESWXlrBA+wTKtYi8cw73DzmXa+L8wiFA76aka5v9m7goGfC6HImbuq+HTXw
0n5wGhIj23mWbI+hGp4yNyOx1McTOLlnb1Uwrro0Bk6nOHN2Ee3SiK3JBZi3WCSNbRyGSrzGDgoZ
HZnlZrAtbx/BhFwMTmhiteOqqtevAdXIiouYtW9tjGtZX64FJqVTVduMoPNQ7J2MSHLbOoNG1Xcw
4cn18TO5y1pALcPVwNRBje6ANojCB9I+WpQ1ZrmF3nCIRVFsojz4DqqwuhhKxw7Xu1sQAaSqGjZv
mDF97RuiBGO51ZRe7rsiPVq9Xh5tjlxoJtAyrac87g9RBNHMHaDHom59CSYjvbhFtzKCpj0O9JJr
PSdvyuWA6CeazAzQjiFdGXfBO0yyQREMJ1vRL/Ec9RiPhr8p7YmIRZHaO31iH2/YaFRla1qYxyPt
GIij7L1x3TUA98Ou+5FkMnrolPc1yK3n3qeSUVOD5HJsHhuO3KgO84OB0WfqJmtvgAKs+gi2wjhR
HInApA8Rv1lx2V/qMFxrMj3AQQ0fIcKcAiYna1REBRsQiHtTtrIK7Vh5I68OJutaTM+TnvkbiKTF
Nk6AMnkIhCLpKhoKi7AcIXwPaXeEJFg0j3acn2NKGhT7HmG9Do3/pddZFfq9Qj9G2vhAPZ1syqbw
9oFGPmTnP+h6xWCmyAh9cUf04JN5aIB/cNiY/hZQoHOynYFVpinGra4HJFQ4xZOtDYyCDf2+eakb
4gw71a1SuhxnHFALU1Ew5rp90UMLnmOYCRINCMQ0kTG7VOeyIRWlc4Z0lVsM7JTNbLdV3vcwz8ft
NHT1UWUTswjEvDNjhl7phgAqWmuOeAI7LXc9zNmK2fQSjr6/q3SSshpZ3DUp8rXknngNzMxyCEAW
LD1ZHfMSSeKUtUezbPVHepYLr+XgxPk54Mf0a98/uPPN7V4c31U1l2St1ly2RvNd1dyxBQ64Okba
IeyBcIw45BLgygzt6SVpDZ4KEoUxt49WR9tGA6qcRfVnoRlgiXTNPCT0ixlyAdqOb6S8GwTv5914
huJR0GSHvN57xaAHD2Y2M7qQJ1B/cK5BVtwM4C0PwmcDD2c3x6TljoeIvNvIxULLDsNb3r51uxlb
/1mRmrtJZTnccuSmQ++a/Z93UxCDe72HvJTbgFbnm9s9EwU/+0B8Dz+/lmMWrxAkQLmZp+KiQQV3
u1fcdNy0PtAiqdBiv1PAk+WfdHHoLUsF1bSZC5faQfwB+clf6VAHfn4vuJUuv37scO1fwyp7Y5l3
iELxwa///9+9/YHbzW/f+/Wlrs+qkgHcxbIJ2YP++pXapZ4NURP8/gdJweNXbv/w512jomVrR2G+
+vXbf/lHt296mtMzXcUa/fsruP341xO6fel7JBKqkPCK2w+iWeslTeUufz3Ab7/x7/7Kr39iKM7c
WOqbaq4WWQhJyQTXhFBmlsNqjh0t2jIi7nL+cS0QbJiDz4tMmksculhIZgH87cYNMMHSPEXRfvsa
mq5EvBvQuguyck3yBZs3YHj9yum7GQamfckK7+r4ebk05yOA8+oD/0C7tsux1Ncc4iAV50NBhg0b
fLyu5cYzsy++nA55oEjZwDU6HjNCfgAM+/ZPoVYi9DdVTPumH75HeTlszGjpQIbpTNR8uYvWqA+4
QI42aDAXXTdHEbYe6nS7f0JdEC+atPoSx+5nVFYPRC6vQss/l0b4jo22XBh9eqIT+9l0jNbjc606
nblr7K4qJ96z7X7t4ypfMCpYGrnFxBWrOg0fudAbaH0Grx8WxzKZqp1Wq480zwnbq5RaRRpABzeE
4trI8d4qtU+guiHXmC/FIJ6SdLhG9VitO9M73yYIQCro8GbDhzWQ/o7PbemY1UsjfniKTq4Ns4lk
h51JoqFOB0hvSKYFC/dDFBohCQq6cIogLNyaRvgGVjum6bWsSIwyDe9IlHVAgRjxaFiNqP+STm3A
hpNiGBZftLQ4Dri+JUaFtJ4NE+LBtLtn4l2siGZ6Vj/3o30hSgaIihBbGWvfW/ysK7+NH8xaffGM
6SktIe8aoiClwy/vZNPuKg2VM7VbmgYpEqog3AH6u1Sh05/64NNl/L1K6xSG3sAGOcDA0gJGqAFc
rGKHOHUWNYB0s3ZLMO8dDHYDfvakLA8W0IAQ99hQbC2r1PNXwAxZlyeLyG41i14o/0Otvsj6aUzH
4dNka8ogDUns26gNm1oFe6MLTrU97Pzev5eQWxFpzOX5SfeSqzB82NEEpZJCmoCasSFFyP4ezNvO
iceVL9/6oSV1ftA+Bh/sI2K2bRmK5yp5rszkRQVRQxO2s7ZelRyRw+RrfxgSqtf44plmsPKc6ltp
5TzlFsYPC8nWSizwlZ0Vb4basTccPcMCqRUR6khb8KklcAQh8HUVQ4gcSOJCVLbaWQZnIQZjHPIU
8uG8kXHKMljV+fdGG9RyMvty2aJRQiOBU4uRA4k5BLTyBlYDHnl/ZC/ITv3gkW49XnwtRnY0ed/d
LnsQrpin50G6BAfKwRg8QnQDB1CQZ09L8epZzrh27eCJGLJtobfPbMr27CUAVEMhXAid2EXiErDO
84IrBe8jaKZjGWU/yniDw+pLmfmf3qDX676sDkTBEtQL2oqcEfOtxSi9EC0ylbRKloKO6tLMiuXk
OnjrcPStXPr35kuZkdsI04dGUBYzkcCbuNCJWlmwpKQIiACDMX9SovPQRUDNh5kPjS99BVG071S8
pFFULSbegqrQ7JUq3jIuchtzPtcqJ2fTcqhs4zT/Bw2MEHRKVxqc1jqVXF81u7lywLPSOBGHViPJ
pCO9pClp2dUZXYZm4uJI6A6FEHJ6pZPfAft/WUYkFucAo+Kh6pjeOFj9zfCUMyrgakZEXaCHdxYw
DscnKHtEaJGFXLkzAIKF/NrS7jm20Nw3EwEdvFoCsbG4wGZsh3Xjpa8N7ZG1lTc2qq/6S5C5QCFE
9pC2E+0m7TVXLgOqgfNqliYHzptZYnup5zeShAPmX3Bz2K0w1SLxT4xvre1/NPRD+DSMN28bNgq0
BKnFyaR+SOaQTZpeYr9cwzf0MH2GT/NAmmkXnDlMOlvPybbNUEOUz+ty4aZkegBLVEu0POnCSCeS
rWxEPCO5J5aH5b3Ic7Hw5fzypYuTs6ZSbyybTp67zeqAHbNgP6ggQiOjtZatrZ+lpg1rQhM/zDpq
t4k5huuZ2MQgDYgah6ApmPmJz95jN1zbR7vXHtTcsJfzGVl0BByW4crE3zLDYBaRr32YETlXWflB
towAnEAORkWr8HjvYb63e8KHK0uLt66z85Ws9oE5fqBR8hrazpphPPcxrRs5xl8D9am0sVqmhUWU
cXMagKxaGq3vlINOp3WqO58pLYNNVTE6oCOzJCabyJ+p2LFzapY5mxn0zV6J7pBI9I2gB4sp0/4a
G0yNk/TDysxsbWcTHUGMUfhSh8ep8T5S1tBKs5/c1DiSiFFBdDEftLxX684Q77KFfMr53SAy5Dll
JW+6ZsWwl50HMB3d0ilaf+EpueJs5913PELAqkNS3z4KcWWwRnSy3+QsVCMHRKA3m9zXLh6n5SKv
YJnJHr5jEfhbZfnpSmq7TPvRIFymb8BkB4uW4iIKszxX9XOaPWSlTxDbNJhkOy0tqzLvuw7tj8Lq
lXYnXSdNAz/RugCVAz2IhS+hSKonigMT/dxt4P9/nvp/8NSbrjMzHP5rVc4lKr//+I99m70X3/+T
OufnL/6KVjVMHZaG5fgOORs6xvk/1Tkuqauzc95HY/Ezc/Vf2hzzD37DEISPGM6fmav/ctQbfxgC
jeAs8wHh8L/Q5Tjub2Z6fB+eZ+nC4jnwvKzf4yxriJnEGPjlDsU5zq4wemNNdfTr6ElzOxv7gOHJ
9YhSdgkEEmq4rxzSaJI9dB9j08FWTPBI5mQM9VePKInYtF89YH8LK77zWjS2tjGbcd/zIL13S4D/
mqB3dk+lum9nug3N6MKlP+NXS3tQoOYZnfmo4Wq4fFvai+AvHDCh1aMc4IFPXFGmcmCJpGQK8+zE
hQmokDe7Wi12/XWK+T7r9OduuqeHIUh67NA9a4KxOOkWWtLWaCLZmhn2p6z1Y6G9cckArxTpzxpg
Xb/AYlzDC6SNgAiFIXDZU4YVZvJJOATDp9Y9VVlP/1gZ5zSjly3c7z1O7ManxY20cs6qFjvfyu8J
wgHBK1jZhm3ddFcpeOykXflu/gOb6EWDOsWc/wftSdeSxSKwkW50wLNi7YvrkLoG1uk+DUjLaHk3
XaXRp+ofBz27j2V2XxZi14FRXdAtFizr2jCeYwZqFCoEOlBO+PrZD/TnSLMZzY/nAE3JLHXMjedG
azd2ymAQXFjsZPegez8NWpsUOS9BC2/E665mZL92abjOcSW1a7f0Tq5FKp1K7x28sYY9HWG0znSC
+8HoL5Ee7M1w76eSxK5uI8wU1e50Fsl4TJxh6zeQzf340CRMEKfkPvZ0jor4viLYBDSb23cbKSCW
le7OzIatTVPHIC9sQDyPoOCVJIuNq43nGf4vxxc940rhi+jTyjkOQoD+ysaD7RjHgIiPoQCBm9Ah
0OBPwoUCy8sjl21AhIQygJnQh5bWK/y0dzB6d+GwZoN5riJ7V8nokBAXhuTroDekQPIJE8zy3LVs
nKb0m0izTzuMPmupLvPbWGnTc+1xUIvpatTbJtU/wD1jY4Iqr6vtWLB19wzwQ8Sxpt0ytIaLj1J2
0ZTDcXKqgAswW03LPyhjOKvJ2XVjfGB/lBr2CVgE3lfewUodjQjfeTge4yj79ELJ1ooBaqwQ2Yj0
3rKn5/mYnGrabzpmAzs+BPYMkzDvPW+tUnV1ovEyNzAjC7fI7Jsn4bKpk/fbY4wdZeBonSGWktgE
zbqrw88ArxQ0T7UNVfbuwveex3KCTyVyCyi/y0Jw/Mnx3FONxHr8anfJZ5O2LBJyk7vJQR+ze02k
B4vzPEduHZAFRmLqs2KilgMrUoRIxYRtpoPc1AnHqtZ8SUuQnmrb1P1FMMFutPy+n5cD7xtOtWd/
6i6DtShDdTH5SBone2/7r8gj2ENPz249Pc+fYKePhMGk9yLK3+c3Zj4eDUJ63XhYEZrw3NIJnKMs
ei6p80sKLEJbufJartjZJh+NVk/noaVyMgd2LdS7+T60CLGPmhVyRNzJCNA9MGuD/doqqO+TvYuF
940e4RSxJgSi+9Jp0Wo+ttNUHefnloWsZUMvr7Gh2AfDyEqK+yRmKeii6ejYHbIOzvUu7zZ5m30q
IdZx/AqOFb++upqG3MwHE6OaTR2bz4GkIsufJe+U1buvqqo5XvTpWWd8oPlfwqrdEPR20JJZGdCx
TE9ntwFdbasrTcQVQ/cqVyS/js9uMmxBSLLKlPE7bp+X3g8fSd60T6LRPxA7LeMgXPVmGC8t3TlZ
rvrw2dIw0FowDfiUxXg0O4IJOJjhNazliDHROdF/qrQz4TR3c1qjM5DIYMpdPaWHzHNOAujHVOtn
1GQM6rlr72xrOtI2SNJHvUwOsrF2tZnd5zXPXXF6jBGHBO+0gx6/eWut5qHrpiMktGvbgsODWJIE
6jhxIsz/aXFMcAweIA4vBdnFDo1jbXcfbaDOimOzEd21NjnFElFtg2haN669mxcrYDuSPjpjWAmr
H6PVdV6w0ZOzu0sefK5sMpmejSR/l3X9ZAbPXa6uqNGQWgNuMaMfbezvQ+Wc5lNyXhNIGDlFCZ8d
J1Frco4ZSMeWfei9dh0AEaPgSuOL17qzd1wT0R/q8uIIznkWqkXak4CWvEseIytY3Xyg6splRGA5
nGr5e+IPnB/RXRMB8kzvc9M93c44Il8Mk1Ix0MQbtf/JKAKgU1qEdKtBTJgMmFJG62kyYUeF7Mbx
M2GRMEdrl6kwWOq2fPGS+n30Zb8jLfAjCZ2Q3Dt74cK6vCPijeCxwTkQqBrepdGYreNx1FFrIlx3
nQOXOyiTE4EtfbvKo7pdZl3Krkqd/TIdj2OZHzHkvFkaHCsLFgdcYQgpQTGgJkliqTErRYklGDXv
M/2qUDKi/ho68N3wLG73bt8bJ9SxQy73nes8xlFibiZA5bTHYnG43bvdaDPv9HZPWPPTXugFkFDf
w3+jZuyu74YvbOLUqrfkndsReQk8EEU9MTz0SSKUuH4zGYfbzTCyickTgSlgsl8MsOJEfQFWQJaM
7e8lihkihDIYaMFU4T6nGdxl/WyDiZ+RVUd75P5kwkwsIZ2+Q87JgFJbTwUs6ymlma+tB/ZcXAMA
x7167Sdjpk1KP3IscLqPcqVm4eyKzQVYHRPaQzSs8xaUaN1p7bEaS4ws803HpIBY4HraTW57cqNG
bSiK6N0UYOXGeJNp0bkoRbmm/nrGSJ/Z75MN1IOrAJZm770pDA/5YI/jsOje4M0vC9x3a8NH0ZNA
WegcxdU4E88OUMxVRZOE3ryTstyAQJc2EIOCA3tKzI9MSw99YZ88Af8+6vVl2ng7cnJeu4oxKE2F
Q9KweHAKFGN3Qe95CZtxycm2HlHnLQTg9UzP5YOe0BuiI1i2a+9Gi68B16Tuq6sxRsmHq9mM11SU
p8xBeRaA9rPj91gQSw9ikCiVvxT1/0bw/De1s0cZ4M//YwxIWf6bVnsIwRTLoWcD6uExAhAjKpei
bBi288JmSXUWDsbK8PjfP6zx9+rcN0FqOeigHNd2f+ex0RYRXTKk5Q5A62ed7onnvOIjugaeOjXI
ELXxWFO+Kbf+B3W68Xf+nm/6bFosGwGo4f2OAETs1BXO6JKOERrncY4BGYn/ylZOzrJGfRVDM1Ew
C8E7n+YK7R9e+OwH+M8gPX8WmLs8A93EhzC/MX9hfA2uqwDdVeXOlOwdWOIKXDlaXSH0uaTGcHGs
+L0t0fg8xqQRoEB+ramno2Tc/sMTmXXsf3siHvtAakXYZu5vHEIiAvzIa0mimY85Jp8Xm4Io045g
AB/GinokkxeX8ZZX28sOqTfhhZcCT1+BOTfLqJN9sYtJb67cl//+mbl/Z/XxFuHp0F3XAIImflPg
VyRSTcnoFTuSsgtWuKMVWY9aiwtNDQO1r+2sRdp9u51VVcu2IBs/KACvYXsu7eRd99WHFbHu3KpS
z57O9Mcd7aXKpmfJFdNKRrSnVD+UlA7TRLdW27nycfxhmyb2LuK8mzcHuuQEzdQlj5KDl+vnybJ3
DZ/FQAxtVpK4C+km6Zq1IV4zT9/UXHMDr8MiOm4br73U47DLSCHFYUjpHLNiBBuiuTc6svjaatYq
D5+1cPxIJx2GjDjNDDTXas6e0V3+H3vntdw4lnbZJ0IHgHPgbgnQi0aUREl5g5BJwXuPp5+F/P+e
6amp6Y65n5uMqCglkyKBg8/svbZfZj+V0/Hy8UcNGpVHp6tLglcsrppVqvqU4rSd5JIkq27on0nm
ylf//lv4u8tDaqoOKlFTDV3/y3WqpxHrHF0yntIbhs34Fx22j+TWLQX9eNfa+j9ZL8Tffe9SE8uw
AHOOsfD5/vXWcAbik/mf+S4wp2OTxk9xtjFjcY+L4dbwvN3YMvmYRs7SWQGp3/XPdNmssrKDoJ1I
e2OvgYlFZUFeLIrlm+MQ76znF2EtF4NKHZz201UMPv0LWVj6kRw59MA5nOyOJ9aQI0qx3joqwOV1
Bxt2kbIyenMnqXuXZgRl7sEJWePrI7kKOCmt+d7TzGWkCTgE9E3ZL7OBYtYNW8YKW1IcTnnUb6Lm
0w6RM2lJ5zkmBOQRUbdulbto0k00R7axjzUDiEPJtn6VBTobmzrtuIr8kw8hdMWI4UsDrgoL51mv
wMN2wSVPxjtArueIDOuezo/CX7zpBNDSh7H6Fe81XXCRRh9LrUzmxTY20jNSnde6m756nSowj5gU
hLeKvN+FQhfsez7jwIhPiZqdQlu+6YUBIvWQyelhVOIfBfYMsRaeHXSbqUw/tNQ/WATciutYsuCd
jN3Eqc0m4M3stevSZVIoHac1aCVpwFBa2rPC3OndzLEbHqr8cdR5VvJ7KANloxmcB1Hg28RiqPVH
WEZfCBTOlsZ04t9f2n/zzBPSsh1LA8WlG/ZfLu3ZUopKKiLfLV3j0kmOfO3a3fLL1+VXzs1yl/+H
0/bvTn244DzjbctyjD941X859Wt9ioDLTBy2CX1gQz9c/KcnOW/+/zzRLRMPmlz+dBCW/+/3D1K/
pE0Zn+7QbOUQzRtmR+n8jHpmWwVI2phAPSZqdZvJoZ7sZj1q6rEJk5+luK+d+RhDdo2Es3YMbRnw
7BxFPyd0W72O3YOD0MrTQxzyd4jVbOL40zb5Z6o+ORFwdIAfyfaV4ywb712g3/uYo7qukwC3ASvj
7NSYRMdZpHjy/Xd+8qETANa2yE0xvC7toCXme+jIc1LK3SjoBJr8ZFi3eRh3Bv3V8iYNyh9AKedJ
mM8FsxIT5rhdvpQMNmws5tF4xSNyIrXlmXn5W5CNR9uMT4TankLw5FDkj0tR04bRSZ2J9THQbOjG
cQ4uts/EpWFModc0ZwwVV2NfvGqdVa38MF93IxWfqkc/Bo8LZaIVipJTPyYHHWd7yjdJYuVuGWcs
/5xKMCtyLuMtN7tnaMJrtqtvMPTcpRdyyE9i7k8G1fC8nOCSNvHfX9ya+jcFDpeYA5WC8kJK4y8l
XY4gZixIS4KQxeOTfFcXBiLx0DitVrUlkRsl6rFI0dYBtGoJ2Iu2aOgQfilPuuOm5AP255rusqcj
7aR57qR9aNq7gZq6YjCwdIx9f22y8RYqwUODWq2y43enxY4A6Yht3TkW0etkJx+xzuujJGaTy9pF
RqR9M2/MwTh0xKTHFZOHnjufIngpKrp6vHW+cV5O1WruvwpcFYraHFGufJF2+ZFxmFmiOEmiBUpy
s1FdUnyMW42ZBkNDaOE3x+5vWtd5hCJvsuLX0huDzjvUyrhEpGxKZjIEe2wzg2qHsY9ZjnewR1f6
ynHArcKMbqnGfFKvA3rIVWCc83YTaB3CluaW9cPX1I3bpQgymmVSIt6ceFyZoBdNn0TRYribBr8x
sU4nW/iPJZPB1v5MDOVGy/DffuJ/gzT+q8/SpnanjuVRqWk63J2/nGOVFJMAipjv2tC4Z3V6Wh44
Nt7TtFsPGN9Ri53It/WW+VlCdqgv5K6m8ignBi9MOHWuWNEYqw5Rdd4xsqLaTRhr1qrmLkWRZn4u
CnGJWWgpXGwGpdZ4XaYbeWK/9U7DQig+LPfuEJ2IpNo2vYlOgO6Bfgj3+M7PJhx55jnUhbe4I2K8
C1WZAjRV78sBGPPtxyiiApT+dWasCRlt4uw0EVJZJ8MtoPrgwV5U85e+PBVyPtZYPpgA7Po2OQH1
83BJ3sZ0OmYWN/ByMwUi+Vh+ZzGr91lT7/EM97yjtUk+FSs9TazFEf2dkohwBjwkuskxWKeHpeKw
RvwWXH8Nnessva5Kz23tQdp9Yx7IrdPbb8uEIuhVIGMhzz15hgvxs4xD7H685JTI30XlgHQZT1pb
eNrwU6fxpoXgai42i2mevzIVAv4SPaSwdXOVaDyT3ENvSH01GzgKVXYKw3QB84smU0KkC6sF6els
GtrdOEkPkypJLVFPZcokNrbO3Zh8dJN1XqbWGvO6Zdo0VQESZ7lehnA0QV/LL+0ISodEu1ZKdFAt
pmlxd1setREXKfrhMySN6/LfpT4d1W4VMS6qOyKhGCf34F1DVCBEapLomTRu4RPJ1qZytxyDy2St
oHGTuPrwF/1pYqfu2Z6GL62In2aGM1qnPimH5fjrGJKrfnwidHJLvtiHjOKTlnd0feGHlLwrxeCo
ZPqa9ZM7EUoMKwUSk/G2TNqynB/gNspV441nKSm6nOOUeWUI0d98WCoXLZ3uRMe9kbu1Lnw4H8n8
hcryJnis93l2UPr4EDrMEZ16o5uzG1iHyA42y6ytbVPGi1ioix1l5qEsp+OfC56lx1LPRTwPx4HP
k2MEjwBkiXy9dONpaZ3RunrMEF0d/sHyFMhlSytnnPumJz73S/2zAeaCW6avMU+3cqSIbyqmNWPG
CoLxQmP193Rmw4NSYN1XnMJzv+0rps6ci8uccC793//hOSEWmvRfGkDaPsNwVMPkEPlTTvxLTZJO
Iq50aWS7xpq+8oYPkjhy4b8w52Lg0QEuW7pCu8seGGOyoxkWiBuKmnazXFhN6KAVbynGW4cRcTGk
tzQx/pyff17A0j+rmEqzjn4KZ/qKbVzOBtHxevTkJKj9TBQp6ZDUD8yDhnWDUpUYXpXs8TFCCyl7
Dv+8VuCup8Asxm7aiYoEPdF118yiWwYRtlKNktrVnk95Eb2BTtEfzJnbZDShqmFc+ihrHFtBXCLs
YbpQF8xCQUvxfBdwNUkLYW9mht1qRIs8xCGT8O4pbqc7Xr+w73/UWpQu2fI/y/lCmuy+iGN3IPNq
qSFM2R7XOofTcuY8BYp6hi2LYTj8UG3KgX64C3W8jbHcoS6H0HToFzkrD9M0ajmHyQGHAI2i6bgc
gU6XnhyuyOX+ayznSRNPPXuNNFavy6st9UqgLz1qdEguCgL8gp3AclUkljwvL+Iw768ZLy8tOkyX
VaKPh6Xkl+RhaIm5Q4b3NWW8Aeb2xOuCvdE2u7qkHCFVXX2IKkv1CGPY9kTAmHm5DqrmJ227Z2GO
1+WGbq1/1uD/f+/+H/buC8ue5/T/fe/+9Idl79LWp1i4/3Xz/t9/9Z+bd/sfBi/FNv4PeZ5t+T8X
77b4hzD+oAsYsNk6VIr/icUQxj8Wrjz6b4EdTeen/hcWg608JaPBgWBqcBuk/H9Zv+tC/2uXBX9D
NVQ0YzYONU38ddDVRXqS13FU7Ljxgq3m9xYXGhWxhFBuja81q6AbJw0cnrHvcYhpxgNr1R5KMIoR
095erMwpNtL2s7NVPfqW4nvOTJpdoWikywWjJ0OfhKbpPNUlcDnV+Ypj9iYctrFn4jpzBboRSHwc
ZoM5Fl5wtjNmCk6irhkFiJfJT20vG4Wy0UgE94j6WBtTIratikjfwO7kpjXPBlkv5hitxyhmMR0k
7Cre6QjZNuXobKw8MI60ezTfgOERPaw13ijSzxD0al3m+8KPDvaILrRWCX8XdeBs8zJaJzySSfsJ
2JXS+jay3zRNmT5xTJFnCLtpx7p/Fyl9gflXK4/qiL+1Gux9FkHi0cPxhdFduMrTuH5QjC2mg+iI
g8t0idht3hUxwpGoxTaIY7xCaSTPfhsD0RKWczCH/LtOWE3kLDrJuNa1bZN0BjqmEU2saQD5iZo3
NEIPuODC+6JPiuNoET1Ugm0duUVcVWS+Whqxa+KzbqLEtSER77Vgb0Wa8Uw1j0wSfEau13KTZ2H2
EIw+4dI0aZrs2eKsGVtNHzMxl5lAPGY4R6EUIOH84SbUmK485dGzBISi0l8FPaIwx8xuGG2YpSmN
vAyTzPY4tFOycQFEAeSF1tgpx8ScUuJrMeTEvTOuVad86U3KedFNlUcOmvGQlrgywnCddj25Xk1N
3ufiuxWkoNc5cY1zob3m6AYf1Nq6j4XVusJgZkPekHUbktZLewz4CA6mRSw9uA7k/vW0AL5MAq+g
LRt3v+MZo/tiz77qJqdIbKoUukFFRjAJ61eV5CaMohDaSftNiIY0maMmc7kaW+OxBvt34wP1mDwz
moBmVSrkUDcOMhUlDdnz9zFYvxJccJIQNaIkgdgE9TcqPoSLlmldJZ4lotjey0wrPyZXxA+p3+eP
ygJSk2qDA0LvTRY7jHVixjV5qeZeYZFJaqbTOhnLgOve7Jn4TidiGZQrjw8zUMtjOGY3O9fXUdc+
Scjeh6km8zgkhabUcG3Cdz1EymDsKktYj36JClgHWq3lwa6TVf0QjTw+RCvFPpw1QloruN42Ugki
7eqVZXTNsVXmR3Kokt0fWtj8HbPVPliRSmOYZU9gts/MI6fHIvC/s45YL525Ot8rqe9N0GEgqpDo
xRm2ES1aXGQD7g2p490u82FH+Id2BJ2tKb+syXmuoroCvUDnUBlbvqhwQMI5xfYD5LNhXWiNAkiw
cQ5JnbyomXQVzFsPU5pf/iAfbdFdRn1ML/k2OFsWIcFAXY7okxVik0hilbF+6AhdIsGv6QkgLYeN
UUCmHMtum/TsnZpRry/DPLpOW20ckYfPtX7PsTVktj1S2mrROQgszY0d3R01xbr6hfnMEWRdh6H7
CRd6l5Ujjo0KEvqYXpsPKukaWY9G1enIiA+JwNnGVY0tOylyVzOr8xhE1gOJcT4rHfz4U4RBBA+u
cpI2a6qyGg5xZIaezcLSHYJOrCmDhTeVTsTno/9iQA+QrkocopK774bVGGQXfQtfNdnFCyOglfVv
q2NtOg64H1sWs+shtrMrPtoEq12tvKRY8TeRSFoXpyHqQ5PYC5wB84qAv+vMbmM9j2G/DoX9Ix3/
XouQ1DwtB82gmHJbvIIWjM6TjYIwrnyiYe3xwkfrEhmV3ar8N/HH3UvdaatilF4saTxV5OBrCUVH
I7litAeCfeJ+X2t6tlZgJTEbA4jX9ymafh4Cod2Cbpp++7Dst01ljataC+dN21SvsaElbtTXpqfy
M06ev9UJiBebHE6sYeNLbmFgxCgBzMzwH4ge1F3C075muzp0ZNp5eNi/Mi3IXD1hs1vHYOQn+GVF
mq4hV4GISrUtQ3g49gKNSoQK0gcpx7Z+An4QcVMi36Jdp+ciGXGFtgTUB7zlDW99NzoE+wI4eUAm
OrI2WOCa8x6LjEqEKrpnvNPtWtTMpsdgyDjmR4kdPsNtpLzKKHiZmjFaG6Uj9pODS3oaPo0RoAz7
IsYDZpPtxVy968HM8Dr1H+t6z5aiv6E1YVtpPNqqjK5BpGlo43tod2ZseFPBL9HI6BGrOEfcxK1Z
Z4LUvVlZ54mEwjAaJC5bDqyRoHRrwaxcJA6xzi0aYOnQ56TZMq842b0xX1ogPm5Q5urOzuPPeSaj
fWBOvgJnSlCIsy1UG1VZNR2CxsjP+FOrxc0ws7HF/ZSZun7AAAh+Mo+N9RSiqTHnau1bckLfJRN3
JtFe0MDs9DYiyHBxosdD/gFT1h1bJ97Pc2KsWnPGVGaMXCVcYGnFwK8AD7IvyqtpxsHLmCkEslaL
4G3eNbP8RpEfnuY4FKuUfZGitT9TZmvPebNTi+xNs4aSQVLwugw1coEJbW65ZhATeUZhNBcwI6ki
9kThsrZXDlpXv9tmUu2qNBg8B7Kjh1k+dq3GMreONWdPmt7uE19paMzHclMZvr7Y66g0bO3RMc11
nCvR25TsY/w7O5wIyZpQE3Ujc5Bihhm0r0kvn+xofGxyLXzrdW3hLxJsGHfGM+rxF44lhm1h+2pp
wXco+8Y1k4Q9fMTiy6GCcYO2UHdJZRZe0nbpk4yGwrPTmu5G5cxTK0EOYNj4b6M5/dKntj1rLA09
J37AYio/epVlGrQH/9ia2tmuEPmFIdrzxmytDyO03/zS/whVGlNVZvI576BTFUFqPYT1LJ97q0bt
oHK/aEG/se0quBls8VZ1GJJOB/9sjWtFugwJmS4a400SaXESfU0c+6yUO3Phy/jh70qpwE2YdfyE
v6lDmqVpe6wcxiUe+DwMCXPMYS5MBxruS2BbP0UQczSmD4M+/WYY82CFVrmvxpAOV9U2CLCD7UCg
jJtEGmGMEy4WbKzc+V37YOY3kPTDqoKg4aDYeHaWGE6D8czXWJhuaVbIFBuUnb7a7MvJX6dF8cRH
tWA7o3LfAV/dmP6cPYi0Do42cjfMW6YbV3bHl2IgR9NAxI1R+GzG16XO6jMskil5q7hiDdfJqhee
vRtc2mBuKiwUZHreurK56sPeL2ooOD7T70abnSf0FmKNjiI/RcsEKQygbqUAIpnj/ibqA8BSWyhe
mQvSo5YLBzlEvE4KMlsVi3BNIxc/cTMYHrGSJmkr6tUOqZKaVzkY9bfonHdfL6M3NfRtt59KHnAx
SQGzAZ6G8RL4oPtooyrNUfS4qmJEa4JLSZgz5vDdv+YiOvl43H4HZXEMZTi/T414Uizjs3Hy4paL
HlJYd+I84gSxRbpNZcXg0I4uGpclRq+h3ZrDm8HKkWxqqtICMsu6mLX6N8jOamU1kXmxe3lEh08G
hfIDQCY8VgjLiIpcMijNEZZOw/RQsxK5mRSJOpdpt5vPfnQ1pZcFkXK3O3mgjgs9donqpfAV+GND
8l3aSeI1gzbtCn98rdCBVKUyYc2Znfekr09+xduPLUvdGTWy+EjeyS9oAfroPwiERligdutZndod
RJTkG9qEb5HjmzX17sgcB1EQGeYrIk3vf0jztB4zk5U+g9zB3/nzFwdZd0RYZohzMn6WCv2pHJQG
CTLJnvRYMQv+Rg3vuVpYruzHb9uIOiC1RckZiJN/sP27qSrqisIDXFcQDP/1B+fzPlTLR6UlRQpc
EuO2aG9bXHE6IuRCI1KGAuw06iCjiKOH0NqNA3Zh/kBIOx4i7PtaQbarjDS8AbBtuDckPql63ZvF
AE0ZklLa6xm5oozL8gmQi2q18IvrhWnsDzFCzrIUjJnjVw3q0IaUmrPSWNFWM8bcDZOAvGUdYPrQ
dMfAAg9ihAS8dkZlekLtpoNuA+8aqC2x1CzGWNX8bKtRYecaY7hIZ5Km/Pa5ImXUa+yInm4ONoGe
AoIB+eC1U/hYGZaJRK+zUUjd5sq6FX23tsg9TPrkof0OESTSP8SXzOgMt40GAme15lgQUo/f2iAi
pyfqJFLB9ZuI70oZnjTFDzd5Eu9mw44vCDRQluHkDLLYWrFwdE79nN6LENH0mMjolgzpViO2rO+I
/mXBF980AphLo/rtqCGj2NgvVgPhS+s0Z3yX4HTyorl/VwYlc/GiqAxd7bdcRzlboE3fIpTrBm7J
Jm4WITEDv0G0T3MMJUMJ7He4x7up7sOdmqdvyObfZcwWoNQerCH8DA0H328mX5X6FGIXqVqHRrTS
kDPEPLRACV46oDVt4mxmFdrAkAa0H4rwAtM/2MvJFqoTu/t+T2NyTPKYPSMzNLIJsgIQou7hJkA2
R1dcM7Pb5aMz7DpF3zaTjZKNZxYIPXxoHT0gdtAY6UJVumloKptgVOE8jBaq4gfQ0PIguuqjh0Hu
Yri5Kc2wRFeXwMP9LEGifE8G+8McxZV795p3yasvSvPgtIgBRvUsyQLzKOz/vFAxj9quKpNd5ZN0
0ZQ8OEqxsNvrFVF2r3qQ6Ue/4D4Oa5u2sG99dyhK/ATL5dcl2UAXxPggdFKgJo6+92uVu5TN45Sh
aKxS81APTrplh3BBSey2YLn3zgT9E1LN4n7idwIWPSM60XsvIiUMT1n3xMHzGHWCGiejiMx8PfJ6
pPLjWgyzD5X9Amm6Pi5wuelSAqrcYyNVDqimg2NtBP5eab8V/Phu7VhQC7pOoQmsz/Y42ZsowTQ5
ZWMLb4cPMlO0jq7HfqazMg5SVMaBKEAD5QT2SIPXK0tpu3IJe1c1BVz+cqY53fAk5+w9NduL3kWt
2w3D5BUKdRS1DDp0EiVyhywjNWAXS4b3F9UQjqYgwG1H5CZClhcwqcJzeuWW+26MikazYWckLbsb
skvWs52e1bkFZTjjMOTxeldJKl0pZngKrPQ7s0mzZm8u8WBtsWFJSvYUa8FCY2P7WB4SVn+yL9nL
qP6LNUSh12nT7yF/b6oxe9L13+bs3LMxQl6d2KuhJxwr6QRk+MnWt2l4ySbynBHDDR4Us32XNh74
Ne0YW+2nVmk7Fo9eNevWtsUaHAfar07zmryDO92p7y0zQIDo8B/JFli1HRR6QGiz3wBaixn+Cu2D
/DLqiKrdts1kkNNOb1NP1egG+u9SqZzTuZsc55fOpMyGarHIsgcmY4EdHM0GiJ/TTDi59RbqxaQi
rIR+FLDMJVduuLRjiJFRRZJqIEccoyx+0Cn1oUk1AfN5pKx9A4JIrg0MyHLybZCA2vcwpiEjtKUH
YDLCdWkefSWw0NcRplUIrboM/FRsFC9q2UJ2NMtVlRmz14x4LoekH5cwSYuo1iC8WE2mM6eBBtF3
IKj9BMVKUhSCDdrUoPPCHcxlvatTUt5m0g3zCgFd8bui1yXhIdhFVm+7SjpeyhdQo9thRK8PbMdB
TotDJr02Ttqsm+iXHiokWhppwrGRbI3MeglbDrSCUcisn7mvN/A4DqS0/C5bLgddVEfpV5Nr1MMp
VHrscH4CVWry5n6CjVLmHyq65aoynyogCW7IoijxhUrOFLmRsMU+iGzZ9YKnnCPICORZsspo4yzT
gACC0ccyeC4U1CyClDD6j0h+23H4zdzQCeOnMci6dSIEX1D9lpjJ+2Au3qy9rPnmtAp2j9VtDd94
DAN+4ZpVXhFq6BbYg+QjmX3+4AEh2qOC3gVq/m3X1X4sCARBtXYgyclVY7QPkkp5lamQDfpW3ctF
MU1TdVRj5VoWqOzL5hLU8XPUl092WMILa0lyoL6hOLpxj7RB+YgG6repg6psNPM16MdzQUofrBBy
PMsbAyayQJTPyF8MwKkEX4DRwsaNLznmgzbYETzfaFVGyjujVRZZ17olDpWdkKf3EoNM8UqsDwJA
+Tuem5cMXOBMZHVsD/fGx7GZj1+Rn1RErkwI6cWnMlZsJTO3j6PvXtVu1jx4qtPv5yR/71MtWyE3
Qw+V5F7XpR9gyPFsD+M3G12MSy23D98DjcpZ6oxNaRP2TgSMGUn+izCN/VQm+wCqoNNAVy/b96Iy
nge6gKGINymHOWqRXdOjNQgABoTKNssIu7Qg6jCUAzOqYDUWIRd3qcUuZJtvO3SweGhAXy2y0bs2
vRsmeYux3wClirdqX/G/2K15RPp5k11+Mga+hnuZsYoWUEfqk6gHHqwqyIN5gIHH5hSPS/XZ6vLo
G9O+GAzGKmN+Hw3iTlvNaTAFIa9WmXsW6e9J7nOFHAwDVgk4AmhchDpp9nftD++yBwAUa9SPRW6v
zTK/VHN5VMQVmAsJK/ec371I2qvDNQX0IyMtHPIuLrSBLzYBeUM8oQx0fgHBHFfvAVM1EdZWywLk
J4GmVHXTLGQO9qKG8pSHdEF+LO+JeEkS++DgjoKwC5OPGXQLZIJh6PhTSuKSysR5YXkITNCe30Mb
B5vhi3kPMNSNE6YtzhD+NLk4twa44Yqpdmd3a51cbk+EOYKB4jfG/PWyCovQniLptJWd2d2qOSMg
jDgAZhwuILBpLYflG+luzSLsSW3Qiq0TnvykCenK0006+/ka98YFaDKFKcMcYjDKTaRw9CJ9NVci
R27Rg1bSwr6G4z1+kkb2K18M7VEI3QHNK1146mrZ4NoTMTAMTxExUcLsZFmxI1bJgK0wtMRZE22V
mrGULLnrlE53dTUm4BfGxtpu6DHBYBaraOoYVfnF9KBwW+lpZXsRSJk41Qy3sUq5R5+pr8aso/DM
kN/k8YcZBsN+VKvEzZzIVbj02eMmqouKEyd8ZJgP6MvEaK9mXVEYmBOXkVmHLLKpgTAed73xEmh8
ysPZNLSPPP0Czipe7JANQd10K91X4yMoT6xGljHs4yLIN2mgIpNK2YgCVV5ByKDGgKSmCLkOcyqt
vI/FptGj2xx3RDU4st2Dj4zcCrGlUwfKOvRDkBRGuav7ujsbl7n7Uksh3WEu7IVySdkIBk5XpsIb
+v550lVnpSi3uRQVHwMjCdVyQkTXZLjkzrLYYfeNaXwVlQnmsRY7nj52CDbbBNujYZWu8PP7xBSu
DoLnEg/Cilih16Qlj84Y5KXn0HK0Ckay6VzVSj5rIZpTHfv7yaxDfVFbCEzUxq1s4nq/wK82ZIx9
1mHw3JpY1GUTcO4sASGFXq/VpnmyU4ALXetYnuWBeIaUMe3biRwZ5Co6cESeECWD+k0Nh3FlO06+
aiRwQCFC5yrRURga1doUABvkOnhA/AfPrtV3CfYn3pf9kxOO5OacVeas5SgSoIcB2F1H8Sug1PIq
A5NEIC7DFldil0aIpTMENaAnoOPeKXDBk5YW+jhmIlQg6VdXKPqq0F+CxKr2iUMTZjiZuKjBDG8g
M7muRXHuQ4zlafWS+QhUhIHI2SDodpWTlqFk/kfZQb4aNOQy/ZJkW07pVk95WTRk0qv6O9P+zhsA
cTXTYRTZ99D2XqOjE5wV812a+WUGrAWvb1v1oljF/fyWN2SUAl14Gi3elPpImAQnD1P92hioh3/p
1vAEbcnwAFOq69JgoBBgmgWrUW3oKqq0wv8+mp5ksb6pAxMCxKSWKzXaxJKoYW1sduz0ufHhUcp2
0iCeuE395DPSiYhyWVkxDZyqt4ds8B8V33pqhH+hLGD0PztrxpjJSo2FZ3GPOw2hFWImrMpJGCiw
h7hNf5ICLGbpjZp+hPxwIoOfbPo2ELdbqq+DZ2btJ6LyppNU4sQU33ILF/ZcZvWvemi5YlNArNBJ
xxH4IKiDkbn7krthmBYILgEFb+kNyASinDm12as5sjkME5OaS61+z2lPm5LRpTDuEttE7R71cXhl
u4iTR6BIAKTqdD8zH0lvLESbtPbUklcZoMJw7UXiQ6Czh1vznQF3DJzHYoKNoemQE53hQVdNtq9+
u85687HG5Dc3CciDZG2ZAQrM5ldjJeu6aO5UeXITdTZiKOukmLEX1HStKxXRR9+1QNn9w/JatYFm
rJBHKtYtTtnKqfETLCun8aDxbI3ksPWj/Bhkl8rK3xx9ug6qecOD4LX+Fm7xm65bD3yTzpB6OlG8
/4XXsahTOH0EviZtq3NErkYqk7ow1imHVA1xlxnCjDZkptUpQQKVHJVRpj3Z0/wcNfnbyKCjFbE3
Wv1DZpZHMRQvqXzmU8NvOe4jFd0G+5B6dC7G0F2W76tTGOhm8YV/8qzC6CrMR79tfg0lU605BsZg
dvTaIzKqQs4rxd/5w7ADSwoaP4X2XqPoBqpAeLio4aNN1aOZdq+VXfNxNzwB9Jtu2iulNVaxOV/N
uF7Xotiwzn6Pge6tirh6bJzHXFv8MeG+tuGLh+mWLBtM9JVxjzp9g7nj4Hf5CbshQbOJ8jzm0Oud
4RGX6Mh80GFZE9bxNk3j+6iM32wV3TRrWrdsg6vokptqYzPGkL4bW2xPYINXjQLJLAHRWPbyUumo
trqQKHMWrmFFpvEY3Zk9L8wgqBzYJPCrq/rFPPvyF4OtYzr1iBzxYjmw2VQn2OaDvivokjNIwByP
srsGZES3XCMA2U6R1CDphfsuDp/1mMJbEZu5nbZJU+58X9lgM4d9wtalzHFHjWyVNA+pPpImo3vy
GQK38KI4dreEybC3cdQHvYjWWZQ/LRc+xPuPImXqwTOt6M8DeN6egC4wgW9pAt9ccc5oqdZNa7+w
aH/DJuWBoj7SYXNcVeqrhmVgpU4/+cJFGrPmceKWX2lmwJfTD4oLN+lI6UEqntzrar3NGm0JN3vW
mT6U1C9Fpp/HKDrncfnB+vodsN5OQ/q0Iq4BcOZXLnMvZ+0JNR8mSO6hnD7YrfI5a813lwHY0+2X
JmTuzjDiO2/N5ykx14qi7822urPH/EVkhNH5v1TDf5Rz85NU4UueJ5vESB7ZOe+HJWR4YtGKvsLJ
44vaE3tdYegGEDhyKzvpp64SHWWKpxwPboQYmTHMbgbN2yUftaLe6rR5z7jrlbx86ML4TS+H96FV
IJlL4fWJtYPIdZ1ZwQJOYryp15sq4QEEoMzOHOzescczBtRj8KIL7UqChAcB/pv3CmYqdMOm3hbZ
i8omzeT5SQLUNR6f2S/99if7XP0P9s5sOVIk3davcl6AMnDAgdsIiFlDaE7dYMpsiXkeHHj686E6
dbq7au8u2/f7RpZVmZoiwHFf/1rfisRtl2fvOf0akZMeKKG6UP9960o8J1p5s5jWGe/YZ0Jiss3G
s60NbyY3lVz5aiBd/YSZaaZf8y75URbiRNkDeh4H3MFGNTe7V1uzL3aS+PSNbWoHN1pS38Y0qZgj
wxS9V3fmUt8p0Z566lO0giwy4AMuBZAG2WUw1BPi0mPLM2VD5+7DWm4ezUvQV1zarJ62ASDc5fYs
xP1Qc356wICnbfptVCBFyqE/y2o9fbVtkJ/wyd/Zs4CkbGN+8co5psbAPYSiuA8jKALtLq5dXKHo
V6wzdB07XQv+rkS0AhwPCXPGPVEDk8QTH91ZFEJ5ffkEGyQYzZlyFNvEktcEvV7f5T0wTefRTNXR
JrqLTWZtAXyz59KEz4AE5MyPUMD5FmpASWvvltG6SWdx72nNT3OKD1ELw7JYLiFT1G5ZbiFfvRdD
8lAVT14ch6ThHVzp79C1jhMkgYpuchka4rbvsoeQUq7pWRnNhyLv0HYX1XVvsTX/cAYjKDLvJXa5
5cCm5lbX/5pFcmOhgjMW2dd6xRRTsJ0y2+pIt5SfaNEBqhOdaT2TDXwxCUYJ5aHFFQyjs+ompRU8
zNgjsWIE0uRtUqDmHJLdGzw3AmhPiRdbq+ERPBraTFrdMZ6Zbt14pYCh65w44xwSK3+xRm57tUR8
9eWsIz9A8z1A0uXyQ3iyrXv2vJ8zfx+SgYVsv5uMO9kUT1C09pF5nZbklQaER2nbO49tBNMB5PJ4
W9V0pab1TtNiBGrbC6Rhfa3fN5vlVTe9c9zENzEQl00rsOqs37CwjEensKnSjL3LFA0PXgy6reNK
iZNnUQjKHKoXh2rJ5cY24mgTToDhu3jc59SwaDHz5/UfTUXzOjgRx73kU3Qx2YGCoIeor4CXnXhr
KnJ35aOLpYRyNT8rKHJY2+rJWz7oCwFhuHMQiQlf00eC4XyFyy0v5jKQfQK3qnX7LnG30kIU0VpE
bjY7QFEEAnOXafA+YEdRE+erSR1aZ7zzQolMaB1D1d3NmnMzR+YxgnCV4gW13sYBEXt+GpfEn5L5
4LoDDXQ/olXKVNVnqtyfqK1HWTIDjfWNjJyfjffMiOYQhflnaLk3YRyCwQJg7OrdxxLKhxCUqxpi
+J4oOINJ6JJRjtbloJJYIusi2yPhbTF7v5dM03zAa3c5uF8jU7yU2WAFC0+trVM6mu8wVt2mPYUU
I7YBJlDl1jJRAKZC/FiXzKib3uBzlVumP2vtz510e6LhtOKdiOR6guUR18SNPcfEPUYqFrXfI1j/
a//8O/unrQvsmP+9/fPlsy1IPP2b7/P3z/nD92n8ZjlrPNbUDbEWm/2zD80xf7MItuEJtQwEYVv+
0/hp2b/pBv/bJWmn87DBLfoHckn85pCH9vgbaq9023L+J77PNTT8L55y4dk2aXKHH9ACLmLpf4qg
uQahoaRybSKc3i8XrcFMrouhpk0aIUf9ywtz//tX/deuLvMvoTppmPymlucSXef1+FNeNBzGRuAE
DRk/GUD83EFsnHEyt0ZjJkFDRZT+j67Tj2Q7G31m8XTfGm06Qh0mqTYW74UDhT6HTY1ApnzVo4ZO
LLZWFkFDK5NnaD5PNYUAWylNMsa2RziiUf7QdltOXu52mhx3k9rJpYrcA3QVChPGGdqL1t7/51/U
+YtTn1/UljqBLt4pXGV/elVjmeeTCfPygCzPhpiIj5m6mc+gCuMNWykj56iciF+Wnn/liUnAoL3X
k7LY9uEqYdVkmNg+xXrxVVjFJc9H5bvIU1vZ2kFWMkydZUJZK/XKcDrWKI7xmg1xdRIA0HO2kK55
5IzdMXO1RFD15o1DwilPGbPqZvCNKdaEXu08J31JWF5P+RIzUohLRKs6NoH35LGfs/avG39+Uosf
G3Z2Tnuojri64jKcqH+bG86VcdQcYtd4LhPGEFHJwcf10kPqduw+WOf5FJhO6cz2QH2j3NHiTMK0
1KIsn5zH7zM9+pKZACmdJY/1MPtCTQwbK7ofZitDjkXFCb3xY2zsdFvIXPl/8179JYTJe+VYvE9r
roI79E8Xpd5atVn0CwSKWHNR4cOn1MzePdTjsYRYWmYkFNpyIPRkpbY/NjqDjFb5i7QPnYbwiYN0
byDvRZmJTxrJkGeRDEIlhC8SdarjUgZ2476hr+dkwiGs6+O8joOLFca4b2ssA23eRzt3vhqvo55j
X4pILqarxysBRYtJM0bj5rpvRi1olfKCxfJ+5oxnT5wH3/K4vFiUdm20xE59NxkQX7NzIeqXQZX3
RcWFh5+GJ+V4SYwM+aa8B66FpHTi7HEk0ewLI79NQ+1uoOCL4G9Oqb2p4z7tR3bM/AMcDLyLFjke
okzeVUdc2YQzZYUIbndsU3yHcpGpy75c+Fq8UQ/FSqL/m/fp3xcq4HP0NTqS7kaXDhr553h7Z5Ek
mR3lHRLCILiz6ZN2I3veGRYiuHgEXP32n7+h8V/dxLhawU4Q1bNx5v97Otceja6oDb6jOZnnWq6l
QKi75Dc7IujDK30mt6bGaBZK2Vs2cwUnjEnW/sAswPBxbJPoqwND1CAFDj/+88/2X12znu7giWUx
FZ7Jc+Nfg/fCgLtSaLl3cARu3irGK8SPxpMMgyKBge1QMf4pl+Jv3oP/4ttaukF80XFNEgnWn/KL
eKowWyjNPRQ2gCjbfWLerm/cKv3qmiEMInTlrHOf/vPvStX8X996yjh0HpPrY+ovzyhmq8JT3LgH
vWcLl0R30VpOGKv8Eq49k07NgckaMataz2HnPGWpBQl8EsRoHf3LMLxzMS7jFrsiq39Mti/FiUDf
D3vFDO4cX4a55X6GxEOfA1NAfpB8S89Z5ueyuCf7DVZ2Tl4JN12poDuVIy/17NAvkskKN0DWB/lE
Uw6tibsUQYdr816alfId2Q0g1IsjtEUaFMwz3hy5qd4j6o7xBLObNWPGfJTSgxg0AVS77a9ef85w
rPnhoNjOwpmxwynnVOi89/gbMpufTGVU22RNB6zXy7yt5Vpf02CfDWyyPviicQtYK3DXUXi9GSTz
1HldePJpuTC6CSqd9p9p5m2rm522ZrqSSQKizecnc6yeB2P9tzxaNx5gQAaNOchC8pND4j1ZETde
6PHi2o35Jmcqfpr16TA7VKs1DR49b6e7MVNdIOXVsOK5LSZUOTVrf3NFCOuvkWldN3jGUi/pSg/F
/t9vgFDg+4NkNB0ijxSaMne0UNxB+lv2WtghznjYXSfkEaOmqzhkANQ7N3TcA1ZqouM8WZ4/Bvno
mptYLxlYuPrBcNWwyYsU+lnKg4i9ChRItVVDwUFZH6ILyYvnIYUWQWcMNY27gQXdZwJVEoXBz1+C
QaLm7xfYgAauxIL9j6JX21WRj90ZQ4hjB6HhbDtzIQ5AdeguLmboZRIkQ6Iz3/B+VvqxjRUZL9Xs
ktGgFLHr9yKz2ptqsf5BlMIGyjs/TTWAKNasoOJy6jISocujqceX3C4fXBxvFOa1aHgVZtjaEG+E
1dQOFsmOnkUHIqWXBX2q+ba7hNtlYIsVGcWxX4yQ88uMPlMOu3jUXqUE6dvG894l9NEt1Y+wwv3U
djYDBdBgZLsf05SIYMO4XIYa5W3Oxc2zegt5/bZZhuMECcsfe+fK9+22IXIIfM9jX6zlkrFCNgBO
MSYB3P7El5m6aed08F1eISfnpbJeekX10wSFj6nk19wk1b5o611ZtzR71B6RIYefO0zja8zGGlYW
jmSZGbvMSzEMLYLPxQI1gf71nQUAcyX9fK7QXjUMyVayDED3vKNG00HNBHiaCq5kPncr5PzB1ozp
mMfUlrqEdXcKvdsIEUbSETgbXX4Mw7DPyfGOFFCy40iJZypt/SY1URSYRHE1cEkkNabuvLUAhuO7
59RLAWqWpWtVmDi3pa3TUsPD2VwnPnncB+46CcyM4m0GZZVOTfxCzQadds05SetjKmMBVXRm+Es3
YDE0WItMlO56pxx7H1tcDDNGXd2pBja5Ez0c+aFBOOXqroatmL2rF8kaVtb4GHUkVmujxSwc47Ux
zGusHO04dtkZQ/zyUQ4nmfFleJTIPY1AL3Zj30omisz1cTtkNhNWnadLMzWsgoJwgR4z7rRnPNHJ
M4CQc2pgPFaVDikxr58n0Tj+slo2vKkyN8Vg7B1GTgeqWthDZAWUc41u95g+LcY17OXxiKgZD8uI
mlUlNaZOc20gDWpN+yCMdGXTigWSKhjI5eyekCHAsI4/RlE+RDrvf9FSMIUX89TRkyBGdqg2u5XK
rotdOWiPDDEosC9ZYq2oPHQU5+YUq6args3g9aGj9Gc7wE+khUlclrYj3WRwV/dGepgzStux7f0w
uW1w7zEiCGls0xQUlnQdPxZ7+up+oL8jZtAuRu0CummFK3oz5eaH159CQhkNq82xVdzHVE/vSSLc
5k3zWMKVue4U8+gaTsDGRZoEHg5RB8yZg6GtGD8bLMAw+sIDK9ttN50H2fzoCekxbXrPQMs2y6lB
7ELArrD2zg6+gLZMmdSq19y2/aEP2XT3eztrMMdgD15Kp2WyRsJ0Zthcx8Vzm4+0NuXeR4Y7G1fF
9Jh7q8vFMQka0AvoVOO4y1nqSw0mDwNTyNAjGhj+APxTk7HXBNNQXXaUbuWXsQyfVpeimqqFeHUE
p1vkP9KSVyeGxa+r4lK0uC80SU6Xre0rEDKm2KmO7qx5JUxCBu9MYq8MMLVdxekgS+ODNvWFP8wk
u2iRSJ2ZUkaBGym3wMzxNZ9dxEBOH+NDw6w2Jb/IakgOoLH6Z8cjXtXXd5nZp37pjn6qKJrEYR00
3TpLXhyg3Bot1iWU83qijHNZINAX+IT2nTsc3T7OGc1RNIOh5yNMntrO67dqZtGEeVUSKeLQNYCY
2PeTFe+NOH1yGlbStJVQO5EgExqhDzUJ6wBJOeipQfVtx3KCcTCJz7gMoJV6ptOK+YkYGCMuA/mk
IyZ9Hreztva1YTbx5p9a8s5dDjo0pWGCyBN0WO86GTyrIy977up2b00Q7nsd1f+qt8S7SIjssyZx
AuzalR/XTbutAd7qhX7RXU5+7CNh1Q5UkC/mW+1ZP1a0el0MbPB4bibjcLZlearN6Jcp/DGPfhUW
II2iwe3Abuq5r4sEyECd+rWtTvQBvOqa9ysskoOsGfPMofaSSSzAjkFIkqK7JgCGBSkVZa6dnwqW
F7hu7l3qTKjtDrrzSCmF4hgJRGHwnK80JUFuuy0/KKgXRaMttisjUGV8W5nxWxi9deKc48rb6MD4
tqnp7Y2aYGUfCxKRfK6akwgpf9h1zGrniZm/6bE1wAFNC5q9XZpsoghEvcYSKmurgVcdsbxuIbC4
h3ZYnrUh3yUK32zp5bmP131T6qy5ffZljyTZnDxTB2M2XiuiJYQp7EA0FCTpVneCFV2gReAnTVz3
PLXe17R+s8WtuNWi/CWuydURQqCJMXqOBcc1M91CmvzRaxTQh86biAz7TWuvaaI/FAoakOb02kZo
i7dVFkt82RbFj6zSSO0mvprTdC9HdyIrRHJM84zPONXb0zB/MPq5V2otQkZFOGr19NY70aWHOkkr
J5MdDS3Z1p7n2bBwkADbVvVI3L7IYKYtls9jIPcHx6LW7Cz6VfXUgJxycu2sXcgEcU+UrFsPgO3v
H+zFBrxQ0TvTS/vKdnUBBgsF083mYjssGrrOhMtMF15z/CdY8/tP//wQrQJFkRLr1IdRMe0PKT5y
o/1c5u5e2m59MnPo97Jh/90v1e28lirFDU01aZGkqwPcWF/LgYEYZs0BDEdjRxCXvHPkFi4FJv0t
0njL2lm+tG6R7Bh89qckFDw5FN6F2MFIlaXGfjDFTW3rN/AufIaRdLP14iYlWMGi/8wlzmPXoke5
X5HjQ8RuxIbt1WjUD+IYOC8UXjXrWC/Sss+hTe7VUhB9dMtP28hvnBj4DGePZaaaNZwY3dPA4Dnx
vaq6Z1wPj1SwnIuh+mzVBNjc8g1XfLiDfLdOCNlApD0oNkX1CW//XlALbggMcxVkK3y1RPeAs46D
5Lk+PE9D/ske6gy0gm2KFROPWHj0IYa5jP3b2Y23AJNYTPGbEcIF8lJ7xfu3yf7b76xWp/1I3GJT
SaOgW93mdhU4mkctH091vZ/mhdKotRdSUk0S2EP1ItkJnfoxomqKNzrrbGb23KJaQrbw2/j9/aFU
uXai7fqWfXe4CzUu2WVgGcsVZnHMU6dWz7xlmxStxGhW0U/a/+ooHz19v7vff/q+VpLFBq89h+yz
zWiI96FRlKc4DYvT959cazCReWQRxDElz633JAUdc3ax/BRVQSpGxsek1X9EKeoPoE2yHOH+92q9
NPtKx/CJA9PByitr65X2RfTRMziHZD9Lj59XB8Q88XQr8dfAUYFzNaPvRBA7kfb7gVqG1QnAJi6p
SH01bN22ltnjHCztwBbLP+gQP35rmH1KkAt/jhd12tatmAHWCaUz7fDGqY3tEVmOQC43kmhAyl+Y
rJuBWmF2IS9P26dfUGVZL23tcxoJGbctW61egMerJxprloLNDVvME8XCm5ZGW9jbayctdRfrY32V
/r4PiSHO61oSqLdoaHMry8A/ypEbtyyw1UTi1xt7GkULUNrrt8MT+mxQj+a5+H1XCe9b5tIKUrx6
/t4sy9pYTVeunqewkLMvayJl1ecEFfn90vY21qlDUhFWaKHrcUA51kMqXDQ2XHtHZ77TRkoXMU6b
exkb5XZgPQwAHml1YmzrKVp2Q1ljezUW35CgRCTZun5MeDyzhUuT+sPtw0e7JSE/E1Fpzezg5MNH
IWfa1kasnkjkF5Fc8mEFDWDLGslQU5Ap1MFBT+3BfHKCWq+YaYml36w6plxEUMS70UA9aPuiDmwq
qK12TraR7trICMjRwMrGbVrq1A7jjyINtF5YVezxa03X3mn/EUoUAfjDpLOJzIYjQoVMu9fQrffO
zMtt69WLMVBuaIGX5RVU55bCHT/veWqrlvS+yaYJzb30i9YRhO75oaTW30/jserOA3nV4PvtiVlp
khivvgzT9543IhiX8kVQp4QrNHtXdnWXeinwSvJ7vka8f7HwpIRLze2RMbk23atuI5wkDbtpWFcP
WgKdheKXHGu59+SkqBi5TH4kQ7K6o9zfr7psioPC0EdmiOxOFPRe/utrZStZMc6PVQjJsGFtFjNi
EojiyPwBR3voPuUpSZ90/TtObQ0X1NEF3bC+AWa8HqlXJYYhJlFX61deow15tB8hJH0m8F2YxeJv
SyF3Q25YX9KEnHlAjcoqVM4R96hdEiNdv1qVfbC3xRO8jPHFKVYdd0UAyQ7rBRd4oPrsEX70bVqh
zo8VZ7kisbDz6eRZoADBHSuMm5wASYnYgJHCFMHCBb+Zet7Xb3G7RIxD2aYPWtHVkqHwaJJy2Cob
xKFYCvYLKg3EhDBc1VZyMPq8R3TKkI0Kmwyhak7VnL5HFiqMoV1GA1GiTatTXlgPlNRmO+R7Hsex
c26UEdPfBvAvHd2dVySd31llf/BCQJs4TuNw4aZNEGvaQzlURMzSKtvlipMCvqqjkczHlekUMXrg
VFDTUh1SApf9VFE2HrOBDq7cXb4K/blfL2A7RljTvOw9USF5nZDjcck3ydDNjFa/qtrZFybqnJ4i
K4FFTtGFkCy48NAv7C3NoN8zmRxYJfIKb7Nyn5Jc3OaLfe1CLls2UB0J48AhA0g7dYYDj2tssUpC
Gbi1DLz83LqtCPShuXadxUmggo+4sNIOOKlZKjH3FcIPZxs1zBBnISzNR7DXi2ZP4M7bTlS+FnqH
rqbVx5nE14bxL/GKqvsVEl1fVVxMGn0zP8SkgPWCm3qSQvNzakK8sVt1NHbB0egeZWjHPp1ILb9h
90meqCW6H59tA2JxzYzvkFoIpB7F8hprCjTaxUB/YNRWRCOuaa8OA0UWTE4fbTOeeMT6oTUfOfBf
GFCvWN2I/k6HXeLEMacjtrEXvXYXeYeiSo5Vc2h10fgU9WX44qK6ro5MCl4Tq7/qnTpUKFKGoL4d
EZsxPceOvVHizeDhTASb3pRI95X80Ro5g458fpaLcyCE9jG62i8aAhOcAARzBTu4hiG5wbYwSROk
KBqeWs43a6VancdE7+fpHVuwtunG7DgSuc0Kg3NNaYyQvkecoLK7pT7sYPfi6Rt6sCSQmPJbzG7X
odKTIC+Sy+LRDBjm7cFr9ejcVPKnMeRvfcRhMXFzHGEQudOc65FgnR/Sq82zyH4zQpJ9ZGRu8Rc3
eyTblG6lFDc+WHurH6h+8jIg9jPbFNlfEws9c5MMh3khYS9s8zNcRONu9bDBemPwo4YmTIvvD5He
DCuO5Y//bulNyxvSjVpX0XDXGO3e1KKHlp+AvhAoVY7FGjJSLXXuFlAtC2kGk3WJglldP1WxOROi
kq1++v5vLw7vMHHjZYCUgbpolpeQgewC4JtZnRPoiAUYLIBQ0iO6lyo3N7NmGqc+y+iP4YlpnGo7
EqfvP31/IGnGxJRnN8mQGb/S+iEccrJrXcZuLc7M3//f918scXJB85+CKEUnbCt3l0bmI1iJ5FL7
UaMakqlaVomthSxyKEPmk0imHI2748DjyD7DbUmDiqc2DP0Um9L//2B7xEtMsqKEkpvyTHbndxb6
/5oS/s6UwPiL2cx/b0p4JTX0f16SNkrK5N+RVL9/5h/WBAcrAYYE6pZQ0Q2isf9kUonfpM2wnqmI
9UdP1B91UPpvq5eB8RM9UaYr16Km/+dNMJ3fMCbIdVTj6cxUpfc/8SaArv7LDM5Exl09EA79U575
Z+p8NFsqL4EDHpVmp1SQVp/FSKGDUMld52A0VaaZ0wlf6ZtmGD56bqDjrF0yZQy34w5fvjyqYeSg
Hu0TUIZbPI0hhMWC5UlFu1o6H0ka0gGt8yiWExTxKPK2WVNDXkljYEOUlybyXM+L9Gf9JEzsPBCh
tO0g2owR7/KqPkAI18EyIHAO1PcNjEicqD4ofaS7tsoalDDqI3uaf5sG5+1Ec7ylFf44QysVpfpw
InhLlqt2qSQMYMA1HKN8uSie0osDdi+KmzvGV9rG8Bg6EH6PmTiqXBhHL+7ifRmWN6SNGt9KRxkY
4hHnceKb2TBSyjPe5OTQ7idZkYaepcXtz/a562HLGjOjo7qvvWAysVVj8Sr2lkseGRqAHuRJxvRI
TI+AptwdJrF2nFBwiMJsxfDRzrmFgt7PbBb1hByTE/k1+ywy4YGc6xuOqAPdUbiaZINEa2hTSn94
T51r0xBZHJDDkyFFL0MqEnW0i5d5YvjkPhQEHTsMHmyT0feE3d24aKzGoajFU92P6qLH2pMhDPon
uhcZq6tttdtRyV0jjY0EDlW2jV8lr8u3ADpjItEoEvfuZLVw/PWeeXh+WEzzxxokSma2uz6bW1/r
3eP6t2bO9rOPHUwMOLNTr9raZYTTuyC6oBvWbZ9AgdBljzEtr87mNBnbxICxqMUGMQx5UlHPrI1w
fVTZ+dnVxxsx6m8JdayXBf+tLyaj2sVk5sqGvTAJOjbwFdFY0CbGnnBDjaMVTGNoSBxroDWrEW2+
6ATZSy7wTW8XBPwaAoZDkjdvC8/dvjz3jtNywQFAa1wdmdhY1LbBH1LNItpTjpBs3elXX0RPuihq
ZuWU57KTuxEtj/5QNx8YEF0yAocIvnfUjzHLUe8WuI6gNdI3IFjtXZvz2EoWNi10pfCIwvFKJ0cw
FG0HoNnbJS2pqIk5+KWzx3UsFO8UxvpMJ+cVlQ3J5nrZWMrbmzPmjobTdRCtRWRDROxoGF6pxabb
CAMgpvmWMZjDbTbVjGk40tQt1C/GrqOgDNhp2rvYVDdgwPZGhyOmYlC9OoTZMjhuYCTxY0ZmZguU
AedCZyCoObe9VTQ3Dimjse/Vc/xkifohaR/cQmj7yioxZdfAq/pixauJf9huc8uEDSFM51600Esp
YWSkP7L7nJcW2hTy75uy70NSz1RLJhrVKTA3+tA5xOOW2+YtTR8QybBmkoEZmewFpmHfOm3KRA8A
Rzu/lsb0OWujs4+BuDZyOg5GK3aO0aC8YcxfMuTReBrv5zlGa6vscju6AjA36SVELBDRXrOXYXRt
+3jn6eG1G+9C0dEg5K3aXX7rlJXNAiCpFK7RqJCWG8YoHEoj2my3no3aHSf6AQsj+Ap7a3QfxB8K
H5OaP0f6B9VmvEHRErNbtHZOOOwd1H2CnySaNLfkLBq1vwahs2mG37PP2+XYgDa/5Iqzi26GDxNo
r+e4yE9N/kj5TgXRBUTPEFs+Ki2O51KuwPv4syaqb3jKvEtWjTc3nTszCsfTFKsXh9I6WBcvoUwb
hpn5ZoSkl2Sxex3Zamf1iCt3XFajURv5XlTVQR7HdqDq/sL2/FOmX2CowLNivi/oEOLsKj7pECEz
r6+drfPMnFZ/coqiC1T3K0pMdWvajAYrWOwk4qudKSSUJOcnA6EI1I8LatRkwcJxiY0LwnDNytRU
y36qRuo+cyu6yj25ofam1xA264RjT9wmxZ64pi/7FmyC5jF0bPRL5hCPyswzeDH7HBPPa2PruVjL
RU0Eeb9Lj/OSU5yGyO9WuQhMZhWnyNA4sgEBAorOa+wMN00RPTf6oXPJZI9qP9U1aem0xHjMUzJs
Q3EtPBDS5Jm5Cwp16mxt9A0UJmZAneahbAj2e4oGNAY8HPKyAserIX13Lh/bnBKc3COrumTeu/Sc
8VB8Qcx9S10YTEy3rx1tI0fjMJGVpLx3vsv1WyuX2Igmlpe+HhiICzxTvUlWUWegoUfsjyUw2NBr
Yj/J2dLboX7PKDpIbZNrJ0EBT5ttmOnZ3tEig2AZBraWx5oqmnsTT8l9ZViMLpltW0R9JlzMZxkz
fV6chONxWeNW66tLIusb/NSm1O4soFxpLMdbB6oMmQ39bOneY9JpJq4nLbvXBp0PuSqOlC0eYhB4
duoERj88Lk7zbHPQzkIulCh7jcnKbjDXvlLIs8Ijmp3CpnasAG4z+cbqHhG6UMySCYouh7E7sq5S
uqR1p2Rp7lzqo65Q1Wrlbs3GaW89xbiwWtwaJhn/rl283YxdYTG1+RoODQCKefnHAOsSY0bj7rjV
3utWPQDd0I5dxPVPCRhUNi5M9hzqgE7db5fZPDHpEtXQB1y/xI7gClVZ7Q9UxviVqmui7Z8VQbVd
M5GyH2a5lVTD+msUuB2tdpcA1tlVCm48YbDT2MU/AG0+tYOb7UbLeojYgEChGzcDFR2ENSF8DBVn
Jeqkw7m/dIwftiaPo6TVZn8k4cRDYYQG+ZYISvcWYFwFB3VZRAcSa8Wd3rrBeqB5bxyCg4mhZQdy
0aSpl/h5rEIanAvxHofJXjHgGOkA9rxuepVtVjNTKSDkOq821eh84a08VYpxqFkjezR9KQ7S64fd
EvGGVoYx7qbkw9YW9cZB8hdh+pKODsKvwjzLRnXcQLxi65FpAy71eSSO6CSuvOC6Eju6eg1MBh6P
MVu8FOR8NpK2v7TXe8Rx7P8Ncz6bw+lW08aHYu5foFQuPiycyK/6ENdBc5wjr4emSdPC4ozPjWdy
/k5ZuTqlZTdVyvHNcZb6BgweRJuNK+qfHD/NWxP7tu0AHJ6SKT0tcw9HNL4CFrXPWW1/1GNCiU27
XBOS/okdbeUSvYH/Y0Vs3mWr4YDqafuEtrrB8oN6OmndYYZy1lkoSnG+XAGyDJvGTBnKuMZXUTDD
sCQJTWPBt8b2iVGskwIUgbzpppgnwtdsvVBbke4c3ucju5X84hoTWyTWOsQfcqBdEwV9p+oAWx6x
0mycyURMXF/tTRQ6+W5xfqYZHOdJ5fUeyHieiZ+ahpo4kgUikKH/7CLxbolKHjstuct5ip6NwoPM
tADc1u5wT2XbUi11oM3lQ9g0d/D40OyG9CFdbpsqvlJYXQS9BOgR51a9KVGht8bSMqInUeIoQGSd
dZ3LVjBJQptpdOJ+nf5QTWNJx0S0ZdBDlyz+FF2hQtpiXdxTpIRlPTUMD7a+to9U7dUx7Ytb9KTG
FwsRchqoT5Y8XkLUMUvrQB0wQfWnadQOrEhDsHRL+6Owmle2vOztOtwFeK0At9XdPeU16whSw8hV
ASsDvvKU9b27ITE9QEcfCQOYmsvdzesNqG5T8zmRN02QTZjl0LvCtpyoTuJOIXm3Ah6vRuTUYpac
TWaEr2fCs5UKLL7aF2sMthmkjHd7hCVmIG4MLy3MTi112KRa4pZeQHNr8TsTUqnw6ILrnkdz9JF4
iejYbbhxWVedlTlQa4u7Y27DwEtzsrsUGYaN9dC8NxTJb0qzHg5LCJcAYSSGe9lY25G+TCtx9otT
3uBMQHtCv4YXl/4aEaDDNJvuCJh8DmZnblNLookW9j19gtbFHlhREhKXRcRMh4LVI7Lovc71V4VW
d5Qq+dmZ41l3uUYzbgA/zsXPOL9ohc230iizj1XzOtvzp2iyhy5l0MWOtdwMk7h0NxZE3rIpb0rD
4mdCREQTbeG94wZ29Jh8/0DnUNq8Uw1CAG3muXffpsmpG0C2Zt5VjvOLIp6ikzL2hTgTiKb0kGBn
VBoNBEjvAXwgVA+cvMymYz1lrBblzFAeZO092FP0QaqOV5jQJg2gOb5sv40+Qm04eu0Ks4OSwPHG
sdQNfBsBbpJOorHCCO+e9Nw5JgX0CUGPg80sT3by/7J3HsuRY1uW/ZW2mqMMWrR19cABuMMFtQxO
YGSQAa01vr7XReRLZmW/qjKrYVsPAgbA6R4uIO49Z++1A/znH47yNK+rD31qP871D1zqLg2RJ92a
8R4jwnEew8X5yejzhzVyDdFD2ZXqH6pyRbioR6YpooopsGWqd2F5S+DBc2GFt2uknsu4fk6k0a8l
aDZ2d0vzedz1uXVvpKsH8hZwhVKm6IIzNDJwdFFRd9F4Ei+V5sVdrffeSEgi9etFdFhEaWm+Mcz4
AhvollDS17KtghTdHb3TE9jUoJMg6hnVmernNbxFQm0RE+24LkBjIq3UNpv9HKl3law8a00b5Low
z2XGB4kguLavVsmmK9Vkj46uXaV1e7NAyUU86Hfmj6GuwFJWl8gmarEDjEcnZa3r5PLaJmW6h5D9
CFsiGFKuyvAFK9Xk4q3fzK3+1lT1o9ypV1ETXuNWUCWJQaElBLBv8JEZ7zXGx1A4F8a/tGNiDMSK
PvycG5MwRjSyYYz6CuUUHCIXcYmNwBp/LAdZeW2pA17smIjT+S4P8VaHpNvJqnVr2PDO6pH4KFRg
AtIsfhoQmMKXvy8oldKlrsDDSWrzAJMhI82CavlsOeABUPVLxWmu1FPvEPwEJp8+you9DpObcm2n
E+2K71yi+t5WOLGj+DGsSb2tydw9JKW60JMyka4aqLgW53ZQp+dorN26w04eomeDQ0sZ5IlhxTPV
C/QxPbNnKQ5vM3PcRyn2SX3UjYf72oxbgq6VwSdQgXp8kd1mgL+P2sR4iorLFUE30O2N7iBXa3fs
wa6gQGcEsDKPwgNL6DWFd9k8RqjrUrOrmShLEN1sIHWiERxp/RVU35t5oALAjYsyeY3ed5Iekkrd
S3HSBlKo35Z913rMABFY5v2MTCo8l9EsssS47joFFvXmqzJ5A+Eywsew9+sMc7lrrBcHHmVQMYtA
I0KHdCCwiQoz0A5pvYaZu8uwbqtDzfRVjt9bhnXg8ShkV6SfKvZFi+oDlSuGcZF2bcRITa1r075q
G4YFaawymY+vGDt+WCPQm+nYtQzj0om7hQndFCkkOUqLBguRKRpisiRY6+qjTug8FHo9uhT4JoEd
2WPOu60jINeoR5BxQju2sFuHnfzRks39KCc3jTA+O2EJG7s30PUC7o6b21FLpZ0pW/QcpUdzxA6g
Tc9qRwmm6qhWyTVs8kS9sQyQb0O1vilZI6x8sb7v7YWzbQg4Lqkgyw0SZEQpE/EviWzb1wnpt9Bj
4r0NVRvARXySsnw/hohFqwZOQ85xhz5vOMS1+qZVFYPo+qcuMGuwcb20yo2jJhN4rOJMqbLqHTUd
Kino3qt1yRy1upajpH8sk+wYOild/bY/51Q8PUOOT9F6kKeY5t9ogm/ohMw6i7xcq8+lAgZhjpBD
58r0WaQdslFLQiq8tkFXc9lAOW77RTZdtGlU/NmieWQw5ajmhzQePYZboVuU/RtKDGRWDGwmaAmT
Li1HOj6VGxn9eYkpsPVD+BrRmGpaEPdTJu9Lp4Pb2NIQUtrpukoQaEgGxclkrWpmFL/gydfuYDXM
JI3x1eyFD3p6yHNkdFGL+jWpUq7iuKP4Hy3tTDSsuVdr6W7I1dLjrzM/Vpn4YQQ4kKeUBSrElh1U
3IB7KgJgW6UgMHbMEhicOSk320m04DODOLgZVF0M0r4pLF/XQ4hhHeWNQlnG+3n4rLRp9qaugo2A
90qzNYJ6dBuQvAzqlhTrSkU8hvr80tcUKvO6u57S9taaaTVRit3h65n9RtpnSoM7nFJgaqafKyZa
N2NCh7dW+WmFxldh4aadcrSRg22l57GWH1qnC2Sp7jx9iG7B/d9piXQd2iNHNRn2rr5A4WWWw1iQ
zCKFeINdFqW39N5/Jh1KYTvF+VJFV2ic97h4xSmqFV5rNXCd60pyo0w6lupjuJb+Olq8sBAeL2AL
ZcqXZdrf5ZX2OCDF2lG2fSslwpEKS0bQYgEmasyYVr90FcK9C3EoJ7LZuGbCuE3WBJGM2FnrABTj
ueoi6rGRiZ4G2rFOQKSuap1bFlRGS9o3Q+fHU+t8SrJK942KFLRiED7GuB4oqAbhWAShxbxDIrRt
Z7VzeYr65FALACBKaGI+Qeb182C78CrdVT02Ib4GNB9t8xOykuqDRZzElOnOyWkHWWIRdbWKMiY3
9qbS3WpzrwRJijk6SxlbVKZ1muLuj7U2ald/InCZ6wacY04UZoTMdTzDpva5LYoY0uGCZeWkLg0H
4Lazd5LFVTVO9Y5rJqLpZNhrFKyOqaY2p2hQrinIGIRlk4oMODr2KM2QziAEQ7pYaFEU57tNOwR6
jVUtgthBFYbJRqoEEPuhSSZDc6rXMZgEdFErSyRho85CrE09gxp7OeY1N7Acbc9Q3RVKk6R+Bz4x
nICD7Lb/fROB1XromWXlEKpmM2Pf/t9v9RIl8T90TN/7GIXSiq7VoBM9uFEQHSfHCr2pXW1Xjan7
UIZWT6WgW2+LuGTaSmflRRO6pNkwqHUV6EHdbdWyEyvbNV2CGztBspT03H9K1bhAWuaBTjfOY5Wk
B868+tQn6NDjeiSvNBl0VxHR0tti4KzxJ1V+/96lGvaJUS4wHXWgpPb9AFrjP5617UsX0C4L6eKw
T/7xwISF0NMaBnOkJx+pAKJZ1rPq9L1wWo3+37adEJzUtCoKTIezwEYeuyvUQTpYECjLLuohzOFU
sYvmwcrDAkAP4+FR4m46UcBuivBcWKV8tPWE2FRCPJQBYrk8FuBp+pYkb6RGcXaskLaCRASzXjJZ
SR1J4sKTSQfuBHdFyY0fRa58n4ftNXlZpZtyL0XHSGwa45zkYqWR4IhQ5DXVLASDZH7BwkKWW45H
5gTGZViSQ9vbhV9TlZLmBzVqQOEzuqUKae4iHVQmp6GnSFQVl6R4WtKO8J4FcSsH5TnVtZ9o9PDZ
GFQgsiV9VMK8JjE7o0BvxQh/1dMSzeImAGzGQGVI9tVwq+dOd5bX2Feqpd3XZbmHSh9yv9HSoKc0
5NZWdFoxGrtc5gAzj9hnSfKe3SKTg1JehlOFBh7B4ZM8d6oPO6Yyq9MwFXfMEzUkrrV1zMOB6VJr
uSIDhn7QQUoHFhWDODX6YO6b39aSksBZyB2aNu5Q6pjtyvqzUaubTr7GTxo0JNK12nLILeqehfGc
Kf24y1rtixjuh5ZJdd7U5zxf8qO2YKKU9BA/aYoPR33CMASryNgVGXIJHSoEYzLQcuP82C3WKc0e
UfBTb9Gmm3DQ7wlkOU5Oei0ni1c31TPFeOb7JUw84GxPi84VdyXjcBzGt7hwbsV/W9sKrRJAaJZZ
y16cpJ9ETUETHWsacctr2Mh+EWKnlOTiwdCtFx3ePw9PQCXlVzCJ6G/W9nNqtdeeT2ikFEaApO+0
Qe1+xAs17Ep9aPtLNSSkMkYKLKEFPjafztUpN1xlprkenLV/t8YIzAWDcwHMoLR7QtHE13SdRjYz
Nx0+o/FYhyKuitMjr/PygK7uqennw6iiJ4oTghumnuEV81wq4Nwr1WMt69K568HbCFml0BcyBzyq
TULWGZEBMY0aWBHwJZLiK9N1EhIa8mjgg5Hp07pxhM+JWQVC7HbdacryWKvOTzMy4EbX1KAUzKIw
Xrr+RloAkzqi719BFOqluKXicCD1A9KvhF4RY/MYNHFi3pZUMSsDI4hMLwPSAxipFuVNKSRRJZ09
8dXRKNLesa3AD5HeruEbxZ4a0oSwBhTN5gS01HxQhvRAl1K/UmnBpWMvuaFKzTtUKPiGzVVrIvMX
v0dbJcBJ4xb2W9VdKYv9MrbyO9dKBLmkqIxVazOX5TM37Uj4Ctmm7VLvpNyHJxMdMBRNPNw+mjrI
RxqiDGy0G9LicdBMTbunXpOhajEuCsW6wLQqGZVE+rGUNr2QDs9J98vKKIQSM7BbCihBkSFN8NPW
HP1a5Mn8ip42I8aOtTckc/w8jk3mhIOcpbkPB+1zKoDjdSE114oUjroHuKKzIh5KErAxWdZ9qiiK
KltHMstJGiYjp2P13FrKjbOMExSjcfJbXTrkDYHO8Jw1evfodXTT1ac2PTph5CI+En4F45GOus5B
SvHXmSxmbhqCedLZtTRD7tiNDJ1B1jQ/5GEFQI9Zi+OEn8Ruz4ZVvSC4u9aTIvcoI4A/eenG5qjq
oGWVaJ/AuXY11dbh5Q9HCSpsQG7PYxobzd42sftFrdAjSvohipBW9lLDhROSY5Ux23LUA4ZECiMq
wk07oJr9CjM42oc2N/NzZimXtjXfGoZgGJU17qWZF9b2feOYH7ZF54bDptSGL7Va7+rm1lIrf9Ep
A86IJak6AZMzMhrBTfgqDvg2Xv0hcQST9qjp0mnuEATGg36XZZYnLel7N0aBY1Z73trqDSa1OGKi
b5eQSgyDBdUzlvkprmrUdJl0X2T5pR4/pChsAQ/3xxUH19KkOrb8SNvpCs1Dw/Y14S0ywKWrtY0P
1XKIj5MCso6uqVPdmZZ5q+X9HTakXVmaINe1m+3/XXq0+igDY2Z7+b61qvu4k6sdEuqdsjLk1lFG
7xLTQl8ooyqkdb0f9PzJimeHrmvUoSZYviSnP1S2GnPnEXNEkie4vTQ+0ZGdxbk0Yg5z7bYErRDe
m2Raa8sEbEp/d6jjolc3ftZct6aFrm3bPKVNeuhaBGyldA2/75TEXBVn59ammqT1FIqinkwXurDv
HQR2CcwJNppfdv4hV2GGict8LNE+kDvsyaWl4Hmk697KARdXiAUtFdZZRuTUklfDlWWyCd60+0PJ
hVYqm/c0Kkg5mG5ax3DzWl+Dfgxzbyys1WcMcoFldZId/dGQ9Rdcdi5iSmx1HI3JYhH7wntB4SkM
JfmuRkpR04aBZSCSBDOf7uspJZKeduC7DL4bHmJNhuJ8GpN72eh/yhFjHBVC6dQdcs4TbrSHnLBM
mZuBEtOyQZWHcW/hd6EuaddK4TYK3fZWYhq/0BOrU/WAQZ0Sc6VeoYT2yQAlEFMW3avwXIUkYmL/
GSy8hZFBL0U2XBISf6TD+NJliPdV+KNa3Na7Hlfa1AP6takgZfrwaucErvbdR7Pob9BgnskPbNwh
eWrM8YduZXj5yvmOsUa5Z/5ocQNI4MdO2Xvca3uH7sSOcin64/bD4PcM7VnlZLB2M2FewLSzwF4e
olTq79JKvtSzB9ILK2s9azd5qMAuaJCNMm9bXYNTqdK8hICMXT3MM8K0hCPBIGinSGpCSWp8NolM
wwugkqRk732DIoAQDIRrnbYHOnYlExjKzZNwVFShyAIn+rdq9KOTzL28NGdyiWle2NwpkZCcqbze
GkLGZ8Xkoujv05jpfNWP9qK8UzTDojkBJMOQxf2y/CnO7xBCmNv1pkuJDTugitVt1s1HXUbIHY9c
fUy6cJO2gDug02a3ZrEzVdCyUT4EkdUbN92QMQFVpZ8V6QmuIT1D89/J2Nx3ZsG4xWj1F6QBgU7O
ri+bwDxjSsbbcN/qP1WT+lQfSe3OkRRxa74pAedjeeKSiTlCwbgg6byLTlI+OnjTqwRPwoHXlZa+
iZDHVVvgJVakHDOeF0inRkmeMhXrUiRcvYZ9K2dpgvnv2GkI+at1pSODH6GowkcnMYnooC8QYSNZ
svC5l8ez2dlYeJruTCgGiuqy/lqakkuGut6V6XqwEnyMHdj8iukQVQVaIb1NpgamAuw+71qXYD6z
DM+aIeuFXeqb2RyUheLrdPhdpYqg/lMGAU6uEWIsGS/NmkzHpiuo0in0J63kpVEJDmAQeQhtFYSI
mt0xBEKjsFivCG+Cdm0dl+EWiC0Zxnul0eMeFl+Ry4bwt+uF4uo4gAmbZfNtplzhr4R7evy4JNZJ
8X3TRA1JfuCtp3RvVtFNFXev6ppiD5tF2gnCpM7RqIRaBBtqJTa3cTg5ET4fujeuRceVZtC57phV
VJ1xLbIPD6QqPXEoEKXc3KpYUrBlVHeSlT5Ncl5St+ZWm5TcyBqAl+lMiA7ysMZjsKYwauaTc4k6
lmiHwoW6T9cJPz7nChYviLSjBXkNwwhM97RsgjoiuwiGdcSEkAAe2vMT7VKl1yfqBOatsyAMqYzk
KqdudaDnLB9GJbs3au2jjrL0IhtHJ7vGzlDfDcp6hp+uHWmZ9fLKT9IXjGy4YRUp0mZSEtejXuPC
q2VjB1YfrRTVvHooGEfGMiLk+amnLDRhpO2rCR6hagKSb5/7Dqm4Zrw69U+CfjpP6pIQ31ZyXyTr
falRpmvpWS5dNN2H2Z1dReeVmoglURarqN6bwoOer9Kvlij745JMoCLX2XErdTwaxvBLdQrs2eFy
0FP5SZfe8sz8kgHlTKVanrUS5Yw2IgtWotV3IhVFLRibZCqvVWI04HGcwxI1tkSxDaC4RzAAGStm
bO4JH4Lz01+PRD54+qJSHOxJC4+VxKcebe9U/LLYDsixGBZs/Br3EH41xjbpsRtQ8YJNc5ccC2jl
HMwZGyD+j4M9P1OeoUZoStbe7sePUqUtU9ThwzRbr4o6w9NsnoYS6xhamPYgFeb1XA7UopdPpaUi
mw8MaVq6NhFeCbcYAKI50nGtZRLn7GHaKVNkeNxDOUzz7jY1IbbFFRFIVjbu+9I4Ng61+shO39ec
WdtQvBKJxsE/vHU4Hcoeyq9chw0DqumKhvjVMtM5kJvIRI7vW1r5ZZaw9TNcTXic59SbmH7iByIL
y7qxE1uQ9EfFXbhlwxJWb0DQMtCi1Glo+xht/zgRx4aH6IP0uR68hUJyThpw74sOlfI0ODrkU5XB
HuCLcq/hobZzYIwGeGcyfu4A4j2M1ieh4Z7jYDVjtP5R98OrScBD3RZXuZEytuHfimRph7EkP4Th
eiHohWmuiqu3VHVSweD1JabfOyu19E4OmPVJ1P38iYlYO4MMLp6SBAxOAYW/1lsyJmQQAIDyIJz+
asqMsI4hUkDlmB/6Mtf491LTHxPlPtbl/jhPJZfmxXwdPuyKFKmsoZtEiXGwcChg4KHc0zPlKut9
HDKlzaYn22iucCAnB9s2d/1a4oNvnpKwaw5OsT7gFshOCecvA7489Xu1Jqt8jsnGzgfVRyWDjr+n
s1YGitZPLv2thzXCfWRENwasVg9P57tpq8lxVMebjmAlt52H0YPSk5KoN5NdoBsHpxyte8kgh8mU
L6mkTX5MeQU5JS6pqh3chHyMRMkDmjmhXy3TGBhSoOL/vcsigQVPRxR6Iz3cqPY1ef7c1Mf/X6j9
Xwq18atvX9XP+X9GX5X33r//j6+yRxx7/V58/du/vCwA+8ro39HjzO05f0i0FVn/V26EQgMNTAxO
Gyix6avr/+1fJEVReIjIYOByNtY0EHH/UGgLeJymm+ivTVmHEPSt0Nblf3XgvWE2sDVk2iJr+H//
r99v7g+CW/e37b8S3f4GBJJt2UD6qjkGYkD+H4238FcOkQJmI2sdSPFa84qd0RKqEmkPMBiUJd6p
v3wz/wwf9zdW3f/1v4nH/5J/3kSaXM8T/1t4tfwiYdd8rtCmYDu4w4OKCMJ4qbJzdKUdqseEpvYr
ToUvhN9HfY+JvWXm48aX6Vm5zJ51RNRauUwKCDrsK786/+dvFXrf39KUZRtQFb+bCrHIAZC2QY3+
8mahYylIWHTlyupw4NfN2lF+ZYHkkfKrLlkYpaPYQoQNnkArH61unY9SsYyUTISBulcmLNtiLUVE
BO2ihaaMgt5rdEpkJO5k520xKiuSP11Gd1HOmLEnoGBCBVykNKG2fWXI7VZBmQ2fBOBmlnQJ5IRm
pLxYMMcQTt1tYXcx87ZyJSNXV1AraLldnhK5ouieGFR7t+2x66vTtokPlAJQM8HlVKuTacDFqJQa
oq4whX8vhqhqT8g9zH2EORs8HcRKsSjaUCHiiiv5n7taJaGxt1qYpPmSHE+Z2xqNA+buwaqZyQ1D
DbtmxmmZiP/SsCY1IHlBEJToFkhjRnNvW247tvjXVcf+GefEGUx2G3KFG/eVsBLTj65PUkr5fFtz
xNq22bUkryrq0eiYBRda3FHVjgkq2xaNWFNIGPEmOeH2JCzKoYx33Cp1Sl3f2xW1XKhQ4QuEu6Bv
ZFUM2KDGt4w4qRpcyUkf4hllV7+54IFtgYyzkx+23HT0dSCpjWnjw0To0E78Y/G9qTQpUXjcJiVR
lN8+riG+hLSP5tXdPvn2q9AmuRDFk6AW4vNun3JbI9BBFJ/ETtnO6j0+qYfvT6hmUvPHx7b6SQg4
teGzjiVgE03XEo9dc5B+f9htTdHzPOB0YHY9dCfGZ91pW0uaitALfT3acwM72jKet8fyJIyOXa3t
RrXDKS/hcZ5FFycuyctieiBweBjHf2/SaSxPC9kBHAmGMPxva9vRoVIMCSZIh9v+bRe/OI0bh2Me
EAZfUSOaNg28KAxwMdQEuxstd44kCzEEzjXd6DNPihuqctqWagewEAB1uTR+stLumreUOwWWzIRn
mIjeNbDEe9gO21G8599r63BXGGG//8vxWqeMXxCscBR38Pn2Xdhebe+m2t7SnwtDNLqcmmL99mgo
utRJRcN2XDhCQptLRVGJuYrY3Bbzn2v/7E8Qv2EP7RbyLip+L5nUylNUZNgTjLK1DqZDQ9bh0N0e
XcXa3zZLgbRBc4mQLB1RDOdMmXC24rzYnmJSIPXrfHj9fvltracSGwxkDGxbbdxx1s1L6rY639fU
cdIvYrGtbfuoLXD5LtuESuII8HnbueKa3xmQxfzfD//lL3v5Sxql4piKaxbk3/K0rc06yp7XbXVB
dEXBUjy+LRrbeEf7NfldJDG0/X5ge3bzvfP71ba/keyC8NjSTr3tm8/+/PpNfUJhJKn3Q9wwxeU+
u1Io4heOgG3wYxeNE0zIAqfto1kRx8f2ebeFqo0YQCMZV4r44LqJjHIXL+Kq9/vxWLX9pNVeqoUE
HjPVLuFi+SQTcpna/nb7q227Umiffm9ua9u+3y/3l+eU0lAclik/4zNgVitL+5lEb44F8bJ/e5nv
feqk2St1iP4TkSXWFCA3UM2rkz0Zk6/k1vu2hae+OsnieEX7ZdJvYXMimJ4QSda+F3/fV4hOLv4z
EnD4NgqJbGpEkDyvXONfi/jw//S529O+H6m2531vb2t//6/+/VuKBj2WHb6GBTwghtlfFVcz4lK4
zWqx4ltznQdSKb/qYWIgTueuty2YRHJyCngN+SVzTZOGmUAT9SQvVQSBrgn9BrlfOvQf7cCFgoVt
yPdayuT7dz96a0qLhUwv6ndn+vuBMmm+CIutfdovfJ91hVOtS2c3Fbe5cuoLQEGTOgicRettaI1t
oYob9PfmX/aJu16LvIzrVS4Oe4vsoBJfD5CBTvGGpVGprq8I7UjpUh39aOcDvuG2f+PrGI+SwhRC
JERQbp4xxpxoNo1c08cH/UbPMqJ5xfm1RZVa2xnU6BX5YRkZsvZMEmJi8PW0OOQWo7GCUjSE1R6Y
1Ib0GIuOjvu2unXctwVmFtCiJtmg9lLt52kJg3r8uX1BhiaVFRPvmrkexnDxjWzfkinud5nVYUJb
00PUdYZfTMavISXiDYfUjmnve9PFOIItSvxZR4Y0AWHUqk46jB1QAMdOjLBmMTxxrKGQkZqF90k1
CkEh+8ThoKl6HrRzyhvuYO0cJ/UyKdxCkIJ1HoOlO1NxnnvGussSMcWbzoT5AkDtCtSYeBbhzKgn
BXX578WqDzeOYWbB2C8B7XP7ugbWF6vrI13vcU/j/TRO2JMESqJS8HXRXsJTX1p3qd7WrtrPNMKF
XGBbiIvtySHC4/fm7wcSBGtZXmbuhjvZFr+PgG01AeoGe0egSFCiMtuQrq0YXoSMPtnDiHKZkEO4
lgqBvEf9NsIuvOnpYe8MZEu0zxm3moN1Y64wdKgfUQhWCuVXN8sF6AIugdtC2e7STvLHJpN+5bCa
9oEgl0/KBrdljkUus6nBb2vEAM5U1bF+xdSPSaESA+CMtsDpL9uOzMUOtprYneF7/P2YzaVjNFqC
Nf/ctf3F79cohpEhWYd0DgUqAYWduAk1YpHntgbDTawOxM4TVzWSzqsPjIjkyYFduf1pnTHa2P5o
W5vFnWtb+35g+7vfT1nn5DNPVTIJxctaJJQd7FbfE7HGlUAs5LUEnLltc7Ar9A5K2AtrSMKEeNiS
aNjid7uMC4G8267tQaK8htO2VklZRAWZt5cPLRpsW/YByNlHEidv59DU9xwp3NLV+JgT9XaYzIjI
r9/7+vaL2MiWhhQj822XUSiSRzAAzTnxrO8Hvjenm5oRrk4oqT/OFCR9W/I4ABS0RwfFHq/zQ0TH
Rjsrjk/Ta3opvzBrXiE2B+ZGnKtnPubXTDvuJR+7f7yjdXNPdy2eD0RHsqKG58Y8wZRa2vtuurRQ
AJglpV4anZbxeVDfBeklzg6UtjLVj7NnPb1RUoJRcAGdyeK1UnI3OWcOlnK2wScgvHTKS5leN/Nl
QMsp6KgojM+9dLQJyTDuItAj2GmTY1bAVKiooexDPtceoOuFcNOVO7bb/1xRnfvFL+p+bX8YYjgg
b0JzwOd/6K2jSHKXlxsyHIrsRW13Wrojz/PJhNH8Qb9aT/EyPA7kkBV0A12UmjQkVGSYe5M0F+1g
yXuzOA61HyX7DDSUfmODmHxq01u0mfmVvK93F+MEpWaXXhMNwSnqJu560k6Gm74tl85Lfy17um2I
KnxS1GiJ7Ggfz2/IGF2EAJ/KXelPx+xV9urnxgPJE2BeiW+0YAzox++SW8s3UXjeMulsd0hsvOJK
CeqPhIllf03ybl/79FXyBPbSEaq4eUH5Xw97hRF278GAC70PKJY35REO0aO5urqf3UnX0dfyGT/X
v6pLcwG3BiPUL15xVppMs5/60jOu1cfuVfe++mA9H4e38Mi7Sg7rAXPGHeccGOrbkzYHBB4vBHT4
cgTYlFuWBzlBI6TIN5vXPg2S+H6ip0roDkTEJggJwEBjWJA0QpfFcs0Hssb03pU/9eoOcuTyI6oI
hiWtA8kyxoEdLudpCGjPg1abrV1KcWCGbLJDXr0qfq0gcG3f2vPFunP4WOXRdMsHcz4Rfer4CSng
8HBetDWoosO6+FwhcUhaTziNwkscOHdEFV1F+/mthyj1qV7gHBadl4E8TTwaactDnnmms+/noHf8
KTymwCjNe8jV5TtKVHnd/8DwnKp3ZQYa8JrM3J+1RDCqj5ITEg7/kFAvH9anRQ93otFGnxxvwjlk
KEzI2I1C5N0zqaZn43EEQntW9rVXvRifMfdBmrWolJ1LCBnTs36MpUumWQ7f3JOIjU9d/azrwfi2
PDr1RdUD+cLY6y5/U77k3qUyIX84pZufxneZo7K5KJXL6OdQomSCTHXMGaPQ+5ndBYUtLJ14p76U
B2LcQGtYz+bHeFfcQpg9zlcYDOkF1OWF018ajzYCuYfRJH51N3xGbvsl/JGKXxLgQWS8ss+rPe5S
3iEvn09M+l3lSjsBWEQmh4agCCY0DF/y1fQu/cxvISC5RJE/qq/RZ/YIIRMR3oBsmoyc8Dp7aV7w
D9xRHcAY5EMxpNV9XQWYdNfX/KhfPy/3xoMUaLfpF4VfixRzwpA8+RfdTvM072E89zQbD+1Tfxjv
1IA8siOQ0vZZjb3xndlxduy8eaf70qtcudY+9ECxecNjgvK72ikus4J02UGZaRRRgkb5xEGPp/mt
OLbtDiwlrBPEbvIFWfIhetGVE4y4hyr0+OiVX+ywACEXO0w7DH57OyjvyJz3nGfK3N4aZG/FgejZ
2k3sG7BEMuYOl4umFyG1cyfPRFa7qy6cbumeIh2MeopkHIcXrLHKjtIXQXY7znwVs+d1GmMW3xuH
+e4n+bIXZp5BGaycqDld7ts+kI8TVx4yxwic5wqouWQwql7zwHd67M8Yc8FhVW7JkUp+L5+BErXs
pZzWt85rgy97Bi7gNhqkwB1xfiTjNNdWgNkPC1F3oAs7HCI/c5tD+mO6qton5l4p2lxe0dkbL8Cd
Ko49bIYX24uOzSXcFyfzWec9H4AjBHPm3iAFts6k6NaBxj3FxWtCvBTlSBodqf+13GQX5x124VN0
FR3ijxJzzfWcg9D6vv3ZZUPBZ7tFalw2ijHvA4pHJ1m32kOshdeKzcCmFzOVUIjrUJ5gspwmCDed
Ofhgg+lk2Iyt0VpP6k6j4+dpVMBOdKAooIm1SExItrXJwEoX/F4FpCALpM0507v0kIi/ybfZzX/8
bI3mldt0qhAdwv2vBtPNenBftvULy6rFhCp2YIf+uUhbeThJGvSbbW17oOvqN3TNaNka+r0OLDEE
8+s+zjL12FG5sieJmM+VoIHfq4AyVnxgOJXJvOh0v4sZcE5NiNzdRkAR11YOMQuuENddahDpth1a
PGRpxOJk2RKYrVDcykKq6tiUira1PhaTgu9tDOLMPmL5bI7o2GocyTtVqGVlsbCELnZb+96nOOME
H3q4DWVimxQOfpOsPXCeopLVlErtLakiHULY8aYsn2zkz3T8S+VIy7k7DGIsvS36DFP+QjLtJKoL
34tITAW/N9Up5lsa5ZutyjaLWdu21tY2l9zvnboJJ9FK2thXxdzPVAeXtqYebOXgXtT/tjU6id0p
yVQ5KEASKqbyALgj3NsOpal6JpVsqblNhEPdnFtZAUatcT0enucGWOCUTHvJmJ3DdwGJKL7BJeFN
nIwJ4KJEwDCLlUqM1rdc1Z2G6TohluYwkoVkDNrvTXlKRtdmqOTAOLToq6FLnidhiFAe69ZugIhz
INAHmE+OMmsHjcTYaBW/eKsbL8VSkxGWw/l1U1GvA4UJ3A1VlmdXIzMV8ct9L773jaO8HNXwUk4K
7uqxReSsD4B+F73BYtVdW8x6NItc6FEU4rYSneiCYBDDgZSI2rFOADkn7VY8/i4mq+r4ZhgWF1ap
QgaHivZULv2ZuS/IS7P5gNvqcI4Qn7WvOu1l7GyFmRsLGSJpKU+D37XgZbey6vYDb4vvTaxtCR+S
iaHMmHz7eRUxtUcHpTAxatAt1ctk75bFprzTiKLz74WoIRt1y86IHmThoCpCJxO60gr1DbkjFbtU
TUkO3rbB2Bf+/1vNuD+6iqJX5m+tsrvhq13uv7oh7/9sTolHb5F79o/Vf++P/tHl+ucv9EeT7r9o
76ka5+JfOkN/vtb2jv+z1/g/zJ3rbttGFsdfxegDEOTMcDj80AKLBthkF+kuesV+ZCQ1JqxIgCg3
9dvv78xQDodysnWOgR20KNDYOaIOz/V/bvuBGuD9lgqgM1VveyiFzgBStz0FPlplmViKP6ahtmJn
U80+PAMS05uGQhOLnxZM+hwbvvwNEz+//Dtf+gapivlm++03LdullUxgb5Rpne8oSbqmJfGEq0sm
MGpV+aYzHSd6DDVQm7ZfFcQE03pjlVygNht6z0YNWh9q54NUdJdc6LqKuyuBa12UXaV0y8/LEgXW
haVn+lTujtL5DH2wrjIctKGmTDm5FoXImSBVb+8dyJqjRUdK2KUxgTFEKYRn29mezYW+4oAYMoDq
+2CvrELTePaztY61kbYzNSfi/k9c2BzvaSnCOr8fj4dlGwPBwF/jwYrCJ8to+wpT0LaNCyxJYpsc
nRRLdeh7uhzoYuB0V+dEYYqzjFzU1LoH1IFr71yhwtN4VqCu3UNvOCHYNyzu4RAOWyJD+sCCLCNL
xte7Cp+rDa6pODXStF2DzIv9X/tITiJykKpIi1jLlSyVLfCuYlKjxfKz+AoDKwckl3rQtKZi2MKz
SZCDen1sBCrMLVjf0qyj4kKMAOrQeRqXuNdXi7fNudBWyIZjJaXtWGjp6XkqjAv1bKUVzhFBx/kZ
mMB/UfmVKARfBXyCNdiLEqMDHk4pBq6taGzzRIkuhYIrU+D7ymAqaeR3rKwTNpQmBp23Wl2wgSY+
FmTPwXKU9UwXanTBdVhEz6ZhDq4W5xTYlaaVBGECuBv9rMEIT2UN7ZIJRMtc0DVYzbajUFtg4sTq
kPnNfL1FcF3lGmJA4sDg5v7QJRcaU1dtC3taMgumyuWKZVlmkdTXJiX9ei4QJfGCkQHvWvOELDS1
rxocB1s/aMyMN5ML40IgxlWaRuJlunppPmul5Rc8YZ0+thUJhccgxAuqJKyliQKW3ahtI5mTsdxc
Nq5tmo7vmpuFmD9iGo0hJinQRza1WhtMqNgyRU828i5KIZDR0iYEcgaWS3L3jEi6Ez6UJgjs+g7r
vvlnJw2mIgjwHE/jZi3O0q3TR0t6SXYNw0ktShQFgf20NoE17o44AHDRs9IhRgKZKNgKwF7i6VCo
KKDGeozVgrEGwBQ8IdnSVf6YnGR0DAl1K8tDNo79HEpBcK6yZEWdcQxiNiZcI6wOQKlnX0DHQekS
uWBw22oumAoUGUzJt9EkCGS0VIcObBFslQyqTcl00r+C0BTAsKCOlvqqb5gCYq4INyFIcs4Fskiw
FFBoSR1ILsqDmYH71JhSXTG01Dj2XtomGoUVE3pQl0D+gLkIvkRgjTTXqGPGQChADNCTR8mZDUEo
lgrRB8wG7hMfGRhejKFEYcYR/6ZOJTuBjnjHroelNb4i50JoUQhOkPQxWCpPH5gOMtpIQRJJx+h4
aMAQo8DnPGCSgfSByowxNYUXJg6LCxp7Alqlm7SMRxIHYB07cFRs7VofGuB41KFbRBJl6QNvRx06
C7QiCtH2klAKmJrLQuerrm4o00U0ukh9aNSWEQjNCphua84SXUOtHf6BTBtkyRI8C+Bamj6Yhlen
1AesggRDWD4nKSN4Wy4JGEsSDFJNTzop08nFWQVD74AWUyB4DuDJPbAB89hpnnrpJfEP8Ebq9lSl
pQZTIBfcjIR/PcjmPNA7pUbijlhoFL1fcqGnTsUwOjgb8z1zWFmWbbSt9Vo/SasK4k7sTNJIvBAH
v5dc6EJFBwf+2NReitblVaUNr1CdQhAX+k4ypaeto5SlO0k2H6WlPOvIaLDSOlrKcUgBpoGAiZN3
7SpaCBhHEIeCEVdDiUjtI6jOGzZK4AEou4GrrqIF+jQEWukBGiMaWWIJAuOtlAVnKx942XQtwQfa
UVaeEmiBK4ZSm0jIfGmWsZYlITyUwj+wqaRrDf9wLGfOEDLLCBYJvg+4xMD+HFWWxQVKUXKBUscF
cAVwd2wBG3R7klMcTsYFcLYuYIHnqmSB2sDecW1GTSsjtr8lXqAyKc0ra4gJy0me3RJQtaldIbK9
IKDN0lim7uJraccwAG3U4uiHA2zKZQGgjV5WOl/rAC9ogE2muCAuEMb06pyaTEoqTR6Hi4m8LsQQ
UT1uIyoOa6S3QB0z0r8mQGJPrJBal9Y2Ad9AobImk6LNDdNRXC6JEjdam2CpwtDaLTVH9EEQx5U2
SPszqkCFtpUworyypHBBjTvTqmCJCUEUTGpRyrkgOBv2l0TLW3ZIkUyWZxl5eqWXtA1goqXURAc3
QiEl76WTJGS0/CFtvY5GoTQUUVaoYAUvVzIBWIEQoadCTdFNYoK1QvTACkDzVHzoW0l1mtK4wJMp
uQDYGHsZyZLIJqW7N5eFwLlxaXCaexliW0tpXLje8vcV3QpU5AiPm7lRC7VfakRT4yVphU/tTc9L
If5CPPE4V8UWn/02TlSNu+mpwavP/cIlc7j++TxFJKNCMhSQ/aIMWKXPTvNE8v/fDVt2Ir4ap/Np
3JzjpNPih5fJp/g581+fv+D1R2efdflWlz98Pe5Ow2lz+xB/8DA/ZtrL+Lf98G74MCwHGjDMREKf
nuTbb7LnXGjB/yA83a3oSlOsmu6J81CHnHAcxtETvhsO0zBdHlFeY5pr0FL+ftiPv7O4dsyeOk2T
qWlzJv40bI/Lp06Nt3rKh8Nucx439+eMeJxy0BJ/tdsPH4fTbkk5dQaqKc/qdHP8/YZD1vcf3uVs
Tw252k9hL8Np3Gbvs0kNbVrKf98dOYaTU079UVrKr+H4OC45DkolsaeW8JvtcJsJ4NzHo6a7349c
rck1MnVEqEkftuOwsiKp4URN+fgxf3mpw09L9p/Xtil1RagJQ+B+c/dwEYNo9lKrgZa0XAeartic
itda2m+H8ZBZDyoyL+Fe3g6nh/1w2C7ZMVea9Y88TQNHGabd+ZzJ9NzwpaY/bm7H90M+nJiKgnrS
+ILpeM4k25Akks7oaU/TyL8cnL0QixEU49EvRP14f1qTfpEHPx7OKxsyV6K1LPlh9+40rKKnuYCh
J/3HkPuteYpXT/jjzevhA6fSx9ytQ19qDi9B/x+707TLLNUMZL8E8be7P8dN5sbmgY2XIP6f4+nu
woMo3Wmhgpo0C0Bub74fTkc8Za6cQC/N5ROf3O7wCP5/KYr/IX7Aq4G9r2vy0oilff5/3Y45xxMi
ryZ7tyciybOaGeBVk2aF4Hr+O/Ztawn/e3c4TA/7P4ZVmjDvW9CS//H2uN3dvJmufFtCfbXkfzqy
P+ZJQZwB1Zf5gGtBnJFKLfmf4f5umnZZSDFXRvS0/8yzSstDgytq6f5yHm4vVMSmzENFWrK/7k4f
8GwZZVzxC/jiX0cym5V4z50q2of+bcDvHN6fc9Wc5w7VxDlDcfPkw7OwBlRQTX+cNscDq7cupOLb
TLirmvbn727ElUOfcw1PIU2Py3iu8afLkp2n/loOrslvbPa74fTdfwEAAP//</cx:binary>
              </cx:geoCache>
            </cx:geography>
          </cx:layoutPr>
        </cx:series>
      </cx:plotAreaRegion>
    </cx:plotArea>
  </cx:chart>
  <cx:spPr>
    <a:noFill/>
    <a:ln>
      <a:noFill/>
    </a:ln>
  </cx:spPr>
  <cx:fmtOvrs>
    <cx:fmtOvr idx="0">
      <cx:spPr>
        <a:solidFill>
          <a:schemeClr val="bg1">
            <a:lumMod val="75000"/>
          </a:schemeClr>
        </a:solidFill>
      </cx:spPr>
    </cx:fmtOvr>
    <cx:fmtOvr idx="1">
      <cx:spPr>
        <a:solidFill>
          <a:srgbClr val="0070C0"/>
        </a:solidFill>
      </cx:spPr>
    </cx:fmtOvr>
    <cx:fmtOvr idx="2">
      <cx:spPr>
        <a:solidFill>
          <a:srgbClr val="C00000"/>
        </a:solidFill>
      </cx:spPr>
    </cx:fmtOvr>
    <cx:fmtOvr idx="3">
      <cx:spPr>
        <a:solidFill>
          <a:schemeClr val="bg1">
            <a:lumMod val="75000"/>
          </a:schemeClr>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microsoft.com/office/2014/relationships/chartEx" Target="../charts/chartEx1.xml"/><Relationship Id="rId13" Type="http://schemas.microsoft.com/office/2014/relationships/chartEx" Target="../charts/chartEx2.xml"/><Relationship Id="rId3" Type="http://schemas.openxmlformats.org/officeDocument/2006/relationships/chart" Target="../charts/chart3.xml"/><Relationship Id="rId7" Type="http://schemas.openxmlformats.org/officeDocument/2006/relationships/image" Target="../media/image2.svg"/><Relationship Id="rId12" Type="http://schemas.openxmlformats.org/officeDocument/2006/relationships/image" Target="../media/image6.jpeg"/><Relationship Id="rId17" Type="http://schemas.openxmlformats.org/officeDocument/2006/relationships/image" Target="../media/image8.png"/><Relationship Id="rId2" Type="http://schemas.openxmlformats.org/officeDocument/2006/relationships/chart" Target="../charts/chart2.xml"/><Relationship Id="rId16" Type="http://schemas.openxmlformats.org/officeDocument/2006/relationships/chart" Target="../charts/chart5.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5.jpeg"/><Relationship Id="rId5" Type="http://schemas.openxmlformats.org/officeDocument/2006/relationships/hyperlink" Target="https://andrewcharlesmoss.medium.com" TargetMode="External"/><Relationship Id="rId15" Type="http://schemas.openxmlformats.org/officeDocument/2006/relationships/hyperlink" Target="https://en.wikipedia.org/wiki/United_States" TargetMode="External"/><Relationship Id="rId10" Type="http://schemas.openxmlformats.org/officeDocument/2006/relationships/image" Target="../media/image4.png"/><Relationship Id="rId4" Type="http://schemas.openxmlformats.org/officeDocument/2006/relationships/chart" Target="../charts/chart4.xml"/><Relationship Id="rId9" Type="http://schemas.openxmlformats.org/officeDocument/2006/relationships/image" Target="../media/image3.png"/><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9</xdr:col>
      <xdr:colOff>68036</xdr:colOff>
      <xdr:row>21</xdr:row>
      <xdr:rowOff>183559</xdr:rowOff>
    </xdr:from>
    <xdr:to>
      <xdr:col>18</xdr:col>
      <xdr:colOff>272142</xdr:colOff>
      <xdr:row>35</xdr:row>
      <xdr:rowOff>32492</xdr:rowOff>
    </xdr:to>
    <xdr:graphicFrame macro="">
      <xdr:nvGraphicFramePr>
        <xdr:cNvPr id="58" name="Chart 57">
          <a:extLst>
            <a:ext uri="{FF2B5EF4-FFF2-40B4-BE49-F238E27FC236}">
              <a16:creationId xmlns:a16="http://schemas.microsoft.com/office/drawing/2014/main" id="{00000000-0008-0000-0000-00003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202660</xdr:colOff>
      <xdr:row>51</xdr:row>
      <xdr:rowOff>171829</xdr:rowOff>
    </xdr:from>
    <xdr:to>
      <xdr:col>18</xdr:col>
      <xdr:colOff>137519</xdr:colOff>
      <xdr:row>66</xdr:row>
      <xdr:rowOff>6782</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134096</xdr:colOff>
      <xdr:row>51</xdr:row>
      <xdr:rowOff>67573</xdr:rowOff>
    </xdr:from>
    <xdr:to>
      <xdr:col>28</xdr:col>
      <xdr:colOff>305780</xdr:colOff>
      <xdr:row>65</xdr:row>
      <xdr:rowOff>88043</xdr:rowOff>
    </xdr:to>
    <xdr:graphicFrame macro="">
      <xdr:nvGraphicFramePr>
        <xdr:cNvPr id="14" name="Chart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285898</xdr:colOff>
      <xdr:row>35</xdr:row>
      <xdr:rowOff>105726</xdr:rowOff>
    </xdr:from>
    <xdr:to>
      <xdr:col>18</xdr:col>
      <xdr:colOff>54281</xdr:colOff>
      <xdr:row>49</xdr:row>
      <xdr:rowOff>159726</xdr:rowOff>
    </xdr:to>
    <xdr:graphicFrame macro="">
      <xdr:nvGraphicFramePr>
        <xdr:cNvPr id="15" name="Chart 14">
          <a:extLst>
            <a:ext uri="{FF2B5EF4-FFF2-40B4-BE49-F238E27FC236}">
              <a16:creationId xmlns:a16="http://schemas.microsoft.com/office/drawing/2014/main" id="{00000000-0008-0000-0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80927</xdr:colOff>
      <xdr:row>0</xdr:row>
      <xdr:rowOff>72299</xdr:rowOff>
    </xdr:from>
    <xdr:to>
      <xdr:col>2</xdr:col>
      <xdr:colOff>292479</xdr:colOff>
      <xdr:row>0</xdr:row>
      <xdr:rowOff>380138</xdr:rowOff>
    </xdr:to>
    <xdr:pic>
      <xdr:nvPicPr>
        <xdr:cNvPr id="9" name="Graphic 8">
          <a:hlinkClick xmlns:r="http://schemas.openxmlformats.org/officeDocument/2006/relationships" r:id="rId5"/>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0927" y="72299"/>
          <a:ext cx="1550574" cy="307839"/>
        </a:xfrm>
        <a:prstGeom prst="rect">
          <a:avLst/>
        </a:prstGeom>
      </xdr:spPr>
    </xdr:pic>
    <xdr:clientData/>
  </xdr:twoCellAnchor>
  <xdr:twoCellAnchor>
    <xdr:from>
      <xdr:col>39</xdr:col>
      <xdr:colOff>311864</xdr:colOff>
      <xdr:row>0</xdr:row>
      <xdr:rowOff>100695</xdr:rowOff>
    </xdr:from>
    <xdr:to>
      <xdr:col>62</xdr:col>
      <xdr:colOff>82405</xdr:colOff>
      <xdr:row>50</xdr:row>
      <xdr:rowOff>141902</xdr:rowOff>
    </xdr:to>
    <mc:AlternateContent xmlns:mc="http://schemas.openxmlformats.org/markup-compatibility/2006">
      <mc:Choice xmlns:cx4="http://schemas.microsoft.com/office/drawing/2016/5/10/chartex" Requires="cx4">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24714914" y="100695"/>
              <a:ext cx="13791341" cy="896613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11</xdr:col>
      <xdr:colOff>444896</xdr:colOff>
      <xdr:row>7</xdr:row>
      <xdr:rowOff>15876</xdr:rowOff>
    </xdr:from>
    <xdr:to>
      <xdr:col>16</xdr:col>
      <xdr:colOff>145710</xdr:colOff>
      <xdr:row>22</xdr:row>
      <xdr:rowOff>2295</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6432039" y="709840"/>
          <a:ext cx="3265885" cy="2871134"/>
          <a:chOff x="5398503" y="2333627"/>
          <a:chExt cx="2725231" cy="2456578"/>
        </a:xfrm>
      </xdr:grpSpPr>
      <xdr:grpSp>
        <xdr:nvGrpSpPr>
          <xdr:cNvPr id="7" name="Campaign Logos">
            <a:extLst>
              <a:ext uri="{FF2B5EF4-FFF2-40B4-BE49-F238E27FC236}">
                <a16:creationId xmlns:a16="http://schemas.microsoft.com/office/drawing/2014/main" id="{00000000-0008-0000-0000-000007000000}"/>
              </a:ext>
            </a:extLst>
          </xdr:cNvPr>
          <xdr:cNvGrpSpPr/>
        </xdr:nvGrpSpPr>
        <xdr:grpSpPr>
          <a:xfrm>
            <a:off x="6650922" y="2654088"/>
            <a:ext cx="1472812" cy="1830719"/>
            <a:chOff x="6875231" y="3559405"/>
            <a:chExt cx="1913169" cy="2817928"/>
          </a:xfrm>
        </xdr:grpSpPr>
        <xdr:pic>
          <xdr:nvPicPr>
            <xdr:cNvPr id="116" name="Biden Logo">
              <a:extLst>
                <a:ext uri="{FF2B5EF4-FFF2-40B4-BE49-F238E27FC236}">
                  <a16:creationId xmlns:a16="http://schemas.microsoft.com/office/drawing/2014/main" id="{00000000-0008-0000-0000-000074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875231" y="3559405"/>
              <a:ext cx="1913165" cy="770279"/>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pic>
          <xdr:nvPicPr>
            <xdr:cNvPr id="114" name="Trump Logo">
              <a:extLst>
                <a:ext uri="{FF2B5EF4-FFF2-40B4-BE49-F238E27FC236}">
                  <a16:creationId xmlns:a16="http://schemas.microsoft.com/office/drawing/2014/main" id="{00000000-0008-0000-0000-000072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875234" y="5614313"/>
              <a:ext cx="1913166" cy="763020"/>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grpSp>
      <xdr:grpSp>
        <xdr:nvGrpSpPr>
          <xdr:cNvPr id="5" name="Group 4">
            <a:extLst>
              <a:ext uri="{FF2B5EF4-FFF2-40B4-BE49-F238E27FC236}">
                <a16:creationId xmlns:a16="http://schemas.microsoft.com/office/drawing/2014/main" id="{00000000-0008-0000-0000-000005000000}"/>
              </a:ext>
            </a:extLst>
          </xdr:cNvPr>
          <xdr:cNvGrpSpPr/>
        </xdr:nvGrpSpPr>
        <xdr:grpSpPr>
          <a:xfrm>
            <a:off x="5398503" y="2333627"/>
            <a:ext cx="975772" cy="2456578"/>
            <a:chOff x="5398503" y="2333627"/>
            <a:chExt cx="975772" cy="2456578"/>
          </a:xfrm>
        </xdr:grpSpPr>
        <xdr:pic>
          <xdr:nvPicPr>
            <xdr:cNvPr id="21" name="Picture 20">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398503" y="3566205"/>
              <a:ext cx="975772" cy="122400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pic>
          <xdr:nvPicPr>
            <xdr:cNvPr id="22" name="Picture 21">
              <a:extLst>
                <a:ext uri="{FF2B5EF4-FFF2-40B4-BE49-F238E27FC236}">
                  <a16:creationId xmlns:a16="http://schemas.microsoft.com/office/drawing/2014/main" id="{00000000-0008-0000-0000-000016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01414" y="2333627"/>
              <a:ext cx="969950" cy="122400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grpSp>
    <xdr:clientData/>
  </xdr:twoCellAnchor>
  <xdr:twoCellAnchor>
    <xdr:from>
      <xdr:col>16</xdr:col>
      <xdr:colOff>608954</xdr:colOff>
      <xdr:row>0</xdr:row>
      <xdr:rowOff>11599</xdr:rowOff>
    </xdr:from>
    <xdr:to>
      <xdr:col>39</xdr:col>
      <xdr:colOff>242696</xdr:colOff>
      <xdr:row>53</xdr:row>
      <xdr:rowOff>11599</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0161168" y="11599"/>
          <a:ext cx="14560778" cy="9484179"/>
          <a:chOff x="10491107" y="0"/>
          <a:chExt cx="13852072" cy="8832337"/>
        </a:xfrm>
      </xdr:grpSpPr>
      <mc:AlternateContent xmlns:mc="http://schemas.openxmlformats.org/markup-compatibility/2006">
        <mc:Choice xmlns:cx4="http://schemas.microsoft.com/office/drawing/2016/5/10/chartex" Requires="cx4">
          <xdr:graphicFrame macro="">
            <xdr:nvGraphicFramePr>
              <xdr:cNvPr id="2" name="US Map">
                <a:extLst>
                  <a:ext uri="{FF2B5EF4-FFF2-40B4-BE49-F238E27FC236}">
                    <a16:creationId xmlns:a16="http://schemas.microsoft.com/office/drawing/2014/main" id="{00000000-0008-0000-0000-000002000000}"/>
                  </a:ext>
                </a:extLst>
              </xdr:cNvPr>
              <xdr:cNvGraphicFramePr/>
            </xdr:nvGraphicFramePr>
            <xdr:xfrm>
              <a:off x="10491107" y="0"/>
              <a:ext cx="13852072" cy="8832337"/>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10491107" y="0"/>
                <a:ext cx="13852072" cy="883233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pic>
        <xdr:nvPicPr>
          <xdr:cNvPr id="47" name="Pictur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4" cstate="print">
            <a:alphaModFix/>
            <a:extLst>
              <a:ext uri="{28A0092B-C50C-407E-A947-70E740481C1C}">
                <a14:useLocalDpi xmlns:a14="http://schemas.microsoft.com/office/drawing/2010/main" val="0"/>
              </a:ext>
              <a:ext uri="{837473B0-CC2E-450A-ABE3-18F120FF3D39}">
                <a1611:picAttrSrcUrl xmlns:a1611="http://schemas.microsoft.com/office/drawing/2016/11/main" r:id="rId15"/>
              </a:ext>
            </a:extLst>
          </a:blip>
          <a:stretch>
            <a:fillRect/>
          </a:stretch>
        </xdr:blipFill>
        <xdr:spPr>
          <a:xfrm>
            <a:off x="13128582" y="90568"/>
            <a:ext cx="898677" cy="473303"/>
          </a:xfrm>
          <a:prstGeom prst="rect">
            <a:avLst/>
          </a:prstGeom>
        </xdr:spPr>
      </xdr:pic>
    </xdr:grpSp>
    <xdr:clientData/>
  </xdr:twoCellAnchor>
  <xdr:twoCellAnchor>
    <xdr:from>
      <xdr:col>27</xdr:col>
      <xdr:colOff>396653</xdr:colOff>
      <xdr:row>50</xdr:row>
      <xdr:rowOff>21773</xdr:rowOff>
    </xdr:from>
    <xdr:to>
      <xdr:col>38</xdr:col>
      <xdr:colOff>65660</xdr:colOff>
      <xdr:row>66</xdr:row>
      <xdr:rowOff>133843</xdr:rowOff>
    </xdr:to>
    <xdr:graphicFrame macro="">
      <xdr:nvGraphicFramePr>
        <xdr:cNvPr id="27" name="Chart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mc:AlternateContent xmlns:mc="http://schemas.openxmlformats.org/markup-compatibility/2006">
    <mc:Choice xmlns:a14="http://schemas.microsoft.com/office/drawing/2010/main" Requires="a14">
      <xdr:twoCellAnchor>
        <xdr:from>
          <xdr:col>9</xdr:col>
          <xdr:colOff>57349</xdr:colOff>
          <xdr:row>9</xdr:row>
          <xdr:rowOff>115452</xdr:rowOff>
        </xdr:from>
        <xdr:to>
          <xdr:col>11</xdr:col>
          <xdr:colOff>342321</xdr:colOff>
          <xdr:row>17</xdr:row>
          <xdr:rowOff>116517</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4819849" y="1217631"/>
              <a:ext cx="1509615" cy="1525065"/>
              <a:chOff x="9744074" y="655640"/>
              <a:chExt cx="1301767" cy="1434044"/>
            </a:xfrm>
          </xdr:grpSpPr>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9744074" y="655640"/>
                <a:ext cx="1293952" cy="450589"/>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Optimise View</a:t>
                </a:r>
              </a:p>
            </xdr:txBody>
          </xdr:sp>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9746678" y="1119107"/>
                <a:ext cx="1293952" cy="48029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Freeze Table</a:t>
                </a:r>
              </a:p>
            </xdr:txBody>
          </xdr:sp>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9751889" y="1609391"/>
                <a:ext cx="1293952" cy="480293"/>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Clear 2020 Results</a:t>
                </a:r>
              </a:p>
            </xdr:txBody>
          </xdr:sp>
        </xdr:grpSp>
        <xdr:clientData fPrintsWithSheet="0"/>
      </xdr:twoCellAnchor>
    </mc:Choice>
    <mc:Fallback/>
  </mc:AlternateContent>
  <xdr:twoCellAnchor>
    <xdr:from>
      <xdr:col>16</xdr:col>
      <xdr:colOff>245191</xdr:colOff>
      <xdr:row>14</xdr:row>
      <xdr:rowOff>61454</xdr:rowOff>
    </xdr:from>
    <xdr:to>
      <xdr:col>17</xdr:col>
      <xdr:colOff>598538</xdr:colOff>
      <xdr:row>20</xdr:row>
      <xdr:rowOff>153632</xdr:rowOff>
    </xdr:to>
    <xdr:sp macro="" textlink="$BQ$17">
      <xdr:nvSpPr>
        <xdr:cNvPr id="12" name="TextBox 11">
          <a:extLst>
            <a:ext uri="{FF2B5EF4-FFF2-40B4-BE49-F238E27FC236}">
              <a16:creationId xmlns:a16="http://schemas.microsoft.com/office/drawing/2014/main" id="{00000000-0008-0000-0000-00000C000000}"/>
            </a:ext>
          </a:extLst>
        </xdr:cNvPr>
        <xdr:cNvSpPr txBox="1"/>
      </xdr:nvSpPr>
      <xdr:spPr>
        <a:xfrm>
          <a:off x="9770191" y="2120083"/>
          <a:ext cx="967863" cy="11983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A9FFBFE-9235-491C-A4C7-41AC2BF12178}" type="TxLink">
            <a:rPr lang="en-US" sz="7200" b="1" i="0" u="none" strike="noStrike">
              <a:solidFill>
                <a:srgbClr val="C00000"/>
              </a:solidFill>
              <a:latin typeface="Calibri"/>
              <a:cs typeface="Calibri"/>
            </a:rPr>
            <a:pPr algn="ctr"/>
            <a:t> </a:t>
          </a:fld>
          <a:endParaRPr lang="en-GB" sz="7200" b="1">
            <a:solidFill>
              <a:srgbClr val="C00000"/>
            </a:solidFill>
          </a:endParaRPr>
        </a:p>
      </xdr:txBody>
    </xdr:sp>
    <xdr:clientData/>
  </xdr:twoCellAnchor>
  <xdr:twoCellAnchor>
    <xdr:from>
      <xdr:col>16</xdr:col>
      <xdr:colOff>245191</xdr:colOff>
      <xdr:row>2</xdr:row>
      <xdr:rowOff>0</xdr:rowOff>
    </xdr:from>
    <xdr:to>
      <xdr:col>17</xdr:col>
      <xdr:colOff>598538</xdr:colOff>
      <xdr:row>13</xdr:row>
      <xdr:rowOff>44864</xdr:rowOff>
    </xdr:to>
    <xdr:sp macro="" textlink="$BQ$16">
      <xdr:nvSpPr>
        <xdr:cNvPr id="29" name="TextBox 28">
          <a:extLst>
            <a:ext uri="{FF2B5EF4-FFF2-40B4-BE49-F238E27FC236}">
              <a16:creationId xmlns:a16="http://schemas.microsoft.com/office/drawing/2014/main" id="{00000000-0008-0000-0000-00001D000000}"/>
            </a:ext>
          </a:extLst>
        </xdr:cNvPr>
        <xdr:cNvSpPr txBox="1"/>
      </xdr:nvSpPr>
      <xdr:spPr>
        <a:xfrm>
          <a:off x="9770191" y="706694"/>
          <a:ext cx="967863" cy="1212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6E7B50A-7D7E-4B3D-8812-48D21BD1366C}" type="TxLink">
            <a:rPr lang="en-US" sz="7200" b="1" i="0" u="none" strike="noStrike">
              <a:solidFill>
                <a:srgbClr val="0070C0"/>
              </a:solidFill>
              <a:latin typeface="Calibri"/>
              <a:cs typeface="Calibri"/>
            </a:rPr>
            <a:pPr algn="ctr"/>
            <a:t>✓</a:t>
          </a:fld>
          <a:endParaRPr lang="en-GB" sz="7200" b="1">
            <a:solidFill>
              <a:srgbClr val="0070C0"/>
            </a:solidFill>
          </a:endParaRPr>
        </a:p>
      </xdr:txBody>
    </xdr:sp>
    <xdr:clientData/>
  </xdr:twoCellAnchor>
  <mc:AlternateContent xmlns:mc="http://schemas.openxmlformats.org/markup-compatibility/2006">
    <mc:Choice xmlns:a14="http://schemas.microsoft.com/office/drawing/2010/main" Requires="a14">
      <xdr:twoCellAnchor>
        <xdr:from>
          <xdr:col>9</xdr:col>
          <xdr:colOff>66675</xdr:colOff>
          <xdr:row>7</xdr:row>
          <xdr:rowOff>19050</xdr:rowOff>
        </xdr:from>
        <xdr:to>
          <xdr:col>11</xdr:col>
          <xdr:colOff>342900</xdr:colOff>
          <xdr:row>9</xdr:row>
          <xdr:rowOff>85725</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Scenario Manager</a:t>
              </a:r>
            </a:p>
          </xdr:txBody>
        </xdr:sp>
        <xdr:clientData fPrintsWithSheet="0"/>
      </xdr:twoCellAnchor>
    </mc:Choice>
    <mc:Fallback/>
  </mc:AlternateContent>
  <xdr:twoCellAnchor editAs="oneCell">
    <xdr:from>
      <xdr:col>2</xdr:col>
      <xdr:colOff>419889</xdr:colOff>
      <xdr:row>0</xdr:row>
      <xdr:rowOff>26417</xdr:rowOff>
    </xdr:from>
    <xdr:to>
      <xdr:col>4</xdr:col>
      <xdr:colOff>3832</xdr:colOff>
      <xdr:row>0</xdr:row>
      <xdr:rowOff>466947</xdr:rowOff>
    </xdr:to>
    <xdr:pic>
      <xdr:nvPicPr>
        <xdr:cNvPr id="13" name="Picture 12">
          <a:hlinkClick xmlns:r="http://schemas.openxmlformats.org/officeDocument/2006/relationships" r:id="rId5"/>
          <a:extLst>
            <a:ext uri="{FF2B5EF4-FFF2-40B4-BE49-F238E27FC236}">
              <a16:creationId xmlns:a16="http://schemas.microsoft.com/office/drawing/2014/main" id="{00000000-0008-0000-0000-00000D000000}"/>
            </a:ext>
          </a:extLst>
        </xdr:cNvPr>
        <xdr:cNvPicPr>
          <a:picLocks noChangeAspect="1"/>
        </xdr:cNvPicPr>
      </xdr:nvPicPr>
      <xdr:blipFill rotWithShape="1">
        <a:blip xmlns:r="http://schemas.openxmlformats.org/officeDocument/2006/relationships" r:embed="rId17"/>
        <a:srcRect l="7880" t="56" r="3657" b="1303"/>
        <a:stretch/>
      </xdr:blipFill>
      <xdr:spPr>
        <a:xfrm>
          <a:off x="1761438" y="26417"/>
          <a:ext cx="388873" cy="440530"/>
        </a:xfrm>
        <a:prstGeom prst="rect">
          <a:avLst/>
        </a:prstGeom>
      </xdr:spPr>
    </xdr:pic>
    <xdr:clientData/>
  </xdr:twoCellAnchor>
</xdr:wsDr>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key>
      </keyFlags>
    </type>
  </types>
</rvTypesInfo>
</file>

<file path=xl/richData/rdrichvalue.xml><?xml version="1.0" encoding="utf-8"?>
<rvData xmlns="http://schemas.microsoft.com/office/spreadsheetml/2017/richdata" count="311">
  <rv s="0">
    <v>https://www.bing.com</v>
    <v>Bing</v>
  </rv>
  <rv s="0">
    <v>https://www.bing.com/th?id=Ga%5Cbing_yt.png&amp;w=100&amp;h=40&amp;c=0&amp;pid=0.1</v>
    <v>Bing</v>
  </rv>
  <rv s="0">
    <v>http://creativecommons.org/publicdomain/zero/1.0/deed.en</v>
    <v>CC0</v>
  </rv>
  <rv s="0">
    <v>http://en.wikipedia.org/wiki/Alaska</v>
    <v>Wikipedia</v>
  </rv>
  <rv s="1">
    <v>2</v>
    <v>3</v>
  </rv>
  <rv s="2">
    <v>15</v>
    <v>https://www.bing.com/th?id=AMMS_493116e78bb8985f7f7783a2fb98240e&amp;qlt=95</v>
    <v>4</v>
    <v>https://www.bing.com/images/search?form=xlimg&amp;q=state+of+alaska</v>
    <v>Image of Alaska</v>
  </rv>
  <rv s="0">
    <v>https://www.bing.com/search?q=state+of+alaska&amp;form=skydnc</v>
    <v>Learn more on Bing</v>
  </rv>
  <rv s="3">
    <v>0</v>
    <v>1</v>
    <v>en-US</v>
    <v>31c4c7a1-54e7-4306-ac9b-f1b02e85bda5</v>
    <v>536870912</v>
    <v>0</v>
    <v>Powered by Bing</v>
    <v>8</v>
    <v>9</v>
    <v>Alaska</v>
    <v>12</v>
    <v>13</v>
    <v>Map</v>
    <v>14</v>
    <v>US-AK</v>
    <v>1717854</v>
    <v>1503</v>
    <v>Juneau</v>
    <v>United States</v>
    <v>Alaska is a state located in the northwest extremity of the United States West Coast, just across the Bering Strait from Asia. An exclave of the U.S., it borders the Canadian province of British Columbia and territory of Yukon to the east and southeast and has a maritime border with Russia's Chukotka Autonomous Okrug to the west. To the north are the Chukchi and Beaufort seas of the Arctic Ocean, while the Pacific Ocean lies to the south and southwest.</v>
    <v>250969</v>
    <v>310658</v>
    <v>5</v>
    <v>Anchorage</v>
    <v>Mike J. Dunleavy (Governor), Kevin Meyer (Lieutenant Governor)</v>
    <v>6</v>
    <v>1146</v>
    <v>72515</v>
    <v>250000</v>
    <v>Alaska</v>
    <v>2.81</v>
    <v>737438</v>
    <v>4.4999999999999998E-2</v>
    <v>9.9000000000000005E-2</v>
    <v>0.14800000000000002</v>
    <v>6.3E-2</v>
    <v>0.28000000000000003</v>
    <v>3.9E-2</v>
    <v>7.400000000000001E-2</v>
    <v>0.92099999999999993</v>
    <v>7.0000000000000007E-2</v>
    <v>0.67700000000000005</v>
    <v>1.3000000000000001E-2</v>
    <v>8.1000000000000003E-2</v>
    <v>7.2000000000000008E-2</v>
    <v>0.252</v>
    <v>7.4999999999999997E-2</v>
    <v>0.66500000000000004</v>
    <v>Alaska Time Zone, Hawaii-Aleutian Time Zone</v>
    <v>Alaska</v>
    <v>mdp/vdpid/1040</v>
  </rv>
  <rv s="4">
    <v>7</v>
  </rv>
  <rv s="0">
    <v>http://en.wikipedia.org/wiki/Public_domain</v>
    <v>Public domain</v>
  </rv>
  <rv s="0">
    <v>http://en.wikipedia.org/wiki/Alabama</v>
    <v>Wikipedia</v>
  </rv>
  <rv s="1">
    <v>9</v>
    <v>10</v>
  </rv>
  <rv s="2">
    <v>15</v>
    <v>https://www.bing.com/th?id=AMMS_83b50ea51dc2f3b888fc28f1214dbff5&amp;qlt=95</v>
    <v>11</v>
    <v>https://www.bing.com/images/search?form=xlimg&amp;q=alabama</v>
    <v>Image of Alabama</v>
  </rv>
  <rv s="0">
    <v>https://www.bing.com/search?q=alabama&amp;form=skydnc</v>
    <v>Learn more on Bing</v>
  </rv>
  <rv s="3">
    <v>0</v>
    <v>1</v>
    <v>en-US</v>
    <v>376f8b06-52f6-4e72-a31d-311a3563e645</v>
    <v>536870912</v>
    <v>0</v>
    <v>Powered by Bing</v>
    <v>22</v>
    <v>9</v>
    <v>Alabama</v>
    <v>12</v>
    <v>13</v>
    <v>Map</v>
    <v>14</v>
    <v>US-AL</v>
    <v>135765</v>
    <v>15001</v>
    <v>Montgomery</v>
    <v>United States</v>
    <v>Alabama is a state in the southeastern region of the United States. It is bordered by Tennessee to the north, Georgia to the east, Florida and the Gulf of Mexico to the south, and Mississippi to the west. Alabama is the 30th largest by area and the 24th-most populous of the U.S. states. With a total of 1,500 miles of inland waterways, Alabama has among the most of any state.</v>
    <v>1848325</v>
    <v>2230185</v>
    <v>12</v>
    <v>Birmingham</v>
    <v>Kay Ivey (Governor), Will Ainsworth (Lieutenant Governor)</v>
    <v>13</v>
    <v>717</v>
    <v>43623</v>
    <v>125500</v>
    <v>Alabama</v>
    <v>2.5499999999999998</v>
    <v>4887871</v>
    <v>1.7000000000000001E-2</v>
    <v>0.157</v>
    <v>6.9999999999999993E-3</v>
    <v>1.3999999999999999E-2</v>
    <v>0.23499999999999999</v>
    <v>0.26800000000000002</v>
    <v>3.5000000000000003E-2</v>
    <v>0.84299999999999997</v>
    <v>4.2000000000000003E-2</v>
    <v>0.57999999999999996</v>
    <v>1E-3</v>
    <v>0.11800000000000001</v>
    <v>1.6E-2</v>
    <v>0.22699999999999998</v>
    <v>0.06</v>
    <v>0.69499999999999995</v>
    <v>Central Time Zone</v>
    <v>Alabama</v>
    <v>mdp/vdpid/1003</v>
  </rv>
  <rv s="4">
    <v>14</v>
  </rv>
  <rv s="0">
    <v>http://en.wikipedia.org/wiki/Arkansas</v>
    <v>Wikipedia</v>
  </rv>
  <rv s="1">
    <v>9</v>
    <v>16</v>
  </rv>
  <rv s="2">
    <v>15</v>
    <v>https://www.bing.com/th?id=AMMS_14f0b9ab8a5b6dd11d1937f823947617&amp;qlt=95</v>
    <v>17</v>
    <v>https://www.bing.com/images/search?form=xlimg&amp;q=arkansas</v>
    <v>Image of Arkansas</v>
  </rv>
  <rv s="0">
    <v>https://www.bing.com/search?q=arkansas&amp;form=skydnc</v>
    <v>Learn more on Bing</v>
  </rv>
  <rv s="3">
    <v>0</v>
    <v>1</v>
    <v>en-US</v>
    <v>b939db72-08f2-4ea6-a16a-a53bf32e6612</v>
    <v>536870912</v>
    <v>0</v>
    <v>Powered by Bing</v>
    <v>29</v>
    <v>9</v>
    <v>Arkansas</v>
    <v>12</v>
    <v>13</v>
    <v>Map</v>
    <v>14</v>
    <v>US-AR</v>
    <v>137733</v>
    <v>9474</v>
    <v>Little Rock</v>
    <v>United States</v>
    <v>Arkansas is a state in the south central region of the United States, home to more than three million people as of 2018. Its name is from the Osage language, of Siouan derivation; it denoted their related kin, the Quapaw people. The state's diverse geography ranges from the mountainous regions of the Ozark and the Ouachita Mountains, which make up the U.S. Interior Highlands, to the densely forested land in the south known as the Arkansas Timberlands, to the eastern lowlands along the Mississippi River and the Arkansas Delta.</v>
    <v>1138025</v>
    <v>1354762</v>
    <v>18</v>
    <v>Little Rock</v>
    <v>Asa Hutchinson (Governor), Tim Griffin (Lieutenant Governor)</v>
    <v>19</v>
    <v>677</v>
    <v>41371</v>
    <v>111400</v>
    <v>Arkansas</v>
    <v>2.5299999999999998</v>
    <v>3013825</v>
    <v>2.5000000000000001E-2</v>
    <v>0.16</v>
    <v>0.01</v>
    <v>1.6E-2</v>
    <v>0.21100000000000002</v>
    <v>0.157</v>
    <v>4.7E-2</v>
    <v>0.84799999999999998</v>
    <v>7.2000000000000008E-2</v>
    <v>0.58499999999999996</v>
    <v>3.0000000000000001E-3</v>
    <v>0.12300000000000001</v>
    <v>0.02</v>
    <v>0.23699999999999999</v>
    <v>6.4000000000000001E-2</v>
    <v>0.79500000000000004</v>
    <v>Central Time Zone</v>
    <v>Arkansas</v>
    <v>mdp/vdpid/1951</v>
  </rv>
  <rv s="4">
    <v>20</v>
  </rv>
  <rv s="0">
    <v>http://en.wikipedia.org/wiki/Arizona</v>
    <v>Wikipedia</v>
  </rv>
  <rv s="1">
    <v>9</v>
    <v>22</v>
  </rv>
  <rv s="2">
    <v>15</v>
    <v>https://www.bing.com/th?id=AMMS_ac0ec48270908e84434a7fef58127d0a&amp;qlt=95</v>
    <v>23</v>
    <v>https://www.bing.com/images/search?form=xlimg&amp;q=arizona</v>
    <v>Image of Arizona</v>
  </rv>
  <rv s="0">
    <v>https://www.bing.com/search?q=arizona&amp;form=skydnc</v>
    <v>Learn more on Bing</v>
  </rv>
  <rv s="3">
    <v>0</v>
    <v>1</v>
    <v>en-US</v>
    <v>bf973f46-5962-4997-a7ba-a05f1aa2a9f9</v>
    <v>536870912</v>
    <v>0</v>
    <v>Powered by Bing</v>
    <v>36</v>
    <v>9</v>
    <v>Arizona</v>
    <v>12</v>
    <v>13</v>
    <v>Map</v>
    <v>14</v>
    <v>US-AZ</v>
    <v>295254</v>
    <v>35578</v>
    <v>Phoenix</v>
    <v>United States</v>
    <v>Arizona is a state in the southwestern region of the United States. It is also part of the Western and the Mountain states. It is the 6th largest and the 14th most populous of the 50 states. Its capital and largest city is Phoenix. Arizona shares the Four Corners region with Utah, Colorado, and New Mexico; its other neighboring states are Nevada and California to the west and the Mexican states of Sonora and Baja California to the south and southwest.</v>
    <v>2412212</v>
    <v>2961003</v>
    <v>24</v>
    <v>Phoenix</v>
    <v>Doug Ducey (Governor)</v>
    <v>25</v>
    <v>913</v>
    <v>50255</v>
    <v>167500</v>
    <v>Arizona</v>
    <v>2.69</v>
    <v>7171646</v>
    <v>8.4000000000000005E-2</v>
    <v>0.16399999999999998</v>
    <v>5.2999999999999999E-2</v>
    <v>3.4000000000000002E-2</v>
    <v>0.27500000000000002</v>
    <v>4.8000000000000001E-2</v>
    <v>0.13500000000000001</v>
    <v>0.86</v>
    <v>0.307</v>
    <v>0.59299999999999997</v>
    <v>3.0000000000000001E-3</v>
    <v>8.199999999999999E-2</v>
    <v>2.7000000000000003E-2</v>
    <v>0.23800000000000002</v>
    <v>6.3E-2</v>
    <v>0.83499999999999996</v>
    <v>Mountain Time Zone</v>
    <v>Arizona</v>
    <v>mdp/vdpid/1945</v>
  </rv>
  <rv s="4">
    <v>26</v>
  </rv>
  <rv s="0">
    <v>http://en.wikipedia.org/wiki/California</v>
    <v>Wikipedia</v>
  </rv>
  <rv s="1">
    <v>9</v>
    <v>28</v>
  </rv>
  <rv s="2">
    <v>15</v>
    <v>https://www.bing.com/th?id=AMMS_55ee2dd4a1cbcc9d253c9f4c40508716&amp;qlt=95</v>
    <v>29</v>
    <v>https://www.bing.com/images/search?form=xlimg&amp;q=california</v>
    <v>Image of California</v>
  </rv>
  <rv s="0">
    <v>https://www.bing.com/search?q=california&amp;form=skydnc</v>
    <v>Learn more on Bing</v>
  </rv>
  <rv s="3">
    <v>0</v>
    <v>1</v>
    <v>en-US</v>
    <v>3009d91d-d582-4c34-85ba-772ba09e5be1</v>
    <v>536870912</v>
    <v>0</v>
    <v>Powered by Bing</v>
    <v>42</v>
    <v>9</v>
    <v>California</v>
    <v>12</v>
    <v>13</v>
    <v>Map</v>
    <v>14</v>
    <v>US-CA</v>
    <v>423970</v>
    <v>102350</v>
    <v>Sacramento</v>
    <v>United States</v>
    <v>California is a state in the Pacific Region of the United States. With 39.5 million residents across a total area of about 163,696 square miles, California is the most populous U.S. state and the third-largest by area, and is also the world's thirty-fourth most populous subnational entity. California is also the most populated subnational entity in North America, and has its state capital in Sacramento. The Greater Los Angeles Area and the San Francisco Bay Area are the nation's second- and fifth-most populous urban regions, with 18.7 million and 9.7 million residents respectively. Los Angeles is California's most populous city, and the country's second-most populous, after New York City. California also has the nation's most populous county, Los Angeles County, and its largest county by area, San Bernardino County. The City and County of San Francisco is both the country's second most densely populated major city after New York City and the fifth most densely populated county, behind only four of the five New York City boroughs.</v>
    <v>12717801</v>
    <v>14060525</v>
    <v>30</v>
    <v>Los Angeles</v>
    <v>Gavin Newsom (Governor), Eleni Kounalakis (Lieutenant Governor)</v>
    <v>31</v>
    <v>1255</v>
    <v>61818</v>
    <v>385500</v>
    <v>California</v>
    <v>2.96</v>
    <v>39557045</v>
    <v>5.4000000000000006E-2</v>
    <v>0.13300000000000001</v>
    <v>1.7000000000000001E-2</v>
    <v>0.14699999999999999</v>
    <v>0.314</v>
    <v>6.5000000000000002E-2</v>
    <v>0.27</v>
    <v>0.81799999999999995</v>
    <v>0.38799999999999996</v>
    <v>0.63100000000000001</v>
    <v>5.0000000000000001E-3</v>
    <v>6.8000000000000005E-2</v>
    <v>3.7999999999999999E-2</v>
    <v>0.23300000000000001</v>
    <v>6.4000000000000001E-2</v>
    <v>0.72900000000000009</v>
    <v>Pacific Time Zone</v>
    <v>California</v>
    <v>mdp/vdpid/5599</v>
  </rv>
  <rv s="4">
    <v>32</v>
  </rv>
  <rv s="0">
    <v>http://en.wikipedia.org/wiki/Colorado</v>
    <v>Wikipedia</v>
  </rv>
  <rv s="1">
    <v>2</v>
    <v>34</v>
  </rv>
  <rv s="2">
    <v>15</v>
    <v>https://www.bing.com/th?id=AMMS_c1f94fbd9ad4dda409299c3706c2b451&amp;qlt=95</v>
    <v>35</v>
    <v>https://www.bing.com/images/search?form=xlimg&amp;q=colorado</v>
    <v>Image of Colorado</v>
  </rv>
  <rv s="0">
    <v>https://www.bing.com/search?q=colorado&amp;form=skydnc</v>
    <v>Learn more on Bing</v>
  </rv>
  <rv s="3">
    <v>0</v>
    <v>1</v>
    <v>en-US</v>
    <v>a070c5c2-b22d-41d8-b869-f20e583c4f80</v>
    <v>536870912</v>
    <v>0</v>
    <v>Powered by Bing</v>
    <v>49</v>
    <v>9</v>
    <v>Colorado</v>
    <v>12</v>
    <v>13</v>
    <v>Map</v>
    <v>14</v>
    <v>US-CO</v>
    <v>269837</v>
    <v>38974</v>
    <v>Denver</v>
    <v>United States</v>
    <v>Colorado is a state in the western United States encompassing most of the southern Rocky Mountains as well as the northeastern portion of the Colorado Plateau and the western edge of the Great Plains. It is the 8th most extensive and 21st most populous U.S. state. The estimated population of Colorado is 5,758,736 as of 2019, an increase of 14.5% since the 2010 United States Census.</v>
    <v>2024468</v>
    <v>2339118</v>
    <v>36</v>
    <v>Denver</v>
    <v>Dianne Primavera (Lieutenant Governor)</v>
    <v>37</v>
    <v>1002</v>
    <v>60629</v>
    <v>247800</v>
    <v>Colorado</v>
    <v>2.5499999999999998</v>
    <v>5695564</v>
    <v>0.10199999999999999</v>
    <v>0.13</v>
    <v>1.6E-2</v>
    <v>3.2000000000000001E-2</v>
    <v>0.38100000000000001</v>
    <v>4.4999999999999998E-2</v>
    <v>9.8000000000000004E-2</v>
    <v>0.90700000000000003</v>
    <v>0.21299999999999999</v>
    <v>0.67599999999999993</v>
    <v>2E-3</v>
    <v>7.2000000000000008E-2</v>
    <v>2.8999999999999998E-2</v>
    <v>0.23</v>
    <v>6.2E-2</v>
    <v>0.875</v>
    <v>Mountain Time Zone</v>
    <v>Colorado</v>
    <v>mdp/vdpid/7636</v>
  </rv>
  <rv s="4">
    <v>38</v>
  </rv>
  <rv s="0">
    <v>http://en.wikipedia.org/wiki/Connecticut</v>
    <v>Wikipedia</v>
  </rv>
  <rv s="1">
    <v>9</v>
    <v>40</v>
  </rv>
  <rv s="2">
    <v>15</v>
    <v>https://www.bing.com/th?id=AMMS_4b4f7c98d4d5f13588c695bdb8cbedfe&amp;qlt=95</v>
    <v>41</v>
    <v>https://www.bing.com/images/search?form=xlimg&amp;q=connecticut</v>
    <v>Image of Connecticut</v>
  </rv>
  <rv s="0">
    <v>https://www.bing.com/search?q=connecticut&amp;form=skydnc</v>
    <v>Learn more on Bing</v>
  </rv>
  <rv s="3">
    <v>0</v>
    <v>1</v>
    <v>en-US</v>
    <v>b3ca6523-435e-4a3b-8f78-1ad900a52cf8</v>
    <v>536870912</v>
    <v>0</v>
    <v>Powered by Bing</v>
    <v>56</v>
    <v>9</v>
    <v>Connecticut</v>
    <v>12</v>
    <v>13</v>
    <v>Map</v>
    <v>14</v>
    <v>US-CT</v>
    <v>14357</v>
    <v>5504</v>
    <v>Hartford</v>
    <v>United States</v>
    <v>Connecticut is the southernmost state in the New England region of the northeastern United States. As of the 2010 Census, it has the highest per-capita income, Human Development Index, and median household income in the United States. It is bordered by Rhode Island to the east, Massachusetts to the north, New York to the west, and Long Island Sound to the south. Its capital is Hartford and its most populous city is Bridgeport. According to most sources, it is part of New England, although large portions of it are often grouped with New York and New Jersey as the tri-state area instead. The state is named for the Connecticut River which approximately bisects the state. The word "Connecticut" is derived from various anglicized spellings of a Mohegan-Pequot word for "long tidal river".</v>
    <v>1352583</v>
    <v>1499116</v>
    <v>42</v>
    <v>Bridgeport</v>
    <v>Ned Lamont (Governor), Susan Bysiewicz (Lieutenant Governor)</v>
    <v>43</v>
    <v>1075</v>
    <v>70331</v>
    <v>270500</v>
    <v>Connecticut</v>
    <v>2.57</v>
    <v>3572665</v>
    <v>1E-3</v>
    <v>0.158</v>
    <v>5.0000000000000001E-3</v>
    <v>4.5999999999999999E-2</v>
    <v>0.376</v>
    <v>0.11599999999999999</v>
    <v>0.13900000000000001</v>
    <v>0.89900000000000002</v>
    <v>0.154</v>
    <v>0.67200000000000004</v>
    <v>1E-3</v>
    <v>7.0999999999999994E-2</v>
    <v>2.2000000000000002E-2</v>
    <v>0.21299999999999999</v>
    <v>5.2000000000000005E-2</v>
    <v>0.80799999999999994</v>
    <v>Eastern Time Zone</v>
    <v>Connecticut</v>
    <v>mdp/vdpid/7798</v>
  </rv>
  <rv s="4">
    <v>44</v>
  </rv>
  <rv s="0">
    <v>https://creativecommons.org/licenses/by-sa/3.0</v>
    <v>CC BY-SA 3.0</v>
  </rv>
  <rv s="0">
    <v>http://en.wikipedia.org/wiki/Washington,_D.C.</v>
    <v>Wikipedia</v>
  </rv>
  <rv s="1">
    <v>46</v>
    <v>47</v>
  </rv>
  <rv s="2">
    <v>15</v>
    <v>https://www.bing.com/th?id=AMMS_311a8119ddca5df14c59715335629180&amp;qlt=95</v>
    <v>48</v>
    <v>https://www.bing.com/images/search?form=xlimg&amp;q=washington%2c+d.c.</v>
    <v>Image of Washington, D.C.</v>
  </rv>
  <rv s="0">
    <v>https://www.bing.com/search?q=washington%2c+d.c.&amp;form=skydnc</v>
    <v>Learn more on Bing</v>
  </rv>
  <rv s="5">
    <v>0</v>
    <v>1</v>
    <v>en-GB</v>
    <v>216726d1-8987-06d3-5eff-823da05c3d3c</v>
    <v>536870912</v>
    <v>1</v>
    <v>Powered by Bing</v>
    <v>62</v>
    <v>63</v>
    <v>64</v>
    <v>Washington, D.C.</v>
    <v>12</v>
    <v>65</v>
    <v>Map</v>
    <v>66</v>
    <v>US-DC</v>
    <v>176.89618793599999</v>
    <v>4690</v>
    <v>United States</v>
    <v>Washington, D.C., formally the District of Columbia and also known as D.C. or Washington, is the capital city of the United States of America. Founded after the American Revolution as the seat of government of the newly independent country, Washington was named after George Washington, the first president of the United States and a Founding Father. As the seat of the United States federal government and several international organizations, Washington is an important world political capital. Located on the Potomac River bordering Maryland and Virginia, the city is one of the most visited cities in the United States, with more than 20 million visitors annually.</v>
    <v>273390</v>
    <v>313718</v>
    <v>49</v>
    <v>Muriel Bowser (Mayor)</v>
    <v>50</v>
    <v>1327</v>
    <v>70848</v>
    <v>475800</v>
    <v>Washington, D.C.</v>
    <v>2.2200000000000002</v>
    <v>705749</v>
    <v>0.13200000000000001</v>
    <v>0.89300000000000002</v>
    <v>0.115</v>
    <v>6.0000000000000001E-3</v>
    <v>4.2000000000000003E-2</v>
    <v>0.54600000000000004</v>
    <v>0.48299999999999998</v>
    <v>0.14099999999999999</v>
    <v>0.106</v>
    <v>0.68299999999999994</v>
    <v>2E-3</v>
    <v>8.3000000000000004E-2</v>
    <v>2.7000000000000003E-2</v>
    <v>0.17600000000000002</v>
    <v>6.4000000000000001E-2</v>
    <v>0.441</v>
    <v>Eastern Time Zone</v>
    <v>Washington, D.C.</v>
    <v>mdp/vdpid/9130</v>
  </rv>
  <rv s="4">
    <v>51</v>
  </rv>
  <rv s="0">
    <v>http://en.wikipedia.org/wiki/Delaware</v>
    <v>Wikipedia</v>
  </rv>
  <rv s="1">
    <v>9</v>
    <v>53</v>
  </rv>
  <rv s="2">
    <v>15</v>
    <v>https://www.bing.com/th?id=AMMS_7fd99c280da34dce745e5f979b52a35f&amp;qlt=95</v>
    <v>54</v>
    <v>https://www.bing.com/images/search?form=xlimg&amp;q=delaware</v>
    <v>Image of Delaware</v>
  </rv>
  <rv s="0">
    <v>https://www.bing.com/search?q=delaware&amp;form=skydnc</v>
    <v>Learn more on Bing</v>
  </rv>
  <rv s="3">
    <v>0</v>
    <v>1</v>
    <v>en-US</v>
    <v>8ad617cc-3d7a-4b3c-a787-098de959ccc4</v>
    <v>536870912</v>
    <v>0</v>
    <v>Powered by Bing</v>
    <v>73</v>
    <v>9</v>
    <v>Delaware</v>
    <v>12</v>
    <v>13</v>
    <v>Map</v>
    <v>14</v>
    <v>US-DE</v>
    <v>6452</v>
    <v>5804</v>
    <v>Dover</v>
    <v>United States</v>
    <v>Delaware is one of the 50 states of the United States, in the Mid-Atlantic region. It is bordered to the south and west by Maryland, north by Pennsylvania, and east by New Jersey and the Atlantic Ocean. The state takes its name from the nearby Delaware River, itself named after Thomas West, 3rd Baron De La Warr, an English nobleman and Virginia's first colonial governor.</v>
    <v>344022</v>
    <v>426149</v>
    <v>55</v>
    <v>Wilmington</v>
    <v>John Carney (Governor), Bethany Hall-Long (Lieutenant Governor)</v>
    <v>56</v>
    <v>1018</v>
    <v>60509</v>
    <v>231500</v>
    <v>Delaware</v>
    <v>2.62</v>
    <v>967171</v>
    <v>0.06</v>
    <v>0.17</v>
    <v>6.9999999999999993E-3</v>
    <v>3.9E-2</v>
    <v>0.3</v>
    <v>0.22399999999999998</v>
    <v>8.6999999999999994E-2</v>
    <v>0.88400000000000001</v>
    <v>0.09</v>
    <v>0.63100000000000001</v>
    <v>1E-3</v>
    <v>8.5000000000000006E-2</v>
    <v>2.5000000000000001E-2</v>
    <v>0.21600000000000003</v>
    <v>5.9000000000000004E-2</v>
    <v>0.70400000000000007</v>
    <v>Eastern Time Zone</v>
    <v>Delaware</v>
    <v>mdp/vdpid/8831</v>
  </rv>
  <rv s="4">
    <v>57</v>
  </rv>
  <rv s="0">
    <v>http://en.wikipedia.org/wiki/Florida</v>
    <v>Wikipedia</v>
  </rv>
  <rv s="1">
    <v>9</v>
    <v>59</v>
  </rv>
  <rv s="2">
    <v>15</v>
    <v>https://www.bing.com/th?id=AMMS_fa396e20bd417d93ffc39b8735deb2d5&amp;qlt=95</v>
    <v>60</v>
    <v>https://www.bing.com/images/search?form=xlimg&amp;q=florida</v>
    <v>Image of Florida</v>
  </rv>
  <rv s="0">
    <v>https://www.bing.com/search?q=florida&amp;form=skydnc</v>
    <v>Learn more on Bing</v>
  </rv>
  <rv s="3">
    <v>0</v>
    <v>1</v>
    <v>en-US</v>
    <v>5fece3f4-e8e8-4159-843e-f725a930ad50</v>
    <v>536870912</v>
    <v>0</v>
    <v>Powered by Bing</v>
    <v>81</v>
    <v>9</v>
    <v>Florida</v>
    <v>12</v>
    <v>13</v>
    <v>Map</v>
    <v>82</v>
    <v>US-FL</v>
    <v>170304</v>
    <v>116240</v>
    <v>Tallahassee</v>
    <v>United States</v>
    <v>Florida is a state located in the southeastern region of the United States. With a population of over 21 million, Florida is the third-most populous and the 22nd-most extensive of the 50 United States. The state is bordered to the west by the Gulf of Mexico, to the northwest by Alabama, to the north by Georgia, to the east by the Atlantic Ocean, and to the south by the Straits of Florida. The state's capital is Tallahassee and its most populous municipality is Jacksonville. The Miami metropolitan area, with a population of almost 6.2 million, is the most populous urban area in Florida and the seventh-most populous in the United States. Other urban areas in the state with a population of more than one million are Tampa Bay, Orlando, and Jacksonville. Florida's $1.0 trillion economy is the fourth-largest of any U.S. state, and if it were a country, Florida would be the 16th-largest economy in the world.</v>
    <v>7300494</v>
    <v>9301642</v>
    <v>61</v>
    <v>Jacksonville</v>
    <v>Ron DeSantis (Governor), Jeanette Núñez (Lieutenant Governor)</v>
    <v>62</v>
    <v>1002</v>
    <v>47507</v>
    <v>159000</v>
    <v>Florida</v>
    <v>2.63</v>
    <v>21670000</v>
    <v>9.6000000000000002E-2</v>
    <v>0.19399999999999998</v>
    <v>5.0000000000000001E-3</v>
    <v>2.7999999999999997E-2</v>
    <v>0.27300000000000002</v>
    <v>0.16800000000000001</v>
    <v>0.19699999999999998</v>
    <v>0.86900000000000011</v>
    <v>0.245</v>
    <v>0.58799999999999997</v>
    <v>1E-3</v>
    <v>8.5000000000000006E-2</v>
    <v>0.02</v>
    <v>0.20300000000000001</v>
    <v>5.4000000000000006E-2</v>
    <v>0.77700000000000002</v>
    <v>Eastern Time Zone, Central Time Zone</v>
    <v>Florida</v>
    <v>mdp/vdpid/11032</v>
  </rv>
  <rv s="4">
    <v>63</v>
  </rv>
  <rv s="0">
    <v>http://en.wikipedia.org/wiki/Georgia_(U.S._state)</v>
    <v>Wikipedia</v>
  </rv>
  <rv s="1">
    <v>9</v>
    <v>65</v>
  </rv>
  <rv s="2">
    <v>15</v>
    <v>https://www.bing.com/th?id=AMMS_1e0de69cb4108bc512528bc1927b5650&amp;qlt=95</v>
    <v>66</v>
    <v>https://www.bing.com/images/search?form=xlimg&amp;q=georgia+u+s+state</v>
    <v>Image of Georgia</v>
  </rv>
  <rv s="0">
    <v>https://www.bing.com/search?q=georgia+u+s+state&amp;form=skydnc</v>
    <v>Learn more on Bing</v>
  </rv>
  <rv s="3">
    <v>0</v>
    <v>1</v>
    <v>en-US</v>
    <v>84604bc7-2c47-4f8d-8ea5-b6ac8c018a20</v>
    <v>536870912</v>
    <v>0</v>
    <v>Powered by Bing</v>
    <v>89</v>
    <v>9</v>
    <v>Georgia</v>
    <v>12</v>
    <v>13</v>
    <v>Map</v>
    <v>14</v>
    <v>US-GA</v>
    <v>153909</v>
    <v>51675</v>
    <v>Atlanta</v>
    <v>United States</v>
    <v>Georgia is a state in the Southeastern Region of the United States. Georgia is the 24th-largest in area and 8th most populous of the 50 United States. Georgia is bordered to the north by Tennessee and North Carolina, to the northeast by South Carolina, to the southeast by the Atlantic Ocean, to the south by Florida, and to the west by Alabama. Its 2019 estimated population was 10,617,423, according to the U.S. Census Bureau. Atlanta, a "beta(+)" global city, is both the state's capital and its largest city. The Atlanta metropolitan area, with an estimated population of more than 6 million people in 2019, is the 9th most populous metropolitan area in the United States and contains about 57% of Georgia's entire population.</v>
    <v>3574362</v>
    <v>4218776</v>
    <v>67</v>
    <v>Atlanta</v>
    <v>Brian Kemp (Governor), Geoff Duncan (Lieutenant Governor)</v>
    <v>68</v>
    <v>879</v>
    <v>49620</v>
    <v>148100</v>
    <v>Georgia</v>
    <v>2.73</v>
    <v>10519475</v>
    <v>6.4000000000000001E-2</v>
    <v>0.128</v>
    <v>5.0000000000000001E-3</v>
    <v>0.04</v>
    <v>0.28800000000000003</v>
    <v>0.317</v>
    <v>9.8000000000000004E-2</v>
    <v>0.85400000000000009</v>
    <v>9.4E-2</v>
    <v>0.623</v>
    <v>1E-3</v>
    <v>8.8000000000000009E-2</v>
    <v>0.02</v>
    <v>0.245</v>
    <v>6.5000000000000002E-2</v>
    <v>0.61599999999999999</v>
    <v>Eastern Time Zone</v>
    <v>Georgia</v>
    <v>mdp/vdpid/12004</v>
  </rv>
  <rv s="4">
    <v>69</v>
  </rv>
  <rv s="0">
    <v>http://en.wikipedia.org/wiki/Hawaii</v>
    <v>Wikipedia</v>
  </rv>
  <rv s="1">
    <v>9</v>
    <v>71</v>
  </rv>
  <rv s="2">
    <v>15</v>
    <v>https://www.bing.com/th?id=AMMS_29cb0d3820f55a1c35e81955dbddf0b2&amp;qlt=95</v>
    <v>72</v>
    <v>https://www.bing.com/images/search?form=xlimg&amp;q=hawaii</v>
    <v>Image of Hawaii</v>
  </rv>
  <rv s="0">
    <v>https://www.bing.com/search?q=hawaii&amp;form=skydnc</v>
    <v>Learn more on Bing</v>
  </rv>
  <rv s="3">
    <v>0</v>
    <v>1</v>
    <v>en-US</v>
    <v>b6f01eaf-aecf-44f6-b64d-1f6e982365c3</v>
    <v>536870912</v>
    <v>0</v>
    <v>Powered by Bing</v>
    <v>96</v>
    <v>9</v>
    <v>Hawaii</v>
    <v>97</v>
    <v>98</v>
    <v>Map</v>
    <v>14</v>
    <v>US-HI</v>
    <v>28311</v>
    <v>3369</v>
    <v>Honolulu</v>
    <v>United States</v>
    <v>Hawaii is a state of the United States of America located in the Pacific Ocean. It is the only U.S. state located outside North America, the only island state, and the only state in the tropics.</v>
    <v>450572</v>
    <v>537114</v>
    <v>73</v>
    <v>Honolulu</v>
    <v>David Ige (Governor), Josh Green (Lieutenant Governor)</v>
    <v>74</v>
    <v>1438</v>
    <v>69515</v>
    <v>515300</v>
    <v>Hawaii</v>
    <v>3.02</v>
    <v>1420491</v>
    <v>0.05</v>
    <v>0.16500000000000001</v>
    <v>5.0000000000000001E-3</v>
    <v>0.373</v>
    <v>0.308</v>
    <v>2.6000000000000002E-2</v>
    <v>0.17699999999999999</v>
    <v>0.91</v>
    <v>0.10400000000000001</v>
    <v>0.61499999999999999</v>
    <v>9.9000000000000005E-2</v>
    <v>6.5000000000000002E-2</v>
    <v>0.23</v>
    <v>0.217</v>
    <v>6.5000000000000002E-2</v>
    <v>0.26700000000000002</v>
    <v>Hawaii-Aleutian Time Zone</v>
    <v>Hawaii</v>
    <v>mdp/vdpid/13656</v>
  </rv>
  <rv s="4">
    <v>75</v>
  </rv>
  <rv s="0">
    <v>http://en.wikipedia.org/wiki/Iowa</v>
    <v>Wikipedia</v>
  </rv>
  <rv s="1">
    <v>9</v>
    <v>77</v>
  </rv>
  <rv s="2">
    <v>15</v>
    <v>https://www.bing.com/th?id=AMMS_2db3117db47b533fc70dc773c56344f7&amp;qlt=95</v>
    <v>78</v>
    <v>https://www.bing.com/images/search?form=xlimg&amp;q=iowa</v>
    <v>Image of Iowa</v>
  </rv>
  <rv s="0">
    <v>https://www.bing.com/search?q=iowa&amp;form=skydnc</v>
    <v>Learn more on Bing</v>
  </rv>
  <rv s="3">
    <v>0</v>
    <v>1</v>
    <v>en-US</v>
    <v>77850824-b07a-487a-af58-37f9949afc27</v>
    <v>536870912</v>
    <v>0</v>
    <v>Powered by Bing</v>
    <v>105</v>
    <v>9</v>
    <v>Iowa</v>
    <v>12</v>
    <v>13</v>
    <v>Map</v>
    <v>14</v>
    <v>US-IA</v>
    <v>145743</v>
    <v>14317</v>
    <v>Des Moines</v>
    <v>United States</v>
    <v>Iowa is a state in the Midwestern United States, bordered by the Mississippi River to the east and the Missouri River and Big Sioux River to the west. It is bordered by six states: Wisconsin to the northeast, Illinois to the east and southeast, Missouri to the south, Nebraska to the west, South Dakota to the northwest, and Minnesota to the north.</v>
    <v>1236409</v>
    <v>1380162</v>
    <v>79</v>
    <v>Des Moines</v>
    <v>Kim Reynolds (Governor), Adam Gregg (Lieutenant Governor)</v>
    <v>80</v>
    <v>697</v>
    <v>53183</v>
    <v>129200</v>
    <v>Iowa</v>
    <v>2.42</v>
    <v>3156145</v>
    <v>2.8999999999999998E-2</v>
    <v>0.161</v>
    <v>5.0000000000000001E-3</v>
    <v>2.4E-2</v>
    <v>0.26700000000000002</v>
    <v>3.5000000000000003E-2</v>
    <v>4.7E-2</v>
    <v>0.91500000000000004</v>
    <v>5.7000000000000002E-2</v>
    <v>0.67599999999999993</v>
    <v>1E-3</v>
    <v>7.9000000000000001E-2</v>
    <v>1.8000000000000002E-2</v>
    <v>0.23300000000000001</v>
    <v>6.3E-2</v>
    <v>0.91799999999999993</v>
    <v>Central Time Zone</v>
    <v>Iowa</v>
    <v>mdp/vdpid/14987</v>
  </rv>
  <rv s="4">
    <v>81</v>
  </rv>
  <rv s="0">
    <v>http://en.wikipedia.org/wiki/Idaho</v>
    <v>Wikipedia</v>
  </rv>
  <rv s="1">
    <v>9</v>
    <v>83</v>
  </rv>
  <rv s="2">
    <v>15</v>
    <v>https://www.bing.com/th?id=AMMS_9f75a2d8fe633372e202bc2dbf811ed2&amp;qlt=95</v>
    <v>84</v>
    <v>https://www.bing.com/images/search?form=xlimg&amp;q=idaho</v>
    <v>Image of Idaho</v>
  </rv>
  <rv s="0">
    <v>https://www.bing.com/search?q=idaho&amp;form=skydnc</v>
    <v>Learn more on Bing</v>
  </rv>
  <rv s="3">
    <v>0</v>
    <v>1</v>
    <v>en-US</v>
    <v>ecd30387-20fa-4523-9045-e2860154b5e9</v>
    <v>536870912</v>
    <v>0</v>
    <v>Powered by Bing</v>
    <v>113</v>
    <v>9</v>
    <v>Idaho</v>
    <v>12</v>
    <v>13</v>
    <v>Map</v>
    <v>14</v>
    <v>US-ID</v>
    <v>216632</v>
    <v>12165</v>
    <v>Boise</v>
    <v>United States</v>
    <v>Idaho is a state in the Pacific Northwest region of the United States. It borders the state of Montana to the east and northeast, Wyoming to the east, Nevada and Utah to the south, and Washington and Oregon to the west. To the north, it shares a small portion of the Canadian border with the province of British Columbia. With a population of approximately 1.7 million and an area of 83,569 square miles, Idaho is the 14th largest, the 12th least populous and the 7th least densely populated of the 50 U.S. states. The state's capital and largest city is Boise.</v>
    <v>589320</v>
    <v>700825</v>
    <v>85</v>
    <v>Boise</v>
    <v>Brad Little (Governor), Janice McGeachin (Lieutenant Governor)</v>
    <v>86</v>
    <v>743</v>
    <v>47583</v>
    <v>162900</v>
    <v>Idaho</v>
    <v>2.69</v>
    <v>1754208</v>
    <v>7.400000000000001E-2</v>
    <v>0.14699999999999999</v>
    <v>1.7000000000000001E-2</v>
    <v>1.4999999999999999E-2</v>
    <v>0.25900000000000001</v>
    <v>8.0000000000000002E-3</v>
    <v>6.0999999999999999E-2</v>
    <v>0.89500000000000002</v>
    <v>0.122</v>
    <v>0.626</v>
    <v>2E-3</v>
    <v>0.09</v>
    <v>2.3E-2</v>
    <v>0.26200000000000001</v>
    <v>6.8000000000000005E-2</v>
    <v>0.93400000000000005</v>
    <v>Mountain Time Zone, Pacific Time Zone</v>
    <v>Idaho</v>
    <v>mdp/vdpid/14713</v>
  </rv>
  <rv s="4">
    <v>87</v>
  </rv>
  <rv s="0">
    <v>http://fr.wikipedia.org/wiki/Illinois</v>
    <v>Wikipedia</v>
  </rv>
  <rv s="1">
    <v>46</v>
    <v>89</v>
  </rv>
  <rv s="2">
    <v>15</v>
    <v>https://www.bing.com/th?id=AMMS_980620dbb2b352c3141feaccfeee0d22&amp;qlt=95</v>
    <v>90</v>
    <v>https://www.bing.com/images/search?form=xlimg&amp;q=illinois</v>
    <v>Image of Illinois</v>
  </rv>
  <rv s="0">
    <v>https://www.bing.com/search?q=illinois&amp;form=skydnc</v>
    <v>Learn more on Bing</v>
  </rv>
  <rv s="3">
    <v>0</v>
    <v>1</v>
    <v>en-US</v>
    <v>4131acb8-628a-4241-8920-ca79eab9dade</v>
    <v>536870912</v>
    <v>0</v>
    <v>Powered by Bing</v>
    <v>119</v>
    <v>9</v>
    <v>Illinois</v>
    <v>12</v>
    <v>13</v>
    <v>Map</v>
    <v>14</v>
    <v>US-IL</v>
    <v>149998</v>
    <v>22603</v>
    <v>Springfield</v>
    <v>United States</v>
    <v>Illinois is a state in the Midwestern and Great Lakes regions of the United States. It has the fifth largest gross domestic product, the sixth largest population, and the 25th largest land area of all U.S. states. Illinois has been noted as a microcosm of the entire United States. With Chicago in northeastern Illinois, small industrial cities and immense agricultural productivity in the north and center of the state, and natural resources such as coal, timber, and petroleum in the south, Illinois has a diverse economic base, and is a major transportation hub. The Port of Chicago connects the state to international ports via two main routes: from the Great Lakes, via the Saint Lawrence Seaway, to the Atlantic Ocean and from the Great Lakes to the Mississippi River, via the Illinois River, through the Illinois Waterway. The Mississippi River, the Ohio River, and the Wabash River form parts of the boundaries of Illinois. For decades, Chicago's O'Hare International Airport has been ranked as one of the world's busiest airports. Illinois has long had a reputation as a bellwether both in social and cultural terms and, through the 1980s, in politics.</v>
    <v>4786388</v>
    <v>5326970</v>
    <v>91</v>
    <v>Chicago</v>
    <v>J.B. Pritzker (Governor), Juliana Stratton (Lieutenant Governor)</v>
    <v>92</v>
    <v>907</v>
    <v>57574</v>
    <v>173800</v>
    <v>Illinois</v>
    <v>2.63</v>
    <v>12741080</v>
    <v>-2E-3</v>
    <v>0.14199999999999999</v>
    <v>6.0000000000000001E-3</v>
    <v>5.5E-2</v>
    <v>0.32299999999999995</v>
    <v>0.14699999999999999</v>
    <v>0.14000000000000001</v>
    <v>0.879</v>
    <v>0.16899999999999998</v>
    <v>0.65599999999999992</v>
    <v>1E-3</v>
    <v>7.0999999999999994E-2</v>
    <v>1.9E-2</v>
    <v>0.23</v>
    <v>6.0999999999999999E-2</v>
    <v>0.77300000000000002</v>
    <v>Central Time Zone</v>
    <v>Illinois</v>
    <v>mdp/vdpid/14808</v>
  </rv>
  <rv s="4">
    <v>93</v>
  </rv>
  <rv s="0">
    <v>http://en.wikipedia.org/wiki/Indiana</v>
    <v>Wikipedia</v>
  </rv>
  <rv s="1">
    <v>9</v>
    <v>95</v>
  </rv>
  <rv s="2">
    <v>15</v>
    <v>https://www.bing.com/th?id=AMMS_c11d6802fa60ce5b7e61345c76bb572e&amp;qlt=95</v>
    <v>96</v>
    <v>https://www.bing.com/images/search?form=xlimg&amp;q=indiana</v>
    <v>Image of Indiana</v>
  </rv>
  <rv s="0">
    <v>https://www.bing.com/search?q=indiana&amp;form=skydnc</v>
    <v>Learn more on Bing</v>
  </rv>
  <rv s="3">
    <v>0</v>
    <v>1</v>
    <v>en-US</v>
    <v>109f7e5a-efbb-4953-b4b8-cb812ce1ff5d</v>
    <v>536870912</v>
    <v>0</v>
    <v>Powered by Bing</v>
    <v>127</v>
    <v>9</v>
    <v>Indiana</v>
    <v>12</v>
    <v>13</v>
    <v>Map</v>
    <v>14</v>
    <v>US-IN</v>
    <v>94321</v>
    <v>18713</v>
    <v>Indianapolis</v>
    <v>United States</v>
    <v>Indiana is a U.S. state in the Midwestern and Great Lakes regions of North America. It is the 38th-largest by area and the 17th-most populous of the 50 United States. Its capital and largest city is Indianapolis. Indiana was admitted to the United States as the 19th state on December 11, 1816. It borders Lake Michigan to the northwest, Michigan to the north, Ohio to the east, the Ohio River and Kentucky to the south and southeast, and the Wabash River and Illinois to the west.</v>
    <v>2501937</v>
    <v>2854546</v>
    <v>97</v>
    <v>Indianapolis</v>
    <v>Eric Holcomb (Governor), Suzanne Crouch (Lieutenant Governor)</v>
    <v>98</v>
    <v>745</v>
    <v>49255</v>
    <v>124200</v>
    <v>Indiana</v>
    <v>2.5499999999999998</v>
    <v>6691878</v>
    <v>2.3E-2</v>
    <v>0.14599999999999999</v>
    <v>4.0000000000000001E-3</v>
    <v>2.1000000000000001E-2</v>
    <v>0.24100000000000002</v>
    <v>9.6000000000000002E-2</v>
    <v>4.8000000000000001E-2</v>
    <v>0.878</v>
    <v>6.7000000000000004E-2</v>
    <v>0.63900000000000001</v>
    <v>1E-3</v>
    <v>9.6999999999999989E-2</v>
    <v>1.9E-2</v>
    <v>0.23899999999999999</v>
    <v>6.3E-2</v>
    <v>0.85799999999999998</v>
    <v>Eastern Time Zone, Central Time Zone</v>
    <v>Indiana</v>
    <v>mdp/vdpid/14882</v>
  </rv>
  <rv s="4">
    <v>99</v>
  </rv>
  <rv s="0">
    <v>http://en.wikipedia.org/wiki/Kansas</v>
    <v>Wikipedia</v>
  </rv>
  <rv s="1">
    <v>9</v>
    <v>101</v>
  </rv>
  <rv s="2">
    <v>15</v>
    <v>https://www.bing.com/th?id=AMMS_7d9b93aa77cca759b8bed14225afab9f&amp;qlt=95</v>
    <v>102</v>
    <v>https://www.bing.com/images/search?form=xlimg&amp;q=kansas</v>
    <v>Image of Kansas</v>
  </rv>
  <rv s="0">
    <v>https://www.bing.com/search?q=kansas&amp;form=skydnc</v>
    <v>Learn more on Bing</v>
  </rv>
  <rv s="3">
    <v>0</v>
    <v>1</v>
    <v>en-US</v>
    <v>6e527b71-bd3e-4bc1-b1c0-59d288b4fd5e</v>
    <v>536870912</v>
    <v>0</v>
    <v>Powered by Bing</v>
    <v>135</v>
    <v>9</v>
    <v>Kansas</v>
    <v>12</v>
    <v>13</v>
    <v>Map</v>
    <v>14</v>
    <v>US-KS</v>
    <v>213096</v>
    <v>9807</v>
    <v>Topeka</v>
    <v>United States</v>
    <v>Kansas is a U.S. state in the Midwestern United States. Its capital is Topeka and its largest city is Wichita. Kansas is bordered by Nebraska to the north; Missouri to the east; Oklahoma to the south; and Colorado to the west. Kansas is named after the Kansas River, which in turn was named after the Kansa Native Americans who lived along its banks. The tribe's name is often said to mean "people of the wind" although this was probably not the term's original meaning. For thousands of years, what is now Kansas was home to numerous and diverse Native American tribes. Tribes in the eastern part of the state generally lived in villages along the river valleys. Tribes in the western part of the state were semi-nomadic and hunted large herds of bison.</v>
    <v>1113472</v>
    <v>1259864</v>
    <v>103</v>
    <v>Wichita</v>
    <v>Laura Kelly (Governor), Lynn Rogers (Lieutenant Governor)</v>
    <v>104</v>
    <v>757</v>
    <v>52205</v>
    <v>132000</v>
    <v>Kansas</v>
    <v>2.5299999999999998</v>
    <v>2911505</v>
    <v>1.9E-2</v>
    <v>0.14599999999999999</v>
    <v>1.2E-2</v>
    <v>2.8999999999999998E-2</v>
    <v>0.31</v>
    <v>6.3E-2</v>
    <v>6.9000000000000006E-2</v>
    <v>0.90200000000000002</v>
    <v>0.11599999999999999</v>
    <v>0.66299999999999992</v>
    <v>1E-3</v>
    <v>8.5999999999999993E-2</v>
    <v>2.8999999999999998E-2</v>
    <v>0.247</v>
    <v>6.8000000000000005E-2</v>
    <v>0.86699999999999999</v>
    <v>Central Time Zone, Mountain Time Zone</v>
    <v>Kansas</v>
    <v>mdp/vdpid/16121</v>
  </rv>
  <rv s="4">
    <v>105</v>
  </rv>
  <rv s="0">
    <v>http://en.wikipedia.org/wiki/Kentucky</v>
    <v>Wikipedia</v>
  </rv>
  <rv s="1">
    <v>9</v>
    <v>107</v>
  </rv>
  <rv s="2">
    <v>15</v>
    <v>https://www.bing.com/th?id=AMMS_9eac4a4fa4747d6ad35d61777374e984&amp;qlt=95</v>
    <v>108</v>
    <v>https://www.bing.com/images/search?form=xlimg&amp;q=kentucky</v>
    <v>Image of Kentucky</v>
  </rv>
  <rv s="0">
    <v>https://www.bing.com/search?q=kentucky&amp;form=skydnc</v>
    <v>Learn more on Bing</v>
  </rv>
  <rv s="3">
    <v>0</v>
    <v>1</v>
    <v>en-US</v>
    <v>108dfd18-4626-481a-8dfa-18f64e6eac84</v>
    <v>536870912</v>
    <v>0</v>
    <v>Powered by Bing</v>
    <v>142</v>
    <v>9</v>
    <v>Kentucky</v>
    <v>97</v>
    <v>98</v>
    <v>Map</v>
    <v>14</v>
    <v>US-KY</v>
    <v>104659</v>
    <v>12714</v>
    <v>Frankfort</v>
    <v>United States</v>
    <v>Kentucky, officially the Commonwealth of Kentucky, is a state located in the Southern United States. Kentucky is the 37th most extensive and the 26th most populous of the 50 United States.</v>
    <v>1708499</v>
    <v>1965556</v>
    <v>109</v>
    <v>Louisville</v>
    <v>Andy Beshear (Governor), Jacqueline Coleman (Lieutenant Governor)</v>
    <v>110</v>
    <v>675</v>
    <v>43740</v>
    <v>123200</v>
    <v>Kentucky</v>
    <v>2.5</v>
    <v>4468402</v>
    <v>2.2000000000000002E-2</v>
    <v>0.152</v>
    <v>3.0000000000000001E-3</v>
    <v>1.3999999999999999E-2</v>
    <v>0.223</v>
    <v>8.3000000000000004E-2</v>
    <v>3.4000000000000002E-2</v>
    <v>0.84200000000000008</v>
    <v>3.4000000000000002E-2</v>
    <v>0.59099999999999997</v>
    <v>1E-3</v>
    <v>0.129</v>
    <v>1.8000000000000002E-2</v>
    <v>0.22899999999999998</v>
    <v>6.3E-2</v>
    <v>0.88099999999999989</v>
    <v>Eastern Time Zone, Central Time Zone</v>
    <v>Kentucky</v>
    <v>mdp/vdpid/16480</v>
  </rv>
  <rv s="4">
    <v>111</v>
  </rv>
  <rv s="0">
    <v>http://en.wikipedia.org/wiki/Louisiana</v>
    <v>Wikipedia</v>
  </rv>
  <rv s="1">
    <v>9</v>
    <v>113</v>
  </rv>
  <rv s="2">
    <v>15</v>
    <v>https://www.bing.com/th?id=AMMS_5feae244a1c73ed49e6ff0f2044fcaf3&amp;qlt=95</v>
    <v>114</v>
    <v>https://www.bing.com/images/search?form=xlimg&amp;q=louisiana</v>
    <v>Image of Louisiana</v>
  </rv>
  <rv s="0">
    <v>https://www.bing.com/search?q=louisiana&amp;form=skydnc</v>
    <v>Learn more on Bing</v>
  </rv>
  <rv s="3">
    <v>0</v>
    <v>1</v>
    <v>en-US</v>
    <v>0ca1e87f-e2f6-43fb-8deb-d22bd09a9cae</v>
    <v>536870912</v>
    <v>0</v>
    <v>Powered by Bing</v>
    <v>149</v>
    <v>9</v>
    <v>Louisiana</v>
    <v>12</v>
    <v>13</v>
    <v>Map</v>
    <v>14</v>
    <v>US-LA</v>
    <v>135382</v>
    <v>14503</v>
    <v>Baton Rouge</v>
    <v>United States</v>
    <v>Louisiana is a state in the Deep South region of the South Central United States. It is the 19th-smallest by area and the 25th most populous of the 50 U.S. states. Louisiana is bordered by the state of Texas to the west, Arkansas to the north, Mississippi to the east, and the Gulf of Mexico to the south. A large part of its eastern boundary is demarcated by the Mississippi River. Louisiana is the only U.S. state with political subdivisions termed parishes, which are equivalent to counties. The state's capital is Baton Rouge, and its largest city is New Orleans.</v>
    <v>1727919</v>
    <v>2036975</v>
    <v>115</v>
    <v>New Orleans</v>
    <v>John Bel Edwards (Governor), Billy Nungesser (Lieutenant Governor)</v>
    <v>116</v>
    <v>788</v>
    <v>45047</v>
    <v>144100</v>
    <v>Louisiana</v>
    <v>2.6</v>
    <v>4659978</v>
    <v>3.3000000000000002E-2</v>
    <v>0.14000000000000001</v>
    <v>8.0000000000000002E-3</v>
    <v>1.8000000000000002E-2</v>
    <v>0.22500000000000001</v>
    <v>0.32500000000000001</v>
    <v>0.04</v>
    <v>0.83400000000000007</v>
    <v>0.05</v>
    <v>0.60399999999999998</v>
    <v>1E-3</v>
    <v>0.11</v>
    <v>1.6E-2</v>
    <v>0.23899999999999999</v>
    <v>6.7000000000000004E-2</v>
    <v>0.63200000000000001</v>
    <v>Central Time Zone</v>
    <v>Louisiana</v>
    <v>mdp/vdpid/19283</v>
  </rv>
  <rv s="4">
    <v>117</v>
  </rv>
  <rv s="0">
    <v>http://en.wikipedia.org/wiki/Massachusetts</v>
    <v>Wikipedia</v>
  </rv>
  <rv s="1">
    <v>9</v>
    <v>119</v>
  </rv>
  <rv s="2">
    <v>15</v>
    <v>https://www.bing.com/th?id=AMMS_82121ee381f71cfa2f719a4d50754c55&amp;qlt=95</v>
    <v>120</v>
    <v>https://www.bing.com/images/search?form=xlimg&amp;q=massachusetts</v>
    <v>Image of Massachusetts</v>
  </rv>
  <rv s="0">
    <v>https://www.bing.com/search?q=massachusetts&amp;form=skydnc</v>
    <v>Learn more on Bing</v>
  </rv>
  <rv s="3">
    <v>0</v>
    <v>1</v>
    <v>en-US</v>
    <v>845219d5-3650-4199-b926-964ca27c863c</v>
    <v>536870912</v>
    <v>0</v>
    <v>Powered by Bing</v>
    <v>156</v>
    <v>9</v>
    <v>Massachusetts</v>
    <v>12</v>
    <v>13</v>
    <v>Map</v>
    <v>14</v>
    <v>US-MA</v>
    <v>27336</v>
    <v>16288</v>
    <v>Boston</v>
    <v>United States</v>
    <v>Massachusetts, officially known as the Commonwealth of Massachusetts, is the most populous state in the New England region of the northeastern United States. It borders on the Atlantic Ocean to the east, the states of Connecticut and Rhode Island to the south, New Hampshire and Vermont to the north, and New York to the west. The capital of Massachusetts is Boston, which is also the most populous city in New England. It is home to the Greater Boston metropolitan area, a region influential upon American history, academia, and industry. Originally dependent on agriculture, fishing and trade, Massachusetts was transformed into a manufacturing center during the Industrial Revolution. During the 20th century, Massachusetts's economy shifted from manufacturing to services. Modern Massachusetts is a global leader in biotechnology, engineering, higher education, finance, and maritime trade.</v>
    <v>2549721</v>
    <v>2858026</v>
    <v>121</v>
    <v>Boston</v>
    <v>Charlie Baker (Governor), Karyn Polito (Lieutenant Governor)</v>
    <v>122</v>
    <v>1102</v>
    <v>68563</v>
    <v>333100</v>
    <v>Massachusetts</v>
    <v>2.5299999999999998</v>
    <v>6902149</v>
    <v>0.04</v>
    <v>0.154</v>
    <v>5.0000000000000001E-3</v>
    <v>6.6000000000000003E-2</v>
    <v>0.40500000000000003</v>
    <v>8.4000000000000005E-2</v>
    <v>0.155</v>
    <v>0.89800000000000002</v>
    <v>0.11199999999999999</v>
    <v>0.67500000000000004</v>
    <v>1E-3</v>
    <v>7.9000000000000001E-2</v>
    <v>2.3E-2</v>
    <v>0.20399999999999999</v>
    <v>5.4000000000000006E-2</v>
    <v>0.82099999999999995</v>
    <v>Eastern Time Zone</v>
    <v>Massachusetts</v>
    <v>mdp/vdpid/20543</v>
  </rv>
  <rv s="4">
    <v>123</v>
  </rv>
  <rv s="0">
    <v>http://en.wikipedia.org/wiki/Maryland</v>
    <v>Wikipedia</v>
  </rv>
  <rv s="1">
    <v>9</v>
    <v>125</v>
  </rv>
  <rv s="2">
    <v>15</v>
    <v>https://www.bing.com/th?id=AMMS_8a21b718194fdb37f3dd03e969246711&amp;qlt=95</v>
    <v>126</v>
    <v>https://www.bing.com/images/search?form=xlimg&amp;q=maryland</v>
    <v>Image of Maryland</v>
  </rv>
  <rv s="0">
    <v>https://www.bing.com/search?q=maryland&amp;form=skydnc</v>
    <v>Learn more on Bing</v>
  </rv>
  <rv s="3">
    <v>0</v>
    <v>1</v>
    <v>en-US</v>
    <v>4c472f4d-06a8-4d90-8bb8-da4d168c73fe</v>
    <v>536870912</v>
    <v>0</v>
    <v>Powered by Bing</v>
    <v>163</v>
    <v>9</v>
    <v>Maryland</v>
    <v>12</v>
    <v>13</v>
    <v>Map</v>
    <v>14</v>
    <v>US-MD</v>
    <v>32133</v>
    <v>17044</v>
    <v>Annapolis</v>
    <v>United States</v>
    <v>Maryland is a state in the Mid-Atlantic region of the Northeastern United States, bordering Virginia, West Virginia, and the District of Columbia to its south and west; Pennsylvania to its north; and Delaware and the Atlantic Ocean to its east. The state's largest city is Baltimore, and its capital is Annapolis. Among its occasional nicknames are Old Line State, the Free State, and the Chesapeake Bay State. It is named after the English queen Henrietta Maria, known in England as Queen Mary, who was the wife of King Charles I.</v>
    <v>2166389</v>
    <v>2447127</v>
    <v>127</v>
    <v>Baltimore</v>
    <v>Larry Hogan (Governor), Boyd Rutherford (Lieutenant Governor)</v>
    <v>128</v>
    <v>1230</v>
    <v>74551</v>
    <v>286900</v>
    <v>Maryland</v>
    <v>2.67</v>
    <v>6042718</v>
    <v>4.2000000000000003E-2</v>
    <v>0.14099999999999999</v>
    <v>6.0000000000000001E-3</v>
    <v>6.5000000000000002E-2</v>
    <v>0.379</v>
    <v>0.30499999999999999</v>
    <v>0.14499999999999999</v>
    <v>0.89400000000000002</v>
    <v>9.5000000000000001E-2</v>
    <v>0.67900000000000005</v>
    <v>1E-3</v>
    <v>7.0999999999999994E-2</v>
    <v>2.7000000000000003E-2</v>
    <v>0.22399999999999998</v>
    <v>6.0999999999999999E-2</v>
    <v>0.59599999999999997</v>
    <v>Eastern Time Zone</v>
    <v>Maryland</v>
    <v>mdp/vdpid/20487</v>
  </rv>
  <rv s="4">
    <v>129</v>
  </rv>
  <rv s="0">
    <v>http://en.wikipedia.org/wiki/Maine</v>
    <v>Wikipedia</v>
  </rv>
  <rv s="1">
    <v>9</v>
    <v>131</v>
  </rv>
  <rv s="2">
    <v>15</v>
    <v>https://www.bing.com/th?id=AMMS_0386eddbeee76bfab3481c154c4282da&amp;qlt=95</v>
    <v>132</v>
    <v>https://www.bing.com/images/search?form=xlimg&amp;q=maine</v>
    <v>Image of Maine</v>
  </rv>
  <rv s="0">
    <v>https://www.bing.com/search?q=maine&amp;form=skydnc</v>
    <v>Learn more on Bing</v>
  </rv>
  <rv s="6">
    <v>0</v>
    <v>1</v>
    <v>en-US</v>
    <v>d62dd683-9cf9-4db9-a497-d810d529592b</v>
    <v>536870912</v>
    <v>0</v>
    <v>Powered by Bing</v>
    <v>169</v>
    <v>170</v>
    <v>Maine</v>
    <v>12</v>
    <v>171</v>
    <v>Map</v>
    <v>172</v>
    <v>US-ME</v>
    <v>91646</v>
    <v>4010</v>
    <v>Augusta</v>
    <v>United States</v>
    <v>Maine is the northernmost state in the Northeastern United States. Maine is the 12th smallest by area, the 9th least populous, and the 13th least densely populated of the 50 U.S. states. It is located in New England, bordered by New Hampshire to the west, the Atlantic Ocean to the southeast, and the Canadian provinces of New Brunswick and Quebec to the northeast and northwest, respectively. Maine is the only state to border only one other state, is the easternmost among the contiguous United States, and is the northernmost state east of the Great Lakes.</v>
    <v>553284</v>
    <v>730705</v>
    <v>133</v>
    <v>Portland</v>
    <v>Janet Mills (Governor)</v>
    <v>134</v>
    <v>777</v>
    <v>49331</v>
    <v>173800</v>
    <v>Maine</v>
    <v>2.34</v>
    <v>1338404</v>
    <v>2E-3</v>
    <v>0.188</v>
    <v>6.9999999999999993E-3</v>
    <v>1.2E-2</v>
    <v>0.28999999999999998</v>
    <v>1.3999999999999999E-2</v>
    <v>3.5000000000000003E-2</v>
    <v>0.91599999999999993</v>
    <v>1.6E-2</v>
    <v>0.63400000000000001</v>
    <v>0.11900000000000001</v>
    <v>1.7000000000000001E-2</v>
    <v>0.193</v>
    <v>4.9000000000000002E-2</v>
    <v>0.94900000000000007</v>
    <v>Eastern Time Zone</v>
    <v>Maine</v>
    <v>mdp/vdpid/19840</v>
  </rv>
  <rv s="4">
    <v>135</v>
  </rv>
  <rv s="0">
    <v>http://en.wikipedia.org/wiki/Michigan</v>
    <v>Wikipedia</v>
  </rv>
  <rv s="1">
    <v>9</v>
    <v>137</v>
  </rv>
  <rv s="2">
    <v>15</v>
    <v>https://www.bing.com/th?id=AMMS_930ce5d9b003af389bfe3a4a86d58dd1&amp;qlt=95</v>
    <v>138</v>
    <v>https://www.bing.com/images/search?form=xlimg&amp;q=michigan</v>
    <v>Image of Michigan</v>
  </rv>
  <rv s="0">
    <v>https://www.bing.com/search?q=michigan&amp;form=skydnc</v>
    <v>Learn more on Bing</v>
  </rv>
  <rv s="6">
    <v>0</v>
    <v>1</v>
    <v>en-US</v>
    <v>162411c2-b757-495d-aa81-93942fae2f7e</v>
    <v>536870912</v>
    <v>0</v>
    <v>Powered by Bing</v>
    <v>180</v>
    <v>170</v>
    <v>Michigan</v>
    <v>12</v>
    <v>171</v>
    <v>Map</v>
    <v>172</v>
    <v>US-MI</v>
    <v>250493</v>
    <v>20408</v>
    <v>Lansing</v>
    <v>United States</v>
    <v>Michigan is a state in the Great Lakes and Midwestern regions of the United States. Its name comes from the Ojibwe word mishigami, meaning "large water" or "large lake". With a population of approximately 10 million, Michigan is the tenth most populous of the 50 United States, the 11th most extensive by area, and the largest by area east of the Mississippi River. Its capital is Lansing, and its largest city is Detroit. Metro Detroit is among the nation's most populous and largest metropolitan economies.</v>
    <v>3841148</v>
    <v>4560055</v>
    <v>139</v>
    <v>Detroit</v>
    <v>Gretchen Whitmer (Governor), Garlin Gilchrist (Lieutenant Governor)</v>
    <v>140</v>
    <v>783</v>
    <v>49576</v>
    <v>122400</v>
    <v>Michigan</v>
    <v>2.52</v>
    <v>9995915</v>
    <v>4.0000000000000001E-3</v>
    <v>0.158</v>
    <v>6.9999999999999993E-3</v>
    <v>0.03</v>
    <v>0.26899999999999996</v>
    <v>0.14199999999999999</v>
    <v>6.3E-2</v>
    <v>0.89599999999999991</v>
    <v>4.9000000000000002E-2</v>
    <v>0.61199999999999999</v>
    <v>0.10300000000000001</v>
    <v>2.3E-2</v>
    <v>0.222</v>
    <v>5.7999999999999996E-2</v>
    <v>0.79700000000000004</v>
    <v>Eastern Time Zone, Central Time Zone</v>
    <v>Michigan</v>
    <v>mdp/vdpid/21196</v>
  </rv>
  <rv s="4">
    <v>141</v>
  </rv>
  <rv s="0">
    <v>http://en.wikipedia.org/wiki/Minnesota</v>
    <v>Wikipedia</v>
  </rv>
  <rv s="1">
    <v>9</v>
    <v>143</v>
  </rv>
  <rv s="2">
    <v>15</v>
    <v>https://www.bing.com/th?id=AMMS_ede8d18783accbc56977a9b616ff1c80&amp;qlt=95</v>
    <v>144</v>
    <v>https://www.bing.com/images/search?form=xlimg&amp;q=minnesota</v>
    <v>Image of Minnesota</v>
  </rv>
  <rv s="0">
    <v>https://www.bing.com/search?q=minnesota&amp;form=skydnc</v>
    <v>Learn more on Bing</v>
  </rv>
  <rv s="7">
    <v>0</v>
    <v>1</v>
    <v>en-US</v>
    <v>77f97f6f-7e93-46e5-b486-6198effe8dea</v>
    <v>536870912</v>
    <v>0</v>
    <v>Powered by Bing</v>
    <v>186</v>
    <v>187</v>
    <v>Minnesota</v>
    <v>12</v>
    <v>13</v>
    <v>Map</v>
    <v>14</v>
    <v>US-MN</v>
    <v>225181</v>
    <v>21449</v>
    <v>Saint Paul</v>
    <v>United States</v>
    <v>Minnesota is a state in the Upper Midwest, Great Lakes, and northern regions of the United States. Minnesota was admitted as the 32nd U.S. state on May 11, 1858, created from the eastern half of the Minnesota Territory. The state has many lakes, and is known as the "Land of 10,000 Lakes". Its official motto is L'Étoile du Nord.</v>
    <v>2124745</v>
    <v>2409935</v>
    <v>145</v>
    <v>Minneapolis</v>
    <v>146</v>
    <v>848</v>
    <v>61492</v>
    <v>186200</v>
    <v>Minnesota</v>
    <v>2.4900000000000002</v>
    <v>5611179</v>
    <v>4.0999999999999995E-2</v>
    <v>0.14699999999999999</v>
    <v>1.3000000000000001E-2</v>
    <v>4.9000000000000002E-2</v>
    <v>0.33700000000000002</v>
    <v>0.06</v>
    <v>7.6999999999999999E-2</v>
    <v>0.92400000000000004</v>
    <v>5.2000000000000005E-2</v>
    <v>0.7</v>
    <v>1E-3</v>
    <v>7.0999999999999994E-2</v>
    <v>2.4E-2</v>
    <v>0.23399999999999999</v>
    <v>6.4000000000000001E-2</v>
    <v>0.85400000000000009</v>
    <v>Central Time Zone</v>
    <v>Minnesota</v>
    <v>mdp/vdpid/21412</v>
  </rv>
  <rv s="4">
    <v>147</v>
  </rv>
  <rv s="0">
    <v>http://en.wikipedia.org/wiki/Missouri</v>
    <v>Wikipedia</v>
  </rv>
  <rv s="1">
    <v>9</v>
    <v>149</v>
  </rv>
  <rv s="2">
    <v>15</v>
    <v>https://www.bing.com/th?id=AMMS_2582cc5c5ac12031e8d061c53faa15d2&amp;qlt=95</v>
    <v>150</v>
    <v>https://www.bing.com/images/search?form=xlimg&amp;q=missouri</v>
    <v>Image of Missouri</v>
  </rv>
  <rv s="0">
    <v>https://www.bing.com/search?q=missouri&amp;form=skydnc</v>
    <v>Learn more on Bing</v>
  </rv>
  <rv s="3">
    <v>0</v>
    <v>1</v>
    <v>en-US</v>
    <v>6185f8cb-44e1-4da6-9bf0-b75286aeb591</v>
    <v>536870912</v>
    <v>0</v>
    <v>Powered by Bing</v>
    <v>194</v>
    <v>9</v>
    <v>Missouri</v>
    <v>12</v>
    <v>13</v>
    <v>Map</v>
    <v>14</v>
    <v>US-MO</v>
    <v>180533</v>
    <v>18997</v>
    <v>Jefferson City</v>
    <v>United States</v>
    <v>Missouri is a state in the Midwestern United States. With more than six million residents, it is the 18th-most populous state of the country. The largest urban areas are St. Louis, Kansas City, Springfield and Columbia; the capital is Jefferson City. The state is the 21st-most extensive in area. Missouri is bordered by eight states: Iowa to the north, Illinois, Kentucky and Tennessee to the east, Arkansas to the south and Oklahoma, Kansas and Nebraska to the west. In the south are the Ozarks, a forested highland, providing timber, minerals and recreation. The Missouri River, after which the state is named, flows through the center of the state into the Mississippi River, which makes up Missouri's eastern border.</v>
    <v>2364688</v>
    <v>2760084</v>
    <v>151</v>
    <v>Kansas City</v>
    <v>Mike Parson (Governor), Mike Kehoe (Lieutenant Governor)</v>
    <v>152</v>
    <v>746</v>
    <v>48173</v>
    <v>138400</v>
    <v>Missouri</v>
    <v>2.48</v>
    <v>6126452</v>
    <v>1.7000000000000001E-2</v>
    <v>0.157</v>
    <v>6.0000000000000001E-3</v>
    <v>0.02</v>
    <v>0.27100000000000002</v>
    <v>0.11800000000000001</v>
    <v>3.9E-2</v>
    <v>0.88400000000000001</v>
    <v>4.0999999999999995E-2</v>
    <v>0.63200000000000001</v>
    <v>1E-3</v>
    <v>0.10400000000000001</v>
    <v>2.2000000000000002E-2</v>
    <v>0.22899999999999998</v>
    <v>6.2E-2</v>
    <v>0.83299999999999996</v>
    <v>Central Time Zone</v>
    <v>Missouri</v>
    <v>mdp/vdpid/21512</v>
  </rv>
  <rv s="4">
    <v>153</v>
  </rv>
  <rv s="0">
    <v>http://en.wikipedia.org/wiki/Flag_of_Mississippi</v>
    <v>Wikipedia</v>
  </rv>
  <rv s="1">
    <v>9</v>
    <v>155</v>
  </rv>
  <rv s="2">
    <v>15</v>
    <v>https://www.bing.com/th?id=AMMS_52b699482a1cd0322a1963c041ef0036&amp;qlt=95</v>
    <v>156</v>
    <v>https://www.bing.com/images/search?form=xlimg&amp;q=mississippi</v>
    <v>Image of Mississippi</v>
  </rv>
  <rv s="0">
    <v>https://www.bing.com/search?q=mississippi&amp;form=skydnc</v>
    <v>Learn more on Bing</v>
  </rv>
  <rv s="3">
    <v>0</v>
    <v>1</v>
    <v>en-US</v>
    <v>6af619ca-217d-49c0-9a86-153fc7fbcd78</v>
    <v>536870912</v>
    <v>0</v>
    <v>Powered by Bing</v>
    <v>201</v>
    <v>9</v>
    <v>Mississippi</v>
    <v>12</v>
    <v>13</v>
    <v>Map</v>
    <v>14</v>
    <v>US-MS</v>
    <v>125443</v>
    <v>6886</v>
    <v>Jackson</v>
    <v>United States</v>
    <v>Mississippi is a state located in the Deep South region of the United States. Mississippi is the 32nd largest and 34th-most populous of the 50 U.S. states. Mississippi is bordered to the north by Tennessee, to the east by Alabama, to the south by the Gulf of Mexico, to the southwest by Louisiana, and to the northwest by Arkansas. Mississippi's western boundary is largely defined by the Mississippi River. Jackson is both the state's capital and largest city. Greater Jackson, with an estimated population of 580,166 in 2018, is the most populous metropolitan area in Mississippi and the 95th-most populous in the United States.</v>
    <v>1096593</v>
    <v>1307441</v>
    <v>157</v>
    <v>Jackson</v>
    <v>Tate Reeves (Governor)</v>
    <v>158</v>
    <v>717</v>
    <v>39665</v>
    <v>103100</v>
    <v>Mississippi</v>
    <v>2.64</v>
    <v>2986530</v>
    <v>6.9999999999999993E-3</v>
    <v>0.14699999999999999</v>
    <v>6.0000000000000001E-3</v>
    <v>1.1000000000000001E-2</v>
    <v>0.20699999999999999</v>
    <v>0.376</v>
    <v>2.3E-2</v>
    <v>0.82299999999999995</v>
    <v>3.1E-2</v>
    <v>0.57499999999999996</v>
    <v>1E-3</v>
    <v>0.11900000000000001</v>
    <v>1.2E-2</v>
    <v>0.24299999999999999</v>
    <v>6.4000000000000001E-2</v>
    <v>0.59499999999999997</v>
    <v>Central Time Zone</v>
    <v>Mississippi</v>
    <v>mdp/vdpid/21502</v>
  </rv>
  <rv s="4">
    <v>159</v>
  </rv>
  <rv s="0">
    <v>http://en.wikipedia.org/wiki/Montana</v>
    <v>Wikipedia</v>
  </rv>
  <rv s="1">
    <v>9</v>
    <v>161</v>
  </rv>
  <rv s="2">
    <v>15</v>
    <v>https://www.bing.com/th?id=AMMS_21549854d6119ab70a429d527a50790d&amp;qlt=95</v>
    <v>162</v>
    <v>https://www.bing.com/images/search?form=xlimg&amp;q=montana</v>
    <v>Image of Montana</v>
  </rv>
  <rv s="0">
    <v>https://www.bing.com/search?q=montana&amp;form=skydnc</v>
    <v>Learn more on Bing</v>
  </rv>
  <rv s="3">
    <v>0</v>
    <v>1</v>
    <v>en-US</v>
    <v>447d6cd5-53f6-4c8f-bf6c-9ff228415c3b</v>
    <v>536870912</v>
    <v>0</v>
    <v>Powered by Bing</v>
    <v>208</v>
    <v>9</v>
    <v>Montana</v>
    <v>12</v>
    <v>13</v>
    <v>Map</v>
    <v>14</v>
    <v>US-MT</v>
    <v>381154</v>
    <v>4781</v>
    <v>Helena</v>
    <v>United States</v>
    <v>Montana is a state in the Northwestern United States. Montana has several nicknames, although none are official, including "Big Sky Country" and "The Treasure State", and slogans that include "Land of the Shining Mountains" and more recently "The Last Best Place".</v>
    <v>409394</v>
    <v>497756</v>
    <v>163</v>
    <v>Billings</v>
    <v>Steve Bullock (Governor), Mike Cooney (Lieutenant Governor)</v>
    <v>164</v>
    <v>711</v>
    <v>47169</v>
    <v>193500</v>
    <v>Montana</v>
    <v>2.41</v>
    <v>1062305</v>
    <v>5.4000000000000006E-2</v>
    <v>0.17199999999999999</v>
    <v>6.6000000000000003E-2</v>
    <v>8.0000000000000002E-3</v>
    <v>0.29499999999999998</v>
    <v>6.0000000000000001E-3</v>
    <v>2.1000000000000001E-2</v>
    <v>0.92799999999999994</v>
    <v>3.6000000000000004E-2</v>
    <v>0.63600000000000001</v>
    <v>1E-3</v>
    <v>9.0999999999999998E-2</v>
    <v>2.7000000000000003E-2</v>
    <v>0.21899999999999997</v>
    <v>0.06</v>
    <v>0.89200000000000002</v>
    <v>Mountain Time Zone</v>
    <v>Montana</v>
    <v>mdp/vdpid/21789</v>
  </rv>
  <rv s="4">
    <v>165</v>
  </rv>
  <rv s="0">
    <v>http://en.wikipedia.org/wiki/North_Carolina</v>
    <v>Wikipedia</v>
  </rv>
  <rv s="1">
    <v>9</v>
    <v>167</v>
  </rv>
  <rv s="2">
    <v>15</v>
    <v>https://www.bing.com/th?id=AMMS_0a4ce6ccd6a06e8e1e129324dcb63061&amp;qlt=95</v>
    <v>168</v>
    <v>https://www.bing.com/images/search?form=xlimg&amp;q=north+carolina</v>
    <v>Image of North Carolina</v>
  </rv>
  <rv s="0">
    <v>https://www.bing.com/search?q=north+carolina&amp;form=skydnc</v>
    <v>Learn more on Bing</v>
  </rv>
  <rv s="3">
    <v>0</v>
    <v>1</v>
    <v>en-US</v>
    <v>9e2bf053-dd80-4646-8f26-65075e7085c0</v>
    <v>536870912</v>
    <v>0</v>
    <v>Powered by Bing</v>
    <v>215</v>
    <v>9</v>
    <v>North Carolina</v>
    <v>12</v>
    <v>13</v>
    <v>Map</v>
    <v>14</v>
    <v>US-NC</v>
    <v>139390</v>
    <v>60550</v>
    <v>Raleigh</v>
    <v>United States</v>
    <v>North Carolina is a state in the southeastern region of the United States. North Carolina is the 28th largest and 9th-most populous of the 50 United States. It is bordered by Virginia to the north, the Atlantic Ocean to the east, Georgia and South Carolina to the south, and Tennessee to the west. Raleigh is the state's capital and Charlotte is its largest city. The Charlotte metropolitan area, with an estimated population of 2,569,213 in 2018, is the most-populous metropolitan area in North Carolina, the 23rd-most populous in the United States, and the largest banking center in the nation after New York City. The Raleigh metropolitan area is the second-largest metropolitan area in the state, with an estimated population of 1,362,540 in 2018, and is home to the largest research park in the United States, Research Triangle Park.</v>
    <v>3775581</v>
    <v>4540498</v>
    <v>169</v>
    <v>Charlotte</v>
    <v>Roy Cooper (Governor), Dan Forest (Lieutenant Governor)</v>
    <v>170</v>
    <v>797</v>
    <v>46868</v>
    <v>154900</v>
    <v>North Carolina</v>
    <v>2.54</v>
    <v>10383620</v>
    <v>6.4000000000000001E-2</v>
    <v>0.151</v>
    <v>1.6E-2</v>
    <v>2.7999999999999997E-2</v>
    <v>0.28399999999999997</v>
    <v>0.221</v>
    <v>7.6999999999999999E-2</v>
    <v>0.85799999999999998</v>
    <v>9.0999999999999998E-2</v>
    <v>0.61799999999999999</v>
    <v>1E-3</v>
    <v>9.6000000000000002E-2</v>
    <v>2.1000000000000001E-2</v>
    <v>0.22800000000000001</v>
    <v>0.06</v>
    <v>0.71200000000000008</v>
    <v>Eastern Time Zone</v>
    <v>North Carolina</v>
    <v>mdp/vdpid/23611</v>
  </rv>
  <rv s="4">
    <v>171</v>
  </rv>
  <rv s="0">
    <v>http://en.wikipedia.org/wiki/North_Dakota</v>
    <v>Wikipedia</v>
  </rv>
  <rv s="1">
    <v>9</v>
    <v>173</v>
  </rv>
  <rv s="2">
    <v>15</v>
    <v>https://www.bing.com/th?id=AMMS_977f841bcba94e8df181d0c8b04ee1b7&amp;qlt=95</v>
    <v>174</v>
    <v>https://www.bing.com/images/search?form=xlimg&amp;q=north+dakota</v>
    <v>Image of North Dakota</v>
  </rv>
  <rv s="0">
    <v>https://www.bing.com/search?q=north+dakota&amp;form=skydnc</v>
    <v>Learn more on Bing</v>
  </rv>
  <rv s="3">
    <v>0</v>
    <v>1</v>
    <v>en-US</v>
    <v>77fbc744-3efe-4aa9-9e8e-f8034f06b941</v>
    <v>536870912</v>
    <v>0</v>
    <v>Powered by Bing</v>
    <v>223</v>
    <v>9</v>
    <v>North Dakota</v>
    <v>12</v>
    <v>13</v>
    <v>Map</v>
    <v>14</v>
    <v>US-ND</v>
    <v>183272</v>
    <v>3981</v>
    <v>Bismarck</v>
    <v>United States</v>
    <v>North Dakota is a U.S. state in the midwestern and northern regions of the United States. It is the nineteenth largest in area, the fourth smallest by population, and the fourth most sparsely populated of the 50 states. North Dakota was admitted to the Union on November 2, 1889, along with its neighboring state, South Dakota. It was either the 39th or 40th state admitted to the union. Before signing the statehood papers, President Benjamin Harrison shuffled the papers so that no one could tell which became a state first. Its capital is Bismarck, and its largest city is Fargo.</v>
    <v>299638</v>
    <v>368624</v>
    <v>175</v>
    <v>Fargo</v>
    <v>Doug Burgum (Governor), Brent Sanford (Lieutenant Governor)</v>
    <v>176</v>
    <v>709</v>
    <v>57181</v>
    <v>153800</v>
    <v>North Dakota</v>
    <v>2.3199999999999998</v>
    <v>760077</v>
    <v>0.127</v>
    <v>0.14199999999999999</v>
    <v>5.5E-2</v>
    <v>1.3999999999999999E-2</v>
    <v>0.27699999999999997</v>
    <v>2.4E-2</v>
    <v>3.2000000000000001E-2</v>
    <v>0.91700000000000004</v>
    <v>3.5000000000000003E-2</v>
    <v>0.69299999999999995</v>
    <v>1E-3</v>
    <v>6.8000000000000005E-2</v>
    <v>2.1000000000000001E-2</v>
    <v>0.23</v>
    <v>7.0000000000000007E-2</v>
    <v>0.8859999999999999</v>
    <v>Central Time Zone, Mountain Time Zone</v>
    <v>North Dakota</v>
    <v>mdp/vdpid/23624</v>
  </rv>
  <rv s="4">
    <v>177</v>
  </rv>
  <rv s="0">
    <v>http://en.wikipedia.org/wiki/Nebraska</v>
    <v>Wikipedia</v>
  </rv>
  <rv s="1">
    <v>9</v>
    <v>179</v>
  </rv>
  <rv s="2">
    <v>15</v>
    <v>https://www.bing.com/th?id=AMMS_193fb45cc19e30d703bdf2fd9f8c1a54&amp;qlt=95</v>
    <v>180</v>
    <v>https://www.bing.com/images/search?form=xlimg&amp;q=nebraska</v>
    <v>Image of Nebraska</v>
  </rv>
  <rv s="0">
    <v>https://www.bing.com/search?q=nebraska&amp;form=skydnc</v>
    <v>Learn more on Bing</v>
  </rv>
  <rv s="3">
    <v>0</v>
    <v>1</v>
    <v>en-US</v>
    <v>3e64ff5d-6b40-4dbe-91b1-0e554e892496</v>
    <v>536870912</v>
    <v>0</v>
    <v>Powered by Bing</v>
    <v>231</v>
    <v>9</v>
    <v>Nebraska</v>
    <v>12</v>
    <v>13</v>
    <v>Map</v>
    <v>14</v>
    <v>US-NE</v>
    <v>200520</v>
    <v>8078</v>
    <v>Lincoln</v>
    <v>United States</v>
    <v>Nebraska is a state that lies both in the Great Plains and in the Midwestern United States. It is bordered by South Dakota to the north; Iowa to the east and Missouri to the southeast, both across the Missouri River; Kansas to the south; Colorado to the southwest; and Wyoming to the west. It is the only triply landlocked U.S. state.</v>
    <v>736613</v>
    <v>827156</v>
    <v>181</v>
    <v>Omaha</v>
    <v>Pete Ricketts (Governor), Mike Foley (Lieutenant Governor)</v>
    <v>182</v>
    <v>726</v>
    <v>52997</v>
    <v>133200</v>
    <v>Nebraska</v>
    <v>2.4700000000000002</v>
    <v>1929268</v>
    <v>4.4000000000000004E-2</v>
    <v>0.14699999999999999</v>
    <v>1.3999999999999999E-2</v>
    <v>2.3E-2</v>
    <v>0.29299999999999998</v>
    <v>0.05</v>
    <v>6.6000000000000003E-2</v>
    <v>0.90700000000000003</v>
    <v>0.10400000000000001</v>
    <v>0.69900000000000007</v>
    <v>1E-3</v>
    <v>7.2999999999999995E-2</v>
    <v>2.1000000000000001E-2</v>
    <v>0.248</v>
    <v>6.9000000000000006E-2</v>
    <v>0.8909999999999999</v>
    <v>Central Time Zone, Mountain Time Zone</v>
    <v>Nebraska</v>
    <v>mdp/vdpid/22869</v>
  </rv>
  <rv s="4">
    <v>183</v>
  </rv>
  <rv s="0">
    <v>http://en.wikipedia.org/wiki/New_Hampshire</v>
    <v>Wikipedia</v>
  </rv>
  <rv s="1">
    <v>9</v>
    <v>185</v>
  </rv>
  <rv s="2">
    <v>15</v>
    <v>https://www.bing.com/th?id=AMMS_bedad41c3052bc09d4327f75ef76197d&amp;qlt=95</v>
    <v>186</v>
    <v>https://www.bing.com/images/search?form=xlimg&amp;q=new+hampshire</v>
    <v>Image of New Hampshire</v>
  </rv>
  <rv s="0">
    <v>https://www.bing.com/search?q=new+hampshire&amp;form=skydnc</v>
    <v>Learn more on Bing</v>
  </rv>
  <rv s="6">
    <v>0</v>
    <v>1</v>
    <v>en-US</v>
    <v>9ca71997-cc97-46eb-8911-fac32f80b0b1</v>
    <v>536870912</v>
    <v>0</v>
    <v>Powered by Bing</v>
    <v>238</v>
    <v>170</v>
    <v>New Hampshire</v>
    <v>12</v>
    <v>171</v>
    <v>Map</v>
    <v>172</v>
    <v>US-NH</v>
    <v>24217</v>
    <v>3796</v>
    <v>Concord</v>
    <v>United States</v>
    <v>New Hampshire is a state in the New England region of the northeastern United States. It is bordered by Massachusetts to the south, Vermont to the west, Maine and the Atlantic Ocean to the east, and the Canadian province of Quebec to the north. New Hampshire is the 5th smallest by area and the 10th least populous U.S. state.</v>
    <v>520251</v>
    <v>625307</v>
    <v>187</v>
    <v>Manchester</v>
    <v>Chris Sununu (Governor)</v>
    <v>188</v>
    <v>1000</v>
    <v>66779</v>
    <v>237300</v>
    <v>New Hampshire</v>
    <v>2.4700000000000002</v>
    <v>1356458</v>
    <v>1.3999999999999999E-2</v>
    <v>0.16500000000000001</v>
    <v>3.0000000000000001E-3</v>
    <v>2.6000000000000002E-2</v>
    <v>0.34899999999999998</v>
    <v>1.4999999999999999E-2</v>
    <v>5.7000000000000002E-2</v>
    <v>0.92299999999999993</v>
    <v>3.4000000000000002E-2</v>
    <v>0.68200000000000005</v>
    <v>8.5000000000000006E-2</v>
    <v>1.6E-2</v>
    <v>0.19800000000000001</v>
    <v>4.9000000000000002E-2</v>
    <v>0.93900000000000006</v>
    <v>Eastern Time Zone</v>
    <v>New Hampshire</v>
    <v>mdp/vdpid/23097</v>
  </rv>
  <rv s="4">
    <v>189</v>
  </rv>
  <rv s="0">
    <v>http://en.wikipedia.org/wiki/New_Jersey</v>
    <v>Wikipedia</v>
  </rv>
  <rv s="1">
    <v>9</v>
    <v>191</v>
  </rv>
  <rv s="2">
    <v>15</v>
    <v>https://www.bing.com/th?id=AMMS_0c337c30eaf35ca7261c45c9f1eb6dc2&amp;qlt=95</v>
    <v>192</v>
    <v>https://www.bing.com/images/search?form=xlimg&amp;q=new+jersey</v>
    <v>Image of New Jersey</v>
  </rv>
  <rv s="0">
    <v>https://www.bing.com/search?q=new+jersey&amp;form=skydnc</v>
    <v>Learn more on Bing</v>
  </rv>
  <rv s="3">
    <v>0</v>
    <v>1</v>
    <v>en-US</v>
    <v>05277898-b62b-4878-8632-09d29756a2ff</v>
    <v>536870912</v>
    <v>0</v>
    <v>Powered by Bing</v>
    <v>245</v>
    <v>9</v>
    <v>New Jersey</v>
    <v>12</v>
    <v>13</v>
    <v>Map</v>
    <v>14</v>
    <v>US-NJ</v>
    <v>22608</v>
    <v>26793</v>
    <v>Trenton</v>
    <v>United States</v>
    <v>New Jersey is a state in the Mid-Atlantic region of the Northeastern United States. It is bordered on the north and east by the state of New York; on the east, southeast, and south by the Atlantic Ocean; on the west by the Delaware River and Pennsylvania; and on the southwest by Delaware Bay and the State of Delaware. New Jersey is the fourth-smallest state by area but the 11th-most populous, with 8,882,190 residents as of 2019 and an area of 8,722.58 square miles, making it the most densely populated of the 50 U.S. states. Its largest city is Newark. All but one county in New Jersey lie within the combined statistical areas of New York City or Philadelphia. New Jersey was the second-wealthiest U.S. state by median household income as of 2017.</v>
    <v>3189486</v>
    <v>3604409</v>
    <v>193</v>
    <v>Newark</v>
    <v>Phil Murphy (Governor), Sheila Oliver (Lieutenant Governor)</v>
    <v>194</v>
    <v>1192</v>
    <v>72093</v>
    <v>315900</v>
    <v>New Jersey</v>
    <v>2.73</v>
    <v>8908520</v>
    <v>1.7000000000000001E-2</v>
    <v>0.15</v>
    <v>6.0000000000000001E-3</v>
    <v>9.6999999999999989E-2</v>
    <v>0.36799999999999999</v>
    <v>0.14800000000000002</v>
    <v>0.217</v>
    <v>0.8859999999999999</v>
    <v>0.19699999999999998</v>
    <v>0.65900000000000003</v>
    <v>1E-3</v>
    <v>6.6000000000000003E-2</v>
    <v>2.1000000000000001E-2</v>
    <v>0.223</v>
    <v>5.9000000000000004E-2</v>
    <v>0.72599999999999998</v>
    <v>Eastern Time Zone</v>
    <v>New Jersey</v>
    <v>mdp/vdpid/23117</v>
  </rv>
  <rv s="4">
    <v>195</v>
  </rv>
  <rv s="0">
    <v>http://en.wikipedia.org/wiki/New_Mexico</v>
    <v>Wikipedia</v>
  </rv>
  <rv s="1">
    <v>2</v>
    <v>197</v>
  </rv>
  <rv s="2">
    <v>15</v>
    <v>https://www.bing.com/th?id=AMMS_dea92f736dd3c05604e40b0c74a8605f&amp;qlt=95</v>
    <v>198</v>
    <v>https://www.bing.com/images/search?form=xlimg&amp;q=new+mexico</v>
    <v>Image of New Mexico</v>
  </rv>
  <rv s="0">
    <v>https://www.bing.com/search?q=new+mexico&amp;form=skydnc</v>
    <v>Learn more on Bing</v>
  </rv>
  <rv s="3">
    <v>0</v>
    <v>1</v>
    <v>en-US</v>
    <v>a16d3636-4349-41c7-a77e-89e34b26a8ad</v>
    <v>536870912</v>
    <v>0</v>
    <v>Powered by Bing</v>
    <v>252</v>
    <v>9</v>
    <v>New Mexico</v>
    <v>12</v>
    <v>13</v>
    <v>Map</v>
    <v>14</v>
    <v>US-NM</v>
    <v>315194</v>
    <v>4863</v>
    <v>Santa Fe</v>
    <v>United States</v>
    <v>New Mexico is a state in the Southwestern region of the United States of America; its capital is Santa Fe, which was founded in 1610 as capital of Nuevo México, while its largest city is Albuquerque with its accompanying metropolitan area. It is one of the Mountain States and shares the Four Corners region with Utah, Colorado, and Arizona. New Mexico is also bordered by the state of Texas to the east-southeast, Oklahoma to the northeast, and the Mexican states of Chihuahua to the south and Sonora to the southwest. With an estimated population of 2,096,829 as of the July 1, 2019, U.S. Census Bureau estimate, New Mexico is the 36th largest state by population. With a total area of 121,590 sq mi, it is the fifth-largest and sixth-least densely populated of the 50 states. Due to their geographic locations, northern and eastern New Mexico exhibit a colder, alpine climate, while western and southern New Mexico exhibit a warmer, arid climate.</v>
    <v>763603</v>
    <v>917568</v>
    <v>199</v>
    <v>Albuquerque</v>
    <v>Michelle Lujan Grisham (Governor), Howie Morales (Lieutenant Governor)</v>
    <v>200</v>
    <v>777</v>
    <v>44963</v>
    <v>160300</v>
    <v>New Mexico</v>
    <v>2.67</v>
    <v>2095428</v>
    <v>1.1000000000000001E-2</v>
    <v>0.158</v>
    <v>0.105</v>
    <v>1.7000000000000001E-2</v>
    <v>0.26300000000000001</v>
    <v>2.6000000000000002E-2</v>
    <v>9.8000000000000004E-2</v>
    <v>0.84200000000000008</v>
    <v>0.48</v>
    <v>0.59099999999999997</v>
    <v>2E-3</v>
    <v>0.10099999999999999</v>
    <v>2.5000000000000001E-2</v>
    <v>0.23800000000000002</v>
    <v>6.5000000000000002E-2</v>
    <v>0.82499999999999996</v>
    <v>Mountain Time Zone</v>
    <v>New Mexico</v>
    <v>mdp/vdpid/23132</v>
  </rv>
  <rv s="4">
    <v>201</v>
  </rv>
  <rv s="0">
    <v>http://en.wikipedia.org/wiki/Nevada</v>
    <v>Wikipedia</v>
  </rv>
  <rv s="1">
    <v>9</v>
    <v>203</v>
  </rv>
  <rv s="2">
    <v>15</v>
    <v>https://www.bing.com/th?id=AMMS_5e2c748df111a0ab38b36b0a75ee21c7&amp;qlt=95</v>
    <v>204</v>
    <v>https://www.bing.com/images/search?form=xlimg&amp;q=nevada</v>
    <v>Image of Nevada</v>
  </rv>
  <rv s="0">
    <v>https://www.bing.com/search?q=nevada&amp;form=skydnc</v>
    <v>Learn more on Bing</v>
  </rv>
  <rv s="3">
    <v>0</v>
    <v>1</v>
    <v>en-US</v>
    <v>c2157d7e-617e-4517-80f8-1b08113afc14</v>
    <v>536870912</v>
    <v>0</v>
    <v>Powered by Bing</v>
    <v>260</v>
    <v>9</v>
    <v>Nevada</v>
    <v>12</v>
    <v>13</v>
    <v>Map</v>
    <v>14</v>
    <v>US-NV</v>
    <v>286367</v>
    <v>17952</v>
    <v>Carson City</v>
    <v>United States</v>
    <v>Nevada is a state in the Western United States. It is bordered by Oregon to the northwest, Idaho to the northeast, California to the west, Arizona to the southeast, and Utah to the east. Nevada is the 7th most extensive, the 32nd most populous, but the 9th least densely populated of the U.S. states. Nearly three-quarters of Nevada's people live in Clark County, which contains the Las Vegas–Paradise metropolitan area, including three of the state's four largest incorporated cities. Nevada's capital is Carson City.</v>
    <v>1016709</v>
    <v>1221698</v>
    <v>205</v>
    <v>Las Vegas</v>
    <v>Kate Marshall (Lieutenant Governor), Steve Sisolak (Governor)</v>
    <v>206</v>
    <v>973</v>
    <v>51847</v>
    <v>173700</v>
    <v>Nevada</v>
    <v>2.72</v>
    <v>3034392</v>
    <v>8.900000000000001E-2</v>
    <v>0.14599999999999999</v>
    <v>1.6E-2</v>
    <v>8.5000000000000006E-2</v>
    <v>0.23</v>
    <v>9.3000000000000013E-2</v>
    <v>0.192</v>
    <v>0.85099999999999998</v>
    <v>0.28100000000000003</v>
    <v>0.64</v>
    <v>8.0000000000000002E-3</v>
    <v>0.09</v>
    <v>4.0999999999999995E-2</v>
    <v>0.23100000000000001</v>
    <v>6.0999999999999999E-2</v>
    <v>0.75700000000000001</v>
    <v>Mountain Time Zone, Pacific Time Zone</v>
    <v>Nevada</v>
    <v>mdp/vdpid/23035</v>
  </rv>
  <rv s="4">
    <v>207</v>
  </rv>
  <rv s="0">
    <v>http://en.wikipedia.org/wiki/New_York_(state)</v>
    <v>Wikipedia</v>
  </rv>
  <rv s="1">
    <v>9</v>
    <v>209</v>
  </rv>
  <rv s="2">
    <v>15</v>
    <v>https://www.bing.com/th?id=AMMS_609ebaed6c69e3618e538c33336a4e17&amp;qlt=95</v>
    <v>210</v>
    <v>https://www.bing.com/images/search?form=xlimg&amp;q=new+york+state</v>
    <v>Image of New York</v>
  </rv>
  <rv s="0">
    <v>https://www.bing.com/search?q=new+york+state&amp;form=skydnc</v>
    <v>Learn more on Bing</v>
  </rv>
  <rv s="3">
    <v>0</v>
    <v>1</v>
    <v>en-US</v>
    <v>caeb7b9a-f5d7-4686-8fb5-cf7628296b13</v>
    <v>536870912</v>
    <v>0</v>
    <v>Powered by Bing</v>
    <v>268</v>
    <v>9</v>
    <v>New York</v>
    <v>12</v>
    <v>13</v>
    <v>Map</v>
    <v>14</v>
    <v>US-NY</v>
    <v>141300</v>
    <v>33711</v>
    <v>Albany</v>
    <v>United States</v>
    <v>New York is a state in the Northeastern United States. New York was one of the original thirteen colonies that formed the United States. With more than 19 million residents in 2019, it is the fourth-most-populous state. To distinguish it from New York City, which is the largest city in the state, it is sometimes referred to as New York State.</v>
    <v>7262279</v>
    <v>8231687</v>
    <v>211</v>
    <v>New York</v>
    <v>Kathy Hochul (Lieutenant Governor), Andrew Cuomo (Governor)</v>
    <v>212</v>
    <v>1132</v>
    <v>59269</v>
    <v>283400</v>
    <v>New York</v>
    <v>2.63</v>
    <v>19542209</v>
    <v>1.9E-2</v>
    <v>0.15</v>
    <v>0.01</v>
    <v>8.8000000000000009E-2</v>
    <v>0.34200000000000003</v>
    <v>0.17600000000000002</v>
    <v>0.22500000000000001</v>
    <v>0.85599999999999998</v>
    <v>0.188</v>
    <v>0.63300000000000001</v>
    <v>1E-3</v>
    <v>7.400000000000001E-2</v>
    <v>2.4E-2</v>
    <v>0.21299999999999999</v>
    <v>0.06</v>
    <v>0.70099999999999996</v>
    <v>Eastern Time Zone</v>
    <v>New York</v>
    <v>mdp/vdpid/23161</v>
  </rv>
  <rv s="4">
    <v>213</v>
  </rv>
  <rv s="0">
    <v>http://en.wikipedia.org/wiki/Ohio</v>
    <v>Wikipedia</v>
  </rv>
  <rv s="1">
    <v>9</v>
    <v>215</v>
  </rv>
  <rv s="2">
    <v>15</v>
    <v>https://www.bing.com/th?id=AMMS_05aa70ebb9a0b29b30d94ce16ce5c410&amp;qlt=95</v>
    <v>216</v>
    <v>https://www.bing.com/images/search?form=xlimg&amp;q=ohio</v>
    <v>Image of Ohio</v>
  </rv>
  <rv s="0">
    <v>https://www.bing.com/search?q=ohio&amp;form=skydnc</v>
    <v>Learn more on Bing</v>
  </rv>
  <rv s="3">
    <v>0</v>
    <v>1</v>
    <v>en-US</v>
    <v>6f3df7da-1ef6-48e3-b2b3-b5b5fce3e846</v>
    <v>536870912</v>
    <v>0</v>
    <v>Powered by Bing</v>
    <v>275</v>
    <v>9</v>
    <v>Ohio</v>
    <v>12</v>
    <v>13</v>
    <v>Map</v>
    <v>14</v>
    <v>US-OH</v>
    <v>116096</v>
    <v>22816</v>
    <v>Columbus</v>
    <v>United States</v>
    <v>Ohio is a state in the East North Central region of the Midwestern United States. Of the fifty states, it is the 34th largest by area, the seventh most populous, and the tenth most densely populated. The state's capital and largest city is Columbus. Ohio is bordered by Lake Erie to the north, Pennsylvania to the east, West Virginia to the southeast, Kentucky to the southwest, Indiana to the west, and Michigan to the northwest.</v>
    <v>4585084</v>
    <v>5164361</v>
    <v>217</v>
    <v>Cleveland</v>
    <v>Mike DeWine (Governor), Jon A. Husted (Lieutenant Governor)</v>
    <v>218</v>
    <v>730</v>
    <v>49429</v>
    <v>129900</v>
    <v>Ohio</v>
    <v>2.46</v>
    <v>11689442</v>
    <v>6.9999999999999993E-3</v>
    <v>0.159</v>
    <v>3.0000000000000001E-3</v>
    <v>2.1000000000000001E-2</v>
    <v>0.26100000000000001</v>
    <v>0.127</v>
    <v>4.0999999999999995E-2</v>
    <v>0.8909999999999999</v>
    <v>3.6000000000000004E-2</v>
    <v>0.63300000000000001</v>
    <v>1E-3</v>
    <v>9.9000000000000005E-2</v>
    <v>2.1000000000000001E-2</v>
    <v>0.22600000000000001</v>
    <v>0.06</v>
    <v>0.82700000000000007</v>
    <v>Eastern Time Zone</v>
    <v>Ohio</v>
    <v>mdp/vdpid/24230</v>
  </rv>
  <rv s="4">
    <v>219</v>
  </rv>
  <rv s="0">
    <v>http://en.wikipedia.org/wiki/Oklahoma</v>
    <v>Wikipedia</v>
  </rv>
  <rv s="1">
    <v>9</v>
    <v>221</v>
  </rv>
  <rv s="2">
    <v>15</v>
    <v>https://www.bing.com/th?id=AMMS_d24c783d70f4c88740a6e4ebddd84df5&amp;qlt=95</v>
    <v>222</v>
    <v>https://www.bing.com/images/search?form=xlimg&amp;q=oklahoma</v>
    <v>Image of Oklahoma</v>
  </rv>
  <rv s="0">
    <v>https://www.bing.com/search?q=oklahoma&amp;form=skydnc</v>
    <v>Learn more on Bing</v>
  </rv>
  <rv s="3">
    <v>0</v>
    <v>1</v>
    <v>en-US</v>
    <v>cbcf556f-952a-4665-bb95-0500b27f9976</v>
    <v>536870912</v>
    <v>0</v>
    <v>Powered by Bing</v>
    <v>282</v>
    <v>9</v>
    <v>Oklahoma</v>
    <v>12</v>
    <v>13</v>
    <v>Map</v>
    <v>14</v>
    <v>US-OK</v>
    <v>181195</v>
    <v>12092</v>
    <v>Oklahoma City</v>
    <v>United States</v>
    <v>Oklahoma is a state in the South Central region of the United States, bordered by the state of Texas on the south and west, Kansas on the north, Missouri on the northeast, Arkansas on the east, New Mexico on the west, and Colorado on the northwest. It is the 20th-most extensive and the 28th-most populous of the 50 United States. Its residents are known as Oklahomans, and its capital and largest city is Oklahoma City.</v>
    <v>1455321</v>
    <v>1721045</v>
    <v>223</v>
    <v>Oklahoma City</v>
    <v>Matt Pinnell (Lieutenant Governor), Kevin Stitt (Governor)</v>
    <v>224</v>
    <v>727</v>
    <v>46879</v>
    <v>117900</v>
    <v>Oklahoma</v>
    <v>2.57</v>
    <v>3943079</v>
    <v>4.5999999999999999E-2</v>
    <v>0.14699999999999999</v>
    <v>9.0999999999999998E-2</v>
    <v>2.2000000000000002E-2</v>
    <v>0.24100000000000002</v>
    <v>7.8E-2</v>
    <v>5.7999999999999996E-2</v>
    <v>0.86900000000000011</v>
    <v>0.10099999999999999</v>
    <v>0.61099999999999999</v>
    <v>2E-3</v>
    <v>0.113</v>
    <v>0.06</v>
    <v>0.24600000000000002</v>
    <v>6.9000000000000006E-2</v>
    <v>0.748</v>
    <v>Central Time Zone</v>
    <v>Oklahoma</v>
    <v>mdp/vdpid/24293</v>
  </rv>
  <rv s="4">
    <v>225</v>
  </rv>
  <rv s="0">
    <v>http://en.wikipedia.org/wiki/Oregon</v>
    <v>Wikipedia</v>
  </rv>
  <rv s="1">
    <v>9</v>
    <v>227</v>
  </rv>
  <rv s="2">
    <v>15</v>
    <v>https://www.bing.com/th?id=AMMS_f72fb537d1c6658fd10f1c3343a66093&amp;qlt=95</v>
    <v>228</v>
    <v>https://www.bing.com/images/search?form=xlimg&amp;q=oregon</v>
    <v>Image of Oregon</v>
  </rv>
  <rv s="0">
    <v>https://www.bing.com/search?q=oregon&amp;form=skydnc</v>
    <v>Learn more on Bing</v>
  </rv>
  <rv s="3">
    <v>0</v>
    <v>1</v>
    <v>en-US</v>
    <v>cacd36fd-7c62-43e2-a632-64a2a1811933</v>
    <v>536870912</v>
    <v>0</v>
    <v>Powered by Bing</v>
    <v>290</v>
    <v>9</v>
    <v>Oregon</v>
    <v>12</v>
    <v>13</v>
    <v>Map</v>
    <v>14</v>
    <v>US-OR</v>
    <v>255026</v>
    <v>19586</v>
    <v>Salem</v>
    <v>United States</v>
    <v>Oregon ORR-gən is a state in the Pacific Northwest region on the West Coast of the United States. The Columbia River delineates much of Oregon's northern boundary with Washington, while the Snake River delineates much of its eastern boundary with Idaho. The 42° north parallel delineates the southern boundary with California and Nevada.</v>
    <v>1533430</v>
    <v>1732786</v>
    <v>229</v>
    <v>Portland</v>
    <v>Kate Brown (Governor), Kate Brown (Governor)</v>
    <v>230</v>
    <v>907</v>
    <v>51243</v>
    <v>237300</v>
    <v>Oregon</v>
    <v>2.5099999999999998</v>
    <v>4190713</v>
    <v>6.8000000000000005E-2</v>
    <v>0.16399999999999998</v>
    <v>1.8000000000000002E-2</v>
    <v>4.4000000000000004E-2</v>
    <v>0.308</v>
    <v>2.1000000000000001E-2</v>
    <v>9.9000000000000005E-2</v>
    <v>0.89800000000000002</v>
    <v>0.127</v>
    <v>0.621</v>
    <v>4.0000000000000001E-3</v>
    <v>0.10199999999999999</v>
    <v>3.7000000000000005E-2</v>
    <v>0.214</v>
    <v>5.7000000000000002E-2</v>
    <v>0.87599999999999989</v>
    <v>Mountain Time Zone, Pacific Time Zone</v>
    <v>Oregon</v>
    <v>mdp/vdpid/24561</v>
  </rv>
  <rv s="4">
    <v>231</v>
  </rv>
  <rv s="0">
    <v>http://en.wikipedia.org/wiki/Pennsylvania</v>
    <v>Wikipedia</v>
  </rv>
  <rv s="1">
    <v>9</v>
    <v>233</v>
  </rv>
  <rv s="2">
    <v>15</v>
    <v>https://www.bing.com/th?id=AMMS_287df257e6a24d0e41fd1bd8467f393d&amp;qlt=95</v>
    <v>234</v>
    <v>https://www.bing.com/images/search?form=xlimg&amp;q=pennsylvania</v>
    <v>Image of Pennsylvania</v>
  </rv>
  <rv s="0">
    <v>https://www.bing.com/search?q=pennsylvania&amp;form=skydnc</v>
    <v>Learn more on Bing</v>
  </rv>
  <rv s="7">
    <v>0</v>
    <v>1</v>
    <v>en-US</v>
    <v>6304580e-c803-4266-818a-971619176547</v>
    <v>536870912</v>
    <v>0</v>
    <v>Powered by Bing</v>
    <v>296</v>
    <v>187</v>
    <v>Pennsylvania</v>
    <v>12</v>
    <v>13</v>
    <v>Map</v>
    <v>14</v>
    <v>US-PA</v>
    <v>119283</v>
    <v>23303</v>
    <v>Harrisburg</v>
    <v>United States</v>
    <v>Pennsylvania, officially the Commonwealth of Pennsylvania, is a state located in the Northeastern, Great Lakes, Appalachian, and Mid-Atlantic regions of the United States. The Appalachian Mountains run through its middle. The Commonwealth is bordered by Delaware to the southeast, Maryland to the south, West Virginia to the southwest, Ohio to the west, Lake Erie and the Canadian province of Ontario to the northwest, New York to the north, and New Jersey to the east.</v>
    <v>4958859</v>
    <v>5612002</v>
    <v>235</v>
    <v>Philadelphia</v>
    <v>236</v>
    <v>840</v>
    <v>53599</v>
    <v>166000</v>
    <v>Pennsylvania</v>
    <v>2.4900000000000002</v>
    <v>12807060</v>
    <v>6.0000000000000001E-3</v>
    <v>0.17</v>
    <v>4.0000000000000001E-3</v>
    <v>3.4000000000000002E-2</v>
    <v>0.28600000000000003</v>
    <v>0.11699999999999999</v>
    <v>6.3E-2</v>
    <v>0.89200000000000002</v>
    <v>6.8000000000000005E-2</v>
    <v>0.628</v>
    <v>1E-3</v>
    <v>9.5000000000000001E-2</v>
    <v>1.9E-2</v>
    <v>0.21</v>
    <v>5.5999999999999994E-2</v>
    <v>0.82599999999999996</v>
    <v>Eastern Time Zone</v>
    <v>Pennsylvania</v>
    <v>mdp/vdpid/25623</v>
  </rv>
  <rv s="4">
    <v>237</v>
  </rv>
  <rv s="0">
    <v>http://en.wikipedia.org/wiki/Rhode_Island</v>
    <v>Wikipedia</v>
  </rv>
  <rv s="1">
    <v>9</v>
    <v>239</v>
  </rv>
  <rv s="2">
    <v>15</v>
    <v>https://www.bing.com/th?id=AMMS_29ee9001fb1705a33948322dbd00117a&amp;qlt=95</v>
    <v>240</v>
    <v>https://www.bing.com/images/search?form=xlimg&amp;q=rhode+island</v>
    <v>Image of Rhode Island</v>
  </rv>
  <rv s="0">
    <v>https://www.bing.com/search?q=rhode+island&amp;form=skydnc</v>
    <v>Learn more on Bing</v>
  </rv>
  <rv s="3">
    <v>0</v>
    <v>1</v>
    <v>en-US</v>
    <v>65a08f52-b469-4f7c-8353-9b3c0b2a5752</v>
    <v>536870912</v>
    <v>0</v>
    <v>Powered by Bing</v>
    <v>303</v>
    <v>9</v>
    <v>Rhode Island</v>
    <v>12</v>
    <v>13</v>
    <v>Map</v>
    <v>14</v>
    <v>US-RI</v>
    <v>3140</v>
    <v>1226</v>
    <v>Providence</v>
    <v>United States</v>
    <v>Rhode Island, officially the State of Rhode Island and Providence Plantations, is a state in the New England region of the United States. It is the smallest U.S. state by area and the seventh least populous, but it is also the second most densely populated. The state takes its short name from Rhode Island; however, most of the state is located on the mainland. The state has land borders with Connecticut to the west, Massachusetts to the north and east, and the Atlantic Ocean to the south via Rhode Island Sound and Block Island Sound. It also shares a small maritime border with New York. Providence is the state capital and most populous city in Rhode Island.</v>
    <v>410602</v>
    <v>462589</v>
    <v>241</v>
    <v>Providence</v>
    <v>Gina Raimondo (Governor), Daniel McKee (Lieutenant Governor)</v>
    <v>242</v>
    <v>925</v>
    <v>56852</v>
    <v>238000</v>
    <v>Rhode Island</v>
    <v>2.46</v>
    <v>1057315</v>
    <v>3.0000000000000001E-3</v>
    <v>0.161</v>
    <v>0.01</v>
    <v>3.6000000000000004E-2</v>
    <v>0.31900000000000001</v>
    <v>7.9000000000000001E-2</v>
    <v>0.13300000000000001</v>
    <v>0.86199999999999999</v>
    <v>0.14400000000000002</v>
    <v>0.65500000000000003</v>
    <v>2E-3</v>
    <v>8.900000000000001E-2</v>
    <v>2.6000000000000002E-2</v>
    <v>0.2</v>
    <v>5.2000000000000005E-2</v>
    <v>0.84799999999999998</v>
    <v>Eastern Time Zone</v>
    <v>Rhode Island</v>
    <v>mdp/vdpid/27664</v>
  </rv>
  <rv s="4">
    <v>243</v>
  </rv>
  <rv s="0">
    <v>http://en.wikipedia.org/wiki/South_Carolina</v>
    <v>Wikipedia</v>
  </rv>
  <rv s="1">
    <v>9</v>
    <v>245</v>
  </rv>
  <rv s="2">
    <v>15</v>
    <v>https://www.bing.com/th?id=AMMS_6dcea14bf514b3c0281ce3c1bae6ed37&amp;qlt=95</v>
    <v>246</v>
    <v>https://www.bing.com/images/search?form=xlimg&amp;q=south+carolina</v>
    <v>Image of South Carolina</v>
  </rv>
  <rv s="0">
    <v>https://www.bing.com/search?q=south+carolina&amp;form=skydnc</v>
    <v>Learn more on Bing</v>
  </rv>
  <rv s="3">
    <v>0</v>
    <v>1</v>
    <v>en-US</v>
    <v>810015e8-b10b-4232-9e2c-de87a67bd26e</v>
    <v>536870912</v>
    <v>0</v>
    <v>Powered by Bing</v>
    <v>310</v>
    <v>9</v>
    <v>South Carolina</v>
    <v>12</v>
    <v>13</v>
    <v>Map</v>
    <v>14</v>
    <v>US-SC</v>
    <v>82931</v>
    <v>32165</v>
    <v>Columbia</v>
    <v>United States</v>
    <v>South Carolina is a state in the Southeastern United States and the easternmost of the Deep South. It is bordered to the north by North Carolina, to the southeast by the Atlantic Ocean, and to the southwest by Georgia across the Savannah River.</v>
    <v>1815094</v>
    <v>2236153</v>
    <v>247</v>
    <v>Pee Dee</v>
    <v>Henry McMaster (Governor), Pamela Evette (Lieutenant Governor)</v>
    <v>248</v>
    <v>790</v>
    <v>45483</v>
    <v>139900</v>
    <v>South Carolina</v>
    <v>2.56</v>
    <v>5084127</v>
    <v>7.2999999999999995E-2</v>
    <v>0.16200000000000001</v>
    <v>5.0000000000000001E-3</v>
    <v>1.6E-2</v>
    <v>0.25800000000000001</v>
    <v>0.27600000000000002</v>
    <v>4.8000000000000001E-2</v>
    <v>0.85599999999999998</v>
    <v>5.5E-2</v>
    <v>0.60099999999999998</v>
    <v>1E-3</v>
    <v>0.10300000000000001</v>
    <v>1.8000000000000002E-2</v>
    <v>0.223</v>
    <v>5.9000000000000004E-2</v>
    <v>0.68400000000000005</v>
    <v>Eastern Time Zone</v>
    <v>South Carolina</v>
    <v>mdp/vdpid/31410</v>
  </rv>
  <rv s="4">
    <v>249</v>
  </rv>
  <rv s="0">
    <v>http://en.wikipedia.org/wiki/South_Dakota</v>
    <v>Wikipedia</v>
  </rv>
  <rv s="1">
    <v>46</v>
    <v>251</v>
  </rv>
  <rv s="2">
    <v>15</v>
    <v>https://www.bing.com/th?id=AMMS_552a2d7fcef4aeefb16a27164005ffcd&amp;qlt=95</v>
    <v>252</v>
    <v>https://www.bing.com/images/search?form=xlimg&amp;q=south+dakota</v>
    <v>Image of South Dakota</v>
  </rv>
  <rv s="0">
    <v>https://www.bing.com/search?q=south+dakota&amp;form=skydnc</v>
    <v>Learn more on Bing</v>
  </rv>
  <rv s="3">
    <v>0</v>
    <v>1</v>
    <v>en-US</v>
    <v>9cee0b65-d357-479e-a066-31c634648f47</v>
    <v>536870912</v>
    <v>0</v>
    <v>Powered by Bing</v>
    <v>317</v>
    <v>9</v>
    <v>South Dakota</v>
    <v>12</v>
    <v>13</v>
    <v>Map</v>
    <v>14</v>
    <v>US-SD</v>
    <v>199905</v>
    <v>5686</v>
    <v>Pierre</v>
    <v>United States</v>
    <v>South Dakota is a U.S. state in the Midwestern region of the United States. It is named after the Lakota and Dakota Sioux Native American tribes, who comprise a large portion of the population and historically dominated the territory. South Dakota is the seventeenth largest by area, but the fifth smallest by population and the 5th least densely populated of the 50 United States. As the southern part of the former Dakota Territory, South Dakota became a state on November 2, 1889, simultaneously with North Dakota. It was either the 39th or 40th state admitted to the union. Before signing the statehood papers, President Benjamin Harrison shuffled the papers so that no one could tell which became a state first. Pierre is the state capital and Sioux Falls, with a population of about 187,200, is South Dakota's largest city.</v>
    <v>330858</v>
    <v>383838</v>
    <v>253</v>
    <v>Sioux Falls</v>
    <v>Kristi Noem (Governor), Larry Rhoden (Lieutenant Governor)</v>
    <v>254</v>
    <v>655</v>
    <v>50957</v>
    <v>140500</v>
    <v>South Dakota</v>
    <v>2.4500000000000002</v>
    <v>882235</v>
    <v>6.3E-2</v>
    <v>0.157</v>
    <v>8.900000000000001E-2</v>
    <v>1.3999999999999999E-2</v>
    <v>0.27</v>
    <v>1.8000000000000002E-2</v>
    <v>0.03</v>
    <v>0.90900000000000003</v>
    <v>3.6000000000000004E-2</v>
    <v>0.68599999999999994</v>
    <v>1E-3</v>
    <v>8.4000000000000005E-2</v>
    <v>2.2000000000000002E-2</v>
    <v>0.24600000000000002</v>
    <v>7.0999999999999994E-2</v>
    <v>0.85499999999999998</v>
    <v>Central Time Zone, Mountain Time Zone</v>
    <v>South Dakota</v>
    <v>mdp/vdpid/31418</v>
  </rv>
  <rv s="4">
    <v>255</v>
  </rv>
  <rv s="0">
    <v>http://en.wikipedia.org/wiki/Tennessee</v>
    <v>Wikipedia</v>
  </rv>
  <rv s="1">
    <v>9</v>
    <v>257</v>
  </rv>
  <rv s="2">
    <v>15</v>
    <v>https://www.bing.com/th?id=AMMS_b291b5f14f69debcff83cc7ed4be2bdc&amp;qlt=95</v>
    <v>258</v>
    <v>https://www.bing.com/images/search?form=xlimg&amp;q=tennessee</v>
    <v>Image of Tennessee</v>
  </rv>
  <rv s="0">
    <v>https://www.bing.com/search?q=tennessee&amp;form=skydnc</v>
    <v>Learn more on Bing</v>
  </rv>
  <rv s="3">
    <v>0</v>
    <v>1</v>
    <v>en-US</v>
    <v>9bbc9c72-1bf1-4ef6-b66d-a6cdef70f4f3</v>
    <v>536870912</v>
    <v>0</v>
    <v>Powered by Bing</v>
    <v>325</v>
    <v>9</v>
    <v>Tennessee</v>
    <v>12</v>
    <v>13</v>
    <v>Map</v>
    <v>14</v>
    <v>US-TN</v>
    <v>109247</v>
    <v>36157</v>
    <v>Nashville</v>
    <v>United States</v>
    <v>Tennessee, officially the State of Tennessee, is a state in the southeastern United States. Tennessee is the 36th largest by area and the 16th most populous of the 50 states. It is bordered by eight states, with Kentucky to the north, Virginia to the northeast, North Carolina to the east, Georgia, Alabama, and Mississippi to the south, Arkansas to the west, and Missouri to the northwest. The Appalachian Mountains dominate the eastern part of the state, and the Mississippi River forms its western border. Nashville is the state's capital and largest city, with a 2019 population of 670,820 and a 2019 metro population of 1,934,317. Tennessee's second largest city is Memphis, which had a population of 651,073 and metro population of 1,346,045 in 2019.</v>
    <v>2504556</v>
    <v>2919671</v>
    <v>259</v>
    <v>Nashville</v>
    <v>Bill Lee (Governor), Randy McNally (Lieutenant Governor)</v>
    <v>260</v>
    <v>764</v>
    <v>45219</v>
    <v>142100</v>
    <v>Tennessee</v>
    <v>2.5299999999999998</v>
    <v>6770010</v>
    <v>4.8000000000000001E-2</v>
    <v>0.154</v>
    <v>4.0000000000000001E-3</v>
    <v>1.8000000000000002E-2</v>
    <v>0.249</v>
    <v>0.17100000000000001</v>
    <v>4.8000000000000001E-2</v>
    <v>0.85499999999999998</v>
    <v>5.2000000000000005E-2</v>
    <v>0.61</v>
    <v>1E-3</v>
    <v>0.11199999999999999</v>
    <v>1.8000000000000002E-2</v>
    <v>0.22699999999999998</v>
    <v>6.0999999999999999E-2</v>
    <v>0.78799999999999992</v>
    <v>Eastern Time Zone, Central Time Zone</v>
    <v>Tennessee</v>
    <v>mdp/vdpid/33025</v>
  </rv>
  <rv s="4">
    <v>261</v>
  </rv>
  <rv s="0">
    <v>http://en.wikipedia.org/wiki/Texas</v>
    <v>Wikipedia</v>
  </rv>
  <rv s="1">
    <v>9</v>
    <v>263</v>
  </rv>
  <rv s="2">
    <v>15</v>
    <v>https://www.bing.com/th?id=AMMS_755adb5077f62f06c4359c03aaff37c1&amp;qlt=95</v>
    <v>264</v>
    <v>https://www.bing.com/images/search?form=xlimg&amp;q=texas</v>
    <v>Image of Texas</v>
  </rv>
  <rv s="0">
    <v>https://www.bing.com/search?q=texas&amp;form=skydnc</v>
    <v>Learn more on Bing</v>
  </rv>
  <rv s="3">
    <v>0</v>
    <v>1</v>
    <v>en-US</v>
    <v>00a23ccd-3344-461c-8b9f-c2bb55be5815</v>
    <v>536870912</v>
    <v>0</v>
    <v>Powered by Bing</v>
    <v>333</v>
    <v>9</v>
    <v>Texas</v>
    <v>12</v>
    <v>13</v>
    <v>Map</v>
    <v>14</v>
    <v>US-TX</v>
    <v>696241</v>
    <v>165853</v>
    <v>Austin</v>
    <v>United States</v>
    <v>Texas is a state in the South Central Region of the United States. It is the second largest U.S. state by both area and population. Texas shares borders with the states of Louisiana to the east, Arkansas to the northeast, Oklahoma to the north, New Mexico to the west, and the Mexican states of Chihuahua, Coahuila, Nuevo León, and Tamaulipas to the southwest, and has a coastline with the Gulf of Mexico to the southeast.</v>
    <v>9149196</v>
    <v>10753629</v>
    <v>265</v>
    <v>Houston</v>
    <v>Greg Abbott (Governor), Dan Patrick (Lieutenant Governor)</v>
    <v>266</v>
    <v>882</v>
    <v>53207</v>
    <v>136000</v>
    <v>Texas</v>
    <v>2.84</v>
    <v>28701845</v>
    <v>0.10800000000000001</v>
    <v>0.11699999999999999</v>
    <v>0.01</v>
    <v>4.7E-2</v>
    <v>0.27600000000000002</v>
    <v>0.125</v>
    <v>0.16600000000000001</v>
    <v>0.81900000000000006</v>
    <v>0.38799999999999996</v>
    <v>0.64300000000000002</v>
    <v>1E-3</v>
    <v>8.1000000000000003E-2</v>
    <v>1.9E-2</v>
    <v>0.26300000000000001</v>
    <v>7.2000000000000008E-2</v>
    <v>0.79700000000000004</v>
    <v>Central Time Zone, Mountain Time Zone</v>
    <v>Texas</v>
    <v>mdp/vdpid/33145</v>
  </rv>
  <rv s="4">
    <v>267</v>
  </rv>
  <rv s="0">
    <v>http://en.wikipedia.org/wiki/Utah</v>
    <v>Wikipedia</v>
  </rv>
  <rv s="1">
    <v>9</v>
    <v>269</v>
  </rv>
  <rv s="2">
    <v>15</v>
    <v>https://www.bing.com/th?id=AMMS_8effc971d17daf81a72e252adafed3b5&amp;qlt=95</v>
    <v>270</v>
    <v>https://www.bing.com/images/search?form=xlimg&amp;q=utah</v>
    <v>Image of Utah</v>
  </rv>
  <rv s="0">
    <v>https://www.bing.com/search?q=utah&amp;form=skydnc</v>
    <v>Learn more on Bing</v>
  </rv>
  <rv s="3">
    <v>0</v>
    <v>1</v>
    <v>en-US</v>
    <v>c6705e44-d27f-4240-95a2-54e802e3b524</v>
    <v>536870912</v>
    <v>0</v>
    <v>Powered by Bing</v>
    <v>340</v>
    <v>9</v>
    <v>Utah</v>
    <v>12</v>
    <v>13</v>
    <v>Map</v>
    <v>14</v>
    <v>US-UT</v>
    <v>219887</v>
    <v>22662</v>
    <v>Salt Lake City</v>
    <v>United States</v>
    <v>Utah is a state in the western United States. It is bordered by Colorado to the east, Wyoming to the northeast, Idaho to the north, Arizona to the south, and Nevada to the west. It also touches a corner of New Mexico in the southeast. Of the fifty U.S. states, Utah is the 13th-largest by area, and with a population over three million, the 30th-most-populous and 11th-least-densely populated. Urban development is mostly concentrated in two areas: the Wasatch Front in the north-central part of the state, which is home to roughly two-thirds of the population, and Washington County in the south, with more than 170,000 residents. Most of the western half of Utah lies in the Great Basin.</v>
    <v>906292</v>
    <v>1054164</v>
    <v>271</v>
    <v>Salt Lake City</v>
    <v>Gary Herbert (Governor), Spencer Cox (Lieutenant Governor)</v>
    <v>272</v>
    <v>887</v>
    <v>60727</v>
    <v>215900</v>
    <v>Utah</v>
    <v>3.15</v>
    <v>3161105</v>
    <v>0.10400000000000001</v>
    <v>0.10300000000000001</v>
    <v>1.4999999999999999E-2</v>
    <v>2.5000000000000001E-2</v>
    <v>0.311</v>
    <v>1.3000000000000001E-2</v>
    <v>8.4000000000000005E-2</v>
    <v>0.91200000000000003</v>
    <v>0.13699999999999998</v>
    <v>0.67700000000000005</v>
    <v>0.01</v>
    <v>6.6000000000000003E-2</v>
    <v>2.4E-2</v>
    <v>0.30499999999999999</v>
    <v>8.4000000000000005E-2</v>
    <v>0.91200000000000003</v>
    <v>Mountain Time Zone</v>
    <v>Utah</v>
    <v>mdp/vdpid/34626</v>
  </rv>
  <rv s="4">
    <v>273</v>
  </rv>
  <rv s="0">
    <v>http://en.wikipedia.org/wiki/Virginia</v>
    <v>Wikipedia</v>
  </rv>
  <rv s="1">
    <v>9</v>
    <v>275</v>
  </rv>
  <rv s="2">
    <v>15</v>
    <v>https://www.bing.com/th?id=AMMS_6ebdb3dfdd9629e7966d2a74bce0da39&amp;qlt=95</v>
    <v>276</v>
    <v>https://www.bing.com/images/search?form=xlimg&amp;q=virginia</v>
    <v>Image of Virginia</v>
  </rv>
  <rv s="0">
    <v>https://www.bing.com/search?q=virginia&amp;form=skydnc</v>
    <v>Learn more on Bing</v>
  </rv>
  <rv s="3">
    <v>0</v>
    <v>1</v>
    <v>en-US</v>
    <v>7eee9976-e8a7-472c-ada1-007208abd678</v>
    <v>536870912</v>
    <v>0</v>
    <v>Powered by Bing</v>
    <v>346</v>
    <v>9</v>
    <v>Virginia</v>
    <v>12</v>
    <v>13</v>
    <v>Map</v>
    <v>14</v>
    <v>US-VA</v>
    <v>110785.67</v>
    <v>31132</v>
    <v>Richmond</v>
    <v>United States</v>
    <v>Virginia, officially the Commonwealth of Virginia, is a state in the Southeastern and Mid-Atlantic regions of the United States located between the Atlantic Coast and the Appalachian Mountains. The geography and climate of the Commonwealth are shaped by the Blue Ridge Mountains and the Chesapeake Bay, which provide habitat for much of its flora and fauna. The capital of the Commonwealth is Richmond; Virginia Beach is the most populous city, and Fairfax County is the most populous political subdivision. The Commonwealth's estimated population as of 2019 is over 8.54 million.</v>
    <v>3062783</v>
    <v>3491054</v>
    <v>277</v>
    <v>Virginia Beach</v>
    <v>Ralph Northam (Governor), Justin Fairfax (Lieutenant Governor)</v>
    <v>278</v>
    <v>1116</v>
    <v>65015</v>
    <v>245000</v>
    <v>Virginia</v>
    <v>2.62</v>
    <v>8517685</v>
    <v>5.0999999999999997E-2</v>
    <v>0.14199999999999999</v>
    <v>5.0000000000000001E-3</v>
    <v>6.5000000000000002E-2</v>
    <v>0.36299999999999999</v>
    <v>0.19699999999999998</v>
    <v>0.11699999999999999</v>
    <v>0.88300000000000001</v>
    <v>0.09</v>
    <v>0.64700000000000002</v>
    <v>1E-3</v>
    <v>7.6999999999999999E-2</v>
    <v>2.8999999999999998E-2</v>
    <v>0.223</v>
    <v>6.0999999999999999E-2</v>
    <v>0.70200000000000007</v>
    <v>Eastern Time Zone</v>
    <v>Virginia</v>
    <v>mdp/vdpid/35364</v>
  </rv>
  <rv s="4">
    <v>279</v>
  </rv>
  <rv s="0">
    <v>http://en.wikipedia.org/wiki/Vermont</v>
    <v>Wikipedia</v>
  </rv>
  <rv s="1">
    <v>9</v>
    <v>281</v>
  </rv>
  <rv s="2">
    <v>15</v>
    <v>https://www.bing.com/th?id=AMMS_0389aceaeb936549974b8ef2cc268191&amp;qlt=95</v>
    <v>282</v>
    <v>https://www.bing.com/images/search?form=xlimg&amp;q=vermont</v>
    <v>Image of Vermont</v>
  </rv>
  <rv s="0">
    <v>https://www.bing.com/search?q=vermont&amp;form=skydnc</v>
    <v>Learn more on Bing</v>
  </rv>
  <rv s="6">
    <v>0</v>
    <v>1</v>
    <v>en-US</v>
    <v>221864cc-447e-4e78-847c-59e485d73bff</v>
    <v>536870912</v>
    <v>0</v>
    <v>Powered by Bing</v>
    <v>352</v>
    <v>170</v>
    <v>Vermont</v>
    <v>12</v>
    <v>171</v>
    <v>Map</v>
    <v>172</v>
    <v>US-VT</v>
    <v>24923</v>
    <v>1771</v>
    <v>Montpelier</v>
    <v>United States</v>
    <v>Vermont is a northeastern state in the New England region of the United States. It borders the states of Massachusetts to the south, New Hampshire to the east, and New York to the west, and the Canadian province of Quebec to the north. Vermont is the only state in New England that does not border the Atlantic Ocean. Vermont is the second-least-populated U.S. state and the sixth-smallest by area of the 50 U.S. states. The state capital is Montpelier, the least-populous state capital in the United States. The most-populous city, Burlington, is the least-populous city to be the most-populous city in a state.</v>
    <v>257167</v>
    <v>329525</v>
    <v>283</v>
    <v>Burlington</v>
    <v>Phil Scott (Governor), David Zuckerman (Lieutenant Governor)</v>
    <v>284</v>
    <v>895</v>
    <v>55176</v>
    <v>217500</v>
    <v>Vermont</v>
    <v>2.34</v>
    <v>626299</v>
    <v>-2E-3</v>
    <v>0.17600000000000002</v>
    <v>4.0000000000000001E-3</v>
    <v>1.6E-2</v>
    <v>0.36</v>
    <v>1.3000000000000001E-2</v>
    <v>4.2999999999999997E-2</v>
    <v>0.91799999999999993</v>
    <v>1.8000000000000002E-2</v>
    <v>0.66599999999999993</v>
    <v>0.1</v>
    <v>1.9E-2</v>
    <v>0.192</v>
    <v>4.9000000000000002E-2</v>
    <v>0.94799999999999995</v>
    <v>Eastern Time Zone</v>
    <v>Vermont</v>
    <v>mdp/vdpid/35022</v>
  </rv>
  <rv s="4">
    <v>285</v>
  </rv>
  <rv s="0">
    <v>http://en.wikipedia.org/wiki/Washington_(state)</v>
    <v>Wikipedia</v>
  </rv>
  <rv s="1">
    <v>9</v>
    <v>287</v>
  </rv>
  <rv s="2">
    <v>15</v>
    <v>https://www.bing.com/th?id=AMMS_50936a5d8ae76bf4bda9f7ae0324a6a3&amp;qlt=95</v>
    <v>288</v>
    <v>https://www.bing.com/images/search?form=xlimg&amp;q=washington+state</v>
    <v>Image of Washington</v>
  </rv>
  <rv s="0">
    <v>https://www.bing.com/search?q=washington+state&amp;form=skydnc</v>
    <v>Learn more on Bing</v>
  </rv>
  <rv s="3">
    <v>0</v>
    <v>1</v>
    <v>en-US</v>
    <v>982ad551-fd5d-45df-bd70-bf704dd576e4</v>
    <v>536870912</v>
    <v>0</v>
    <v>Powered by Bing</v>
    <v>357</v>
    <v>9</v>
    <v>Washington</v>
    <v>12</v>
    <v>13</v>
    <v>Map</v>
    <v>14</v>
    <v>US-WA</v>
    <v>184827</v>
    <v>44077</v>
    <v>Olympia</v>
    <v>United States</v>
    <v>Washington, officially the State of Washington, is a state in the Pacific Northwest region of the United States. Named for George Washington, the first U.S. president, the state was made out of the western part of the Washington Territory, which was ceded by the British Empire in 1846, in accordance with the Oregon Treaty in the settlement of the Oregon boundary dispute. The state, which is bordered on the west by the Pacific Ocean, Oregon to the south, Idaho to the east, and the Canadian province of British Columbia to the north, was admitted to the Union as the 42nd state in 1889. Olympia is the state capital; the state's largest city is Seattle. Washington is often referred to as Washington state to distinguish it from the nation's capital, Washington, D.C.</v>
    <v>2668912</v>
    <v>3025685</v>
    <v>289</v>
    <v>Seattle</v>
    <v>Jay Inslee (Governor), Cyrus Habib (Lieutenant Governor)</v>
    <v>290</v>
    <v>1014</v>
    <v>61062</v>
    <v>259500</v>
    <v>Washington</v>
    <v>2.56</v>
    <v>7535591</v>
    <v>8.4000000000000005E-2</v>
    <v>0.14400000000000002</v>
    <v>1.9E-2</v>
    <v>8.4000000000000005E-2</v>
    <v>0.32899999999999996</v>
    <v>4.0999999999999995E-2</v>
    <v>0.13400000000000001</v>
    <v>0.90400000000000003</v>
    <v>0.124</v>
    <v>0.63500000000000001</v>
    <v>6.9999999999999993E-3</v>
    <v>8.900000000000001E-2</v>
    <v>4.5999999999999999E-2</v>
    <v>0.22500000000000001</v>
    <v>6.2E-2</v>
    <v>0.80299999999999994</v>
    <v>Pacific Time Zone</v>
    <v>Washington</v>
    <v>mdp/vdpid/35841</v>
  </rv>
  <rv s="4">
    <v>291</v>
  </rv>
  <rv s="0">
    <v>http://en.wikipedia.org/wiki/Wisconsin</v>
    <v>Wikipedia</v>
  </rv>
  <rv s="1">
    <v>9</v>
    <v>293</v>
  </rv>
  <rv s="2">
    <v>15</v>
    <v>https://www.bing.com/th?id=AMMS_70bf7641098eec123e95d240d1faa012&amp;qlt=95</v>
    <v>294</v>
    <v>https://www.bing.com/images/search?form=xlimg&amp;q=state+of+wisconsin</v>
    <v>Image of Wisconsin</v>
  </rv>
  <rv s="0">
    <v>https://www.bing.com/search?q=state+of+wisconsin&amp;form=skydnc</v>
    <v>Learn more on Bing</v>
  </rv>
  <rv s="3">
    <v>0</v>
    <v>1</v>
    <v>en-US</v>
    <v>cb4d2853-06f4-4467-8e7c-4e31cbb35cb2</v>
    <v>536870912</v>
    <v>0</v>
    <v>Powered by Bing</v>
    <v>363</v>
    <v>9</v>
    <v>Wisconsin</v>
    <v>12</v>
    <v>13</v>
    <v>Map</v>
    <v>14</v>
    <v>US-WI</v>
    <v>169790</v>
    <v>19274</v>
    <v>Madison</v>
    <v>United States</v>
    <v>Wisconsin is a U.S. state located in the north-central, Midwest and Great Lakes regions of the country. It is bordered by Minnesota to the west, Iowa to the southwest, Illinois to the south, Lake Michigan to the east, Michigan to the northeast, and Lake Superior to the north. Wisconsin is the 23rd largest state by total area and the 20th most populous. The state capital is Madison, and its largest city is Milwaukee, which is located on the western shore of Lake Michigan. The state is divided into 72 counties.</v>
    <v>2299107</v>
    <v>2668444</v>
    <v>295</v>
    <v>Milwaukee</v>
    <v>Tony Evers (Governor), Mandela Barnes (Lieutenant Governor)</v>
    <v>296</v>
    <v>776</v>
    <v>53357</v>
    <v>165800</v>
    <v>Wisconsin</v>
    <v>2.4300000000000002</v>
    <v>5813568</v>
    <v>1.6E-2</v>
    <v>0.156</v>
    <v>1.1000000000000001E-2</v>
    <v>2.7999999999999997E-2</v>
    <v>0.27800000000000002</v>
    <v>6.6000000000000003E-2</v>
    <v>4.8000000000000001E-2</v>
    <v>0.91</v>
    <v>6.6000000000000003E-2</v>
    <v>0.67099999999999993</v>
    <v>1E-3</v>
    <v>8.199999999999999E-2</v>
    <v>1.8000000000000002E-2</v>
    <v>0.22399999999999998</v>
    <v>5.9000000000000004E-2</v>
    <v>0.87599999999999989</v>
    <v>Central Time Zone</v>
    <v>Wisconsin</v>
    <v>mdp/vdpid/36684</v>
  </rv>
  <rv s="4">
    <v>297</v>
  </rv>
  <rv s="0">
    <v>http://en.wikipedia.org/wiki/West_Virginia</v>
    <v>Wikipedia</v>
  </rv>
  <rv s="1">
    <v>9</v>
    <v>299</v>
  </rv>
  <rv s="2">
    <v>15</v>
    <v>https://www.bing.com/th?id=AMMS_ace1ab8ae465b9ff92c9e8c5d8d65aae&amp;qlt=95</v>
    <v>300</v>
    <v>https://www.bing.com/images/search?form=xlimg&amp;q=west+virginia</v>
    <v>Image of West Virginia</v>
  </rv>
  <rv s="0">
    <v>https://www.bing.com/search?q=west+virginia&amp;form=skydnc</v>
    <v>Learn more on Bing</v>
  </rv>
  <rv s="6">
    <v>0</v>
    <v>1</v>
    <v>en-US</v>
    <v>8a47255a-fae3-4faa-aa32-c6f384cb6c1d</v>
    <v>536870912</v>
    <v>0</v>
    <v>Powered by Bing</v>
    <v>370</v>
    <v>170</v>
    <v>West Virginia</v>
    <v>12</v>
    <v>171</v>
    <v>Map</v>
    <v>172</v>
    <v>US-WV</v>
    <v>62755</v>
    <v>2544</v>
    <v>Charleston</v>
    <v>United States</v>
    <v>West Virginia is a state located in the Appalachian region of the Southern United States, though it is also considered to be a part of the Mid-Atlantic Southeast Region. It is bordered by Pennsylvania to the northeast, Maryland to the east and northeast, Virginia to the southeast, Kentucky to the southwest, and Ohio to the northwest. West Virginia is the 41st largest state by area and ranks 38th in population, with around 1.791 million residents. The capital and largest city is Charleston.</v>
    <v>740890</v>
    <v>886640</v>
    <v>301</v>
    <v>Charleston</v>
    <v>Jim Justice (Governor), Mitch Carmichael (Lieutenant Governor)</v>
    <v>302</v>
    <v>643</v>
    <v>41751</v>
    <v>103800</v>
    <v>West Virginia</v>
    <v>2.4300000000000002</v>
    <v>1805832</v>
    <v>-1.2E-2</v>
    <v>0.182</v>
    <v>2E-3</v>
    <v>8.0000000000000002E-3</v>
    <v>0.192</v>
    <v>3.6000000000000004E-2</v>
    <v>1.4999999999999999E-2</v>
    <v>0.85</v>
    <v>1.4999999999999999E-2</v>
    <v>0.53900000000000003</v>
    <v>0.14400000000000002</v>
    <v>1.6E-2</v>
    <v>0.20600000000000002</v>
    <v>5.5999999999999994E-2</v>
    <v>0.93599999999999994</v>
    <v>Eastern Time Zone</v>
    <v>West Virginia</v>
    <v>mdp/vdpid/36208</v>
  </rv>
  <rv s="4">
    <v>303</v>
  </rv>
  <rv s="0">
    <v>http://en.wikipedia.org/wiki/Wyoming</v>
    <v>Wikipedia</v>
  </rv>
  <rv s="1">
    <v>9</v>
    <v>305</v>
  </rv>
  <rv s="2">
    <v>15</v>
    <v>https://www.bing.com/th?id=AMMS_390b307189f80478ee561d2de4de9cc1&amp;qlt=95</v>
    <v>306</v>
    <v>https://www.bing.com/images/search?form=xlimg&amp;q=Wyoming+state</v>
    <v>Image of Wyoming</v>
  </rv>
  <rv s="0">
    <v>https://www.bing.com/search?q=Wyoming+state&amp;form=skydnc</v>
    <v>Learn more on Bing</v>
  </rv>
  <rv s="3">
    <v>0</v>
    <v>1</v>
    <v>en-US</v>
    <v>bff03ad6-2b7f-400b-a76e-eb9fc4a93961</v>
    <v>536870912</v>
    <v>0</v>
    <v>Powered by Bing</v>
    <v>377</v>
    <v>9</v>
    <v>Wyoming</v>
    <v>12</v>
    <v>13</v>
    <v>Map</v>
    <v>14</v>
    <v>US-WY</v>
    <v>253348</v>
    <v>1727</v>
    <v>Cheyenne</v>
    <v>United States</v>
    <v>Wyoming is a doubly landlocked state in the western United States. The 10th largest state by area, it is also the least populous and second most sparsely populated state in the country. It is bordered by Montana to the north and northwest, South Dakota and Nebraska to the east, Colorado to the south, Utah to the southwest, and Idaho to the west. The state population was estimated at 578,759 in 2019, which is less than 31 of the most populous U.S. cities. The state capital and the most populous city is Cheyenne, which had an estimated population of 63,957 in 2018.</v>
    <v>226865</v>
    <v>270600</v>
    <v>307</v>
    <v>Cheyenne</v>
    <v>Mark Gordon (Governor)</v>
    <v>308</v>
    <v>789</v>
    <v>58840</v>
    <v>194800</v>
    <v>Wyoming</v>
    <v>2.4900000000000002</v>
    <v>577737</v>
    <v>3.9E-2</v>
    <v>0.14499999999999999</v>
    <v>2.7000000000000003E-2</v>
    <v>0.01</v>
    <v>0.25700000000000001</v>
    <v>1.3999999999999999E-2</v>
    <v>3.6000000000000004E-2</v>
    <v>0.92299999999999993</v>
    <v>9.9000000000000005E-2</v>
    <v>0.67700000000000005</v>
    <v>1E-3</v>
    <v>8.5000000000000006E-2</v>
    <v>2.1000000000000001E-2</v>
    <v>0.23699999999999999</v>
    <v>6.6000000000000003E-2</v>
    <v>0.92700000000000005</v>
    <v>Mountain Time Zone</v>
    <v>Wyoming</v>
    <v>mdp/vdpid/36927</v>
  </rv>
  <rv s="4">
    <v>309</v>
  </rv>
</rvData>
</file>

<file path=xl/richData/rdrichvaluestructure.xml><?xml version="1.0" encoding="utf-8"?>
<rvStructures xmlns="http://schemas.microsoft.com/office/spreadsheetml/2017/richdata" count="8">
  <s t="_hyperlink">
    <k n="Address" t="s"/>
    <k n="Text" t="s"/>
  </s>
  <s t="_sourceattribution">
    <k n="License" t="r"/>
    <k n="Source" t="r"/>
  </s>
  <s t="_imageurl">
    <k n="_Provider" t="spb"/>
    <k n="Address" t="s"/>
    <k n="Attribution" t="r"/>
    <k n="More Images Address" t="s"/>
    <k n="Text" t="s"/>
  </s>
  <s t="_linkedentitycore">
    <k n="%DataProviderExternalLink" t="r"/>
    <k n="%DataProviderExternalLinkLogo" t="r"/>
    <k n="%EntityCulture" t="s"/>
    <k n="%EntityId" t="s"/>
    <k n="%EntityServiceId"/>
    <k n="%IsRefreshable" t="b"/>
    <k n="%ProviderInfo" t="s"/>
    <k n="_Attribution" t="spb"/>
    <k n="_Display" t="spb"/>
    <k n="_DisplayString" t="s"/>
    <k n="_Flags" t="spb"/>
    <k n="_Format" t="spb"/>
    <k n="_Icon" t="s"/>
    <k n="_SubLabel" t="spb"/>
    <k n="Abbreviation" t="s"/>
    <k n="Area"/>
    <k n="Building permits"/>
    <k n="Capital/Major City" t="s"/>
    <k n="Country/region" t="s"/>
    <k n="Description" t="s"/>
    <k n="Households"/>
    <k n="Housing units"/>
    <k n="Image" t="r"/>
    <k n="Largest city" t="s"/>
    <k n="Leader(s)" t="s"/>
    <k n="LearnMoreOnLink" t="r"/>
    <k n="Median gross rent"/>
    <k n="Median household income"/>
    <k n="Median value, owner-occupied housing units"/>
    <k n="Name" t="s"/>
    <k n="Persons per household"/>
    <k n="Population"/>
    <k n="Population change (%)"/>
    <k n="Population: Age 65+ (%)"/>
    <k n="Population: American Indian and Alaskan Native (%)"/>
    <k n="Population: Asian (%)"/>
    <k n="Population: Bachelor's degree or higher (%)"/>
    <k n="Population: Black or African American (%)"/>
    <k n="Population: Foreign born persons (%)"/>
    <k n="Population: High school graduate or higher (%)"/>
    <k n="Population: Hispanic or Latino (%)"/>
    <k n="Population: In civilian labor force (%)"/>
    <k n="Population: Native Hawaiian and Other Pacific Islander (%)"/>
    <k n="Population: Persons with a disability (%)"/>
    <k n="Population: Two or more races (%)"/>
    <k n="Population: Under age 18 (%)"/>
    <k n="Population: Under age 5 (%)"/>
    <k n="Population: White (%)"/>
    <k n="Time zone(s)" t="s"/>
    <k n="UniqueName" t="s"/>
    <k n="VDPID/VSID" t="s"/>
  </s>
  <s t="_linkedentity">
    <k n="%cvi" t="r"/>
  </s>
  <s t="_linkedentitycore">
    <k n="%DataProviderExternalLink" t="r"/>
    <k n="%DataProviderExternalLinkLogo" t="r"/>
    <k n="%EntityCulture" t="s"/>
    <k n="%EntityId" t="s"/>
    <k n="%EntityServiceId"/>
    <k n="%IsRefreshable" t="b"/>
    <k n="%ProviderInfo" t="s"/>
    <k n="_Attribution" t="spb"/>
    <k n="_CanonicalPropertyNames" t="spb"/>
    <k n="_Display" t="spb"/>
    <k n="_DisplayString" t="s"/>
    <k n="_Flags" t="spb"/>
    <k n="_Format" t="spb"/>
    <k n="_Icon" t="s"/>
    <k n="_SubLabel" t="spb"/>
    <k n="Abbreviation" t="s"/>
    <k n="Area"/>
    <k n="Building permits"/>
    <k n="Country/region" t="s"/>
    <k n="Description" t="s"/>
    <k n="Households"/>
    <k n="Housing units"/>
    <k n="Image" t="r"/>
    <k n="Leader(s)" t="s"/>
    <k n="LearnMoreOnLink" t="r"/>
    <k n="Median gross rent"/>
    <k n="Median household income"/>
    <k n="Median value, owner-occupied housing units"/>
    <k n="Name" t="s"/>
    <k n="Persons per household"/>
    <k n="Population"/>
    <k n="Population change (%)"/>
    <k n="Population: A Levels (or equivalent) or higher (%)"/>
    <k n="Population: Age 65+ (%)"/>
    <k n="Population: American Indian and Alaskan Native (%)"/>
    <k n="Population: Asian (%)"/>
    <k n="Population: Bachelor's degree or higher (%)"/>
    <k n="Population: Black or African American (%)"/>
    <k n="Population: Foreign-born persons (%)"/>
    <k n="Population: Hispanic or Latino (%)"/>
    <k n="Population: In civilian labour force (%)"/>
    <k n="Population: Native Hawaiian and Other Pacific Islander (%)"/>
    <k n="Population: Persons with a disability (%)"/>
    <k n="Population: Two or more races (%)"/>
    <k n="Population: Under age 18 (%)"/>
    <k n="Population: Under age 5 (%)"/>
    <k n="Population: White (%)"/>
    <k n="Time zone(s)" t="s"/>
    <k n="UniqueName" t="s"/>
    <k n="VDPID/VSID" t="s"/>
  </s>
  <s t="_linkedentitycore">
    <k n="%DataProviderExternalLink" t="r"/>
    <k n="%DataProviderExternalLinkLogo" t="r"/>
    <k n="%EntityCulture" t="s"/>
    <k n="%EntityId" t="s"/>
    <k n="%EntityServiceId"/>
    <k n="%IsRefreshable" t="b"/>
    <k n="%ProviderInfo" t="s"/>
    <k n="_Attribution" t="spb"/>
    <k n="_Display" t="spb"/>
    <k n="_DisplayString" t="s"/>
    <k n="_Flags" t="spb"/>
    <k n="_Format" t="spb"/>
    <k n="_Icon" t="s"/>
    <k n="_SubLabel" t="spb"/>
    <k n="Abbreviation" t="s"/>
    <k n="Area"/>
    <k n="Building permits"/>
    <k n="Capital/Major City" t="s"/>
    <k n="Country/region" t="s"/>
    <k n="Description" t="s"/>
    <k n="Households"/>
    <k n="Housing units"/>
    <k n="Image" t="r"/>
    <k n="Largest city" t="s"/>
    <k n="Leader(s)" t="s"/>
    <k n="LearnMoreOnLink" t="r"/>
    <k n="Median gross rent"/>
    <k n="Median household income"/>
    <k n="Median value, owner-occupied housing units"/>
    <k n="Name" t="s"/>
    <k n="Persons per household"/>
    <k n="Population"/>
    <k n="Population change (%)"/>
    <k n="Population: Age 65+ (%)"/>
    <k n="Population: American Indian and Alaskan Native (%)"/>
    <k n="Population: Asian (%)"/>
    <k n="Population: Bachelor's degree or higher (%)"/>
    <k n="Population: Black or African American (%)"/>
    <k n="Population: Foreign born persons (%)"/>
    <k n="Population: High school graduate or higher (%)"/>
    <k n="Population: Hispanic or Latino (%)"/>
    <k n="Population: In civilian labor force (%)"/>
    <k n="Population: Persons with a disability (%)"/>
    <k n="Population: Two or more races (%)"/>
    <k n="Population: Under age 18 (%)"/>
    <k n="Population: Under age 5 (%)"/>
    <k n="Population: White (%)"/>
    <k n="Time zone(s)" t="s"/>
    <k n="UniqueName" t="s"/>
    <k n="VDPID/VSID" t="s"/>
  </s>
  <s t="_linkedentitycore">
    <k n="%DataProviderExternalLink" t="r"/>
    <k n="%DataProviderExternalLinkLogo" t="r"/>
    <k n="%EntityCulture" t="s"/>
    <k n="%EntityId" t="s"/>
    <k n="%EntityServiceId"/>
    <k n="%IsRefreshable" t="b"/>
    <k n="%ProviderInfo" t="s"/>
    <k n="_Attribution" t="spb"/>
    <k n="_Display" t="spb"/>
    <k n="_DisplayString" t="s"/>
    <k n="_Flags" t="spb"/>
    <k n="_Format" t="spb"/>
    <k n="_Icon" t="s"/>
    <k n="_SubLabel" t="spb"/>
    <k n="Abbreviation" t="s"/>
    <k n="Area"/>
    <k n="Building permits"/>
    <k n="Capital/Major City" t="s"/>
    <k n="Country/region" t="s"/>
    <k n="Description" t="s"/>
    <k n="Households"/>
    <k n="Housing units"/>
    <k n="Image" t="r"/>
    <k n="Largest city" t="s"/>
    <k n="LearnMoreOnLink" t="r"/>
    <k n="Median gross rent"/>
    <k n="Median household income"/>
    <k n="Median value, owner-occupied housing units"/>
    <k n="Name" t="s"/>
    <k n="Persons per household"/>
    <k n="Population"/>
    <k n="Population change (%)"/>
    <k n="Population: Age 65+ (%)"/>
    <k n="Population: American Indian and Alaskan Native (%)"/>
    <k n="Population: Asian (%)"/>
    <k n="Population: Bachelor's degree or higher (%)"/>
    <k n="Population: Black or African American (%)"/>
    <k n="Population: Foreign born persons (%)"/>
    <k n="Population: High school graduate or higher (%)"/>
    <k n="Population: Hispanic or Latino (%)"/>
    <k n="Population: In civilian labor force (%)"/>
    <k n="Population: Native Hawaiian and Other Pacific Islander (%)"/>
    <k n="Population: Persons with a disability (%)"/>
    <k n="Population: Two or more races (%)"/>
    <k n="Population: Under age 18 (%)"/>
    <k n="Population: Under age 5 (%)"/>
    <k n="Population: White (%)"/>
    <k n="Time zone(s)" t="s"/>
    <k n="UniqueName" t="s"/>
    <k n="VDPID/VSID" t="s"/>
  </s>
</rvStructures>
</file>

<file path=xl/richData/rdsupportingpropertybag.xml><?xml version="1.0" encoding="utf-8"?>
<supportingPropertyBags xmlns="http://schemas.microsoft.com/office/spreadsheetml/2017/richdata2">
  <spbArrays count="4">
    <a count="51">
      <v t="s">%EntityServiceId</v>
      <v t="s">_Format</v>
      <v t="s">%IsRefreshable</v>
      <v t="s">%EntityCulture</v>
      <v t="s">%EntityId</v>
      <v t="s">_Icon</v>
      <v t="s">_Attribution</v>
      <v t="s">Name</v>
      <v t="s">Capital/Major City</v>
      <v t="s">Leader(s)</v>
      <v t="s">Country/region</v>
      <v t="s">_SubLabel</v>
      <v t="s">Population</v>
      <v t="s">Area</v>
      <v t="s">Abbreviation</v>
      <v t="s">Largest city</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High school graduate or higher (%)</v>
      <v t="s">Population: In civilian labor force (%)</v>
      <v t="s">Population: Foreign born persons (%)</v>
      <v t="s">Population: American Indian and Alaskan Native (%)</v>
      <v t="s">Population: Asian (%)</v>
      <v t="s">Population: Black or African American (%)</v>
      <v t="s">Population: Hispanic or Latino (%)</v>
      <v t="s">Population: Native Hawaiian and Other Pacific Islander (%)</v>
      <v t="s">Population: White (%)</v>
      <v t="s">Population: Two or more races (%)</v>
      <v t="s">Time zone(s)</v>
      <v t="s">_Flags</v>
      <v t="s">VDPID/VSID</v>
      <v t="s">UniqueName</v>
      <v t="s">_DisplayString</v>
      <v t="s">%DataProviderExternalLink</v>
      <v t="s">%ProviderInfo</v>
      <v t="s">%DataProviderExternalLinkLogo</v>
      <v t="s">LearnMoreOnLink</v>
      <v t="s">Image</v>
      <v t="s">Description</v>
      <v t="s">_Display</v>
    </a>
    <a count="50">
      <v t="s">%EntityServiceId</v>
      <v t="s">_Format</v>
      <v t="s">%IsRefreshable</v>
      <v t="s">_CanonicalPropertyNames</v>
      <v t="s">%EntityCulture</v>
      <v t="s">%EntityId</v>
      <v t="s">_Icon</v>
      <v t="s">_Attribution</v>
      <v t="s">Name</v>
      <v t="s">Leader(s)</v>
      <v t="s">Country/region</v>
      <v t="s">_SubLabel</v>
      <v t="s">Population</v>
      <v t="s">Area</v>
      <v t="s">Abbreviation</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A Levels (or equivalent) or higher (%)</v>
      <v t="s">Population: In civilian labour force (%)</v>
      <v t="s">Population: Foreign-born persons (%)</v>
      <v t="s">Population: American Indian and Alaskan Native (%)</v>
      <v t="s">Population: Asian (%)</v>
      <v t="s">Population: Black or African American (%)</v>
      <v t="s">Population: Hispanic or Latino (%)</v>
      <v t="s">Population: Native Hawaiian and Other Pacific Islander (%)</v>
      <v t="s">Population: White (%)</v>
      <v t="s">Population: Two or more races (%)</v>
      <v t="s">Time zone(s)</v>
      <v t="s">_Flags</v>
      <v t="s">VDPID/VSID</v>
      <v t="s">UniqueName</v>
      <v t="s">_DisplayString</v>
      <v t="s">%DataProviderExternalLink</v>
      <v t="s">%ProviderInfo</v>
      <v t="s">%DataProviderExternalLinkLogo</v>
      <v t="s">LearnMoreOnLink</v>
      <v t="s">Image</v>
      <v t="s">Description</v>
      <v t="s">_Display</v>
    </a>
    <a count="50">
      <v t="s">%EntityServiceId</v>
      <v t="s">_Format</v>
      <v t="s">%IsRefreshable</v>
      <v t="s">%EntityCulture</v>
      <v t="s">%EntityId</v>
      <v t="s">_Icon</v>
      <v t="s">_Attribution</v>
      <v t="s">Name</v>
      <v t="s">Capital/Major City</v>
      <v t="s">Leader(s)</v>
      <v t="s">Country/region</v>
      <v t="s">_SubLabel</v>
      <v t="s">Population</v>
      <v t="s">Area</v>
      <v t="s">Abbreviation</v>
      <v t="s">Largest city</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High school graduate or higher (%)</v>
      <v t="s">Population: In civilian labor force (%)</v>
      <v t="s">Population: Foreign born persons (%)</v>
      <v t="s">Population: American Indian and Alaskan Native (%)</v>
      <v t="s">Population: Asian (%)</v>
      <v t="s">Population: Black or African American (%)</v>
      <v t="s">Population: Hispanic or Latino (%)</v>
      <v t="s">Population: White (%)</v>
      <v t="s">Population: Two or more races (%)</v>
      <v t="s">Time zone(s)</v>
      <v t="s">_Flags</v>
      <v t="s">VDPID/VSID</v>
      <v t="s">UniqueName</v>
      <v t="s">_DisplayString</v>
      <v t="s">%DataProviderExternalLink</v>
      <v t="s">%ProviderInfo</v>
      <v t="s">%DataProviderExternalLinkLogo</v>
      <v t="s">LearnMoreOnLink</v>
      <v t="s">Image</v>
      <v t="s">Description</v>
      <v t="s">_Display</v>
    </a>
    <a count="50">
      <v t="s">%EntityServiceId</v>
      <v t="s">_Format</v>
      <v t="s">%IsRefreshable</v>
      <v t="s">%EntityCulture</v>
      <v t="s">%EntityId</v>
      <v t="s">_Icon</v>
      <v t="s">_Attribution</v>
      <v t="s">Name</v>
      <v t="s">Capital/Major City</v>
      <v t="s">Country/region</v>
      <v t="s">_SubLabel</v>
      <v t="s">Population</v>
      <v t="s">Area</v>
      <v t="s">Abbreviation</v>
      <v t="s">Largest city</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High school graduate or higher (%)</v>
      <v t="s">Population: In civilian labor force (%)</v>
      <v t="s">Population: Foreign born persons (%)</v>
      <v t="s">Population: American Indian and Alaskan Native (%)</v>
      <v t="s">Population: Asian (%)</v>
      <v t="s">Population: Black or African American (%)</v>
      <v t="s">Population: Hispanic or Latino (%)</v>
      <v t="s">Population: Native Hawaiian and Other Pacific Islander (%)</v>
      <v t="s">Population: White (%)</v>
      <v t="s">Population: Two or more races (%)</v>
      <v t="s">Time zone(s)</v>
      <v t="s">_Flags</v>
      <v t="s">VDPID/VSID</v>
      <v t="s">UniqueName</v>
      <v t="s">_DisplayString</v>
      <v t="s">%DataProviderExternalLink</v>
      <v t="s">%ProviderInfo</v>
      <v t="s">%DataProviderExternalLinkLogo</v>
      <v t="s">LearnMoreOnLink</v>
      <v t="s">Image</v>
      <v t="s">Description</v>
      <v t="s">_Display</v>
    </a>
  </spbArrays>
  <spbData count="378">
    <spb s="0">
      <v xml:space="preserve">Wikipedia	</v>
      <v xml:space="preserve">CC-BY-SA	</v>
      <v xml:space="preserve">http://en.wikipedia.org/wiki/Alaska	</v>
      <v xml:space="preserve">http://creativecommons.org/licenses/by-sa/3.0/	</v>
    </spb>
    <spb s="0">
      <v xml:space="preserve">Wikipedia	US Census	US Census	Wikipedia	Sec	Tasteatlas	</v>
      <v xml:space="preserve">CC-BY-SA			CC-BY-SA			</v>
      <v xml:space="preserve">http://en.wikipedia.org/wiki/Alaska	https://www.census.gov/popest/data/state/asrh/2014/files/SC-EST2014-AGESEX-CIV.csv	http://www.census.gov/quickfacts/table/VET605214/02	https://en.wikipedia.org/wiki/Alaska	https://www.sec.gov/cgi-bin/browse-edgar?action=getcompany&amp;CIK=0001731601	https://www.tasteatlas.com/alaska	</v>
      <v xml:space="preserve">http://creativecommons.org/licenses/by-sa/3.0/			http://creativecommons.org/licenses/by-sa/3.0/			</v>
    </spb>
    <spb s="0">
      <v xml:space="preserve">Wikipedia	Wikipedia	Wikipedia	Wikipedia	</v>
      <v xml:space="preserve">CC-BY-SA	CC-BY-SA	CC-BY-SA	CC-BY-SA	</v>
      <v xml:space="preserve">http://en.wikipedia.org/wiki/Alaska	https://en.wikipedia.org/wiki/Alaska	http://en.wikipedia.org/wiki/Alaska	https://en.wikipedia.org/wiki/Alaska	</v>
      <v xml:space="preserve">http://creativecommons.org/licenses/by-sa/3.0/	http://creativecommons.org/licenses/by-sa/3.0/	http://creativecommons.org/licenses/by-sa/3.0/	http://creativecommons.org/licenses/by-sa/3.0/	</v>
    </spb>
    <spb s="0">
      <v xml:space="preserve">US Census	</v>
      <v xml:space="preserve">	</v>
      <v xml:space="preserve">https://www.census.gov/popest/data/state/asrh/2014/files/SC-EST2014-AGESEX-CIV.csv	</v>
      <v xml:space="preserve">	</v>
    </spb>
    <spb s="0">
      <v xml:space="preserve">US Census	</v>
      <v xml:space="preserve">	</v>
      <v xml:space="preserve">http://www2.census.gov/programs-surveys/popest/datasets/2010-2018/cities/totals/sub-est2018_all.csv	</v>
      <v xml:space="preserve">	</v>
    </spb>
    <spb s="0">
      <v xml:space="preserve">Wikipedia	Wikipedia	</v>
      <v xml:space="preserve">CC-BY-SA	CC-BY-SA	</v>
      <v xml:space="preserve">http://en.wikipedia.org/wiki/Alaska	http://en.wikipedia.org/wiki/Alaska	</v>
      <v xml:space="preserve">http://creativecommons.org/licenses/by-sa/3.0/	http://creativecommons.org/licenses/by-sa/3.0/	</v>
    </spb>
    <spb s="0">
      <v xml:space="preserve">Wikipedia	US Census	US Census	Wikipedia	</v>
      <v xml:space="preserve">CC-BY-SA			CC-BY-SA	</v>
      <v xml:space="preserve">http://en.wikipedia.org/wiki/Alaska	https://www.census.gov/popest/data/state/asrh/2014/files/SC-EST2014-AGESEX-CIV.csv	http://www.census.gov/quickfacts/table/VET605214/02	https://en.wikipedia.org/wiki/Alaska	</v>
      <v xml:space="preserve">http://creativecommons.org/licenses/by-sa/3.0/			http://creativecommons.org/licenses/by-sa/3.0/	</v>
    </spb>
    <spb s="0">
      <v xml:space="preserve">Wikipedia	US Census	US Census	</v>
      <v xml:space="preserve">CC-BY-SA			</v>
      <v xml:space="preserve">http://en.wikipedia.org/wiki/Alaska	https://www.census.gov/popest/data/state/asrh/2014/files/SC-EST2014-AGESEX-CIV.csv	http://www.census.gov/quickfacts/table/VET605214/02	</v>
      <v xml:space="preserve">http://creativecommons.org/licenses/by-sa/3.0/			</v>
    </spb>
    <spb s="1">
      <v>0</v>
      <v>1</v>
      <v>2</v>
      <v>3</v>
      <v>4</v>
      <v>1</v>
      <v>0</v>
      <v>0</v>
      <v>5</v>
      <v>3</v>
      <v>6</v>
      <v>3</v>
      <v>7</v>
      <v>7</v>
      <v>3</v>
      <v>3</v>
      <v>3</v>
      <v>3</v>
      <v>7</v>
      <v>3</v>
      <v>3</v>
      <v>3</v>
      <v>3</v>
      <v>3</v>
      <v>3</v>
      <v>3</v>
      <v>3</v>
      <v>3</v>
      <v>7</v>
      <v>3</v>
      <v>3</v>
      <v>3</v>
      <v>3</v>
    </spb>
    <spb s="2">
      <v>0</v>
    </spb>
    <spb s="3">
      <v>0</v>
      <v>0</v>
    </spb>
    <spb s="4">
      <v>0</v>
      <v>0</v>
      <v>0</v>
    </spb>
    <spb s="5">
      <v>10</v>
      <v>11</v>
      <v>11</v>
      <v>10</v>
      <v>11</v>
      <v>11</v>
      <v>11</v>
    </spb>
    <spb s="6">
      <v>1</v>
      <v>2</v>
      <v>3</v>
      <v>1</v>
      <v>1</v>
      <v>4</v>
      <v>1</v>
      <v>5</v>
      <v>6</v>
      <v>1</v>
      <v>7</v>
      <v>6</v>
      <v>8</v>
      <v>8</v>
      <v>8</v>
      <v>7</v>
      <v>8</v>
      <v>8</v>
      <v>8</v>
      <v>8</v>
      <v>8</v>
      <v>8</v>
      <v>8</v>
      <v>8</v>
      <v>8</v>
      <v>7</v>
      <v>8</v>
      <v>8</v>
      <v>9</v>
      <v>8</v>
    </spb>
    <spb s="7">
      <v>square km</v>
      <v>2015</v>
      <v>2018</v>
      <v>2016</v>
      <v>2016</v>
      <v>2015</v>
      <v>2015</v>
      <v>2010, 2016</v>
      <v>persons (2015)</v>
      <v>persons (2015)</v>
      <v>2015</v>
      <v>2015</v>
      <v>2015</v>
      <v>2015</v>
      <v>persons (2015)</v>
      <v>persons (2015)</v>
      <v>2015</v>
      <v>persons age 16+, 2015</v>
      <v>persons (2015)</v>
      <v>under age 65, 2015</v>
      <v>2015</v>
      <v>persons age 25+, 2015</v>
      <v>persons (2015)</v>
      <v>persons (2015)</v>
      <v>persons (2015)</v>
    </spb>
    <spb s="8">
      <v>https://www.bing.com</v>
      <v>https://www.bing.com/th?id=Ga%5Cbing_yt.png&amp;w=100&amp;h=40&amp;c=0&amp;pid=0.1</v>
      <v>Powered by Bing</v>
    </spb>
    <spb s="0">
      <v xml:space="preserve">Wikipedia	</v>
      <v xml:space="preserve">CC-BY-SA	</v>
      <v xml:space="preserve">http://en.wikipedia.org/wiki/Alabama	</v>
      <v xml:space="preserve">http://creativecommons.org/licenses/by-sa/3.0/	</v>
    </spb>
    <spb s="0">
      <v xml:space="preserve">Wikipedia	US Census	US Census	Wikipedia	Sec	</v>
      <v xml:space="preserve">CC-BY-SA			CC-BY-SA		</v>
      <v xml:space="preserve">http://en.wikipedia.org/wiki/Alabama	https://www.census.gov/popest/data/state/asrh/2014/files/SC-EST2014-AGESEX-CIV.csv	http://www.census.gov/quickfacts/table/WTN220212/01	https://en.wikipedia.org/wiki/Alabama	https://www.sec.gov/cgi-bin/browse-edgar?action=getcompany&amp;CIK=0001801926	</v>
      <v xml:space="preserve">http://creativecommons.org/licenses/by-sa/3.0/			http://creativecommons.org/licenses/by-sa/3.0/		</v>
    </spb>
    <spb s="0">
      <v xml:space="preserve">Wikipedia	Wikipedia	Wikipedia	US Census	Wikipedia	</v>
      <v xml:space="preserve">CC-BY-SA	CC-BY-SA	CC-BY-SA		CC-BY-SA	</v>
      <v xml:space="preserve">http://en.wikipedia.org/wiki/Alabama	https://en.wikipedia.org/wiki/Alabama	http://en.wikipedia.org/wiki/Alabama	http://www.census.gov/quickfacts/table/WTN220212/01	https://en.wikipedia.org/wiki/Alabama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http://en.wikipedia.org/wiki/Alabama	https://www.census.gov/popest/data/state/asrh/2014/files/SC-EST2014-AGESEX-CIV.csv	http://www.census.gov/quickfacts/table/WTN220212/01	https://en.wikipedia.org/wiki/Alabama	</v>
      <v xml:space="preserve">http://creativecommons.org/licenses/by-sa/3.0/			http://creativecommons.org/licenses/by-sa/3.0/	</v>
    </spb>
    <spb s="0">
      <v xml:space="preserve">Wikipedia	US Census	US Census	</v>
      <v xml:space="preserve">CC-BY-SA			</v>
      <v xml:space="preserve">http://en.wikipedia.org/wiki/Alabama	https://www.census.gov/popest/data/state/asrh/2014/files/SC-EST2014-AGESEX-CIV.csv	http://www.census.gov/quickfacts/table/WTN220212/01	</v>
      <v xml:space="preserve">http://creativecommons.org/licenses/by-sa/3.0/			</v>
    </spb>
    <spb s="0">
      <v xml:space="preserve">Wikipedia	US Census	US Census	Sec	</v>
      <v xml:space="preserve">CC-BY-SA				</v>
      <v xml:space="preserve">http://en.wikipedia.org/wiki/Alabama	https://www.census.gov/popest/data/state/asrh/2014/files/SC-EST2014-AGESEX-CIV.csv	http://www.census.gov/quickfacts/table/WTN220212/01	https://www.sec.gov/cgi-bin/browse-edgar?action=getcompany&amp;CIK=0001801926	</v>
      <v xml:space="preserve">http://creativecommons.org/licenses/by-sa/3.0/				</v>
    </spb>
    <spb s="1">
      <v>16</v>
      <v>17</v>
      <v>18</v>
      <v>3</v>
      <v>4</v>
      <v>17</v>
      <v>16</v>
      <v>16</v>
      <v>16</v>
      <v>3</v>
      <v>19</v>
      <v>3</v>
      <v>20</v>
      <v>21</v>
      <v>3</v>
      <v>3</v>
      <v>3</v>
      <v>3</v>
      <v>20</v>
      <v>3</v>
      <v>3</v>
      <v>3</v>
      <v>3</v>
      <v>3</v>
      <v>3</v>
      <v>3</v>
      <v>3</v>
      <v>3</v>
      <v>20</v>
      <v>3</v>
      <v>3</v>
      <v>3</v>
      <v>3</v>
    </spb>
    <spb s="0">
      <v xml:space="preserve">Wikipedia	</v>
      <v xml:space="preserve">CC-BY-SA	</v>
      <v xml:space="preserve">http://en.wikipedia.org/wiki/Arkansas	</v>
      <v xml:space="preserve">http://creativecommons.org/licenses/by-sa/3.0/	</v>
    </spb>
    <spb s="0">
      <v xml:space="preserve">Wikipedia	US Census	US Census	Wikipedia	Sec	</v>
      <v xml:space="preserve">CC-BY-SA			CC-BY-SA		</v>
      <v xml:space="preserve">http://en.wikipedia.org/wiki/Arkansas	https://www.census.gov/popest/data/state/asrh/2014/files/SC-EST2014-AGESEX-CIV.csv	http://www.census.gov/quickfacts/table/VET605214/05	https://en.wikipedia.org/wiki/Arkansas	https://www.sec.gov/cgi-bin/browse-edgar?action=getcompany&amp;CIK=0001726808	</v>
      <v xml:space="preserve">http://creativecommons.org/licenses/by-sa/3.0/			http://creativecommons.org/licenses/by-sa/3.0/		</v>
    </spb>
    <spb s="0">
      <v xml:space="preserve">Wikipedia	US Census	Wikipedia	Wikipedia	US Census	Wikipedia	</v>
      <v xml:space="preserve">CC-BY-SA		CC-BY-SA	CC-BY-SA		CC-BY-SA	</v>
      <v xml:space="preserve">http://en.wikipedia.org/wiki/Arkansas	http://www.census.gov/quickfacts/table/VET605214/05	https://en.wikipedia.org/wiki/Arkansas	http://en.wikipedia.org/wiki/Arkansas	http://www.census.gov/quickfacts/table/VET605214/05	https://en.wikipedia.org/wiki/Arkansas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http://en.wikipedia.org/wiki/Arkansas	https://www.census.gov/popest/data/state/asrh/2014/files/SC-EST2014-AGESEX-CIV.csv	http://www.census.gov/quickfacts/table/VET605214/05	https://www.sec.gov/cgi-bin/browse-edgar?action=getcompany&amp;CIK=0001726808	</v>
      <v xml:space="preserve">http://creativecommons.org/licenses/by-sa/3.0/				</v>
    </spb>
    <spb s="0">
      <v xml:space="preserve">Wikipedia	US Census	US Census	Wikipedia	</v>
      <v xml:space="preserve">CC-BY-SA			CC-BY-SA	</v>
      <v xml:space="preserve">http://en.wikipedia.org/wiki/Arkansas	https://www.census.gov/popest/data/state/asrh/2014/files/SC-EST2014-AGESEX-CIV.csv	http://www.census.gov/quickfacts/table/VET605214/05	https://en.wikipedia.org/wiki/Arkansas	</v>
      <v xml:space="preserve">http://creativecommons.org/licenses/by-sa/3.0/			http://creativecommons.org/licenses/by-sa/3.0/	</v>
    </spb>
    <spb s="0">
      <v xml:space="preserve">Wikipedia	US Census	US Census	</v>
      <v xml:space="preserve">CC-BY-SA			</v>
      <v xml:space="preserve">http://en.wikipedia.org/wiki/Arkansas	https://www.census.gov/popest/data/state/asrh/2014/files/SC-EST2014-AGESEX-CIV.csv	http://www.census.gov/quickfacts/table/VET605214/05	</v>
      <v xml:space="preserve">http://creativecommons.org/licenses/by-sa/3.0/			</v>
    </spb>
    <spb s="9">
      <v>23</v>
      <v>24</v>
      <v>25</v>
      <v>3</v>
      <v>4</v>
      <v>24</v>
      <v>23</v>
      <v>23</v>
      <v>26</v>
      <v>23</v>
      <v>3</v>
      <v>27</v>
      <v>3</v>
      <v>28</v>
      <v>26</v>
      <v>3</v>
      <v>3</v>
      <v>3</v>
      <v>3</v>
      <v>28</v>
      <v>3</v>
      <v>3</v>
      <v>3</v>
      <v>3</v>
      <v>3</v>
      <v>3</v>
      <v>3</v>
      <v>3</v>
      <v>3</v>
      <v>28</v>
      <v>3</v>
      <v>3</v>
      <v>3</v>
      <v>3</v>
    </spb>
    <spb s="0">
      <v xml:space="preserve">Wikipedia	</v>
      <v xml:space="preserve">CC-BY-SA	</v>
      <v xml:space="preserve">http://en.wikipedia.org/wiki/Arizona	</v>
      <v xml:space="preserve">http://creativecommons.org/licenses/by-sa/3.0/	</v>
    </spb>
    <spb s="0">
      <v xml:space="preserve">Wikipedia	US Census	Wikipedia	US Census	Sec	</v>
      <v xml:space="preserve">CC-BY-SA		CC-BY-SA			</v>
      <v xml:space="preserve">http://en.wikipedia.org/wiki/Arizona	https://www.census.gov/popest/data/state/asrh/2014/files/SC-EST2014-AGESEX-CIV.csv	https://en.wikipedia.org/wiki/Arizona	http://www.census.gov/quickfacts/table/age775215/04	https://www.sec.gov/cgi-bin/browse-edgar?action=getcompany&amp;CIK=0001811827	</v>
      <v xml:space="preserve">http://creativecommons.org/licenses/by-sa/3.0/		http://creativecommons.org/licenses/by-sa/3.0/			</v>
    </spb>
    <spb s="0">
      <v xml:space="preserve">Wikipedia	Wikipedia	US Census	</v>
      <v xml:space="preserve">CC-BY-SA	CC-BY-SA		</v>
      <v xml:space="preserve">http://en.wikipedia.org/wiki/Arizona	https://en.wikipedia.org/wiki/Arizona	http://www.census.gov/quickfacts/table/age775215/04	</v>
      <v xml:space="preserve">http://creativecommons.org/licenses/by-sa/3.0/	http://creativecommons.org/licenses/by-sa/3.0/		</v>
    </spb>
    <spb s="0">
      <v xml:space="preserve">Wikipedia	US Census	US Census	Sec	</v>
      <v xml:space="preserve">CC-BY-SA				</v>
      <v xml:space="preserve">http://en.wikipedia.org/wiki/Arizona	https://www.census.gov/popest/data/state/asrh/2014/files/SC-EST2014-AGESEX-CIV.csv	http://www.census.gov/quickfacts/table/age775215/04	https://www.sec.gov/cgi-bin/browse-edgar?action=getcompany&amp;CIK=0001811827	</v>
      <v xml:space="preserve">http://creativecommons.org/licenses/by-sa/3.0/				</v>
    </spb>
    <spb s="0">
      <v xml:space="preserve">Wikipedia	US Census	Wikipedia	US Census	</v>
      <v xml:space="preserve">CC-BY-SA		CC-BY-SA		</v>
      <v xml:space="preserve">http://en.wikipedia.org/wiki/Arizona	https://www.census.gov/popest/data/state/asrh/2014/files/SC-EST2014-AGESEX-CIV.csv	https://en.wikipedia.org/wiki/Arizona	http://www.census.gov/quickfacts/table/age775215/04	</v>
      <v xml:space="preserve">http://creativecommons.org/licenses/by-sa/3.0/		http://creativecommons.org/licenses/by-sa/3.0/		</v>
    </spb>
    <spb s="0">
      <v xml:space="preserve">Wikipedia	US Census	US Census	</v>
      <v xml:space="preserve">CC-BY-SA			</v>
      <v xml:space="preserve">http://en.wikipedia.org/wiki/Arizona	https://www.census.gov/popest/data/state/asrh/2014/files/SC-EST2014-AGESEX-CIV.csv	http://www.census.gov/quickfacts/table/age775215/04	</v>
      <v xml:space="preserve">http://creativecommons.org/licenses/by-sa/3.0/			</v>
    </spb>
    <spb s="9">
      <v>30</v>
      <v>31</v>
      <v>32</v>
      <v>3</v>
      <v>4</v>
      <v>31</v>
      <v>30</v>
      <v>30</v>
      <v>33</v>
      <v>30</v>
      <v>3</v>
      <v>34</v>
      <v>3</v>
      <v>35</v>
      <v>33</v>
      <v>3</v>
      <v>3</v>
      <v>3</v>
      <v>3</v>
      <v>35</v>
      <v>3</v>
      <v>3</v>
      <v>3</v>
      <v>3</v>
      <v>3</v>
      <v>3</v>
      <v>3</v>
      <v>3</v>
      <v>3</v>
      <v>35</v>
      <v>3</v>
      <v>3</v>
      <v>3</v>
      <v>3</v>
    </spb>
    <spb s="0">
      <v xml:space="preserve">Wikipedia	</v>
      <v xml:space="preserve">CC-BY-SA	</v>
      <v xml:space="preserve">http://en.wikipedia.org/wiki/California	</v>
      <v xml:space="preserve">http://creativecommons.org/licenses/by-sa/3.0/	</v>
    </spb>
    <spb s="0">
      <v xml:space="preserve">Wikipedia	US Census	US Census	Wikipedia	Sec	</v>
      <v xml:space="preserve">CC-BY-SA			CC-BY-SA		</v>
      <v xml:space="preserve">http://en.wikipedia.org/wiki/California	https://www.census.gov/popest/data/state/asrh/2014/files/SC-EST2014-AGESEX-CIV.csv	http://www.census.gov/quickfacts/table/VET605214/06	https://en.wikipedia.org/wiki/California	https://www.sec.gov/cgi-bin/browse-edgar?action=getcompany&amp;CIK=0001820538	</v>
      <v xml:space="preserve">http://creativecommons.org/licenses/by-sa/3.0/			http://creativecommons.org/licenses/by-sa/3.0/		</v>
    </spb>
    <spb s="0">
      <v xml:space="preserve">Wikipedia	US Census	Wikipedia	Wikipedia	Wikipedia	</v>
      <v xml:space="preserve">CC-BY-SA		CC-BY-SA	CC-BY-SA	CC-BY-SA	</v>
      <v xml:space="preserve">http://en.wikipedia.org/wiki/California	http://www.census.gov/quickfacts/table/VET605214/06	https://en.wikipedia.org/wiki/California	http://en.wikipedia.org/wiki/California	https://en.wikipedia.org/wiki/California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http://en.wikipedia.org/wiki/California	https://www.census.gov/popest/data/state/asrh/2014/files/SC-EST2014-AGESEX-CIV.csv	http://www.census.gov/quickfacts/table/VET605214/06	https://en.wikipedia.org/wiki/California	</v>
      <v xml:space="preserve">http://creativecommons.org/licenses/by-sa/3.0/			http://creativecommons.org/licenses/by-sa/3.0/	</v>
    </spb>
    <spb s="0">
      <v xml:space="preserve">Wikipedia	US Census	US Census	</v>
      <v xml:space="preserve">CC-BY-SA			</v>
      <v xml:space="preserve">http://en.wikipedia.org/wiki/California	https://www.census.gov/popest/data/state/asrh/2014/files/SC-EST2014-AGESEX-CIV.csv	http://www.census.gov/quickfacts/table/VET605214/06	</v>
      <v xml:space="preserve">http://creativecommons.org/licenses/by-sa/3.0/			</v>
    </spb>
    <spb s="1">
      <v>37</v>
      <v>38</v>
      <v>39</v>
      <v>3</v>
      <v>4</v>
      <v>38</v>
      <v>37</v>
      <v>37</v>
      <v>37</v>
      <v>3</v>
      <v>40</v>
      <v>3</v>
      <v>41</v>
      <v>38</v>
      <v>3</v>
      <v>3</v>
      <v>3</v>
      <v>3</v>
      <v>41</v>
      <v>3</v>
      <v>3</v>
      <v>3</v>
      <v>3</v>
      <v>3</v>
      <v>3</v>
      <v>3</v>
      <v>3</v>
      <v>3</v>
      <v>41</v>
      <v>3</v>
      <v>3</v>
      <v>3</v>
      <v>3</v>
    </spb>
    <spb s="0">
      <v xml:space="preserve">Wikipedia	</v>
      <v xml:space="preserve">CC-BY-SA	</v>
      <v xml:space="preserve">http://en.wikipedia.org/wiki/Colorado	</v>
      <v xml:space="preserve">http://creativecommons.org/licenses/by-sa/3.0/	</v>
    </spb>
    <spb s="0">
      <v xml:space="preserve">Wikipedia	US Census	US Census	Wikipedia	Sec	</v>
      <v xml:space="preserve">CC-BY-SA			CC-BY-SA		</v>
      <v xml:space="preserve">http://en.wikipedia.org/wiki/Colorado	https://www.census.gov/popest/data/state/asrh/2014/files/SC-EST2014-AGESEX-CIV.csv	http://www.census.gov/quickfacts/table/WTN220212/08	https://en.wikipedia.org/wiki/Colorado	https://www.sec.gov/cgi-bin/browse-edgar?action=getcompany&amp;CIK=0001818759	</v>
      <v xml:space="preserve">http://creativecommons.org/licenses/by-sa/3.0/			http://creativecommons.org/licenses/by-sa/3.0/		</v>
    </spb>
    <spb s="0">
      <v xml:space="preserve">Wikipedia	Wikipedia	</v>
      <v xml:space="preserve">CC-BY-SA	CC-BY-SA	</v>
      <v xml:space="preserve">http://en.wikipedia.org/wiki/Colorado	https://en.wikipedia.org/wiki/Colorado	</v>
      <v xml:space="preserve">http://creativecommons.org/licenses/by-sa/3.0/	http://creativecommons.org/licenses/by-sa/3.0/	</v>
    </spb>
    <spb s="0">
      <v xml:space="preserve">Wikipedia	US Census	US Census	Sec	</v>
      <v xml:space="preserve">CC-BY-SA				</v>
      <v xml:space="preserve">http://en.wikipedia.org/wiki/Colorado	https://www.census.gov/popest/data/state/asrh/2014/files/SC-EST2014-AGESEX-CIV.csv	http://www.census.gov/quickfacts/table/WTN220212/08	https://www.sec.gov/cgi-bin/browse-edgar?action=getcompany&amp;CIK=0001818759	</v>
      <v xml:space="preserve">http://creativecommons.org/licenses/by-sa/3.0/				</v>
    </spb>
    <spb s="0">
      <v xml:space="preserve">Wikipedia	US Census	US Census	Wikipedia	</v>
      <v xml:space="preserve">CC-BY-SA			CC-BY-SA	</v>
      <v xml:space="preserve">http://en.wikipedia.org/wiki/Colorado	https://www.census.gov/popest/data/state/asrh/2014/files/SC-EST2014-AGESEX-CIV.csv	http://www.census.gov/quickfacts/table/WTN220212/08	https://en.wikipedia.org/wiki/Colorado	</v>
      <v xml:space="preserve">http://creativecommons.org/licenses/by-sa/3.0/			http://creativecommons.org/licenses/by-sa/3.0/	</v>
    </spb>
    <spb s="0">
      <v xml:space="preserve">Wikipedia	US Census	US Census	</v>
      <v xml:space="preserve">CC-BY-SA			</v>
      <v xml:space="preserve">http://en.wikipedia.org/wiki/Colorado	https://www.census.gov/popest/data/state/asrh/2014/files/SC-EST2014-AGESEX-CIV.csv	http://www.census.gov/quickfacts/table/WTN220212/08	</v>
      <v xml:space="preserve">http://creativecommons.org/licenses/by-sa/3.0/			</v>
    </spb>
    <spb s="9">
      <v>43</v>
      <v>44</v>
      <v>45</v>
      <v>3</v>
      <v>4</v>
      <v>44</v>
      <v>43</v>
      <v>43</v>
      <v>46</v>
      <v>43</v>
      <v>3</v>
      <v>47</v>
      <v>3</v>
      <v>48</v>
      <v>46</v>
      <v>3</v>
      <v>3</v>
      <v>3</v>
      <v>3</v>
      <v>48</v>
      <v>3</v>
      <v>3</v>
      <v>3</v>
      <v>3</v>
      <v>3</v>
      <v>3</v>
      <v>3</v>
      <v>3</v>
      <v>3</v>
      <v>48</v>
      <v>3</v>
      <v>3</v>
      <v>3</v>
      <v>3</v>
    </spb>
    <spb s="0">
      <v xml:space="preserve">Wikipedia	</v>
      <v xml:space="preserve">CC-BY-SA	</v>
      <v xml:space="preserve">http://en.wikipedia.org/wiki/Connecticut	</v>
      <v xml:space="preserve">http://creativecommons.org/licenses/by-sa/3.0/	</v>
    </spb>
    <spb s="0">
      <v xml:space="preserve">Wikipedia	US Census	US Census	Wikipedia	Facebook	Sec	</v>
      <v xml:space="preserve">CC-BY-SA			CC-BY-SA			</v>
      <v xml:space="preserve">http://en.wikipedia.org/wiki/Connecticut	https://www.census.gov/popest/data/state/asrh/2014/files/SC-EST2014-AGESEX-CIV.csv	http://www.census.gov/quickfacts/table/WTN220212/09	https://en.wikipedia.org/wiki/Connecticut	https://www.facebook.com/Connecticut-1691370337764128/	https://www.sec.gov/cgi-bin/browse-edgar?action=getcompany&amp;CIK=0001815467	</v>
      <v xml:space="preserve">http://creativecommons.org/licenses/by-sa/3.0/			http://creativecommons.org/licenses/by-sa/3.0/			</v>
    </spb>
    <spb s="0">
      <v xml:space="preserve">Wikipedia	Wikipedia	Facebook	Wikipedia	Wikipedia	Facebook	</v>
      <v xml:space="preserve">CC-BY-SA	CC-BY-SA		CC-BY-SA	CC-BY-SA		</v>
      <v xml:space="preserve">http://en.wikipedia.org/wiki/Connecticut	https://en.wikipedia.org/wiki/Connecticut	https://www.facebook.com/Connecticut-1691370337764128/	http://en.wikipedia.org/wiki/Connecticut	https://en.wikipedia.org/wiki/Connecticut	https://www.facebook.com/Connecticut-1691370337764128/	</v>
      <v xml:space="preserve">http://creativecommons.org/licenses/by-sa/3.0/	http://creativecommons.org/licenses/by-sa/3.0/		http://creativecommons.org/licenses/by-sa/3.0/	http://creativecommons.org/licenses/by-sa/3.0/		</v>
    </spb>
    <spb s="0">
      <v xml:space="preserve">Wikipedia	US Census	US Census	Wikipedia	Facebook	</v>
      <v xml:space="preserve">CC-BY-SA			CC-BY-SA		</v>
      <v xml:space="preserve">http://en.wikipedia.org/wiki/Connecticut	https://www.census.gov/popest/data/state/asrh/2014/files/SC-EST2014-AGESEX-CIV.csv	http://www.census.gov/quickfacts/table/WTN220212/09	https://en.wikipedia.org/wiki/Connecticut	https://www.facebook.com/Connecticut-1691370337764128/	</v>
      <v xml:space="preserve">http://creativecommons.org/licenses/by-sa/3.0/			http://creativecommons.org/licenses/by-sa/3.0/		</v>
    </spb>
    <spb s="0">
      <v xml:space="preserve">Wikipedia	US Census	Facebook	</v>
      <v xml:space="preserve">CC-BY-SA			</v>
      <v xml:space="preserve">http://en.wikipedia.org/wiki/Connecticut	https://www.census.gov/popest/data/state/asrh/2014/files/SC-EST2014-AGESEX-CIV.csv	https://www.facebook.com/Connecticut-1691370337764128/	</v>
      <v xml:space="preserve">http://creativecommons.org/licenses/by-sa/3.0/			</v>
    </spb>
    <spb s="0">
      <v xml:space="preserve">Wikipedia	US Census	Facebook	Sec	</v>
      <v xml:space="preserve">CC-BY-SA				</v>
      <v xml:space="preserve">http://en.wikipedia.org/wiki/Connecticut	https://www.census.gov/popest/data/state/asrh/2014/files/SC-EST2014-AGESEX-CIV.csv	https://www.facebook.com/Connecticut-1691370337764128/	https://www.sec.gov/cgi-bin/browse-edgar?action=getcompany&amp;CIK=0001815467	</v>
      <v xml:space="preserve">http://creativecommons.org/licenses/by-sa/3.0/				</v>
    </spb>
    <spb s="1">
      <v>50</v>
      <v>51</v>
      <v>52</v>
      <v>3</v>
      <v>4</v>
      <v>51</v>
      <v>50</v>
      <v>50</v>
      <v>50</v>
      <v>3</v>
      <v>53</v>
      <v>3</v>
      <v>54</v>
      <v>55</v>
      <v>3</v>
      <v>3</v>
      <v>3</v>
      <v>3</v>
      <v>54</v>
      <v>3</v>
      <v>3</v>
      <v>3</v>
      <v>3</v>
      <v>3</v>
      <v>3</v>
      <v>3</v>
      <v>3</v>
      <v>3</v>
      <v>54</v>
      <v>3</v>
      <v>3</v>
      <v>3</v>
      <v>3</v>
    </spb>
    <spb s="0">
      <v xml:space="preserve">Wikipedia	</v>
      <v xml:space="preserve">CC-BY-SA	</v>
      <v xml:space="preserve">http://en.wikipedia.org/wiki/Washington,_D.C.	</v>
      <v xml:space="preserve">http://creativecommons.org/licenses/by-sa/3.0/	</v>
    </spb>
    <spb s="0">
      <v xml:space="preserve">Wikipedia	US Census	</v>
      <v xml:space="preserve">CC-BY-SA		</v>
      <v xml:space="preserve">http://en.wikipedia.org/wiki/Washington,_D.C.	http://www.census.gov/quickfacts/table/WTN220212/11	</v>
      <v xml:space="preserve">http://creativecommons.org/licenses/by-sa/3.0/		</v>
    </spb>
    <spb s="0">
      <v xml:space="preserve">Wikipedia	Wikipedia	</v>
      <v xml:space="preserve">CC-BY-SA	CC-BY-SA	</v>
      <v xml:space="preserve">http://en.wikipedia.org/wiki/Washington,_D.C.	https://en.wikipedia.org/wiki/Washington,_D.C.	</v>
      <v xml:space="preserve">http://creativecommons.org/licenses/by-sa/3.0/	http://creativecommons.org/licenses/by-sa/3.0/	</v>
    </spb>
    <spb s="0">
      <v xml:space="preserve">Wikipedia	US Census	US Census	Wikipedia	Sec	Walkscore	</v>
      <v xml:space="preserve">CC-BY-SA			CC-BY-SA			</v>
      <v xml:space="preserve">http://en.wikipedia.org/wiki/Washington,_D.C.	https://www.census.gov/popest/data/state/asrh/2014/files/SC-EST2014-AGESEX-CIV.csv	http://www.census.gov/quickfacts/table/WTN220212/11	https://en.wikipedia.org/wiki/Washington,_D.C.	https://www.sec.gov/cgi-bin/browse-edgar?action=getcompany&amp;CIK=0001794717	https://www.walkscore.com/DC/Washington_D.C.	</v>
      <v xml:space="preserve">http://creativecommons.org/licenses/by-sa/3.0/			http://creativecommons.org/licenses/by-sa/3.0/			</v>
    </spb>
    <spb s="0">
      <v xml:space="preserve">Wikipedia	US Census	US Census	</v>
      <v xml:space="preserve">CC-BY-SA			</v>
      <v xml:space="preserve">http://en.wikipedia.org/wiki/Washington,_D.C.	https://www.census.gov/popest/data/state/asrh/2014/files/SC-EST2014-AGESEX-CIV.csv	http://www.census.gov/quickfacts/table/WTN220212/11	</v>
      <v xml:space="preserve">http://creativecommons.org/licenses/by-sa/3.0/			</v>
    </spb>
    <spb s="10">
      <v>57</v>
      <v>58</v>
      <v>59</v>
      <v>3</v>
      <v>57</v>
      <v>58</v>
      <v>57</v>
      <v>57</v>
      <v>57</v>
      <v>3</v>
      <v>60</v>
      <v>3</v>
      <v>61</v>
      <v>3</v>
      <v>3</v>
      <v>3</v>
      <v>3</v>
      <v>61</v>
      <v>3</v>
      <v>3</v>
      <v>3</v>
      <v>3</v>
      <v>3</v>
      <v>3</v>
      <v>3</v>
      <v>3</v>
      <v>3</v>
      <v>61</v>
      <v>3</v>
      <v>3</v>
      <v>3</v>
      <v>3</v>
    </spb>
    <spb s="11">
      <v>Area</v>
      <v>Name</v>
      <v>Image</v>
      <v>Leader(s)</v>
      <v>Households</v>
      <v>Population</v>
      <v>UniqueName</v>
      <v>VDPID/VSID</v>
      <v>Description</v>
      <v>Abbreviation</v>
      <v>Time zone(s)</v>
      <v>%ProviderInfo</v>
      <v>Housing units</v>
      <v>Country/region</v>
      <v>LearnMoreOnLink</v>
      <v>Building permits</v>
      <v>Median gross rent</v>
      <v>Persons per household</v>
      <v>Population change (%)</v>
      <v>Population: Asian (%)</v>
      <v>Population: White (%)</v>
      <v>Median household income</v>
      <v>Population: Age 65+ (%)</v>
      <v>%DataProviderExternalLink</v>
      <v>Population: Under age 5 (%)</v>
      <v>Population: Under age 18 (%)</v>
      <v>%DataProviderExternalLinkLogo</v>
      <v>Population: Two or more races (%)</v>
      <v>Population: Hispanic or Latino (%)</v>
      <v>Population: Foreign born persons (%)</v>
      <v>Population: In civilian labor force (%)</v>
      <v>Population: Black or African American (%)</v>
      <v>Population: Persons with a disability (%)</v>
      <v>Median value, owner-occupied housing units</v>
      <v>Population: Bachelor's degree or higher (%)</v>
      <v>Population: High school graduate or higher (%)</v>
      <v>Population: American Indian and Alaskan Native (%)</v>
      <v>Population: Native Hawaiian and Other Pacific Islander (%)</v>
    </spb>
    <spb s="2">
      <v>1</v>
    </spb>
    <spb s="12">
      <v>1</v>
      <v>2</v>
      <v>3</v>
      <v>1</v>
      <v>1</v>
      <v>4</v>
      <v>1</v>
      <v>5</v>
      <v>1</v>
      <v>7</v>
      <v>6</v>
      <v>6</v>
      <v>8</v>
      <v>8</v>
      <v>8</v>
      <v>7</v>
      <v>8</v>
      <v>8</v>
      <v>8</v>
      <v>8</v>
      <v>8</v>
      <v>8</v>
      <v>8</v>
      <v>8</v>
      <v>8</v>
      <v>7</v>
      <v>8</v>
      <v>8</v>
      <v>9</v>
      <v>8</v>
    </spb>
    <spb s="13">
      <v>square km</v>
      <v>2015</v>
      <v>2019</v>
      <v>2016</v>
      <v>2016</v>
      <v>2015</v>
      <v>2015</v>
      <v>2010, 2016</v>
      <v>persons (2015)</v>
      <v>persons (2015)</v>
      <v>2015</v>
      <v>2015</v>
      <v>2015</v>
      <v>2015</v>
      <v>persons (2015)</v>
      <v>persons (2015)</v>
      <v>2015</v>
      <v>persons aged 16+, 2015</v>
      <v>persons (2015)</v>
      <v>under age 65, 2015</v>
      <v>2015</v>
      <v>persons aged 25+, 2015</v>
      <v>persons (2015)</v>
      <v>persons (2015)</v>
      <v>persons (2015)</v>
    </spb>
    <spb s="0">
      <v xml:space="preserve">Wikipedia	</v>
      <v xml:space="preserve">CC-BY-SA	</v>
      <v xml:space="preserve">http://en.wikipedia.org/wiki/Delaware	</v>
      <v xml:space="preserve">http://creativecommons.org/licenses/by-sa/3.0/	</v>
    </spb>
    <spb s="0">
      <v xml:space="preserve">Wikipedia	US Census	US Census	Wikipedia	Sec	</v>
      <v xml:space="preserve">CC-BY-SA			CC-BY-SA		</v>
      <v xml:space="preserve">http://en.wikipedia.org/wiki/Delaware	https://www.census.gov/popest/data/state/asrh/2014/files/SC-EST2014-AGESEX-CIV.csv	http://www.census.gov/quickfacts/table/WTN220212/10	https://en.wikipedia.org/wiki/Delaware	https://www.sec.gov/cgi-bin/browse-edgar?action=getcompany&amp;CIK=0001821051	</v>
      <v xml:space="preserve">http://creativecommons.org/licenses/by-sa/3.0/			http://creativecommons.org/licenses/by-sa/3.0/		</v>
    </spb>
    <spb s="0">
      <v xml:space="preserve">Wikipedia	US Census	Wikipedia	Wikipedia	Wikipedia	</v>
      <v xml:space="preserve">CC-BY-SA		CC-BY-SA	CC-BY-SA	CC-BY-SA	</v>
      <v xml:space="preserve">http://en.wikipedia.org/wiki/Delaware	http://www.census.gov/quickfacts/table/WTN220212/10	https://en.wikipedia.org/wiki/Delaware	http://en.wikipedia.org/wiki/Delaware	https://en.wikipedia.org/wiki/Delaware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http://en.wikipedia.org/wiki/Delaware	https://www.census.gov/popest/data/state/asrh/2014/files/SC-EST2014-AGESEX-CIV.csv	http://www.census.gov/quickfacts/table/WTN220212/10	https://en.wikipedia.org/wiki/Delaware	</v>
      <v xml:space="preserve">http://creativecommons.org/licenses/by-sa/3.0/			http://creativecommons.org/licenses/by-sa/3.0/	</v>
    </spb>
    <spb s="0">
      <v xml:space="preserve">Wikipedia	US Census	US Census	</v>
      <v xml:space="preserve">CC-BY-SA			</v>
      <v xml:space="preserve">http://en.wikipedia.org/wiki/Delaware	https://www.census.gov/popest/data/state/asrh/2014/files/SC-EST2014-AGESEX-CIV.csv	http://www.census.gov/quickfacts/table/WTN220212/10	</v>
      <v xml:space="preserve">http://creativecommons.org/licenses/by-sa/3.0/			</v>
    </spb>
    <spb s="0">
      <v xml:space="preserve">Wikipedia	US Census	US Census	Sec	</v>
      <v xml:space="preserve">CC-BY-SA				</v>
      <v xml:space="preserve">http://en.wikipedia.org/wiki/Delaware	https://www.census.gov/popest/data/state/asrh/2014/files/SC-EST2014-AGESEX-CIV.csv	http://www.census.gov/quickfacts/table/WTN220212/10	https://www.sec.gov/cgi-bin/browse-edgar?action=getcompany&amp;CIK=0001821051	</v>
      <v xml:space="preserve">http://creativecommons.org/licenses/by-sa/3.0/				</v>
    </spb>
    <spb s="1">
      <v>67</v>
      <v>68</v>
      <v>69</v>
      <v>3</v>
      <v>4</v>
      <v>68</v>
      <v>67</v>
      <v>67</v>
      <v>67</v>
      <v>3</v>
      <v>70</v>
      <v>3</v>
      <v>71</v>
      <v>72</v>
      <v>3</v>
      <v>3</v>
      <v>3</v>
      <v>3</v>
      <v>71</v>
      <v>3</v>
      <v>3</v>
      <v>3</v>
      <v>3</v>
      <v>3</v>
      <v>3</v>
      <v>3</v>
      <v>3</v>
      <v>3</v>
      <v>71</v>
      <v>3</v>
      <v>3</v>
      <v>3</v>
      <v>3</v>
    </spb>
    <spb s="0">
      <v xml:space="preserve">Wikipedia	</v>
      <v xml:space="preserve">CC-BY-SA	</v>
      <v xml:space="preserve">http://en.wikipedia.org/wiki/Florida	</v>
      <v xml:space="preserve">http://creativecommons.org/licenses/by-sa/3.0/	</v>
    </spb>
    <spb s="0">
      <v xml:space="preserve">Wikipedia	US Census	US Census	Wikipedia	Sec	</v>
      <v xml:space="preserve">CC-BY-SA			CC-BY-SA		</v>
      <v xml:space="preserve">http://en.wikipedia.org/wiki/Florida	https://www.census.gov/popest/data/state/asrh/2014/files/SC-EST2014-AGESEX-CIV.csv	http://www.census.gov/quickfacts/table/WTN220212/12	https://en.wikipedia.org/wiki/Florida	https://www.sec.gov/cgi-bin/browse-edgar?action=getcompany&amp;CIK=0001818604	</v>
      <v xml:space="preserve">http://creativecommons.org/licenses/by-sa/3.0/			http://creativecommons.org/licenses/by-sa/3.0/		</v>
    </spb>
    <spb s="0">
      <v xml:space="preserve">Wikipedia	Wikidata	US Census	Wikipedia	Wikipedia	Wikidata	Wikipedia	</v>
      <v xml:space="preserve">CC-BY-SA			CC-BY-SA	CC-BY-SA		CC-BY-SA	</v>
      <v xml:space="preserve">http://en.wikipedia.org/wiki/Florida	https://www.wikidata.org/wiki/Q229278	http://www.census.gov/quickfacts/table/WTN220212/12	https://en.wikipedia.org/wiki/Florida	http://en.wikipedia.org/wiki/Florida	https://www.wikidata.org/wiki/Q229278	https://en.wikipedia.org/wiki/Florida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http://en.wikipedia.org/wiki/Florida	http://en.wikipedia.org/wiki/Florida	</v>
      <v xml:space="preserve">http://creativecommons.org/licenses/by-sa/3.0/	http://creativecommons.org/licenses/by-sa/3.0/	</v>
    </spb>
    <spb s="0">
      <v xml:space="preserve">Wikipedia	US Census	US Census	Wikipedia	</v>
      <v xml:space="preserve">CC-BY-SA			CC-BY-SA	</v>
      <v xml:space="preserve">http://en.wikipedia.org/wiki/Florida	https://www.census.gov/popest/data/state/asrh/2014/files/SC-EST2014-AGESEX-CIV.csv	http://www.census.gov/quickfacts/table/WTN220212/12	https://en.wikipedia.org/wiki/Florida	</v>
      <v xml:space="preserve">http://creativecommons.org/licenses/by-sa/3.0/			http://creativecommons.org/licenses/by-sa/3.0/	</v>
    </spb>
    <spb s="0">
      <v xml:space="preserve">Wikipedia	US Census	US Census	</v>
      <v xml:space="preserve">CC-BY-SA			</v>
      <v xml:space="preserve">http://en.wikipedia.org/wiki/Florida	https://www.census.gov/popest/data/state/asrh/2014/files/SC-EST2014-AGESEX-CIV.csv	http://www.census.gov/quickfacts/table/WTN220212/12	</v>
      <v xml:space="preserve">http://creativecommons.org/licenses/by-sa/3.0/			</v>
    </spb>
    <spb s="0">
      <v xml:space="preserve">Wikipedia	US Census	US Census	Sec	</v>
      <v xml:space="preserve">CC-BY-SA				</v>
      <v xml:space="preserve">http://en.wikipedia.org/wiki/Florida	https://www.census.gov/popest/data/state/asrh/2014/files/SC-EST2014-AGESEX-CIV.csv	http://www.census.gov/quickfacts/table/WTN220212/12	https://www.sec.gov/cgi-bin/browse-edgar?action=getcompany&amp;CIK=0001818604	</v>
      <v xml:space="preserve">http://creativecommons.org/licenses/by-sa/3.0/				</v>
    </spb>
    <spb s="14">
      <v>74</v>
      <v>75</v>
      <v>76</v>
      <v>3</v>
      <v>75</v>
      <v>74</v>
      <v>74</v>
      <v>77</v>
      <v>3</v>
      <v>78</v>
      <v>3</v>
      <v>79</v>
      <v>80</v>
      <v>3</v>
      <v>3</v>
      <v>3</v>
      <v>3</v>
      <v>79</v>
      <v>3</v>
      <v>3</v>
      <v>3</v>
      <v>3</v>
      <v>3</v>
      <v>3</v>
      <v>3</v>
      <v>3</v>
      <v>3</v>
      <v>79</v>
      <v>3</v>
      <v>3</v>
      <v>3</v>
      <v>3</v>
    </spb>
    <spb s="7">
      <v>square km</v>
      <v>2015</v>
      <v>2019</v>
      <v>2016</v>
      <v>2016</v>
      <v>2015</v>
      <v>2015</v>
      <v>2010, 2016</v>
      <v>persons (2015)</v>
      <v>persons (2015)</v>
      <v>2015</v>
      <v>2015</v>
      <v>2015</v>
      <v>2015</v>
      <v>persons (2015)</v>
      <v>persons (2015)</v>
      <v>2015</v>
      <v>persons age 16+, 2015</v>
      <v>persons (2015)</v>
      <v>under age 65, 2015</v>
      <v>2015</v>
      <v>persons age 25+, 2015</v>
      <v>persons (2015)</v>
      <v>persons (2015)</v>
      <v>persons (2015)</v>
    </spb>
    <spb s="0">
      <v xml:space="preserve">Wikipedia	</v>
      <v xml:space="preserve">CC-BY-SA	</v>
      <v xml:space="preserve">http://en.wikipedia.org/wiki/Georgia_(U.S._state)	</v>
      <v xml:space="preserve">http://creativecommons.org/licenses/by-sa/3.0/	</v>
    </spb>
    <spb s="0">
      <v xml:space="preserve">Wikipedia	US Census	US Census	Wikipedia	Sec	</v>
      <v xml:space="preserve">CC-BY-SA			CC-BY-SA		</v>
      <v xml:space="preserve">http://en.wikipedia.org/wiki/Georgia_(U.S._state)	https://www.census.gov/popest/data/state/asrh/2014/files/SC-EST2014-AGESEX-CIV.csv	http://www.census.gov/quickfacts/table/WTN220212/13	https://en.wikipedia.org/wiki/Georgia_(U.S._state)	https://www.sec.gov/cgi-bin/browse-edgar?action=getcompany&amp;CIK=0001805250	</v>
      <v xml:space="preserve">http://creativecommons.org/licenses/by-sa/3.0/			http://creativecommons.org/licenses/by-sa/3.0/		</v>
    </spb>
    <spb s="0">
      <v xml:space="preserve">Wikipedia	US Census	Wikipedia	Wikipedia	US Census	Wikipedia	</v>
      <v xml:space="preserve">CC-BY-SA		CC-BY-SA	CC-BY-SA		CC-BY-SA	</v>
      <v xml:space="preserve">http://en.wikipedia.org/wiki/Georgia_(U.S._state)	http://www.census.gov/quickfacts/table/WTN220212/13	https://en.wikipedia.org/wiki/Georgia_(U.S._state)	http://en.wikipedia.org/wiki/Georgia_(U.S._state)	http://www.census.gov/quickfacts/table/WTN220212/13	https://en.wikipedia.org/wiki/Georgia_(U.S._state)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http://en.wikipedia.org/wiki/Georgia_(U.S._state)	https://www.census.gov/popest/data/state/asrh/2014/files/SC-EST2014-AGESEX-CIV.csv	http://www.census.gov/quickfacts/table/WTN220212/13	https://www.sec.gov/cgi-bin/browse-edgar?action=getcompany&amp;CIK=0001805250	</v>
      <v xml:space="preserve">http://creativecommons.org/licenses/by-sa/3.0/				</v>
    </spb>
    <spb s="0">
      <v xml:space="preserve">Wikipedia	US Census	US Census	Wikipedia	</v>
      <v xml:space="preserve">CC-BY-SA			CC-BY-SA	</v>
      <v xml:space="preserve">http://en.wikipedia.org/wiki/Georgia_(U.S._state)	https://www.census.gov/popest/data/state/asrh/2014/files/SC-EST2014-AGESEX-CIV.csv	http://www.census.gov/quickfacts/table/WTN220212/13	https://en.wikipedia.org/wiki/Georgia_(U.S._state)	</v>
      <v xml:space="preserve">http://creativecommons.org/licenses/by-sa/3.0/			http://creativecommons.org/licenses/by-sa/3.0/	</v>
    </spb>
    <spb s="0">
      <v xml:space="preserve">Wikipedia	US Census	US Census	</v>
      <v xml:space="preserve">CC-BY-SA			</v>
      <v xml:space="preserve">http://en.wikipedia.org/wiki/Georgia_(U.S._state)	https://www.census.gov/popest/data/state/asrh/2014/files/SC-EST2014-AGESEX-CIV.csv	http://www.census.gov/quickfacts/table/WTN220212/13	</v>
      <v xml:space="preserve">http://creativecommons.org/licenses/by-sa/3.0/			</v>
    </spb>
    <spb s="9">
      <v>83</v>
      <v>84</v>
      <v>85</v>
      <v>3</v>
      <v>4</v>
      <v>84</v>
      <v>83</v>
      <v>83</v>
      <v>86</v>
      <v>83</v>
      <v>3</v>
      <v>87</v>
      <v>3</v>
      <v>88</v>
      <v>86</v>
      <v>3</v>
      <v>3</v>
      <v>3</v>
      <v>3</v>
      <v>88</v>
      <v>3</v>
      <v>3</v>
      <v>3</v>
      <v>3</v>
      <v>3</v>
      <v>3</v>
      <v>3</v>
      <v>3</v>
      <v>3</v>
      <v>88</v>
      <v>3</v>
      <v>3</v>
      <v>3</v>
      <v>3</v>
    </spb>
    <spb s="0">
      <v xml:space="preserve">Wikipedia	</v>
      <v xml:space="preserve">CC-BY-SA	</v>
      <v xml:space="preserve">http://en.wikipedia.org/wiki/Hawaii	</v>
      <v xml:space="preserve">http://creativecommons.org/licenses/by-sa/3.0/	</v>
    </spb>
    <spb s="0">
      <v xml:space="preserve">Wikipedia	US Census	US Census	Wikipedia	Facebook	Sec	</v>
      <v xml:space="preserve">CC-BY-SA			CC-BY-SA			</v>
      <v xml:space="preserve">http://en.wikipedia.org/wiki/Hawaii	https://www.census.gov/popest/data/state/asrh/2014/files/SC-EST2014-AGESEX-CIV.csv	http://www.census.gov/quickfacts/table/VET605214/15	https://en.wikipedia.org/wiki/Hawaii	https://www.facebook.com/StateOfHawaii/	https://www.sec.gov/cgi-bin/browse-edgar?action=getcompany&amp;CIK=0001771377	</v>
      <v xml:space="preserve">http://creativecommons.org/licenses/by-sa/3.0/			http://creativecommons.org/licenses/by-sa/3.0/			</v>
    </spb>
    <spb s="0">
      <v xml:space="preserve">Wikipedia	Wikipedia	Facebook	Wikipedia	Wikipedia	</v>
      <v xml:space="preserve">CC-BY-SA	CC-BY-SA		CC-BY-SA	CC-BY-SA	</v>
      <v xml:space="preserve">http://en.wikipedia.org/wiki/Hawaii	https://en.wikipedia.org/wiki/Hawaii	https://www.facebook.com/StateOfHawaii/	http://en.wikipedia.org/wiki/Hawaii	https://en.wikipedia.org/wiki/Hawaii	</v>
      <v xml:space="preserve">http://creativecommons.org/licenses/by-sa/3.0/	http://creativecommons.org/licenses/by-sa/3.0/		http://creativecommons.org/licenses/by-sa/3.0/	http://creativecommons.org/licenses/by-sa/3.0/	</v>
    </spb>
    <spb s="0">
      <v xml:space="preserve">Wikipedia	US Census	Facebook	Sec	</v>
      <v xml:space="preserve">CC-BY-SA				</v>
      <v xml:space="preserve">http://en.wikipedia.org/wiki/Hawaii	https://www.census.gov/popest/data/state/asrh/2014/files/SC-EST2014-AGESEX-CIV.csv	https://www.facebook.com/StateOfHawaii/	https://www.sec.gov/cgi-bin/browse-edgar?action=getcompany&amp;CIK=0001771377	</v>
      <v xml:space="preserve">http://creativecommons.org/licenses/by-sa/3.0/				</v>
    </spb>
    <spb s="0">
      <v xml:space="preserve">Wikipedia	US Census	US Census	Wikipedia	Facebook	</v>
      <v xml:space="preserve">CC-BY-SA			CC-BY-SA		</v>
      <v xml:space="preserve">http://en.wikipedia.org/wiki/Hawaii	https://www.census.gov/popest/data/state/asrh/2014/files/SC-EST2014-AGESEX-CIV.csv	http://www.census.gov/quickfacts/table/VET605214/15	https://en.wikipedia.org/wiki/Hawaii	https://www.facebook.com/StateOfHawaii/	</v>
      <v xml:space="preserve">http://creativecommons.org/licenses/by-sa/3.0/			http://creativecommons.org/licenses/by-sa/3.0/		</v>
    </spb>
    <spb s="0">
      <v xml:space="preserve">Wikipedia	US Census	Facebook	</v>
      <v xml:space="preserve">CC-BY-SA			</v>
      <v xml:space="preserve">http://en.wikipedia.org/wiki/Hawaii	https://www.census.gov/popest/data/state/asrh/2014/files/SC-EST2014-AGESEX-CIV.csv	https://www.facebook.com/StateOfHawaii/	</v>
      <v xml:space="preserve">http://creativecommons.org/licenses/by-sa/3.0/			</v>
    </spb>
    <spb s="9">
      <v>90</v>
      <v>91</v>
      <v>92</v>
      <v>3</v>
      <v>4</v>
      <v>91</v>
      <v>90</v>
      <v>90</v>
      <v>93</v>
      <v>90</v>
      <v>3</v>
      <v>94</v>
      <v>3</v>
      <v>95</v>
      <v>93</v>
      <v>3</v>
      <v>3</v>
      <v>3</v>
      <v>3</v>
      <v>95</v>
      <v>3</v>
      <v>3</v>
      <v>3</v>
      <v>3</v>
      <v>3</v>
      <v>3</v>
      <v>3</v>
      <v>3</v>
      <v>3</v>
      <v>95</v>
      <v>3</v>
      <v>3</v>
      <v>3</v>
      <v>3</v>
    </spb>
    <spb s="15">
      <v>10</v>
      <v>11</v>
      <v>11</v>
      <v>11</v>
      <v>11</v>
      <v>11</v>
    </spb>
    <spb s="16">
      <v>1</v>
      <v>2</v>
      <v>3</v>
      <v>1</v>
      <v>1</v>
      <v>1</v>
      <v>5</v>
      <v>6</v>
      <v>1</v>
      <v>7</v>
      <v>6</v>
      <v>8</v>
      <v>8</v>
      <v>8</v>
      <v>7</v>
      <v>8</v>
      <v>8</v>
      <v>8</v>
      <v>8</v>
      <v>8</v>
      <v>8</v>
      <v>8</v>
      <v>8</v>
      <v>8</v>
      <v>7</v>
      <v>8</v>
      <v>8</v>
      <v>9</v>
      <v>8</v>
    </spb>
    <spb s="0">
      <v xml:space="preserve">Wikipedia	</v>
      <v xml:space="preserve">CC-BY-SA	</v>
      <v xml:space="preserve">http://en.wikipedia.org/wiki/Iowa	</v>
      <v xml:space="preserve">http://creativecommons.org/licenses/by-sa/3.0/	</v>
    </spb>
    <spb s="0">
      <v xml:space="preserve">Wikipedia	US Census	US Census	Wikipedia	Sec	Tasteatlas	</v>
      <v xml:space="preserve">CC-BY-SA			CC-BY-SA			</v>
      <v xml:space="preserve">http://en.wikipedia.org/wiki/Iowa	https://www.census.gov/popest/data/state/asrh/2014/files/SC-EST2014-AGESEX-CIV.csv	http://www.census.gov/quickfacts/table/WTN220212/19	https://en.wikipedia.org/wiki/Iowa	https://www.sec.gov/cgi-bin/browse-edgar?action=getcompany&amp;CIK=0001803005	https://www.tasteatlas.com/iowa	</v>
      <v xml:space="preserve">http://creativecommons.org/licenses/by-sa/3.0/			http://creativecommons.org/licenses/by-sa/3.0/			</v>
    </spb>
    <spb s="0">
      <v xml:space="preserve">Wikipedia	US Census	Wikipedia	Wikipedia	Wikipedia	</v>
      <v xml:space="preserve">CC-BY-SA		CC-BY-SA	CC-BY-SA	CC-BY-SA	</v>
      <v xml:space="preserve">http://en.wikipedia.org/wiki/Iowa	http://www.census.gov/quickfacts/table/WTN220212/19	https://en.wikipedia.org/wiki/Iowa	http://en.wikipedia.org/wiki/Iowa	https://en.wikipedia.org/wiki/Iowa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http://en.wikipedia.org/wiki/Iowa	https://www.census.gov/popest/data/state/asrh/2014/files/SC-EST2014-AGESEX-CIV.csv	http://www.census.gov/quickfacts/table/WTN220212/19	https://www.sec.gov/cgi-bin/browse-edgar?action=getcompany&amp;CIK=0001803005	</v>
      <v xml:space="preserve">http://creativecommons.org/licenses/by-sa/3.0/				</v>
    </spb>
    <spb s="0">
      <v xml:space="preserve">Wikipedia	US Census	US Census	Wikipedia	</v>
      <v xml:space="preserve">CC-BY-SA			CC-BY-SA	</v>
      <v xml:space="preserve">http://en.wikipedia.org/wiki/Iowa	https://www.census.gov/popest/data/state/asrh/2014/files/SC-EST2014-AGESEX-CIV.csv	http://www.census.gov/quickfacts/table/WTN220212/19	https://en.wikipedia.org/wiki/Iowa	</v>
      <v xml:space="preserve">http://creativecommons.org/licenses/by-sa/3.0/			http://creativecommons.org/licenses/by-sa/3.0/	</v>
    </spb>
    <spb s="0">
      <v xml:space="preserve">Wikipedia	US Census	US Census	</v>
      <v xml:space="preserve">CC-BY-SA			</v>
      <v xml:space="preserve">http://en.wikipedia.org/wiki/Iowa	https://www.census.gov/popest/data/state/asrh/2014/files/SC-EST2014-AGESEX-CIV.csv	http://www.census.gov/quickfacts/table/WTN220212/19	</v>
      <v xml:space="preserve">http://creativecommons.org/licenses/by-sa/3.0/			</v>
    </spb>
    <spb s="9">
      <v>99</v>
      <v>100</v>
      <v>101</v>
      <v>3</v>
      <v>4</v>
      <v>100</v>
      <v>99</v>
      <v>99</v>
      <v>102</v>
      <v>99</v>
      <v>3</v>
      <v>103</v>
      <v>3</v>
      <v>104</v>
      <v>102</v>
      <v>3</v>
      <v>3</v>
      <v>3</v>
      <v>3</v>
      <v>104</v>
      <v>3</v>
      <v>3</v>
      <v>3</v>
      <v>3</v>
      <v>3</v>
      <v>3</v>
      <v>3</v>
      <v>3</v>
      <v>3</v>
      <v>104</v>
      <v>3</v>
      <v>3</v>
      <v>3</v>
      <v>3</v>
    </spb>
    <spb s="0">
      <v xml:space="preserve">Wikipedia	</v>
      <v xml:space="preserve">CC-BY-SA	</v>
      <v xml:space="preserve">http://en.wikipedia.org/wiki/Idaho	</v>
      <v xml:space="preserve">http://creativecommons.org/licenses/by-sa/3.0/	</v>
    </spb>
    <spb s="0">
      <v xml:space="preserve">Wikipedia	US Census	US Census	Wikipedia	Sec	</v>
      <v xml:space="preserve">CC-BY-SA			CC-BY-SA		</v>
      <v xml:space="preserve">http://en.wikipedia.org/wiki/Idaho	https://www.census.gov/popest/data/state/asrh/2014/files/SC-EST2014-AGESEX-CIV.csv	http://www.census.gov/quickfacts/table/WTN220212/16	https://en.wikipedia.org/wiki/Idaho	https://www.sec.gov/cgi-bin/browse-edgar?action=getcompany&amp;CIK=0001783400	</v>
      <v xml:space="preserve">http://creativecommons.org/licenses/by-sa/3.0/			http://creativecommons.org/licenses/by-sa/3.0/		</v>
    </spb>
    <spb s="0">
      <v xml:space="preserve">Wikipedia	US Census	Wikipedia	Wikipedia	US Census	Wikipedia	</v>
      <v xml:space="preserve">CC-BY-SA		CC-BY-SA	CC-BY-SA		CC-BY-SA	</v>
      <v xml:space="preserve">http://en.wikipedia.org/wiki/Idaho	http://www.census.gov/quickfacts/table/WTN220212/16	https://en.wikipedia.org/wiki/Idaho	http://en.wikipedia.org/wiki/Idaho	http://www.census.gov/quickfacts/table/WTN220212/16	https://en.wikipedia.org/wiki/Idaho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http://en.wikipedia.org/wiki/Idaho	https://www.census.gov/popest/data/state/asrh/2014/files/SC-EST2014-AGESEX-CIV.csv	http://www.census.gov/quickfacts/table/WTN220212/16	https://www.sec.gov/cgi-bin/browse-edgar?action=getcompany&amp;CIK=0001783400	</v>
      <v xml:space="preserve">http://creativecommons.org/licenses/by-sa/3.0/				</v>
    </spb>
    <spb s="0">
      <v xml:space="preserve">Wikipedia	Wikipedia	</v>
      <v xml:space="preserve">CC-BY-SA	CC-BY-SA	</v>
      <v xml:space="preserve">http://en.wikipedia.org/wiki/Idaho	http://en.wikipedia.org/wiki/Idaho	</v>
      <v xml:space="preserve">http://creativecommons.org/licenses/by-sa/3.0/	http://creativecommons.org/licenses/by-sa/3.0/	</v>
    </spb>
    <spb s="0">
      <v xml:space="preserve">Wikipedia	US Census	US Census	Wikipedia	</v>
      <v xml:space="preserve">CC-BY-SA			CC-BY-SA	</v>
      <v xml:space="preserve">http://en.wikipedia.org/wiki/Idaho	https://www.census.gov/popest/data/state/asrh/2014/files/SC-EST2014-AGESEX-CIV.csv	http://www.census.gov/quickfacts/table/WTN220212/16	https://en.wikipedia.org/wiki/Idaho	</v>
      <v xml:space="preserve">http://creativecommons.org/licenses/by-sa/3.0/			http://creativecommons.org/licenses/by-sa/3.0/	</v>
    </spb>
    <spb s="0">
      <v xml:space="preserve">Wikipedia	US Census	US Census	</v>
      <v xml:space="preserve">CC-BY-SA			</v>
      <v xml:space="preserve">http://en.wikipedia.org/wiki/Idaho	https://www.census.gov/popest/data/state/asrh/2014/files/SC-EST2014-AGESEX-CIV.csv	http://www.census.gov/quickfacts/table/WTN220212/16	</v>
      <v xml:space="preserve">http://creativecommons.org/licenses/by-sa/3.0/			</v>
    </spb>
    <spb s="9">
      <v>106</v>
      <v>107</v>
      <v>108</v>
      <v>3</v>
      <v>4</v>
      <v>107</v>
      <v>106</v>
      <v>106</v>
      <v>109</v>
      <v>110</v>
      <v>3</v>
      <v>111</v>
      <v>3</v>
      <v>112</v>
      <v>109</v>
      <v>3</v>
      <v>3</v>
      <v>3</v>
      <v>3</v>
      <v>112</v>
      <v>3</v>
      <v>3</v>
      <v>3</v>
      <v>3</v>
      <v>3</v>
      <v>3</v>
      <v>3</v>
      <v>3</v>
      <v>3</v>
      <v>112</v>
      <v>3</v>
      <v>3</v>
      <v>3</v>
      <v>3</v>
    </spb>
    <spb s="0">
      <v xml:space="preserve">Wikipedia	</v>
      <v xml:space="preserve">CC-BY-SA	</v>
      <v xml:space="preserve">http://en.wikipedia.org/wiki/Illinois	</v>
      <v xml:space="preserve">http://creativecommons.org/licenses/by-sa/3.0/	</v>
    </spb>
    <spb s="0">
      <v xml:space="preserve">Wikipedia	US Census	US Census	Wikipedia	Sec	</v>
      <v xml:space="preserve">CC-BY-SA			CC-BY-SA		</v>
      <v xml:space="preserve">http://en.wikipedia.org/wiki/Illinois	https://www.census.gov/popest/data/state/asrh/2014/files/SC-EST2014-AGESEX-CIV.csv	http://www.census.gov/quickfacts/table/WTN220212/17	https://en.wikipedia.org/wiki/Illinois	https://www.sec.gov/cgi-bin/browse-edgar?action=getcompany&amp;CIK=0001820680	</v>
      <v xml:space="preserve">http://creativecommons.org/licenses/by-sa/3.0/			http://creativecommons.org/licenses/by-sa/3.0/		</v>
    </spb>
    <spb s="0">
      <v xml:space="preserve">Wikipedia	US Census	Wikipedia	Wikipedia	Wikipedia	</v>
      <v xml:space="preserve">CC-BY-SA		CC-BY-SA	CC-BY-SA	CC-BY-SA	</v>
      <v xml:space="preserve">http://en.wikipedia.org/wiki/Illinois	http://www.census.gov/quickfacts/table/WTN220212/17	https://en.wikipedia.org/wiki/Illinois	http://en.wikipedia.org/wiki/Illinois	https://en.wikipedia.org/wiki/Illinois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http://en.wikipedia.org/wiki/Illinois	https://www.census.gov/popest/data/state/asrh/2014/files/SC-EST2014-AGESEX-CIV.csv	http://www.census.gov/quickfacts/table/WTN220212/17	https://en.wikipedia.org/wiki/Illinois	</v>
      <v xml:space="preserve">http://creativecommons.org/licenses/by-sa/3.0/			http://creativecommons.org/licenses/by-sa/3.0/	</v>
    </spb>
    <spb s="0">
      <v xml:space="preserve">Wikipedia	US Census	US Census	</v>
      <v xml:space="preserve">CC-BY-SA			</v>
      <v xml:space="preserve">http://en.wikipedia.org/wiki/Illinois	https://www.census.gov/popest/data/state/asrh/2014/files/SC-EST2014-AGESEX-CIV.csv	http://www.census.gov/quickfacts/table/WTN220212/17	</v>
      <v xml:space="preserve">http://creativecommons.org/licenses/by-sa/3.0/			</v>
    </spb>
    <spb s="1">
      <v>114</v>
      <v>115</v>
      <v>116</v>
      <v>3</v>
      <v>4</v>
      <v>115</v>
      <v>114</v>
      <v>114</v>
      <v>114</v>
      <v>3</v>
      <v>117</v>
      <v>3</v>
      <v>118</v>
      <v>118</v>
      <v>3</v>
      <v>3</v>
      <v>3</v>
      <v>3</v>
      <v>118</v>
      <v>3</v>
      <v>3</v>
      <v>3</v>
      <v>3</v>
      <v>3</v>
      <v>3</v>
      <v>3</v>
      <v>3</v>
      <v>3</v>
      <v>118</v>
      <v>3</v>
      <v>3</v>
      <v>3</v>
      <v>3</v>
    </spb>
    <spb s="0">
      <v xml:space="preserve">Wikipedia	</v>
      <v xml:space="preserve">CC-BY-SA	</v>
      <v xml:space="preserve">http://en.wikipedia.org/wiki/Indiana	</v>
      <v xml:space="preserve">http://creativecommons.org/licenses/by-sa/3.0/	</v>
    </spb>
    <spb s="0">
      <v xml:space="preserve">Wikipedia	US Census	US Census	Wikipedia	Sec	</v>
      <v xml:space="preserve">CC-BY-SA			CC-BY-SA		</v>
      <v xml:space="preserve">http://en.wikipedia.org/wiki/Indiana	https://www.census.gov/popest/data/state/asrh/2014/files/SC-EST2014-AGESEX-CIV.csv	http://www.census.gov/quickfacts/table/WTN220212/18	https://en.wikipedia.org/wiki/Indiana	https://www.sec.gov/cgi-bin/browse-edgar?action=getcompany&amp;CIK=0001807707	</v>
      <v xml:space="preserve">http://creativecommons.org/licenses/by-sa/3.0/			http://creativecommons.org/licenses/by-sa/3.0/		</v>
    </spb>
    <spb s="0">
      <v xml:space="preserve">Wikipedia	US Census	Wikipedia	Wikipedia	Wikipedia	</v>
      <v xml:space="preserve">CC-BY-SA		CC-BY-SA	CC-BY-SA	CC-BY-SA	</v>
      <v xml:space="preserve">http://en.wikipedia.org/wiki/Indiana	http://www.census.gov/quickfacts/table/WTN220212/18	https://en.wikipedia.org/wiki/Indiana	http://en.wikipedia.org/wiki/Indiana	https://en.wikipedia.org/wiki/Indiana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http://en.wikipedia.org/wiki/Indiana	https://www.census.gov/popest/data/state/asrh/2014/files/SC-EST2014-AGESEX-CIV.csv	http://www.census.gov/quickfacts/table/WTN220212/18	https://www.sec.gov/cgi-bin/browse-edgar?action=getcompany&amp;CIK=0001807707	</v>
      <v xml:space="preserve">http://creativecommons.org/licenses/by-sa/3.0/				</v>
    </spb>
    <spb s="0">
      <v xml:space="preserve">Wikipedia	Wikipedia	</v>
      <v xml:space="preserve">CC-BY-SA	CC-BY-SA	</v>
      <v xml:space="preserve">http://en.wikipedia.org/wiki/Indiana	http://en.wikipedia.org/wiki/Indiana	</v>
      <v xml:space="preserve">http://creativecommons.org/licenses/by-sa/3.0/	http://creativecommons.org/licenses/by-sa/3.0/	</v>
    </spb>
    <spb s="0">
      <v xml:space="preserve">Wikipedia	US Census	US Census	Wikipedia	</v>
      <v xml:space="preserve">CC-BY-SA			CC-BY-SA	</v>
      <v xml:space="preserve">http://en.wikipedia.org/wiki/Indiana	https://www.census.gov/popest/data/state/asrh/2014/files/SC-EST2014-AGESEX-CIV.csv	http://www.census.gov/quickfacts/table/WTN220212/18	https://en.wikipedia.org/wiki/Indiana	</v>
      <v xml:space="preserve">http://creativecommons.org/licenses/by-sa/3.0/			http://creativecommons.org/licenses/by-sa/3.0/	</v>
    </spb>
    <spb s="0">
      <v xml:space="preserve">Wikipedia	US Census	US Census	</v>
      <v xml:space="preserve">CC-BY-SA			</v>
      <v xml:space="preserve">http://en.wikipedia.org/wiki/Indiana	https://www.census.gov/popest/data/state/asrh/2014/files/SC-EST2014-AGESEX-CIV.csv	http://www.census.gov/quickfacts/table/WTN220212/18	</v>
      <v xml:space="preserve">http://creativecommons.org/licenses/by-sa/3.0/			</v>
    </spb>
    <spb s="9">
      <v>120</v>
      <v>121</v>
      <v>122</v>
      <v>3</v>
      <v>4</v>
      <v>121</v>
      <v>120</v>
      <v>120</v>
      <v>123</v>
      <v>124</v>
      <v>3</v>
      <v>125</v>
      <v>3</v>
      <v>126</v>
      <v>123</v>
      <v>3</v>
      <v>3</v>
      <v>3</v>
      <v>3</v>
      <v>126</v>
      <v>3</v>
      <v>3</v>
      <v>3</v>
      <v>3</v>
      <v>3</v>
      <v>3</v>
      <v>3</v>
      <v>3</v>
      <v>3</v>
      <v>126</v>
      <v>3</v>
      <v>3</v>
      <v>3</v>
      <v>3</v>
    </spb>
    <spb s="0">
      <v xml:space="preserve">Wikipedia	</v>
      <v xml:space="preserve">CC-BY-SA	</v>
      <v xml:space="preserve">http://en.wikipedia.org/wiki/Kansas	</v>
      <v xml:space="preserve">http://creativecommons.org/licenses/by-sa/3.0/	</v>
    </spb>
    <spb s="0">
      <v xml:space="preserve">Wikipedia	US Census	US Census	Wikipedia	Sec	</v>
      <v xml:space="preserve">CC-BY-SA			CC-BY-SA		</v>
      <v xml:space="preserve">http://en.wikipedia.org/wiki/Kansas	https://www.census.gov/popest/data/state/asrh/2014/files/SC-EST2014-AGESEX-CIV.csv	http://www.census.gov/quickfacts/table/WTN220212/20	https://en.wikipedia.org/wiki/Kansas	https://www.sec.gov/cgi-bin/browse-edgar?action=getcompany&amp;CIK=0001805604	</v>
      <v xml:space="preserve">http://creativecommons.org/licenses/by-sa/3.0/			http://creativecommons.org/licenses/by-sa/3.0/		</v>
    </spb>
    <spb s="0">
      <v xml:space="preserve">Wikipedia	US Census	Wikipedia	Wikipedia	Wikipedia	</v>
      <v xml:space="preserve">CC-BY-SA		CC-BY-SA	CC-BY-SA	CC-BY-SA	</v>
      <v xml:space="preserve">http://en.wikipedia.org/wiki/Kansas	http://www.census.gov/quickfacts/table/WTN220212/20	https://en.wikipedia.org/wiki/Kansas	http://en.wikipedia.org/wiki/Kansas	https://en.wikipedia.org/wiki/Kansas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http://en.wikipedia.org/wiki/Kansas	http://en.wikipedia.org/wiki/Kansas	</v>
      <v xml:space="preserve">http://creativecommons.org/licenses/by-sa/3.0/	http://creativecommons.org/licenses/by-sa/3.0/	</v>
    </spb>
    <spb s="0">
      <v xml:space="preserve">Wikipedia	US Census	US Census	Wikipedia	</v>
      <v xml:space="preserve">CC-BY-SA			CC-BY-SA	</v>
      <v xml:space="preserve">http://en.wikipedia.org/wiki/Kansas	https://www.census.gov/popest/data/state/asrh/2014/files/SC-EST2014-AGESEX-CIV.csv	http://www.census.gov/quickfacts/table/WTN220212/20	https://en.wikipedia.org/wiki/Kansas	</v>
      <v xml:space="preserve">http://creativecommons.org/licenses/by-sa/3.0/			http://creativecommons.org/licenses/by-sa/3.0/	</v>
    </spb>
    <spb s="0">
      <v xml:space="preserve">Wikipedia	US Census	US Census	</v>
      <v xml:space="preserve">CC-BY-SA			</v>
      <v xml:space="preserve">http://en.wikipedia.org/wiki/Kansas	https://www.census.gov/popest/data/state/asrh/2014/files/SC-EST2014-AGESEX-CIV.csv	http://www.census.gov/quickfacts/table/WTN220212/20	</v>
      <v xml:space="preserve">http://creativecommons.org/licenses/by-sa/3.0/			</v>
    </spb>
    <spb s="0">
      <v xml:space="preserve">Wikipedia	US Census	US Census	Sec	</v>
      <v xml:space="preserve">CC-BY-SA				</v>
      <v xml:space="preserve">http://en.wikipedia.org/wiki/Kansas	https://www.census.gov/popest/data/state/asrh/2014/files/SC-EST2014-AGESEX-CIV.csv	http://www.census.gov/quickfacts/table/WTN220212/20	https://www.sec.gov/cgi-bin/browse-edgar?action=getcompany&amp;CIK=0001805604	</v>
      <v xml:space="preserve">http://creativecommons.org/licenses/by-sa/3.0/				</v>
    </spb>
    <spb s="1">
      <v>128</v>
      <v>129</v>
      <v>130</v>
      <v>3</v>
      <v>4</v>
      <v>129</v>
      <v>128</v>
      <v>128</v>
      <v>131</v>
      <v>3</v>
      <v>132</v>
      <v>3</v>
      <v>133</v>
      <v>134</v>
      <v>3</v>
      <v>3</v>
      <v>3</v>
      <v>3</v>
      <v>133</v>
      <v>3</v>
      <v>3</v>
      <v>3</v>
      <v>3</v>
      <v>3</v>
      <v>3</v>
      <v>3</v>
      <v>3</v>
      <v>3</v>
      <v>133</v>
      <v>3</v>
      <v>3</v>
      <v>3</v>
      <v>3</v>
    </spb>
    <spb s="0">
      <v xml:space="preserve">Wikipedia	</v>
      <v xml:space="preserve">CC-BY-SA	</v>
      <v xml:space="preserve">http://en.wikipedia.org/wiki/Kentucky	</v>
      <v xml:space="preserve">http://creativecommons.org/licenses/by-sa/3.0/	</v>
    </spb>
    <spb s="0">
      <v xml:space="preserve">Wikipedia	US Census	US Census	Wikipedia	Sec	</v>
      <v xml:space="preserve">CC-BY-SA			CC-BY-SA		</v>
      <v xml:space="preserve">http://en.wikipedia.org/wiki/Kentucky	https://www.census.gov/popest/data/state/asrh/2014/files/SC-EST2014-AGESEX-CIV.csv	http://www.census.gov/quickfacts/table/WTN220212/21	https://en.wikipedia.org/wiki/Kentucky	https://www.sec.gov/cgi-bin/browse-edgar?action=getcompany&amp;CIK=0001803291	</v>
      <v xml:space="preserve">http://creativecommons.org/licenses/by-sa/3.0/			http://creativecommons.org/licenses/by-sa/3.0/		</v>
    </spb>
    <spb s="0">
      <v xml:space="preserve">Wikipedia	Wikipedia	Wikipedia	Wikipedia	</v>
      <v xml:space="preserve">CC-BY-SA	CC-BY-SA	CC-BY-SA	CC-BY-SA	</v>
      <v xml:space="preserve">http://en.wikipedia.org/wiki/Kentucky	https://en.wikipedia.org/wiki/Kentucky	http://en.wikipedia.org/wiki/Kentucky	https://en.wikipedia.org/wiki/Kentucky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http://en.wikipedia.org/wiki/Kentucky	http://en.wikipedia.org/wiki/Kentucky	</v>
      <v xml:space="preserve">http://creativecommons.org/licenses/by-sa/3.0/	http://creativecommons.org/licenses/by-sa/3.0/	</v>
    </spb>
    <spb s="0">
      <v xml:space="preserve">Wikipedia	US Census	US Census	Wikipedia	</v>
      <v xml:space="preserve">CC-BY-SA			CC-BY-SA	</v>
      <v xml:space="preserve">http://en.wikipedia.org/wiki/Kentucky	https://www.census.gov/popest/data/state/asrh/2014/files/SC-EST2014-AGESEX-CIV.csv	http://www.census.gov/quickfacts/table/WTN220212/21	https://en.wikipedia.org/wiki/Kentucky	</v>
      <v xml:space="preserve">http://creativecommons.org/licenses/by-sa/3.0/			http://creativecommons.org/licenses/by-sa/3.0/	</v>
    </spb>
    <spb s="0">
      <v xml:space="preserve">Wikipedia	US Census	US Census	</v>
      <v xml:space="preserve">CC-BY-SA			</v>
      <v xml:space="preserve">http://en.wikipedia.org/wiki/Kentucky	https://www.census.gov/popest/data/state/asrh/2014/files/SC-EST2014-AGESEX-CIV.csv	http://www.census.gov/quickfacts/table/WTN220212/21	</v>
      <v xml:space="preserve">http://creativecommons.org/licenses/by-sa/3.0/			</v>
    </spb>
    <spb s="1">
      <v>136</v>
      <v>137</v>
      <v>138</v>
      <v>3</v>
      <v>4</v>
      <v>137</v>
      <v>136</v>
      <v>136</v>
      <v>139</v>
      <v>3</v>
      <v>140</v>
      <v>3</v>
      <v>141</v>
      <v>141</v>
      <v>3</v>
      <v>3</v>
      <v>3</v>
      <v>3</v>
      <v>141</v>
      <v>3</v>
      <v>3</v>
      <v>3</v>
      <v>3</v>
      <v>3</v>
      <v>3</v>
      <v>3</v>
      <v>3</v>
      <v>3</v>
      <v>141</v>
      <v>3</v>
      <v>3</v>
      <v>3</v>
      <v>3</v>
    </spb>
    <spb s="0">
      <v xml:space="preserve">Wikipedia	</v>
      <v xml:space="preserve">CC-BY-SA	</v>
      <v xml:space="preserve">http://en.wikipedia.org/wiki/Louisiana	</v>
      <v xml:space="preserve">http://creativecommons.org/licenses/by-sa/3.0/	</v>
    </spb>
    <spb s="0">
      <v xml:space="preserve">Wikipedia	US Census	US Census	Wikipedia	Sec	</v>
      <v xml:space="preserve">CC-BY-SA			CC-BY-SA		</v>
      <v xml:space="preserve">http://en.wikipedia.org/wiki/Louisiana	https://www.census.gov/popest/data/state/asrh/2014/files/SC-EST2014-AGESEX-CIV.csv	http://www.census.gov/quickfacts/table/WTN220212/22	https://en.wikipedia.org/wiki/Louisiana	https://www.sec.gov/cgi-bin/browse-edgar?action=getcompany&amp;CIK=0001803426	</v>
      <v xml:space="preserve">http://creativecommons.org/licenses/by-sa/3.0/			http://creativecommons.org/licenses/by-sa/3.0/		</v>
    </spb>
    <spb s="0">
      <v xml:space="preserve">Wikipedia	Wikipedia	Wikipedia	US Census	Wikipedia	</v>
      <v xml:space="preserve">CC-BY-SA	CC-BY-SA	CC-BY-SA		CC-BY-SA	</v>
      <v xml:space="preserve">http://en.wikipedia.org/wiki/Louisiana	https://en.wikipedia.org/wiki/Louisiana	http://en.wikipedia.org/wiki/Louisiana	http://www.census.gov/quickfacts/table/WTN220212/22	https://en.wikipedia.org/wiki/Louisiana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http://en.wikipedia.org/wiki/Louisiana	https://www.census.gov/popest/data/state/asrh/2014/files/SC-EST2014-AGESEX-CIV.csv	http://www.census.gov/quickfacts/table/WTN220212/22	https://en.wikipedia.org/wiki/Louisiana	</v>
      <v xml:space="preserve">http://creativecommons.org/licenses/by-sa/3.0/			http://creativecommons.org/licenses/by-sa/3.0/	</v>
    </spb>
    <spb s="0">
      <v xml:space="preserve">Wikipedia	US Census	US Census	</v>
      <v xml:space="preserve">CC-BY-SA			</v>
      <v xml:space="preserve">http://en.wikipedia.org/wiki/Louisiana	https://www.census.gov/popest/data/state/asrh/2014/files/SC-EST2014-AGESEX-CIV.csv	http://www.census.gov/quickfacts/table/WTN220212/22	</v>
      <v xml:space="preserve">http://creativecommons.org/licenses/by-sa/3.0/			</v>
    </spb>
    <spb s="0">
      <v xml:space="preserve">Wikipedia	US Census	US Census	Sec	</v>
      <v xml:space="preserve">CC-BY-SA				</v>
      <v xml:space="preserve">http://en.wikipedia.org/wiki/Louisiana	https://www.census.gov/popest/data/state/asrh/2014/files/SC-EST2014-AGESEX-CIV.csv	http://www.census.gov/quickfacts/table/WTN220212/22	https://www.sec.gov/cgi-bin/browse-edgar?action=getcompany&amp;CIK=0001803426	</v>
      <v xml:space="preserve">http://creativecommons.org/licenses/by-sa/3.0/				</v>
    </spb>
    <spb s="1">
      <v>143</v>
      <v>144</v>
      <v>145</v>
      <v>3</v>
      <v>4</v>
      <v>144</v>
      <v>143</v>
      <v>143</v>
      <v>143</v>
      <v>3</v>
      <v>146</v>
      <v>3</v>
      <v>147</v>
      <v>148</v>
      <v>3</v>
      <v>3</v>
      <v>3</v>
      <v>3</v>
      <v>147</v>
      <v>3</v>
      <v>3</v>
      <v>3</v>
      <v>3</v>
      <v>3</v>
      <v>3</v>
      <v>3</v>
      <v>3</v>
      <v>3</v>
      <v>147</v>
      <v>3</v>
      <v>3</v>
      <v>3</v>
      <v>3</v>
    </spb>
    <spb s="0">
      <v xml:space="preserve">Wikipedia	</v>
      <v xml:space="preserve">CC-BY-SA	</v>
      <v xml:space="preserve">http://en.wikipedia.org/wiki/Massachusetts	</v>
      <v xml:space="preserve">http://creativecommons.org/licenses/by-sa/3.0/	</v>
    </spb>
    <spb s="0">
      <v xml:space="preserve">Wikipedia	US Census	US Census	Wikipedia	Sec	</v>
      <v xml:space="preserve">CC-BY-SA			CC-BY-SA		</v>
      <v xml:space="preserve">http://en.wikipedia.org/wiki/Massachusetts	https://www.census.gov/popest/data/state/asrh/2014/files/SC-EST2014-AGESEX-CIV.csv	http://www.census.gov/quickfacts/table/WTN220212/25	https://en.wikipedia.org/wiki/Massachusetts	https://www.sec.gov/cgi-bin/browse-edgar?action=getcompany&amp;CIK=0001818535	</v>
      <v xml:space="preserve">http://creativecommons.org/licenses/by-sa/3.0/			http://creativecommons.org/licenses/by-sa/3.0/		</v>
    </spb>
    <spb s="0">
      <v xml:space="preserve">Wikipedia	US Census	Wikipedia	Wikipedia	Wikipedia	</v>
      <v xml:space="preserve">CC-BY-SA		CC-BY-SA	CC-BY-SA	CC-BY-SA	</v>
      <v xml:space="preserve">http://en.wikipedia.org/wiki/Massachusetts	http://www.census.gov/quickfacts/table/WTN220212/25	https://en.wikipedia.org/wiki/Massachusetts	http://en.wikipedia.org/wiki/Massachusetts	https://en.wikipedia.org/wiki/Massachusetts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http://en.wikipedia.org/wiki/Massachusetts	https://www.census.gov/popest/data/state/asrh/2014/files/SC-EST2014-AGESEX-CIV.csv	http://www.census.gov/quickfacts/table/WTN220212/25	https://www.sec.gov/cgi-bin/browse-edgar?action=getcompany&amp;CIK=0001818535	</v>
      <v xml:space="preserve">http://creativecommons.org/licenses/by-sa/3.0/				</v>
    </spb>
    <spb s="0">
      <v xml:space="preserve">Wikipedia	US Census	US Census	Wikipedia	</v>
      <v xml:space="preserve">CC-BY-SA			CC-BY-SA	</v>
      <v xml:space="preserve">http://en.wikipedia.org/wiki/Massachusetts	https://www.census.gov/popest/data/state/asrh/2014/files/SC-EST2014-AGESEX-CIV.csv	http://www.census.gov/quickfacts/table/WTN220212/25	https://en.wikipedia.org/wiki/Massachusetts	</v>
      <v xml:space="preserve">http://creativecommons.org/licenses/by-sa/3.0/			http://creativecommons.org/licenses/by-sa/3.0/	</v>
    </spb>
    <spb s="0">
      <v xml:space="preserve">Wikipedia	US Census	US Census	</v>
      <v xml:space="preserve">CC-BY-SA			</v>
      <v xml:space="preserve">http://en.wikipedia.org/wiki/Massachusetts	https://www.census.gov/popest/data/state/asrh/2014/files/SC-EST2014-AGESEX-CIV.csv	http://www.census.gov/quickfacts/table/WTN220212/25	</v>
      <v xml:space="preserve">http://creativecommons.org/licenses/by-sa/3.0/			</v>
    </spb>
    <spb s="9">
      <v>150</v>
      <v>151</v>
      <v>152</v>
      <v>3</v>
      <v>4</v>
      <v>151</v>
      <v>150</v>
      <v>150</v>
      <v>153</v>
      <v>150</v>
      <v>3</v>
      <v>154</v>
      <v>3</v>
      <v>155</v>
      <v>153</v>
      <v>3</v>
      <v>3</v>
      <v>3</v>
      <v>3</v>
      <v>155</v>
      <v>3</v>
      <v>3</v>
      <v>3</v>
      <v>3</v>
      <v>3</v>
      <v>3</v>
      <v>3</v>
      <v>3</v>
      <v>3</v>
      <v>155</v>
      <v>3</v>
      <v>3</v>
      <v>3</v>
      <v>3</v>
    </spb>
    <spb s="0">
      <v xml:space="preserve">Wikipedia	</v>
      <v xml:space="preserve">CC-BY-SA	</v>
      <v xml:space="preserve">http://en.wikipedia.org/wiki/Maryland	</v>
      <v xml:space="preserve">http://creativecommons.org/licenses/by-sa/3.0/	</v>
    </spb>
    <spb s="0">
      <v xml:space="preserve">Wikipedia	US Census	US Census	Wikipedia	Sec	Tasteatlas	Weathertrends360	</v>
      <v xml:space="preserve">CC-BY-SA			CC-BY-SA				</v>
      <v xml:space="preserve">http://en.wikipedia.org/wiki/Maryland	https://www.census.gov/popest/data/state/asrh/2014/files/SC-EST2014-AGESEX-CIV.csv	http://www.census.gov/quickfacts/table/WTN220212/24	https://en.wikipedia.org/wiki/Maryland	https://www.sec.gov/cgi-bin/browse-edgar?action=getcompany&amp;CIK=0001800465	https://www.tasteatlas.com/maryland	https://www.weathertrends360.com/	</v>
      <v xml:space="preserve">http://creativecommons.org/licenses/by-sa/3.0/			http://creativecommons.org/licenses/by-sa/3.0/				</v>
    </spb>
    <spb s="0">
      <v xml:space="preserve">Wikipedia	Wikipedia	US Census	Wikipedia	Wikipedia	US Census	Wikipedia	</v>
      <v xml:space="preserve">CC-BY-SA	CC-BY-SA		CC-BY-SA	CC-BY-SA		CC-BY-SA	</v>
      <v xml:space="preserve">http://en.wikipedia.org/wiki/Maryland	http://it.wikipedia.org/wiki/Maryland	http://www.census.gov/quickfacts/table/WTN220212/24	https://en.wikipedia.org/wiki/Maryland	http://en.wikipedia.org/wiki/Maryland	http://www.census.gov/quickfacts/table/WTN220212/24	https://en.wikipedia.org/wiki/Maryland	</v>
      <v xml:space="preserve">http://creativecommons.org/licenses/by-sa/3.0/	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http://en.wikipedia.org/wiki/Maryland	https://www.census.gov/popest/data/state/asrh/2014/files/SC-EST2014-AGESEX-CIV.csv	http://www.census.gov/quickfacts/table/WTN220212/24	https://en.wikipedia.org/wiki/Maryland	</v>
      <v xml:space="preserve">http://creativecommons.org/licenses/by-sa/3.0/			http://creativecommons.org/licenses/by-sa/3.0/	</v>
    </spb>
    <spb s="0">
      <v xml:space="preserve">Wikipedia	US Census	US Census	</v>
      <v xml:space="preserve">CC-BY-SA			</v>
      <v xml:space="preserve">http://en.wikipedia.org/wiki/Maryland	https://www.census.gov/popest/data/state/asrh/2014/files/SC-EST2014-AGESEX-CIV.csv	http://www.census.gov/quickfacts/table/WTN220212/24	</v>
      <v xml:space="preserve">http://creativecommons.org/licenses/by-sa/3.0/			</v>
    </spb>
    <spb s="0">
      <v xml:space="preserve">Wikipedia	US Census	US Census	Sec	</v>
      <v xml:space="preserve">CC-BY-SA				</v>
      <v xml:space="preserve">http://en.wikipedia.org/wiki/Maryland	https://www.census.gov/popest/data/state/asrh/2014/files/SC-EST2014-AGESEX-CIV.csv	http://www.census.gov/quickfacts/table/WTN220212/24	https://www.sec.gov/cgi-bin/browse-edgar?action=getcompany&amp;CIK=0001800465	</v>
      <v xml:space="preserve">http://creativecommons.org/licenses/by-sa/3.0/				</v>
    </spb>
    <spb s="1">
      <v>157</v>
      <v>158</v>
      <v>159</v>
      <v>3</v>
      <v>4</v>
      <v>158</v>
      <v>157</v>
      <v>157</v>
      <v>157</v>
      <v>3</v>
      <v>160</v>
      <v>3</v>
      <v>161</v>
      <v>162</v>
      <v>3</v>
      <v>3</v>
      <v>3</v>
      <v>3</v>
      <v>161</v>
      <v>3</v>
      <v>3</v>
      <v>3</v>
      <v>3</v>
      <v>3</v>
      <v>3</v>
      <v>3</v>
      <v>3</v>
      <v>3</v>
      <v>161</v>
      <v>3</v>
      <v>3</v>
      <v>3</v>
      <v>3</v>
    </spb>
    <spb s="0">
      <v xml:space="preserve">Wikipedia	</v>
      <v xml:space="preserve">CC-BY-SA	</v>
      <v xml:space="preserve">http://en.wikipedia.org/wiki/Maine	</v>
      <v xml:space="preserve">http://creativecommons.org/licenses/by-sa/3.0/	</v>
    </spb>
    <spb s="0">
      <v xml:space="preserve">Wikipedia	US Census	US Census	Wikipedia	Sec	</v>
      <v xml:space="preserve">CC-BY-SA			CC-BY-SA		</v>
      <v xml:space="preserve">http://en.wikipedia.org/wiki/Maine	https://www.census.gov/popest/data/state/asrh/2014/files/SC-EST2014-AGESEX-CIV.csv	http://www.census.gov/quickfacts/table/WTN220212/23	https://en.wikipedia.org/wiki/Maine	https://www.sec.gov/cgi-bin/browse-edgar?action=getcompany&amp;CIK=0001801112	</v>
      <v xml:space="preserve">http://creativecommons.org/licenses/by-sa/3.0/			http://creativecommons.org/licenses/by-sa/3.0/		</v>
    </spb>
    <spb s="0">
      <v xml:space="preserve">Wikipedia	US Census	Wikipedia	</v>
      <v xml:space="preserve">CC-BY-SA		CC-BY-SA	</v>
      <v xml:space="preserve">http://en.wikipedia.org/wiki/Maine	http://www.census.gov/quickfacts/table/WTN220212/23	https://en.wikipedia.org/wiki/Maine	</v>
      <v xml:space="preserve">http://creativecommons.org/licenses/by-sa/3.0/		http://creativecommons.org/licenses/by-sa/3.0/	</v>
    </spb>
    <spb s="0">
      <v xml:space="preserve">Wikipedia	US Census	US Census	Wikipedia	</v>
      <v xml:space="preserve">CC-BY-SA			CC-BY-SA	</v>
      <v xml:space="preserve">http://en.wikipedia.org/wiki/Maine	https://www.census.gov/popest/data/state/asrh/2014/files/SC-EST2014-AGESEX-CIV.csv	http://www.census.gov/quickfacts/table/WTN220212/23	https://en.wikipedia.org/wiki/Maine	</v>
      <v xml:space="preserve">http://creativecommons.org/licenses/by-sa/3.0/			http://creativecommons.org/licenses/by-sa/3.0/	</v>
    </spb>
    <spb s="0">
      <v xml:space="preserve">Wikipedia	US Census	US Census	</v>
      <v xml:space="preserve">CC-BY-SA			</v>
      <v xml:space="preserve">http://en.wikipedia.org/wiki/Maine	https://www.census.gov/popest/data/state/asrh/2014/files/SC-EST2014-AGESEX-CIV.csv	http://www.census.gov/quickfacts/table/WTN220212/23	</v>
      <v xml:space="preserve">http://creativecommons.org/licenses/by-sa/3.0/			</v>
    </spb>
    <spb s="17">
      <v>164</v>
      <v>165</v>
      <v>166</v>
      <v>3</v>
      <v>4</v>
      <v>165</v>
      <v>164</v>
      <v>164</v>
      <v>164</v>
      <v>3</v>
      <v>167</v>
      <v>3</v>
      <v>168</v>
      <v>168</v>
      <v>3</v>
      <v>3</v>
      <v>3</v>
      <v>3</v>
      <v>168</v>
      <v>3</v>
      <v>3</v>
      <v>3</v>
      <v>3</v>
      <v>3</v>
      <v>3</v>
      <v>3</v>
      <v>3</v>
      <v>3</v>
      <v>168</v>
      <v>3</v>
      <v>3</v>
      <v>3</v>
    </spb>
    <spb s="2">
      <v>2</v>
    </spb>
    <spb s="18">
      <v>1</v>
      <v>2</v>
      <v>3</v>
      <v>1</v>
      <v>1</v>
      <v>4</v>
      <v>1</v>
      <v>5</v>
      <v>6</v>
      <v>1</v>
      <v>7</v>
      <v>6</v>
      <v>8</v>
      <v>8</v>
      <v>8</v>
      <v>7</v>
      <v>8</v>
      <v>8</v>
      <v>8</v>
      <v>8</v>
      <v>8</v>
      <v>8</v>
      <v>8</v>
      <v>8</v>
      <v>8</v>
      <v>7</v>
      <v>8</v>
      <v>8</v>
      <v>9</v>
    </spb>
    <spb s="19">
      <v>square km</v>
      <v>2015</v>
      <v>2018</v>
      <v>2016</v>
      <v>2016</v>
      <v>2015</v>
      <v>2015</v>
      <v>2010, 2016</v>
      <v>persons (2015)</v>
      <v>persons (2015)</v>
      <v>2015</v>
      <v>2015</v>
      <v>2015</v>
      <v>2015</v>
      <v>persons (2015)</v>
      <v>persons (2015)</v>
      <v>2015</v>
      <v>persons age 16+, 2015</v>
      <v>persons (2015)</v>
      <v>under age 65, 2015</v>
      <v>2015</v>
      <v>persons age 25+, 2015</v>
      <v>persons (2015)</v>
      <v>persons (2015)</v>
    </spb>
    <spb s="0">
      <v xml:space="preserve">Wikipedia	</v>
      <v xml:space="preserve">CC-BY-SA	</v>
      <v xml:space="preserve">http://en.wikipedia.org/wiki/Michigan	</v>
      <v xml:space="preserve">http://creativecommons.org/licenses/by-sa/3.0/	</v>
    </spb>
    <spb s="0">
      <v xml:space="preserve">Wikipedia	US Census	US Census	Wikipedia	Sec	Tasteatlas	</v>
      <v xml:space="preserve">CC-BY-SA			CC-BY-SA			</v>
      <v xml:space="preserve">http://en.wikipedia.org/wiki/Michigan	https://www.census.gov/popest/data/state/asrh/2014/files/SC-EST2014-AGESEX-CIV.csv	http://www.census.gov/quickfacts/table/WTN220212/26	https://en.wikipedia.org/wiki/Michigan	https://www.sec.gov/cgi-bin/browse-edgar?action=getcompany&amp;CIK=0001806473	https://www.tasteatlas.com/michigan	</v>
      <v xml:space="preserve">http://creativecommons.org/licenses/by-sa/3.0/			http://creativecommons.org/licenses/by-sa/3.0/			</v>
    </spb>
    <spb s="0">
      <v xml:space="preserve">Wikipedia	US Census	Wikipedia	Wikipedia	Wikipedia	</v>
      <v xml:space="preserve">CC-BY-SA		CC-BY-SA	CC-BY-SA	CC-BY-SA	</v>
      <v xml:space="preserve">http://en.wikipedia.org/wiki/Michigan	http://www.census.gov/quickfacts/table/WTN220212/26	https://en.wikipedia.org/wiki/Michigan	http://en.wikipedia.org/wiki/Michigan	https://en.wikipedia.org/wiki/Michigan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http://en.wikipedia.org/wiki/Michigan	http://en.wikipedia.org/wiki/Michigan	</v>
      <v xml:space="preserve">http://creativecommons.org/licenses/by-sa/3.0/	http://creativecommons.org/licenses/by-sa/3.0/	</v>
    </spb>
    <spb s="0">
      <v xml:space="preserve">Wikipedia	US Census	US Census	Wikipedia	</v>
      <v xml:space="preserve">CC-BY-SA			CC-BY-SA	</v>
      <v xml:space="preserve">http://en.wikipedia.org/wiki/Michigan	https://www.census.gov/popest/data/state/asrh/2014/files/SC-EST2014-AGESEX-CIV.csv	http://www.census.gov/quickfacts/table/WTN220212/26	https://en.wikipedia.org/wiki/Michigan	</v>
      <v xml:space="preserve">http://creativecommons.org/licenses/by-sa/3.0/			http://creativecommons.org/licenses/by-sa/3.0/	</v>
    </spb>
    <spb s="0">
      <v xml:space="preserve">Wikipedia	US Census	US Census	</v>
      <v xml:space="preserve">CC-BY-SA			</v>
      <v xml:space="preserve">http://en.wikipedia.org/wiki/Michigan	https://www.census.gov/popest/data/state/asrh/2014/files/SC-EST2014-AGESEX-CIV.csv	http://www.census.gov/quickfacts/table/WTN220212/26	</v>
      <v xml:space="preserve">http://creativecommons.org/licenses/by-sa/3.0/			</v>
    </spb>
    <spb s="0">
      <v xml:space="preserve">Wikipedia	US Census	US Census	Sec	</v>
      <v xml:space="preserve">CC-BY-SA				</v>
      <v xml:space="preserve">http://en.wikipedia.org/wiki/Michigan	https://www.census.gov/popest/data/state/asrh/2014/files/SC-EST2014-AGESEX-CIV.csv	http://www.census.gov/quickfacts/table/WTN220212/26	https://www.sec.gov/cgi-bin/browse-edgar?action=getcompany&amp;CIK=0001806473	</v>
      <v xml:space="preserve">http://creativecommons.org/licenses/by-sa/3.0/				</v>
    </spb>
    <spb s="17">
      <v>173</v>
      <v>174</v>
      <v>175</v>
      <v>3</v>
      <v>4</v>
      <v>174</v>
      <v>173</v>
      <v>173</v>
      <v>176</v>
      <v>3</v>
      <v>177</v>
      <v>3</v>
      <v>178</v>
      <v>179</v>
      <v>3</v>
      <v>3</v>
      <v>3</v>
      <v>3</v>
      <v>178</v>
      <v>3</v>
      <v>3</v>
      <v>3</v>
      <v>3</v>
      <v>3</v>
      <v>3</v>
      <v>3</v>
      <v>3</v>
      <v>3</v>
      <v>178</v>
      <v>3</v>
      <v>3</v>
      <v>3</v>
    </spb>
    <spb s="0">
      <v xml:space="preserve">Wikipedia	</v>
      <v xml:space="preserve">CC-BY-SA	</v>
      <v xml:space="preserve">http://en.wikipedia.org/wiki/Minnesota	</v>
      <v xml:space="preserve">http://creativecommons.org/licenses/by-sa/3.0/	</v>
    </spb>
    <spb s="0">
      <v xml:space="preserve">Wikipedia	US Census	US Census	Wikipedia	Facebook	Sec	</v>
      <v xml:space="preserve">CC-BY-SA			CC-BY-SA			</v>
      <v xml:space="preserve">http://en.wikipedia.org/wiki/Minnesota	https://www.census.gov/popest/data/state/asrh/2014/files/SC-EST2014-AGESEX-CIV.csv	http://www.census.gov/quickfacts/table/WTN220212/27	https://en.wikipedia.org/wiki/Minnesota	https://www.facebook.com/Au-Pair-Link-Minnesota-156973374333972/	https://www.sec.gov/cgi-bin/browse-edgar?action=getcompany&amp;CIK=0001803994	</v>
      <v xml:space="preserve">http://creativecommons.org/licenses/by-sa/3.0/			http://creativecommons.org/licenses/by-sa/3.0/			</v>
    </spb>
    <spb s="0">
      <v xml:space="preserve">Wikipedia	US Census	US Census	Wikipedia	Facebook	</v>
      <v xml:space="preserve">CC-BY-SA			CC-BY-SA		</v>
      <v xml:space="preserve">http://en.wikipedia.org/wiki/Minnesota	https://www.census.gov/popest/data/state/asrh/2014/files/SC-EST2014-AGESEX-CIV.csv	http://www.census.gov/quickfacts/table/WTN220212/27	https://en.wikipedia.org/wiki/Minnesota	https://www.facebook.com/Au-Pair-Link-Minnesota-156973374333972/	</v>
      <v xml:space="preserve">http://creativecommons.org/licenses/by-sa/3.0/			http://creativecommons.org/licenses/by-sa/3.0/		</v>
    </spb>
    <spb s="0">
      <v xml:space="preserve">Wikipedia	US Census	Facebook	</v>
      <v xml:space="preserve">CC-BY-SA			</v>
      <v xml:space="preserve">http://en.wikipedia.org/wiki/Minnesota	https://www.census.gov/popest/data/state/asrh/2014/files/SC-EST2014-AGESEX-CIV.csv	https://www.facebook.com/Au-Pair-Link-Minnesota-156973374333972/	</v>
      <v xml:space="preserve">http://creativecommons.org/licenses/by-sa/3.0/			</v>
    </spb>
    <spb s="0">
      <v xml:space="preserve">Wikipedia	Facebook	Sec	</v>
      <v xml:space="preserve">CC-BY-SA			</v>
      <v xml:space="preserve">http://en.wikipedia.org/wiki/Minnesota	https://www.facebook.com/Au-Pair-Link-Minnesota-156973374333972/	https://www.sec.gov/cgi-bin/browse-edgar?action=getcompany&amp;CIK=0001803994	</v>
      <v xml:space="preserve">http://creativecommons.org/licenses/by-sa/3.0/			</v>
    </spb>
    <spb s="20">
      <v>181</v>
      <v>182</v>
      <v>3</v>
      <v>4</v>
      <v>182</v>
      <v>181</v>
      <v>181</v>
      <v>181</v>
      <v>3</v>
      <v>183</v>
      <v>3</v>
      <v>184</v>
      <v>185</v>
      <v>3</v>
      <v>3</v>
      <v>3</v>
      <v>3</v>
      <v>184</v>
      <v>3</v>
      <v>3</v>
      <v>3</v>
      <v>3</v>
      <v>3</v>
      <v>3</v>
      <v>3</v>
      <v>3</v>
      <v>3</v>
      <v>184</v>
      <v>3</v>
      <v>3</v>
      <v>3</v>
      <v>3</v>
    </spb>
    <spb s="2">
      <v>3</v>
    </spb>
    <spb s="0">
      <v xml:space="preserve">Wikipedia	</v>
      <v xml:space="preserve">CC-BY-SA	</v>
      <v xml:space="preserve">http://en.wikipedia.org/wiki/Missouri	</v>
      <v xml:space="preserve">http://creativecommons.org/licenses/by-sa/3.0/	</v>
    </spb>
    <spb s="0">
      <v xml:space="preserve">Wikipedia	US Census	US Census	Wikipedia	Sec	</v>
      <v xml:space="preserve">CC-BY-SA			CC-BY-SA		</v>
      <v xml:space="preserve">http://en.wikipedia.org/wiki/Missouri	https://www.census.gov/popest/data/state/asrh/2014/files/SC-EST2014-AGESEX-CIV.csv	http://www.census.gov/quickfacts/table/WTN220212/29	https://en.wikipedia.org/wiki/Missouri	https://www.sec.gov/cgi-bin/browse-edgar?action=getcompany&amp;CIK=0001812155	</v>
      <v xml:space="preserve">http://creativecommons.org/licenses/by-sa/3.0/			http://creativecommons.org/licenses/by-sa/3.0/		</v>
    </spb>
    <spb s="0">
      <v xml:space="preserve">Wikipedia	US Census	Wikipedia	Wikipedia	Wikipedia	</v>
      <v xml:space="preserve">CC-BY-SA		CC-BY-SA	CC-BY-SA	CC-BY-SA	</v>
      <v xml:space="preserve">http://en.wikipedia.org/wiki/Missouri	http://www.census.gov/quickfacts/table/WTN220212/29	https://en.wikipedia.org/wiki/Missouri	http://en.wikipedia.org/wiki/Missouri	https://en.wikipedia.org/wiki/Missouri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http://en.wikipedia.org/wiki/Missouri	https://www.census.gov/popest/data/state/asrh/2014/files/SC-EST2014-AGESEX-CIV.csv	http://www.census.gov/quickfacts/table/WTN220212/29	https://en.wikipedia.org/wiki/Missouri	</v>
      <v xml:space="preserve">http://creativecommons.org/licenses/by-sa/3.0/			http://creativecommons.org/licenses/by-sa/3.0/	</v>
    </spb>
    <spb s="0">
      <v xml:space="preserve">Wikipedia	US Census	US Census	</v>
      <v xml:space="preserve">CC-BY-SA			</v>
      <v xml:space="preserve">http://en.wikipedia.org/wiki/Missouri	https://www.census.gov/popest/data/state/asrh/2014/files/SC-EST2014-AGESEX-CIV.csv	http://www.census.gov/quickfacts/table/WTN220212/29	</v>
      <v xml:space="preserve">http://creativecommons.org/licenses/by-sa/3.0/			</v>
    </spb>
    <spb s="0">
      <v xml:space="preserve">Wikipedia	US Census	US Census	Sec	</v>
      <v xml:space="preserve">CC-BY-SA				</v>
      <v xml:space="preserve">http://en.wikipedia.org/wiki/Missouri	https://www.census.gov/popest/data/state/asrh/2014/files/SC-EST2014-AGESEX-CIV.csv	http://www.census.gov/quickfacts/table/WTN220212/29	https://www.sec.gov/cgi-bin/browse-edgar?action=getcompany&amp;CIK=0001812155	</v>
      <v xml:space="preserve">http://creativecommons.org/licenses/by-sa/3.0/				</v>
    </spb>
    <spb s="1">
      <v>188</v>
      <v>189</v>
      <v>190</v>
      <v>3</v>
      <v>4</v>
      <v>189</v>
      <v>188</v>
      <v>188</v>
      <v>188</v>
      <v>3</v>
      <v>191</v>
      <v>3</v>
      <v>192</v>
      <v>193</v>
      <v>3</v>
      <v>3</v>
      <v>3</v>
      <v>3</v>
      <v>192</v>
      <v>3</v>
      <v>3</v>
      <v>3</v>
      <v>3</v>
      <v>3</v>
      <v>3</v>
      <v>3</v>
      <v>3</v>
      <v>3</v>
      <v>192</v>
      <v>3</v>
      <v>3</v>
      <v>3</v>
      <v>3</v>
    </spb>
    <spb s="0">
      <v xml:space="preserve">Wikipedia	</v>
      <v xml:space="preserve">CC-BY-SA	</v>
      <v xml:space="preserve">http://en.wikipedia.org/wiki/Mississippi	</v>
      <v xml:space="preserve">http://creativecommons.org/licenses/by-sa/3.0/	</v>
    </spb>
    <spb s="0">
      <v xml:space="preserve">Wikipedia	US Census	US Census	Wikipedia	Sec	</v>
      <v xml:space="preserve">CC-BY-SA			CC-BY-SA		</v>
      <v xml:space="preserve">http://en.wikipedia.org/wiki/Mississippi	https://www.census.gov/popest/data/state/asrh/2014/files/SC-EST2014-AGESEX-CIV.csv	http://www.census.gov/quickfacts/table/WTN220212/28	https://en.wikipedia.org/wiki/Mississippi	https://www.sec.gov/cgi-bin/browse-edgar?action=getcompany&amp;CIK=0001806425	</v>
      <v xml:space="preserve">http://creativecommons.org/licenses/by-sa/3.0/			http://creativecommons.org/licenses/by-sa/3.0/		</v>
    </spb>
    <spb s="0">
      <v xml:space="preserve">Wikipedia	Wikipedia	</v>
      <v xml:space="preserve">CC-BY-SA	CC-BY-SA	</v>
      <v xml:space="preserve">http://en.wikipedia.org/wiki/Mississippi	https://en.wikipedia.org/wiki/Mississippi	</v>
      <v xml:space="preserve">http://creativecommons.org/licenses/by-sa/3.0/	http://creativecommons.org/licenses/by-sa/3.0/	</v>
    </spb>
    <spb s="0">
      <v xml:space="preserve">Wikipedia	US Census	US Census	Sec	</v>
      <v xml:space="preserve">CC-BY-SA				</v>
      <v xml:space="preserve">http://en.wikipedia.org/wiki/Mississippi	https://www.census.gov/popest/data/state/asrh/2014/files/SC-EST2014-AGESEX-CIV.csv	http://www.census.gov/quickfacts/table/WTN220212/28	https://www.sec.gov/cgi-bin/browse-edgar?action=getcompany&amp;CIK=0001806425	</v>
      <v xml:space="preserve">http://creativecommons.org/licenses/by-sa/3.0/				</v>
    </spb>
    <spb s="0">
      <v xml:space="preserve">Wikipedia	US Census	US Census	Wikipedia	</v>
      <v xml:space="preserve">CC-BY-SA			CC-BY-SA	</v>
      <v xml:space="preserve">http://en.wikipedia.org/wiki/Mississippi	https://www.census.gov/popest/data/state/asrh/2014/files/SC-EST2014-AGESEX-CIV.csv	http://www.census.gov/quickfacts/table/WTN220212/28	https://en.wikipedia.org/wiki/Mississippi	</v>
      <v xml:space="preserve">http://creativecommons.org/licenses/by-sa/3.0/			http://creativecommons.org/licenses/by-sa/3.0/	</v>
    </spb>
    <spb s="0">
      <v xml:space="preserve">Wikipedia	US Census	US Census	</v>
      <v xml:space="preserve">CC-BY-SA			</v>
      <v xml:space="preserve">http://en.wikipedia.org/wiki/Mississippi	https://www.census.gov/popest/data/state/asrh/2014/files/SC-EST2014-AGESEX-CIV.csv	http://www.census.gov/quickfacts/table/WTN220212/28	</v>
      <v xml:space="preserve">http://creativecommons.org/licenses/by-sa/3.0/			</v>
    </spb>
    <spb s="9">
      <v>195</v>
      <v>196</v>
      <v>197</v>
      <v>3</v>
      <v>4</v>
      <v>196</v>
      <v>195</v>
      <v>195</v>
      <v>198</v>
      <v>195</v>
      <v>3</v>
      <v>199</v>
      <v>3</v>
      <v>200</v>
      <v>198</v>
      <v>3</v>
      <v>3</v>
      <v>3</v>
      <v>3</v>
      <v>200</v>
      <v>3</v>
      <v>3</v>
      <v>3</v>
      <v>3</v>
      <v>3</v>
      <v>3</v>
      <v>3</v>
      <v>3</v>
      <v>3</v>
      <v>200</v>
      <v>3</v>
      <v>3</v>
      <v>3</v>
      <v>3</v>
    </spb>
    <spb s="0">
      <v xml:space="preserve">Wikipedia	</v>
      <v xml:space="preserve">CC-BY-SA	</v>
      <v xml:space="preserve">http://en.wikipedia.org/wiki/Montana	</v>
      <v xml:space="preserve">http://creativecommons.org/licenses/by-sa/3.0/	</v>
    </spb>
    <spb s="0">
      <v xml:space="preserve">Wikipedia	US Census	US Census	Wikipedia	Sec	Tasteatlas	</v>
      <v xml:space="preserve">CC-BY-SA			CC-BY-SA			</v>
      <v xml:space="preserve">http://en.wikipedia.org/wiki/Montana	https://www.census.gov/popest/data/state/asrh/2014/files/SC-EST2014-AGESEX-CIV.csv	http://www.census.gov/quickfacts/table/lnd110210/30	https://en.wikipedia.org/wiki/Montana	https://www.sec.gov/cgi-bin/browse-edgar?action=getcompany&amp;CIK=0001798026	https://www.tasteatlas.com/montana	</v>
      <v xml:space="preserve">http://creativecommons.org/licenses/by-sa/3.0/			http://creativecommons.org/licenses/by-sa/3.0/			</v>
    </spb>
    <spb s="0">
      <v xml:space="preserve">Wikipedia	US Census	Wikipedia	Wikipedia	US Census	Wikipedia	</v>
      <v xml:space="preserve">CC-BY-SA		CC-BY-SA	CC-BY-SA		CC-BY-SA	</v>
      <v xml:space="preserve">http://en.wikipedia.org/wiki/Montana	http://www.census.gov/quickfacts/table/lnd110210/30	https://en.wikipedia.org/wiki/Montana	http://en.wikipedia.org/wiki/Montana	http://www.census.gov/quickfacts/table/lnd110210/30	https://en.wikipedia.org/wiki/Montana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http://en.wikipedia.org/wiki/Montana	https://www.census.gov/popest/data/state/asrh/2014/files/SC-EST2014-AGESEX-CIV.csv	http://www.census.gov/quickfacts/table/lnd110210/30	https://en.wikipedia.org/wiki/Montana	</v>
      <v xml:space="preserve">http://creativecommons.org/licenses/by-sa/3.0/			http://creativecommons.org/licenses/by-sa/3.0/	</v>
    </spb>
    <spb s="0">
      <v xml:space="preserve">Wikipedia	US Census	US Census	</v>
      <v xml:space="preserve">CC-BY-SA			</v>
      <v xml:space="preserve">http://en.wikipedia.org/wiki/Montana	https://www.census.gov/popest/data/state/asrh/2014/files/SC-EST2014-AGESEX-CIV.csv	http://www.census.gov/quickfacts/table/lnd110210/30	</v>
      <v xml:space="preserve">http://creativecommons.org/licenses/by-sa/3.0/			</v>
    </spb>
    <spb s="0">
      <v xml:space="preserve">Wikipedia	US Census	US Census	Sec	</v>
      <v xml:space="preserve">CC-BY-SA				</v>
      <v xml:space="preserve">http://en.wikipedia.org/wiki/Montana	https://www.census.gov/popest/data/state/asrh/2014/files/SC-EST2014-AGESEX-CIV.csv	http://www.census.gov/quickfacts/table/lnd110210/30	https://www.sec.gov/cgi-bin/browse-edgar?action=getcompany&amp;CIK=0001798026	</v>
      <v xml:space="preserve">http://creativecommons.org/licenses/by-sa/3.0/				</v>
    </spb>
    <spb s="1">
      <v>202</v>
      <v>203</v>
      <v>204</v>
      <v>3</v>
      <v>4</v>
      <v>203</v>
      <v>202</v>
      <v>202</v>
      <v>202</v>
      <v>3</v>
      <v>205</v>
      <v>3</v>
      <v>206</v>
      <v>207</v>
      <v>3</v>
      <v>3</v>
      <v>3</v>
      <v>3</v>
      <v>206</v>
      <v>3</v>
      <v>3</v>
      <v>3</v>
      <v>3</v>
      <v>3</v>
      <v>3</v>
      <v>3</v>
      <v>3</v>
      <v>3</v>
      <v>206</v>
      <v>3</v>
      <v>3</v>
      <v>3</v>
      <v>3</v>
    </spb>
    <spb s="0">
      <v xml:space="preserve">Wikipedia	</v>
      <v xml:space="preserve">CC-BY-SA	</v>
      <v xml:space="preserve">http://en.wikipedia.org/wiki/North_Carolina	</v>
      <v xml:space="preserve">http://creativecommons.org/licenses/by-sa/3.0/	</v>
    </spb>
    <spb s="0">
      <v xml:space="preserve">Wikipedia	US Census	US Census	Wikipedia	Sec	</v>
      <v xml:space="preserve">CC-BY-SA			CC-BY-SA		</v>
      <v xml:space="preserve">http://en.wikipedia.org/wiki/North_Carolina	https://www.census.gov/popest/data/state/asrh/2014/files/SC-EST2014-AGESEX-CIV.csv	http://www.census.gov/quickfacts/table/WTN220212/37	https://en.wikipedia.org/wiki/North_Carolina	https://www.sec.gov/cgi-bin/browse-edgar?action=getcompany&amp;CIK=0001819679	</v>
      <v xml:space="preserve">http://creativecommons.org/licenses/by-sa/3.0/			http://creativecommons.org/licenses/by-sa/3.0/		</v>
    </spb>
    <spb s="0">
      <v xml:space="preserve">Wikipedia	US Census	Wikipedia	Wikipedia	US Census	Wikipedia	</v>
      <v xml:space="preserve">CC-BY-SA		CC-BY-SA	CC-BY-SA		CC-BY-SA	</v>
      <v xml:space="preserve">http://en.wikipedia.org/wiki/North_Carolina	http://www.census.gov/quickfacts/table/WTN220212/37	https://en.wikipedia.org/wiki/North_Carolina	http://en.wikipedia.org/wiki/North_Carolina	http://www.census.gov/quickfacts/table/WTN220212/37	https://en.wikipedia.org/wiki/North_Carolina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http://en.wikipedia.org/wiki/North_Carolina	https://www.census.gov/popest/data/state/asrh/2014/files/SC-EST2014-AGESEX-CIV.csv	http://www.census.gov/quickfacts/table/WTN220212/37	https://en.wikipedia.org/wiki/North_Carolina	</v>
      <v xml:space="preserve">http://creativecommons.org/licenses/by-sa/3.0/			http://creativecommons.org/licenses/by-sa/3.0/	</v>
    </spb>
    <spb s="0">
      <v xml:space="preserve">Wikipedia	US Census	US Census	</v>
      <v xml:space="preserve">CC-BY-SA			</v>
      <v xml:space="preserve">http://en.wikipedia.org/wiki/North_Carolina	https://www.census.gov/popest/data/state/asrh/2014/files/SC-EST2014-AGESEX-CIV.csv	http://www.census.gov/quickfacts/table/WTN220212/37	</v>
      <v xml:space="preserve">http://creativecommons.org/licenses/by-sa/3.0/			</v>
    </spb>
    <spb s="0">
      <v xml:space="preserve">Wikipedia	US Census	US Census	Sec	</v>
      <v xml:space="preserve">CC-BY-SA				</v>
      <v xml:space="preserve">http://en.wikipedia.org/wiki/North_Carolina	https://www.census.gov/popest/data/state/asrh/2014/files/SC-EST2014-AGESEX-CIV.csv	http://www.census.gov/quickfacts/table/WTN220212/37	https://www.sec.gov/cgi-bin/browse-edgar?action=getcompany&amp;CIK=0001819679	</v>
      <v xml:space="preserve">http://creativecommons.org/licenses/by-sa/3.0/				</v>
    </spb>
    <spb s="1">
      <v>209</v>
      <v>210</v>
      <v>211</v>
      <v>3</v>
      <v>4</v>
      <v>210</v>
      <v>209</v>
      <v>209</v>
      <v>209</v>
      <v>3</v>
      <v>212</v>
      <v>3</v>
      <v>213</v>
      <v>214</v>
      <v>3</v>
      <v>3</v>
      <v>3</v>
      <v>3</v>
      <v>213</v>
      <v>3</v>
      <v>3</v>
      <v>3</v>
      <v>3</v>
      <v>3</v>
      <v>3</v>
      <v>3</v>
      <v>3</v>
      <v>3</v>
      <v>213</v>
      <v>3</v>
      <v>3</v>
      <v>3</v>
      <v>3</v>
    </spb>
    <spb s="0">
      <v xml:space="preserve">Wikipedia	</v>
      <v xml:space="preserve">CC-BY-SA	</v>
      <v xml:space="preserve">http://en.wikipedia.org/wiki/North_Dakota	</v>
      <v xml:space="preserve">http://creativecommons.org/licenses/by-sa/3.0/	</v>
    </spb>
    <spb s="0">
      <v xml:space="preserve">Wikipedia	US Census	US Census	Wikipedia	Sec	Tasteatlas	</v>
      <v xml:space="preserve">CC-BY-SA			CC-BY-SA			</v>
      <v xml:space="preserve">http://en.wikipedia.org/wiki/North_Dakota	https://www.census.gov/popest/data/state/asrh/2014/files/SC-EST2014-AGESEX-CIV.csv	http://www.census.gov/quickfacts/table/VET605214/38	https://en.wikipedia.org/wiki/North_Dakota	https://www.sec.gov/cgi-bin/browse-edgar?action=getcompany&amp;CIK=0001745032	https://www.tasteatlas.com/north dakota	</v>
      <v xml:space="preserve">http://creativecommons.org/licenses/by-sa/3.0/			http://creativecommons.org/licenses/by-sa/3.0/			</v>
    </spb>
    <spb s="0">
      <v xml:space="preserve">Wikipedia	US Census	Wikipedia	Wikipedia	Wikipedia	</v>
      <v xml:space="preserve">CC-BY-SA		CC-BY-SA	CC-BY-SA	CC-BY-SA	</v>
      <v xml:space="preserve">http://en.wikipedia.org/wiki/North_Dakota	http://www.census.gov/quickfacts/table/VET605214/38	https://en.wikipedia.org/wiki/North_Dakota	http://en.wikipedia.org/wiki/North_Dakota	https://en.wikipedia.org/wiki/North_Dakota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http://en.wikipedia.org/wiki/North_Dakota	http://en.wikipedia.org/wiki/North_Dakota	</v>
      <v xml:space="preserve">http://creativecommons.org/licenses/by-sa/3.0/	http://creativecommons.org/licenses/by-sa/3.0/	</v>
    </spb>
    <spb s="0">
      <v xml:space="preserve">Wikipedia	US Census	US Census	Wikipedia	</v>
      <v xml:space="preserve">CC-BY-SA			CC-BY-SA	</v>
      <v xml:space="preserve">http://en.wikipedia.org/wiki/North_Dakota	https://www.census.gov/popest/data/state/asrh/2014/files/SC-EST2014-AGESEX-CIV.csv	http://www.census.gov/quickfacts/table/VET605214/38	https://en.wikipedia.org/wiki/North_Dakota	</v>
      <v xml:space="preserve">http://creativecommons.org/licenses/by-sa/3.0/			http://creativecommons.org/licenses/by-sa/3.0/	</v>
    </spb>
    <spb s="0">
      <v xml:space="preserve">Wikipedia	US Census	US Census	</v>
      <v xml:space="preserve">CC-BY-SA			</v>
      <v xml:space="preserve">http://en.wikipedia.org/wiki/North_Dakota	https://www.census.gov/popest/data/state/asrh/2014/files/SC-EST2014-AGESEX-CIV.csv	http://www.census.gov/quickfacts/table/VET605214/38	</v>
      <v xml:space="preserve">http://creativecommons.org/licenses/by-sa/3.0/			</v>
    </spb>
    <spb s="0">
      <v xml:space="preserve">Wikipedia	US Census	US Census	Sec	</v>
      <v xml:space="preserve">CC-BY-SA				</v>
      <v xml:space="preserve">http://en.wikipedia.org/wiki/North_Dakota	https://www.census.gov/popest/data/state/asrh/2014/files/SC-EST2014-AGESEX-CIV.csv	http://www.census.gov/quickfacts/table/VET605214/38	https://www.sec.gov/cgi-bin/browse-edgar?action=getcompany&amp;CIK=0001745032	</v>
      <v xml:space="preserve">http://creativecommons.org/licenses/by-sa/3.0/				</v>
    </spb>
    <spb s="1">
      <v>216</v>
      <v>217</v>
      <v>218</v>
      <v>3</v>
      <v>4</v>
      <v>217</v>
      <v>216</v>
      <v>216</v>
      <v>219</v>
      <v>3</v>
      <v>220</v>
      <v>3</v>
      <v>221</v>
      <v>222</v>
      <v>3</v>
      <v>3</v>
      <v>3</v>
      <v>3</v>
      <v>221</v>
      <v>3</v>
      <v>3</v>
      <v>3</v>
      <v>3</v>
      <v>3</v>
      <v>3</v>
      <v>3</v>
      <v>3</v>
      <v>3</v>
      <v>221</v>
      <v>3</v>
      <v>3</v>
      <v>3</v>
      <v>3</v>
    </spb>
    <spb s="0">
      <v xml:space="preserve">Wikipedia	</v>
      <v xml:space="preserve">CC-BY-SA	</v>
      <v xml:space="preserve">http://en.wikipedia.org/wiki/Nebraska	</v>
      <v xml:space="preserve">http://creativecommons.org/licenses/by-sa/3.0/	</v>
    </spb>
    <spb s="0">
      <v xml:space="preserve">Wikipedia	US Census	US Census	Wikipedia	LinkedIn	Sec	</v>
      <v xml:space="preserve">CC-BY-SA			CC-BY-SA			</v>
      <v xml:space="preserve">http://en.wikipedia.org/wiki/Nebraska	https://www.census.gov/popest/data/state/asrh/2014/files/SC-EST2014-AGESEX-CIV.csv	http://www.census.gov/quickfacts/table/WTN220212/31	https://en.wikipedia.org/wiki/Nebraska	https://www.linkedin.com/company/audubon-nebraska	https://www.sec.gov/cgi-bin/browse-edgar?action=getcompany&amp;CIK=0001802647	</v>
      <v xml:space="preserve">http://creativecommons.org/licenses/by-sa/3.0/			http://creativecommons.org/licenses/by-sa/3.0/			</v>
    </spb>
    <spb s="0">
      <v xml:space="preserve">Wikipedia	Wikipedia	LinkedIn	Wikipedia	Wikipedia	</v>
      <v xml:space="preserve">CC-BY-SA	CC-BY-SA		CC-BY-SA	CC-BY-SA	</v>
      <v xml:space="preserve">http://en.wikipedia.org/wiki/Nebraska	https://en.wikipedia.org/wiki/Nebraska	https://www.linkedin.com/company/audubon-nebraska	http://en.wikipedia.org/wiki/Nebraska	https://en.wikipedia.org/wiki/Nebraska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http://en.wikipedia.org/wiki/Nebraska	http://en.wikipedia.org/wiki/Nebraska	</v>
      <v xml:space="preserve">http://creativecommons.org/licenses/by-sa/3.0/	http://creativecommons.org/licenses/by-sa/3.0/	</v>
    </spb>
    <spb s="0">
      <v xml:space="preserve">Wikipedia	US Census	US Census	Wikipedia	LinkedIn	</v>
      <v xml:space="preserve">CC-BY-SA			CC-BY-SA		</v>
      <v xml:space="preserve">http://en.wikipedia.org/wiki/Nebraska	https://www.census.gov/popest/data/state/asrh/2014/files/SC-EST2014-AGESEX-CIV.csv	http://www.census.gov/quickfacts/table/WTN220212/31	https://en.wikipedia.org/wiki/Nebraska	https://www.linkedin.com/company/audubon-nebraska	</v>
      <v xml:space="preserve">http://creativecommons.org/licenses/by-sa/3.0/			http://creativecommons.org/licenses/by-sa/3.0/		</v>
    </spb>
    <spb s="0">
      <v xml:space="preserve">Wikipedia	US Census	LinkedIn	</v>
      <v xml:space="preserve">CC-BY-SA			</v>
      <v xml:space="preserve">http://en.wikipedia.org/wiki/Nebraska	https://www.census.gov/popest/data/state/asrh/2014/files/SC-EST2014-AGESEX-CIV.csv	https://www.linkedin.com/company/audubon-nebraska	</v>
      <v xml:space="preserve">http://creativecommons.org/licenses/by-sa/3.0/			</v>
    </spb>
    <spb s="0">
      <v xml:space="preserve">Wikipedia	US Census	LinkedIn	Sec	</v>
      <v xml:space="preserve">CC-BY-SA				</v>
      <v xml:space="preserve">http://en.wikipedia.org/wiki/Nebraska	https://www.census.gov/popest/data/state/asrh/2014/files/SC-EST2014-AGESEX-CIV.csv	https://www.linkedin.com/company/audubon-nebraska	https://www.sec.gov/cgi-bin/browse-edgar?action=getcompany&amp;CIK=0001802647	</v>
      <v xml:space="preserve">http://creativecommons.org/licenses/by-sa/3.0/				</v>
    </spb>
    <spb s="1">
      <v>224</v>
      <v>225</v>
      <v>226</v>
      <v>3</v>
      <v>4</v>
      <v>225</v>
      <v>224</v>
      <v>224</v>
      <v>227</v>
      <v>3</v>
      <v>228</v>
      <v>3</v>
      <v>229</v>
      <v>230</v>
      <v>3</v>
      <v>3</v>
      <v>3</v>
      <v>3</v>
      <v>229</v>
      <v>3</v>
      <v>3</v>
      <v>3</v>
      <v>3</v>
      <v>3</v>
      <v>3</v>
      <v>3</v>
      <v>3</v>
      <v>3</v>
      <v>229</v>
      <v>3</v>
      <v>3</v>
      <v>3</v>
      <v>3</v>
    </spb>
    <spb s="0">
      <v xml:space="preserve">Wikipedia	</v>
      <v xml:space="preserve">CC-BY-SA	</v>
      <v xml:space="preserve">http://en.wikipedia.org/wiki/New_Hampshire	</v>
      <v xml:space="preserve">http://creativecommons.org/licenses/by-sa/3.0/	</v>
    </spb>
    <spb s="0">
      <v xml:space="preserve">Wikipedia	US Census	US Census	Wikipedia	Sec	</v>
      <v xml:space="preserve">CC-BY-SA			CC-BY-SA		</v>
      <v xml:space="preserve">http://en.wikipedia.org/wiki/New_Hampshire	https://www.census.gov/popest/data/state/asrh/2014/files/SC-EST2014-AGESEX-CIV.csv	http://www.census.gov/quickfacts/table/VET605214/33	https://en.wikipedia.org/wiki/New_Hampshire	https://www.sec.gov/cgi-bin/browse-edgar?action=getcompany&amp;CIK=0001769267	</v>
      <v xml:space="preserve">http://creativecommons.org/licenses/by-sa/3.0/			http://creativecommons.org/licenses/by-sa/3.0/		</v>
    </spb>
    <spb s="0">
      <v xml:space="preserve">Wikipedia	US Census	Wikipedia	</v>
      <v xml:space="preserve">CC-BY-SA		CC-BY-SA	</v>
      <v xml:space="preserve">http://en.wikipedia.org/wiki/New_Hampshire	http://www.census.gov/quickfacts/table/VET605214/33	https://en.wikipedia.org/wiki/New_Hampshire	</v>
      <v xml:space="preserve">http://creativecommons.org/licenses/by-sa/3.0/		http://creativecommons.org/licenses/by-sa/3.0/	</v>
    </spb>
    <spb s="0">
      <v xml:space="preserve">Wikipedia	US Census	US Census	Sec	</v>
      <v xml:space="preserve">CC-BY-SA				</v>
      <v xml:space="preserve">http://en.wikipedia.org/wiki/New_Hampshire	https://www.census.gov/popest/data/state/asrh/2014/files/SC-EST2014-AGESEX-CIV.csv	http://www.census.gov/quickfacts/table/VET605214/33	https://www.sec.gov/cgi-bin/browse-edgar?action=getcompany&amp;CIK=0001769267	</v>
      <v xml:space="preserve">http://creativecommons.org/licenses/by-sa/3.0/				</v>
    </spb>
    <spb s="0">
      <v xml:space="preserve">Wikipedia	US Census	US Census	Wikipedia	</v>
      <v xml:space="preserve">CC-BY-SA			CC-BY-SA	</v>
      <v xml:space="preserve">http://en.wikipedia.org/wiki/New_Hampshire	https://www.census.gov/popest/data/state/asrh/2014/files/SC-EST2014-AGESEX-CIV.csv	http://www.census.gov/quickfacts/table/VET605214/33	https://en.wikipedia.org/wiki/New_Hampshire	</v>
      <v xml:space="preserve">http://creativecommons.org/licenses/by-sa/3.0/			http://creativecommons.org/licenses/by-sa/3.0/	</v>
    </spb>
    <spb s="0">
      <v xml:space="preserve">Wikipedia	US Census	US Census	</v>
      <v xml:space="preserve">CC-BY-SA			</v>
      <v xml:space="preserve">http://en.wikipedia.org/wiki/New_Hampshire	https://www.census.gov/popest/data/state/asrh/2014/files/SC-EST2014-AGESEX-CIV.csv	http://www.census.gov/quickfacts/table/VET605214/33	</v>
      <v xml:space="preserve">http://creativecommons.org/licenses/by-sa/3.0/			</v>
    </spb>
    <spb s="21">
      <v>232</v>
      <v>233</v>
      <v>234</v>
      <v>3</v>
      <v>4</v>
      <v>233</v>
      <v>232</v>
      <v>232</v>
      <v>235</v>
      <v>232</v>
      <v>3</v>
      <v>236</v>
      <v>3</v>
      <v>237</v>
      <v>237</v>
      <v>3</v>
      <v>3</v>
      <v>3</v>
      <v>3</v>
      <v>237</v>
      <v>3</v>
      <v>3</v>
      <v>3</v>
      <v>3</v>
      <v>3</v>
      <v>3</v>
      <v>3</v>
      <v>3</v>
      <v>3</v>
      <v>237</v>
      <v>3</v>
      <v>3</v>
      <v>3</v>
    </spb>
    <spb s="0">
      <v xml:space="preserve">Wikipedia	</v>
      <v xml:space="preserve">CC-BY-SA	</v>
      <v xml:space="preserve">http://en.wikipedia.org/wiki/New_Jersey	</v>
      <v xml:space="preserve">http://creativecommons.org/licenses/by-sa/3.0/	</v>
    </spb>
    <spb s="0">
      <v xml:space="preserve">Wikipedia	US Census	US Census	Wikipedia	Sec	Tasteatlas	Weathertrends360	</v>
      <v xml:space="preserve">CC-BY-SA			CC-BY-SA				</v>
      <v xml:space="preserve">http://en.wikipedia.org/wiki/New_Jersey	https://www.census.gov/popest/data/state/asrh/2014/files/SC-EST2014-AGESEX-CIV.csv	http://www.census.gov/quickfacts/table/WTN220212/34	https://en.wikipedia.org/wiki/New_Jersey	https://www.sec.gov/cgi-bin/browse-edgar?action=getcompany&amp;CIK=0001803848	https://www.tasteatlas.com/new jersey	https://www.weathertrends360.com/	</v>
      <v xml:space="preserve">http://creativecommons.org/licenses/by-sa/3.0/			http://creativecommons.org/licenses/by-sa/3.0/				</v>
    </spb>
    <spb s="0">
      <v xml:space="preserve">Wikipedia	US Census	Wikipedia	Wikipedia	Wikipedia	</v>
      <v xml:space="preserve">CC-BY-SA		CC-BY-SA	CC-BY-SA	CC-BY-SA	</v>
      <v xml:space="preserve">http://en.wikipedia.org/wiki/New_Jersey	http://www.census.gov/quickfacts/table/WTN220212/34	https://en.wikipedia.org/wiki/New_Jersey	http://en.wikipedia.org/wiki/New_Jersey	https://en.wikipedia.org/wiki/New_Jersey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http://en.wikipedia.org/wiki/New_Jersey	https://www.census.gov/popest/data/state/asrh/2014/files/SC-EST2014-AGESEX-CIV.csv	http://www.census.gov/quickfacts/table/WTN220212/34	https://en.wikipedia.org/wiki/New_Jersey	</v>
      <v xml:space="preserve">http://creativecommons.org/licenses/by-sa/3.0/			http://creativecommons.org/licenses/by-sa/3.0/	</v>
    </spb>
    <spb s="0">
      <v xml:space="preserve">Wikipedia	US Census	US Census	</v>
      <v xml:space="preserve">CC-BY-SA			</v>
      <v xml:space="preserve">http://en.wikipedia.org/wiki/New_Jersey	https://www.census.gov/popest/data/state/asrh/2014/files/SC-EST2014-AGESEX-CIV.csv	http://www.census.gov/quickfacts/table/WTN220212/34	</v>
      <v xml:space="preserve">http://creativecommons.org/licenses/by-sa/3.0/			</v>
    </spb>
    <spb s="0">
      <v xml:space="preserve">Wikipedia	US Census	US Census	Sec	</v>
      <v xml:space="preserve">CC-BY-SA				</v>
      <v xml:space="preserve">http://en.wikipedia.org/wiki/New_Jersey	https://www.census.gov/popest/data/state/asrh/2014/files/SC-EST2014-AGESEX-CIV.csv	http://www.census.gov/quickfacts/table/WTN220212/34	https://www.sec.gov/cgi-bin/browse-edgar?action=getcompany&amp;CIK=0001803848	</v>
      <v xml:space="preserve">http://creativecommons.org/licenses/by-sa/3.0/				</v>
    </spb>
    <spb s="1">
      <v>239</v>
      <v>240</v>
      <v>241</v>
      <v>3</v>
      <v>4</v>
      <v>240</v>
      <v>239</v>
      <v>239</v>
      <v>239</v>
      <v>3</v>
      <v>242</v>
      <v>3</v>
      <v>243</v>
      <v>244</v>
      <v>3</v>
      <v>3</v>
      <v>3</v>
      <v>3</v>
      <v>243</v>
      <v>3</v>
      <v>3</v>
      <v>3</v>
      <v>3</v>
      <v>3</v>
      <v>3</v>
      <v>3</v>
      <v>3</v>
      <v>3</v>
      <v>243</v>
      <v>3</v>
      <v>3</v>
      <v>3</v>
      <v>3</v>
    </spb>
    <spb s="0">
      <v xml:space="preserve">Wikipedia	</v>
      <v xml:space="preserve">CC-BY-SA	</v>
      <v xml:space="preserve">http://en.wikipedia.org/wiki/New_Mexico	</v>
      <v xml:space="preserve">http://creativecommons.org/licenses/by-sa/3.0/	</v>
    </spb>
    <spb s="0">
      <v xml:space="preserve">Wikipedia	US Census	US Census	Wikipedia	Sec	</v>
      <v xml:space="preserve">CC-BY-SA			CC-BY-SA		</v>
      <v xml:space="preserve">http://en.wikipedia.org/wiki/New_Mexico	https://www.census.gov/popest/data/state/asrh/2014/files/SC-EST2014-AGESEX-CIV.csv	http://www.census.gov/quickfacts/table/WTN220212/35	https://en.wikipedia.org/wiki/New_Mexico	https://www.sec.gov/cgi-bin/browse-edgar?action=getcompany&amp;CIK=0001751882	</v>
      <v xml:space="preserve">http://creativecommons.org/licenses/by-sa/3.0/			http://creativecommons.org/licenses/by-sa/3.0/		</v>
    </spb>
    <spb s="0">
      <v xml:space="preserve">Wikipedia	US Census	Wikipedia	Wikipedia	US Census	Wikipedia	</v>
      <v xml:space="preserve">CC-BY-SA		CC-BY-SA	CC-BY-SA		CC-BY-SA	</v>
      <v xml:space="preserve">http://en.wikipedia.org/wiki/New_Mexico	http://www.census.gov/quickfacts/table/WTN220212/35	https://en.wikipedia.org/wiki/New_Mexico	http://en.wikipedia.org/wiki/New_Mexico	http://www.census.gov/quickfacts/table/WTN220212/35	https://en.wikipedia.org/wiki/New_Mexico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http://en.wikipedia.org/wiki/New_Mexico	https://www.census.gov/popest/data/state/asrh/2014/files/SC-EST2014-AGESEX-CIV.csv	http://www.census.gov/quickfacts/table/WTN220212/35	https://www.sec.gov/cgi-bin/browse-edgar?action=getcompany&amp;CIK=0001751882	</v>
      <v xml:space="preserve">http://creativecommons.org/licenses/by-sa/3.0/				</v>
    </spb>
    <spb s="0">
      <v xml:space="preserve">Wikipedia	US Census	US Census	Wikipedia	</v>
      <v xml:space="preserve">CC-BY-SA			CC-BY-SA	</v>
      <v xml:space="preserve">http://en.wikipedia.org/wiki/New_Mexico	https://www.census.gov/popest/data/state/asrh/2014/files/SC-EST2014-AGESEX-CIV.csv	http://www.census.gov/quickfacts/table/WTN220212/35	https://en.wikipedia.org/wiki/New_Mexico	</v>
      <v xml:space="preserve">http://creativecommons.org/licenses/by-sa/3.0/			http://creativecommons.org/licenses/by-sa/3.0/	</v>
    </spb>
    <spb s="0">
      <v xml:space="preserve">Wikipedia	US Census	US Census	</v>
      <v xml:space="preserve">CC-BY-SA			</v>
      <v xml:space="preserve">http://en.wikipedia.org/wiki/New_Mexico	https://www.census.gov/popest/data/state/asrh/2014/files/SC-EST2014-AGESEX-CIV.csv	http://www.census.gov/quickfacts/table/WTN220212/35	</v>
      <v xml:space="preserve">http://creativecommons.org/licenses/by-sa/3.0/			</v>
    </spb>
    <spb s="9">
      <v>246</v>
      <v>247</v>
      <v>248</v>
      <v>3</v>
      <v>4</v>
      <v>247</v>
      <v>246</v>
      <v>246</v>
      <v>249</v>
      <v>246</v>
      <v>3</v>
      <v>250</v>
      <v>3</v>
      <v>251</v>
      <v>249</v>
      <v>3</v>
      <v>3</v>
      <v>3</v>
      <v>3</v>
      <v>251</v>
      <v>3</v>
      <v>3</v>
      <v>3</v>
      <v>3</v>
      <v>3</v>
      <v>3</v>
      <v>3</v>
      <v>3</v>
      <v>3</v>
      <v>251</v>
      <v>3</v>
      <v>3</v>
      <v>3</v>
      <v>3</v>
    </spb>
    <spb s="0">
      <v xml:space="preserve">Wikipedia	</v>
      <v xml:space="preserve">CC-BY-SA	</v>
      <v xml:space="preserve">http://en.wikipedia.org/wiki/Nevada	</v>
      <v xml:space="preserve">http://creativecommons.org/licenses/by-sa/3.0/	</v>
    </spb>
    <spb s="0">
      <v xml:space="preserve">Wikipedia	US Census	US Census	Wikipedia	Sec	Weathertrends360	</v>
      <v xml:space="preserve">CC-BY-SA			CC-BY-SA			</v>
      <v xml:space="preserve">http://en.wikipedia.org/wiki/Nevada	https://www.census.gov/popest/data/state/asrh/2014/files/SC-EST2014-AGESEX-CIV.csv	http://www.census.gov/quickfacts/table/WTN220212/32	https://en.wikipedia.org/wiki/Nevada	https://www.sec.gov/cgi-bin/browse-edgar?action=getcompany&amp;CIK=0001809104	https://www.weathertrends360.com/	</v>
      <v xml:space="preserve">http://creativecommons.org/licenses/by-sa/3.0/			http://creativecommons.org/licenses/by-sa/3.0/			</v>
    </spb>
    <spb s="0">
      <v xml:space="preserve">Wikipedia	US Census	Wikipedia	Wikipedia	US Census	Wikipedia	</v>
      <v xml:space="preserve">CC-BY-SA		CC-BY-SA	CC-BY-SA		CC-BY-SA	</v>
      <v xml:space="preserve">http://en.wikipedia.org/wiki/Nevada	http://www.census.gov/quickfacts/table/WTN220212/32	https://en.wikipedia.org/wiki/Nevada	http://en.wikipedia.org/wiki/Nevada	http://www.census.gov/quickfacts/table/WTN220212/32	https://en.wikipedia.org/wiki/Nevada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http://en.wikipedia.org/wiki/Nevada	http://en.wikipedia.org/wiki/Nevada	</v>
      <v xml:space="preserve">http://creativecommons.org/licenses/by-sa/3.0/	http://creativecommons.org/licenses/by-sa/3.0/	</v>
    </spb>
    <spb s="0">
      <v xml:space="preserve">Wikipedia	US Census	US Census	Wikipedia	</v>
      <v xml:space="preserve">CC-BY-SA			CC-BY-SA	</v>
      <v xml:space="preserve">http://en.wikipedia.org/wiki/Nevada	https://www.census.gov/popest/data/state/asrh/2014/files/SC-EST2014-AGESEX-CIV.csv	http://www.census.gov/quickfacts/table/WTN220212/32	https://en.wikipedia.org/wiki/Nevada	</v>
      <v xml:space="preserve">http://creativecommons.org/licenses/by-sa/3.0/			http://creativecommons.org/licenses/by-sa/3.0/	</v>
    </spb>
    <spb s="0">
      <v xml:space="preserve">Wikipedia	US Census	US Census	</v>
      <v xml:space="preserve">CC-BY-SA			</v>
      <v xml:space="preserve">http://en.wikipedia.org/wiki/Nevada	https://www.census.gov/popest/data/state/asrh/2014/files/SC-EST2014-AGESEX-CIV.csv	http://www.census.gov/quickfacts/table/WTN220212/32	</v>
      <v xml:space="preserve">http://creativecommons.org/licenses/by-sa/3.0/			</v>
    </spb>
    <spb s="0">
      <v xml:space="preserve">Wikipedia	US Census	US Census	Sec	</v>
      <v xml:space="preserve">CC-BY-SA				</v>
      <v xml:space="preserve">http://en.wikipedia.org/wiki/Nevada	https://www.census.gov/popest/data/state/asrh/2014/files/SC-EST2014-AGESEX-CIV.csv	http://www.census.gov/quickfacts/table/WTN220212/32	https://www.sec.gov/cgi-bin/browse-edgar?action=getcompany&amp;CIK=0001809104	</v>
      <v xml:space="preserve">http://creativecommons.org/licenses/by-sa/3.0/				</v>
    </spb>
    <spb s="1">
      <v>253</v>
      <v>254</v>
      <v>255</v>
      <v>3</v>
      <v>4</v>
      <v>254</v>
      <v>253</v>
      <v>253</v>
      <v>256</v>
      <v>3</v>
      <v>257</v>
      <v>3</v>
      <v>258</v>
      <v>259</v>
      <v>3</v>
      <v>3</v>
      <v>3</v>
      <v>3</v>
      <v>258</v>
      <v>3</v>
      <v>3</v>
      <v>3</v>
      <v>3</v>
      <v>3</v>
      <v>3</v>
      <v>3</v>
      <v>3</v>
      <v>3</v>
      <v>258</v>
      <v>3</v>
      <v>3</v>
      <v>3</v>
      <v>3</v>
    </spb>
    <spb s="0">
      <v xml:space="preserve">Wikipedia	</v>
      <v xml:space="preserve">CC-BY-SA	</v>
      <v xml:space="preserve">http://en.wikipedia.org/wiki/New_York	</v>
      <v xml:space="preserve">http://creativecommons.org/licenses/by-sa/3.0/	</v>
    </spb>
    <spb s="0">
      <v xml:space="preserve">Wikipedia	Wikipedia	US Census	US Census	Wikipedia	</v>
      <v xml:space="preserve">CC-BY-SA	CC-BY-SA			CC-BY-SA	</v>
      <v xml:space="preserve">http://en.wikipedia.org/wiki/New_York_(state)	http://en.wikipedia.org/wiki/New_York	https://www.census.gov/popest/data/state/asrh/2014/files/SC-EST2014-AGESEX-CIV.csv	http://www.census.gov/quickfacts/table/WTN220212/36	https://en.wikipedia.org/wiki/New_York_(state)	</v>
      <v xml:space="preserve">http://creativecommons.org/licenses/by-sa/3.0/	http://creativecommons.org/licenses/by-sa/3.0/			http://creativecommons.org/licenses/by-sa/3.0/	</v>
    </spb>
    <spb s="0">
      <v xml:space="preserve">Wikipedia	Wikipedia	US Census	Wikipedia	Wikipedia	Wikipedia	US Census	Wikipedia	</v>
      <v xml:space="preserve">CC-BY-SA	CC-BY-SA		CC-BY-SA	CC-BY-SA	CC-BY-SA		CC-BY-SA	</v>
      <v xml:space="preserve">http://en.wikipedia.org/wiki/New_York_(state)	http://en.wikipedia.org/wiki/New_York	http://www.census.gov/quickfacts/table/WTN220212/36	https://en.wikipedia.org/wiki/New_York_(state)	http://en.wikipedia.org/wiki/New_York_(state)	http://en.wikipedia.org/wiki/New_York	http://www.census.gov/quickfacts/table/WTN220212/36	https://en.wikipedia.org/wiki/New_York_(state)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Wikipedia	</v>
      <v xml:space="preserve">CC-BY-SA	CC-BY-SA	</v>
      <v xml:space="preserve">http://en.wikipedia.org/wiki/New_York_(state)	http://en.wikipedia.org/wiki/New_York	</v>
      <v xml:space="preserve">http://creativecommons.org/licenses/by-sa/3.0/	http://creativecommons.org/licenses/by-sa/3.0/	</v>
    </spb>
    <spb s="0">
      <v xml:space="preserve">Wikipedia	</v>
      <v xml:space="preserve">CC-BY-SA	</v>
      <v xml:space="preserve">http://en.wikipedia.org/wiki/New_York_(state)	</v>
      <v xml:space="preserve">http://creativecommons.org/licenses/by-sa/3.0/	</v>
    </spb>
    <spb s="0">
      <v xml:space="preserve">Wikipedia	US Census	US Census	Wikipedia	</v>
      <v xml:space="preserve">CC-BY-SA			CC-BY-SA	</v>
      <v xml:space="preserve">http://en.wikipedia.org/wiki/New_York	https://www.census.gov/popest/data/state/asrh/2014/files/SC-EST2014-AGESEX-CIV.csv	http://www.census.gov/quickfacts/table/WTN220212/36	https://en.wikipedia.org/wiki/New_York_(state)	</v>
      <v xml:space="preserve">http://creativecommons.org/licenses/by-sa/3.0/			http://creativecommons.org/licenses/by-sa/3.0/	</v>
    </spb>
    <spb s="0">
      <v xml:space="preserve">Wikipedia	Wikipedia	US Census	US Census	</v>
      <v xml:space="preserve">CC-BY-SA	CC-BY-SA			</v>
      <v xml:space="preserve">http://en.wikipedia.org/wiki/New_York_(state)	http://en.wikipedia.org/wiki/New_York	https://www.census.gov/popest/data/state/asrh/2014/files/SC-EST2014-AGESEX-CIV.csv	http://www.census.gov/quickfacts/table/WTN220212/36	</v>
      <v xml:space="preserve">http://creativecommons.org/licenses/by-sa/3.0/	http://creativecommons.org/licenses/by-sa/3.0/			</v>
    </spb>
    <spb s="1">
      <v>261</v>
      <v>262</v>
      <v>263</v>
      <v>3</v>
      <v>4</v>
      <v>262</v>
      <v>264</v>
      <v>265</v>
      <v>264</v>
      <v>3</v>
      <v>266</v>
      <v>3</v>
      <v>267</v>
      <v>267</v>
      <v>3</v>
      <v>3</v>
      <v>3</v>
      <v>3</v>
      <v>267</v>
      <v>3</v>
      <v>3</v>
      <v>3</v>
      <v>3</v>
      <v>3</v>
      <v>3</v>
      <v>3</v>
      <v>3</v>
      <v>3</v>
      <v>267</v>
      <v>3</v>
      <v>3</v>
      <v>3</v>
      <v>3</v>
    </spb>
    <spb s="0">
      <v xml:space="preserve">Wikipedia	</v>
      <v xml:space="preserve">CC-BY-SA	</v>
      <v xml:space="preserve">http://en.wikipedia.org/wiki/Ohio	</v>
      <v xml:space="preserve">http://creativecommons.org/licenses/by-sa/3.0/	</v>
    </spb>
    <spb s="0">
      <v xml:space="preserve">Wikipedia	US Census	US Census	Wikipedia	Sec	</v>
      <v xml:space="preserve">CC-BY-SA			CC-BY-SA		</v>
      <v xml:space="preserve">http://en.wikipedia.org/wiki/Ohio	https://www.census.gov/popest/data/state/asrh/2014/files/SC-EST2014-AGESEX-CIV.csv	http://www.census.gov/quickfacts/table/WTN220212/39	https://en.wikipedia.org/wiki/Ohio	https://www.sec.gov/cgi-bin/browse-edgar?action=getcompany&amp;CIK=0001811308	</v>
      <v xml:space="preserve">http://creativecommons.org/licenses/by-sa/3.0/			http://creativecommons.org/licenses/by-sa/3.0/		</v>
    </spb>
    <spb s="0">
      <v xml:space="preserve">Wikipedia	US Census	Wikipedia	Wikipedia	Wikipedia	</v>
      <v xml:space="preserve">CC-BY-SA		CC-BY-SA	CC-BY-SA	CC-BY-SA	</v>
      <v xml:space="preserve">http://en.wikipedia.org/wiki/Ohio	http://www.census.gov/quickfacts/table/WTN220212/39	https://en.wikipedia.org/wiki/Ohio	http://en.wikipedia.org/wiki/Ohio	https://en.wikipedia.org/wiki/Ohio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http://en.wikipedia.org/wiki/Ohio	https://www.census.gov/popest/data/state/asrh/2014/files/SC-EST2014-AGESEX-CIV.csv	http://www.census.gov/quickfacts/table/WTN220212/39	https://en.wikipedia.org/wiki/Ohio	</v>
      <v xml:space="preserve">http://creativecommons.org/licenses/by-sa/3.0/			http://creativecommons.org/licenses/by-sa/3.0/	</v>
    </spb>
    <spb s="0">
      <v xml:space="preserve">Wikipedia	US Census	US Census	</v>
      <v xml:space="preserve">CC-BY-SA			</v>
      <v xml:space="preserve">http://en.wikipedia.org/wiki/Ohio	https://www.census.gov/popest/data/state/asrh/2014/files/SC-EST2014-AGESEX-CIV.csv	http://www.census.gov/quickfacts/table/WTN220212/39	</v>
      <v xml:space="preserve">http://creativecommons.org/licenses/by-sa/3.0/			</v>
    </spb>
    <spb s="0">
      <v xml:space="preserve">Wikipedia	US Census	US Census	Sec	</v>
      <v xml:space="preserve">CC-BY-SA				</v>
      <v xml:space="preserve">http://en.wikipedia.org/wiki/Ohio	https://www.census.gov/popest/data/state/asrh/2014/files/SC-EST2014-AGESEX-CIV.csv	http://www.census.gov/quickfacts/table/WTN220212/39	https://www.sec.gov/cgi-bin/browse-edgar?action=getcompany&amp;CIK=0001811308	</v>
      <v xml:space="preserve">http://creativecommons.org/licenses/by-sa/3.0/				</v>
    </spb>
    <spb s="1">
      <v>269</v>
      <v>270</v>
      <v>271</v>
      <v>3</v>
      <v>4</v>
      <v>270</v>
      <v>269</v>
      <v>269</v>
      <v>269</v>
      <v>3</v>
      <v>272</v>
      <v>3</v>
      <v>273</v>
      <v>274</v>
      <v>3</v>
      <v>3</v>
      <v>3</v>
      <v>3</v>
      <v>273</v>
      <v>3</v>
      <v>3</v>
      <v>3</v>
      <v>3</v>
      <v>3</v>
      <v>3</v>
      <v>3</v>
      <v>3</v>
      <v>3</v>
      <v>273</v>
      <v>3</v>
      <v>3</v>
      <v>3</v>
      <v>3</v>
    </spb>
    <spb s="0">
      <v xml:space="preserve">Wikipedia	</v>
      <v xml:space="preserve">CC-BY-SA	</v>
      <v xml:space="preserve">http://en.wikipedia.org/wiki/Oklahoma	</v>
      <v xml:space="preserve">http://creativecommons.org/licenses/by-sa/3.0/	</v>
    </spb>
    <spb s="0">
      <v xml:space="preserve">Wikipedia	US Census	US Census	Wikipedia	Sec	Tasteatlas	</v>
      <v xml:space="preserve">CC-BY-SA			CC-BY-SA			</v>
      <v xml:space="preserve">http://en.wikipedia.org/wiki/Oklahoma	https://www.census.gov/popest/data/state/asrh/2014/files/SC-EST2014-AGESEX-CIV.csv	http://www.census.gov/quickfacts/table/WTN220212/40	https://en.wikipedia.org/wiki/Oklahoma	https://www.sec.gov/cgi-bin/browse-edgar?action=getcompany&amp;CIK=0001812492	https://www.tasteatlas.com/oklahoma	</v>
      <v xml:space="preserve">http://creativecommons.org/licenses/by-sa/3.0/			http://creativecommons.org/licenses/by-sa/3.0/			</v>
    </spb>
    <spb s="0">
      <v xml:space="preserve">Wikipedia	US Census	Wikipedia	Wikipedia	US Census	Wikipedia	Wikidata	</v>
      <v xml:space="preserve">CC-BY-SA		CC-BY-SA	CC-BY-SA		CC-BY-SA		</v>
      <v xml:space="preserve">http://en.wikipedia.org/wiki/Oklahoma	http://www.census.gov/quickfacts/table/WTN220212/40	https://en.wikipedia.org/wiki/Oklahoma	http://en.wikipedia.org/wiki/Oklahoma	http://www.census.gov/quickfacts/table/WTN220212/40	https://en.wikipedia.org/wiki/Oklahoma	https://www.wikidata.org/wiki/Q1649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http://en.wikipedia.org/wiki/Oklahoma	https://www.census.gov/popest/data/state/asrh/2014/files/SC-EST2014-AGESEX-CIV.csv	http://www.census.gov/quickfacts/table/WTN220212/40	https://www.sec.gov/cgi-bin/browse-edgar?action=getcompany&amp;CIK=0001812492	</v>
      <v xml:space="preserve">http://creativecommons.org/licenses/by-sa/3.0/				</v>
    </spb>
    <spb s="0">
      <v xml:space="preserve">Wikipedia	US Census	US Census	Wikipedia	</v>
      <v xml:space="preserve">CC-BY-SA			CC-BY-SA	</v>
      <v xml:space="preserve">http://en.wikipedia.org/wiki/Oklahoma	https://www.census.gov/popest/data/state/asrh/2014/files/SC-EST2014-AGESEX-CIV.csv	http://www.census.gov/quickfacts/table/WTN220212/40	https://en.wikipedia.org/wiki/Oklahoma	</v>
      <v xml:space="preserve">http://creativecommons.org/licenses/by-sa/3.0/			http://creativecommons.org/licenses/by-sa/3.0/	</v>
    </spb>
    <spb s="0">
      <v xml:space="preserve">Wikipedia	US Census	US Census	</v>
      <v xml:space="preserve">CC-BY-SA			</v>
      <v xml:space="preserve">http://en.wikipedia.org/wiki/Oklahoma	https://www.census.gov/popest/data/state/asrh/2014/files/SC-EST2014-AGESEX-CIV.csv	http://www.census.gov/quickfacts/table/WTN220212/40	</v>
      <v xml:space="preserve">http://creativecommons.org/licenses/by-sa/3.0/			</v>
    </spb>
    <spb s="9">
      <v>276</v>
      <v>277</v>
      <v>278</v>
      <v>3</v>
      <v>4</v>
      <v>277</v>
      <v>276</v>
      <v>276</v>
      <v>279</v>
      <v>276</v>
      <v>3</v>
      <v>280</v>
      <v>3</v>
      <v>281</v>
      <v>279</v>
      <v>3</v>
      <v>3</v>
      <v>3</v>
      <v>3</v>
      <v>281</v>
      <v>3</v>
      <v>3</v>
      <v>3</v>
      <v>3</v>
      <v>3</v>
      <v>3</v>
      <v>3</v>
      <v>3</v>
      <v>3</v>
      <v>281</v>
      <v>3</v>
      <v>3</v>
      <v>3</v>
      <v>3</v>
    </spb>
    <spb s="0">
      <v xml:space="preserve">Wikipedia	</v>
      <v xml:space="preserve">CC-BY-SA	</v>
      <v xml:space="preserve">http://en.wikipedia.org/wiki/Oregon	</v>
      <v xml:space="preserve">http://creativecommons.org/licenses/by-sa/3.0/	</v>
    </spb>
    <spb s="0">
      <v xml:space="preserve">Wikipedia	US Census	US Census	Wikipedia	Sec	</v>
      <v xml:space="preserve">CC-BY-SA			CC-BY-SA		</v>
      <v xml:space="preserve">http://en.wikipedia.org/wiki/Oregon	https://www.census.gov/popest/data/state/asrh/2014/files/SC-EST2014-AGESEX-CIV.csv	http://www.census.gov/quickfacts/table/WTN220212/41	https://en.wikipedia.org/wiki/Oregon	https://www.sec.gov/cgi-bin/browse-edgar?action=getcompany&amp;CIK=0001818207	</v>
      <v xml:space="preserve">http://creativecommons.org/licenses/by-sa/3.0/			http://creativecommons.org/licenses/by-sa/3.0/		</v>
    </spb>
    <spb s="0">
      <v xml:space="preserve">Wikipedia	US Census	Wikipedia	Wikipedia	US Census	Wikipedia	</v>
      <v xml:space="preserve">CC-BY-SA		CC-BY-SA	CC-BY-SA		CC-BY-SA	</v>
      <v xml:space="preserve">http://en.wikipedia.org/wiki/Oregon	http://www.census.gov/quickfacts/table/WTN220212/41	https://en.wikipedia.org/wiki/Oregon	http://en.wikipedia.org/wiki/Oregon	http://www.census.gov/quickfacts/table/WTN220212/41	https://en.wikipedia.org/wiki/Oregon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http://en.wikipedia.org/wiki/Oregon	http://en.wikipedia.org/wiki/Oregon	</v>
      <v xml:space="preserve">http://creativecommons.org/licenses/by-sa/3.0/	http://creativecommons.org/licenses/by-sa/3.0/	</v>
    </spb>
    <spb s="0">
      <v xml:space="preserve">Wikipedia	US Census	US Census	Wikipedia	</v>
      <v xml:space="preserve">CC-BY-SA			CC-BY-SA	</v>
      <v xml:space="preserve">http://en.wikipedia.org/wiki/Oregon	https://www.census.gov/popest/data/state/asrh/2014/files/SC-EST2014-AGESEX-CIV.csv	http://www.census.gov/quickfacts/table/WTN220212/41	https://en.wikipedia.org/wiki/Oregon	</v>
      <v xml:space="preserve">http://creativecommons.org/licenses/by-sa/3.0/			http://creativecommons.org/licenses/by-sa/3.0/	</v>
    </spb>
    <spb s="0">
      <v xml:space="preserve">Wikipedia	US Census	US Census	</v>
      <v xml:space="preserve">CC-BY-SA			</v>
      <v xml:space="preserve">http://en.wikipedia.org/wiki/Oregon	https://www.census.gov/popest/data/state/asrh/2014/files/SC-EST2014-AGESEX-CIV.csv	http://www.census.gov/quickfacts/table/WTN220212/41	</v>
      <v xml:space="preserve">http://creativecommons.org/licenses/by-sa/3.0/			</v>
    </spb>
    <spb s="0">
      <v xml:space="preserve">Wikipedia	US Census	US Census	Sec	</v>
      <v xml:space="preserve">CC-BY-SA				</v>
      <v xml:space="preserve">http://en.wikipedia.org/wiki/Oregon	https://www.census.gov/popest/data/state/asrh/2014/files/SC-EST2014-AGESEX-CIV.csv	http://www.census.gov/quickfacts/table/WTN220212/41	https://www.sec.gov/cgi-bin/browse-edgar?action=getcompany&amp;CIK=0001818207	</v>
      <v xml:space="preserve">http://creativecommons.org/licenses/by-sa/3.0/				</v>
    </spb>
    <spb s="1">
      <v>283</v>
      <v>284</v>
      <v>285</v>
      <v>3</v>
      <v>4</v>
      <v>284</v>
      <v>283</v>
      <v>283</v>
      <v>286</v>
      <v>3</v>
      <v>287</v>
      <v>3</v>
      <v>288</v>
      <v>289</v>
      <v>3</v>
      <v>3</v>
      <v>3</v>
      <v>3</v>
      <v>288</v>
      <v>3</v>
      <v>3</v>
      <v>3</v>
      <v>3</v>
      <v>3</v>
      <v>3</v>
      <v>3</v>
      <v>3</v>
      <v>3</v>
      <v>288</v>
      <v>3</v>
      <v>3</v>
      <v>3</v>
      <v>3</v>
    </spb>
    <spb s="0">
      <v xml:space="preserve">Wikipedia	</v>
      <v xml:space="preserve">CC-BY-SA	</v>
      <v xml:space="preserve">http://en.wikipedia.org/wiki/Pennsylvania	</v>
      <v xml:space="preserve">http://creativecommons.org/licenses/by-sa/3.0/	</v>
    </spb>
    <spb s="0">
      <v xml:space="preserve">Wikipedia	US Census	US Census	Wikipedia	Sec	Tasteatlas	</v>
      <v xml:space="preserve">CC-BY-SA			CC-BY-SA			</v>
      <v xml:space="preserve">http://en.wikipedia.org/wiki/Pennsylvania	https://www.census.gov/popest/data/state/asrh/2014/files/SC-EST2014-AGESEX-CIV.csv	http://www.census.gov/quickfacts/table/WTN220212/42	https://en.wikipedia.org/wiki/Pennsylvania	https://www.sec.gov/cgi-bin/browse-edgar?action=getcompany&amp;CIK=0001802528	https://www.tasteatlas.com/pennsylvania	</v>
      <v xml:space="preserve">http://creativecommons.org/licenses/by-sa/3.0/			http://creativecommons.org/licenses/by-sa/3.0/			</v>
    </spb>
    <spb s="0">
      <v xml:space="preserve">Wikipedia	US Census	US Census	Wikipedia	</v>
      <v xml:space="preserve">CC-BY-SA			CC-BY-SA	</v>
      <v xml:space="preserve">http://en.wikipedia.org/wiki/Pennsylvania	https://www.census.gov/popest/data/state/asrh/2014/files/SC-EST2014-AGESEX-CIV.csv	http://www.census.gov/quickfacts/table/WTN220212/42	https://en.wikipedia.org/wiki/Pennsylvania	</v>
      <v xml:space="preserve">http://creativecommons.org/licenses/by-sa/3.0/			http://creativecommons.org/licenses/by-sa/3.0/	</v>
    </spb>
    <spb s="0">
      <v xml:space="preserve">Wikipedia	US Census	US Census	</v>
      <v xml:space="preserve">CC-BY-SA			</v>
      <v xml:space="preserve">http://en.wikipedia.org/wiki/Pennsylvania	https://www.census.gov/popest/data/state/asrh/2014/files/SC-EST2014-AGESEX-CIV.csv	http://www.census.gov/quickfacts/table/WTN220212/42	</v>
      <v xml:space="preserve">http://creativecommons.org/licenses/by-sa/3.0/			</v>
    </spb>
    <spb s="0">
      <v xml:space="preserve">Wikipedia	US Census	US Census	Sec	</v>
      <v xml:space="preserve">CC-BY-SA				</v>
      <v xml:space="preserve">http://en.wikipedia.org/wiki/Pennsylvania	https://www.census.gov/popest/data/state/asrh/2014/files/SC-EST2014-AGESEX-CIV.csv	http://www.census.gov/quickfacts/table/WTN220212/42	https://www.sec.gov/cgi-bin/browse-edgar?action=getcompany&amp;CIK=0001802528	</v>
      <v xml:space="preserve">http://creativecommons.org/licenses/by-sa/3.0/				</v>
    </spb>
    <spb s="20">
      <v>291</v>
      <v>292</v>
      <v>3</v>
      <v>4</v>
      <v>292</v>
      <v>291</v>
      <v>291</v>
      <v>291</v>
      <v>3</v>
      <v>293</v>
      <v>3</v>
      <v>294</v>
      <v>295</v>
      <v>3</v>
      <v>3</v>
      <v>3</v>
      <v>3</v>
      <v>294</v>
      <v>3</v>
      <v>3</v>
      <v>3</v>
      <v>3</v>
      <v>3</v>
      <v>3</v>
      <v>3</v>
      <v>3</v>
      <v>3</v>
      <v>294</v>
      <v>3</v>
      <v>3</v>
      <v>3</v>
      <v>3</v>
    </spb>
    <spb s="0">
      <v xml:space="preserve">Wikipedia	</v>
      <v xml:space="preserve">CC-BY-SA	</v>
      <v xml:space="preserve">http://en.wikipedia.org/wiki/Rhode_Island	</v>
      <v xml:space="preserve">http://creativecommons.org/licenses/by-sa/3.0/	</v>
    </spb>
    <spb s="0">
      <v xml:space="preserve">Wikipedia	US Census	US Census	Wikipedia	Sec	Weathertrends360	</v>
      <v xml:space="preserve">CC-BY-SA			CC-BY-SA			</v>
      <v xml:space="preserve">http://en.wikipedia.org/wiki/Rhode_Island	https://www.census.gov/popest/data/state/asrh/2014/files/SC-EST2014-AGESEX-CIV.csv	http://www.census.gov/quickfacts/table/WTN220212/44	https://en.wikipedia.org/wiki/Rhode_Island	https://www.sec.gov/cgi-bin/browse-edgar?action=getcompany&amp;CIK=0001806226	https://www.weathertrends360.com/	</v>
      <v xml:space="preserve">http://creativecommons.org/licenses/by-sa/3.0/			http://creativecommons.org/licenses/by-sa/3.0/			</v>
    </spb>
    <spb s="0">
      <v xml:space="preserve">Wikipedia	US Census	Wikipedia	Wikipedia	Wikipedia	</v>
      <v xml:space="preserve">CC-BY-SA		CC-BY-SA	CC-BY-SA	CC-BY-SA	</v>
      <v xml:space="preserve">http://en.wikipedia.org/wiki/Rhode_Island	http://www.census.gov/quickfacts/table/WTN220212/44	https://en.wikipedia.org/wiki/Rhode_Island	http://en.wikipedia.org/wiki/Rhode_Island	https://en.wikipedia.org/wiki/Rhode_Island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http://en.wikipedia.org/wiki/Rhode_Island	https://www.census.gov/popest/data/state/asrh/2014/files/SC-EST2014-AGESEX-CIV.csv	http://www.census.gov/quickfacts/table/WTN220212/44	https://www.sec.gov/cgi-bin/browse-edgar?action=getcompany&amp;CIK=0001806226	</v>
      <v xml:space="preserve">http://creativecommons.org/licenses/by-sa/3.0/				</v>
    </spb>
    <spb s="0">
      <v xml:space="preserve">Wikipedia	US Census	US Census	Wikipedia	</v>
      <v xml:space="preserve">CC-BY-SA			CC-BY-SA	</v>
      <v xml:space="preserve">http://en.wikipedia.org/wiki/Rhode_Island	https://www.census.gov/popest/data/state/asrh/2014/files/SC-EST2014-AGESEX-CIV.csv	http://www.census.gov/quickfacts/table/WTN220212/44	https://en.wikipedia.org/wiki/Rhode_Island	</v>
      <v xml:space="preserve">http://creativecommons.org/licenses/by-sa/3.0/			http://creativecommons.org/licenses/by-sa/3.0/	</v>
    </spb>
    <spb s="0">
      <v xml:space="preserve">Wikipedia	US Census	US Census	</v>
      <v xml:space="preserve">CC-BY-SA			</v>
      <v xml:space="preserve">http://en.wikipedia.org/wiki/Rhode_Island	https://www.census.gov/popest/data/state/asrh/2014/files/SC-EST2014-AGESEX-CIV.csv	http://www.census.gov/quickfacts/table/WTN220212/44	</v>
      <v xml:space="preserve">http://creativecommons.org/licenses/by-sa/3.0/			</v>
    </spb>
    <spb s="9">
      <v>297</v>
      <v>298</v>
      <v>299</v>
      <v>3</v>
      <v>4</v>
      <v>298</v>
      <v>297</v>
      <v>297</v>
      <v>300</v>
      <v>297</v>
      <v>3</v>
      <v>301</v>
      <v>3</v>
      <v>302</v>
      <v>300</v>
      <v>3</v>
      <v>3</v>
      <v>3</v>
      <v>3</v>
      <v>302</v>
      <v>3</v>
      <v>3</v>
      <v>3</v>
      <v>3</v>
      <v>3</v>
      <v>3</v>
      <v>3</v>
      <v>3</v>
      <v>3</v>
      <v>302</v>
      <v>3</v>
      <v>3</v>
      <v>3</v>
      <v>3</v>
    </spb>
    <spb s="0">
      <v xml:space="preserve">Wikipedia	</v>
      <v xml:space="preserve">CC-BY-SA	</v>
      <v xml:space="preserve">http://en.wikipedia.org/wiki/South_Carolina	</v>
      <v xml:space="preserve">http://creativecommons.org/licenses/by-sa/3.0/	</v>
    </spb>
    <spb s="0">
      <v xml:space="preserve">Wikipedia	US Census	US Census	Wikipedia	Twitter	Sec	Tasteatlas	</v>
      <v xml:space="preserve">CC-BY-SA			CC-BY-SA				</v>
      <v xml:space="preserve">http://en.wikipedia.org/wiki/South_Carolina	https://www.census.gov/popest/data/state/asrh/2014/files/SC-EST2014-AGESEX-CIV.csv	http://www.census.gov/quickfacts/table/WTN220212/45	https://en.wikipedia.org/wiki/South_Carolina	https://twitter.com/Discover_SC	https://www.sec.gov/cgi-bin/browse-edgar?action=getcompany&amp;CIK=0001802955	https://www.tasteatlas.com/south carolina	</v>
      <v xml:space="preserve">http://creativecommons.org/licenses/by-sa/3.0/			http://creativecommons.org/licenses/by-sa/3.0/				</v>
    </spb>
    <spb s="0">
      <v xml:space="preserve">Wikipedia	US Census	Wikipedia	Wikipedia	Wikipedia	</v>
      <v xml:space="preserve">CC-BY-SA		CC-BY-SA	CC-BY-SA	CC-BY-SA	</v>
      <v xml:space="preserve">http://en.wikipedia.org/wiki/South_Carolina	http://www.census.gov/quickfacts/table/WTN220212/45	https://en.wikipedia.org/wiki/South_Carolina	http://en.wikipedia.org/wiki/South_Carolina	https://en.wikipedia.org/wiki/South_Carolina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http://en.wikipedia.org/wiki/South_Carolina	https://www.census.gov/popest/data/state/asrh/2014/files/SC-EST2014-AGESEX-CIV.csv	http://www.census.gov/quickfacts/table/WTN220212/45	https://en.wikipedia.org/wiki/South_Carolina	</v>
      <v xml:space="preserve">http://creativecommons.org/licenses/by-sa/3.0/			http://creativecommons.org/licenses/by-sa/3.0/	</v>
    </spb>
    <spb s="0">
      <v xml:space="preserve">Wikipedia	US Census	US Census	</v>
      <v xml:space="preserve">CC-BY-SA			</v>
      <v xml:space="preserve">http://en.wikipedia.org/wiki/South_Carolina	https://www.census.gov/popest/data/state/asrh/2014/files/SC-EST2014-AGESEX-CIV.csv	http://www.census.gov/quickfacts/table/WTN220212/45	</v>
      <v xml:space="preserve">http://creativecommons.org/licenses/by-sa/3.0/			</v>
    </spb>
    <spb s="0">
      <v xml:space="preserve">Wikipedia	US Census	US Census	Sec	</v>
      <v xml:space="preserve">CC-BY-SA				</v>
      <v xml:space="preserve">http://en.wikipedia.org/wiki/South_Carolina	https://www.census.gov/popest/data/state/asrh/2014/files/SC-EST2014-AGESEX-CIV.csv	http://www.census.gov/quickfacts/table/WTN220212/45	https://www.sec.gov/cgi-bin/browse-edgar?action=getcompany&amp;CIK=0001802955	</v>
      <v xml:space="preserve">http://creativecommons.org/licenses/by-sa/3.0/				</v>
    </spb>
    <spb s="1">
      <v>304</v>
      <v>305</v>
      <v>306</v>
      <v>3</v>
      <v>4</v>
      <v>305</v>
      <v>304</v>
      <v>304</v>
      <v>304</v>
      <v>3</v>
      <v>307</v>
      <v>3</v>
      <v>308</v>
      <v>309</v>
      <v>3</v>
      <v>3</v>
      <v>3</v>
      <v>3</v>
      <v>308</v>
      <v>3</v>
      <v>3</v>
      <v>3</v>
      <v>3</v>
      <v>3</v>
      <v>3</v>
      <v>3</v>
      <v>3</v>
      <v>3</v>
      <v>308</v>
      <v>3</v>
      <v>3</v>
      <v>3</v>
      <v>3</v>
    </spb>
    <spb s="0">
      <v xml:space="preserve">Wikipedia	</v>
      <v xml:space="preserve">CC-BY-SA	</v>
      <v xml:space="preserve">http://en.wikipedia.org/wiki/South_Dakota	</v>
      <v xml:space="preserve">http://creativecommons.org/licenses/by-sa/3.0/	</v>
    </spb>
    <spb s="0">
      <v xml:space="preserve">Wikipedia	US Census	US Census	Wikipedia	Sec	</v>
      <v xml:space="preserve">CC-BY-SA			CC-BY-SA		</v>
      <v xml:space="preserve">http://en.wikipedia.org/wiki/South_Dakota	https://www.census.gov/popest/data/state/asrh/2014/files/SC-EST2014-AGESEX-CIV.csv	http://www.census.gov/quickfacts/table/WTN220212/46	https://en.wikipedia.org/wiki/South_Dakota	https://www.sec.gov/cgi-bin/browse-edgar?action=getcompany&amp;CIK=0001790153	</v>
      <v xml:space="preserve">http://creativecommons.org/licenses/by-sa/3.0/			http://creativecommons.org/licenses/by-sa/3.0/		</v>
    </spb>
    <spb s="0">
      <v xml:space="preserve">Wikipedia	US Census	Wikipedia	Wikipedia	Wikipedia	</v>
      <v xml:space="preserve">CC-BY-SA		CC-BY-SA	CC-BY-SA	CC-BY-SA	</v>
      <v xml:space="preserve">http://en.wikipedia.org/wiki/South_Dakota	http://www.census.gov/quickfacts/table/WTN220212/46	https://en.wikipedia.org/wiki/South_Dakota	http://en.wikipedia.org/wiki/South_Dakota	https://en.wikipedia.org/wiki/South_Dakota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http://en.wikipedia.org/wiki/South_Dakota	http://en.wikipedia.org/wiki/South_Dakota	</v>
      <v xml:space="preserve">http://creativecommons.org/licenses/by-sa/3.0/	http://creativecommons.org/licenses/by-sa/3.0/	</v>
    </spb>
    <spb s="0">
      <v xml:space="preserve">Wikipedia	US Census	US Census	Wikipedia	</v>
      <v xml:space="preserve">CC-BY-SA			CC-BY-SA	</v>
      <v xml:space="preserve">http://en.wikipedia.org/wiki/South_Dakota	https://www.census.gov/popest/data/state/asrh/2014/files/SC-EST2014-AGESEX-CIV.csv	http://www.census.gov/quickfacts/table/WTN220212/46	https://en.wikipedia.org/wiki/South_Dakota	</v>
      <v xml:space="preserve">http://creativecommons.org/licenses/by-sa/3.0/			http://creativecommons.org/licenses/by-sa/3.0/	</v>
    </spb>
    <spb s="0">
      <v xml:space="preserve">Wikipedia	US Census	US Census	</v>
      <v xml:space="preserve">CC-BY-SA			</v>
      <v xml:space="preserve">http://en.wikipedia.org/wiki/South_Dakota	https://www.census.gov/popest/data/state/asrh/2014/files/SC-EST2014-AGESEX-CIV.csv	http://www.census.gov/quickfacts/table/WTN220212/46	</v>
      <v xml:space="preserve">http://creativecommons.org/licenses/by-sa/3.0/			</v>
    </spb>
    <spb s="1">
      <v>311</v>
      <v>312</v>
      <v>313</v>
      <v>3</v>
      <v>4</v>
      <v>312</v>
      <v>311</v>
      <v>311</v>
      <v>314</v>
      <v>3</v>
      <v>315</v>
      <v>3</v>
      <v>316</v>
      <v>316</v>
      <v>3</v>
      <v>3</v>
      <v>3</v>
      <v>3</v>
      <v>316</v>
      <v>3</v>
      <v>3</v>
      <v>3</v>
      <v>3</v>
      <v>3</v>
      <v>3</v>
      <v>3</v>
      <v>3</v>
      <v>3</v>
      <v>316</v>
      <v>3</v>
      <v>3</v>
      <v>3</v>
      <v>3</v>
    </spb>
    <spb s="0">
      <v xml:space="preserve">Wikipedia	</v>
      <v xml:space="preserve">CC-BY-SA	</v>
      <v xml:space="preserve">http://en.wikipedia.org/wiki/Tennessee	</v>
      <v xml:space="preserve">http://creativecommons.org/licenses/by-sa/3.0/	</v>
    </spb>
    <spb s="0">
      <v xml:space="preserve">Wikipedia	US Census	US Census	Wikipedia	Sec	</v>
      <v xml:space="preserve">CC-BY-SA			CC-BY-SA		</v>
      <v xml:space="preserve">http://en.wikipedia.org/wiki/Tennessee	https://www.census.gov/popest/data/state/asrh/2014/files/SC-EST2014-AGESEX-CIV.csv	http://www.census.gov/quickfacts/table/WTN220212/47	https://en.wikipedia.org/wiki/Tennessee	https://www.sec.gov/cgi-bin/browse-edgar?action=getcompany&amp;CIK=0001818897	</v>
      <v xml:space="preserve">http://creativecommons.org/licenses/by-sa/3.0/			http://creativecommons.org/licenses/by-sa/3.0/		</v>
    </spb>
    <spb s="0">
      <v xml:space="preserve">Wikipedia	US Census	Wikipedia	Wikipedia	Wikipedia	</v>
      <v xml:space="preserve">CC-BY-SA		CC-BY-SA	CC-BY-SA	CC-BY-SA	</v>
      <v xml:space="preserve">http://en.wikipedia.org/wiki/Tennessee	http://www.census.gov/quickfacts/table/WTN220212/47	https://en.wikipedia.org/wiki/Tennessee	http://en.wikipedia.org/wiki/Tennessee	https://en.wikipedia.org/wiki/Tennessee	</v>
      <v xml:space="preserve">http://creativecommons.org/licenses/by-sa/3.0/		http://creativecommons.org/licenses/by-sa/3.0/	http://creativecommons.org/licenses/by-sa/3.0/	http://creativecommons.org/licenses/by-sa/3.0/	</v>
    </spb>
    <spb s="0">
      <v xml:space="preserve">Wikipedia	US Census	Sec	</v>
      <v xml:space="preserve">CC-BY-SA			</v>
      <v xml:space="preserve">http://en.wikipedia.org/wiki/Tennessee	http://www.census.gov/quickfacts/table/WTN220212/47	https://www.sec.gov/cgi-bin/browse-edgar?action=getcompany&amp;CIK=0001818897	</v>
      <v xml:space="preserve">http://creativecommons.org/licenses/by-sa/3.0/			</v>
    </spb>
    <spb s="0">
      <v xml:space="preserve">Wikipedia	Wikipedia	</v>
      <v xml:space="preserve">CC-BY-SA	CC-BY-SA	</v>
      <v xml:space="preserve">http://en.wikipedia.org/wiki/Tennessee	http://en.wikipedia.org/wiki/Tennessee	</v>
      <v xml:space="preserve">http://creativecommons.org/licenses/by-sa/3.0/	http://creativecommons.org/licenses/by-sa/3.0/	</v>
    </spb>
    <spb s="0">
      <v xml:space="preserve">Wikipedia	US Census	US Census	Wikipedia	</v>
      <v xml:space="preserve">CC-BY-SA			CC-BY-SA	</v>
      <v xml:space="preserve">http://en.wikipedia.org/wiki/Tennessee	https://www.census.gov/popest/data/state/asrh/2014/files/SC-EST2014-AGESEX-CIV.csv	http://www.census.gov/quickfacts/table/WTN220212/47	https://en.wikipedia.org/wiki/Tennessee	</v>
      <v xml:space="preserve">http://creativecommons.org/licenses/by-sa/3.0/			http://creativecommons.org/licenses/by-sa/3.0/	</v>
    </spb>
    <spb s="0">
      <v xml:space="preserve">Wikipedia	US Census	US Census	</v>
      <v xml:space="preserve">CC-BY-SA			</v>
      <v xml:space="preserve">http://en.wikipedia.org/wiki/Tennessee	https://www.census.gov/popest/data/state/asrh/2014/files/SC-EST2014-AGESEX-CIV.csv	http://www.census.gov/quickfacts/table/WTN220212/47	</v>
      <v xml:space="preserve">http://creativecommons.org/licenses/by-sa/3.0/			</v>
    </spb>
    <spb s="9">
      <v>318</v>
      <v>319</v>
      <v>320</v>
      <v>3</v>
      <v>4</v>
      <v>319</v>
      <v>318</v>
      <v>318</v>
      <v>321</v>
      <v>322</v>
      <v>3</v>
      <v>323</v>
      <v>3</v>
      <v>324</v>
      <v>321</v>
      <v>3</v>
      <v>3</v>
      <v>3</v>
      <v>3</v>
      <v>324</v>
      <v>3</v>
      <v>3</v>
      <v>3</v>
      <v>3</v>
      <v>3</v>
      <v>3</v>
      <v>3</v>
      <v>3</v>
      <v>3</v>
      <v>324</v>
      <v>3</v>
      <v>3</v>
      <v>3</v>
      <v>3</v>
    </spb>
    <spb s="0">
      <v xml:space="preserve">Wikipedia	</v>
      <v xml:space="preserve">CC-BY-SA	</v>
      <v xml:space="preserve">http://en.wikipedia.org/wiki/Texas	</v>
      <v xml:space="preserve">http://creativecommons.org/licenses/by-sa/3.0/	</v>
    </spb>
    <spb s="0">
      <v xml:space="preserve">Wikipedia	US Census	US Census	Wikipedia	Sec	Tasteatlas	</v>
      <v xml:space="preserve">CC-BY-SA			CC-BY-SA			</v>
      <v xml:space="preserve">http://en.wikipedia.org/wiki/Texas	https://www.census.gov/popest/data/state/asrh/2014/files/SC-EST2014-AGESEX-CIV.csv	http://www.census.gov/quickfacts/table/WTN220212/48	https://en.wikipedia.org/wiki/Texas	https://www.sec.gov/cgi-bin/browse-edgar?action=getcompany&amp;CIK=0001812095	https://www.tasteatlas.com/texas	</v>
      <v xml:space="preserve">http://creativecommons.org/licenses/by-sa/3.0/			http://creativecommons.org/licenses/by-sa/3.0/			</v>
    </spb>
    <spb s="0">
      <v xml:space="preserve">Wikipedia	US Census	Wikipedia	Wikipedia	US Census	Wikipedia	</v>
      <v xml:space="preserve">CC-BY-SA		CC-BY-SA	CC-BY-SA		CC-BY-SA	</v>
      <v xml:space="preserve">http://en.wikipedia.org/wiki/Texas	http://www.census.gov/quickfacts/table/WTN220212/48	https://en.wikipedia.org/wiki/Texas	http://en.wikipedia.org/wiki/Texas	http://www.census.gov/quickfacts/table/WTN220212/48	https://en.wikipedia.org/wiki/Texas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http://en.wikipedia.org/wiki/Texas	http://en.wikipedia.org/wiki/Texas	</v>
      <v xml:space="preserve">http://creativecommons.org/licenses/by-sa/3.0/	http://creativecommons.org/licenses/by-sa/3.0/	</v>
    </spb>
    <spb s="0">
      <v xml:space="preserve">Wikipedia	US Census	US Census	Wikipedia	</v>
      <v xml:space="preserve">CC-BY-SA			CC-BY-SA	</v>
      <v xml:space="preserve">http://en.wikipedia.org/wiki/Texas	https://www.census.gov/popest/data/state/asrh/2014/files/SC-EST2014-AGESEX-CIV.csv	http://www.census.gov/quickfacts/table/WTN220212/48	https://en.wikipedia.org/wiki/Texas	</v>
      <v xml:space="preserve">http://creativecommons.org/licenses/by-sa/3.0/			http://creativecommons.org/licenses/by-sa/3.0/	</v>
    </spb>
    <spb s="0">
      <v xml:space="preserve">Wikipedia	US Census	US Census	</v>
      <v xml:space="preserve">CC-BY-SA			</v>
      <v xml:space="preserve">http://en.wikipedia.org/wiki/Texas	https://www.census.gov/popest/data/state/asrh/2014/files/SC-EST2014-AGESEX-CIV.csv	http://www.census.gov/quickfacts/table/WTN220212/48	</v>
      <v xml:space="preserve">http://creativecommons.org/licenses/by-sa/3.0/			</v>
    </spb>
    <spb s="0">
      <v xml:space="preserve">Wikipedia	US Census	US Census	Sec	</v>
      <v xml:space="preserve">CC-BY-SA				</v>
      <v xml:space="preserve">http://en.wikipedia.org/wiki/Texas	https://www.census.gov/popest/data/state/asrh/2014/files/SC-EST2014-AGESEX-CIV.csv	http://www.census.gov/quickfacts/table/WTN220212/48	https://www.sec.gov/cgi-bin/browse-edgar?action=getcompany&amp;CIK=0001812095	</v>
      <v xml:space="preserve">http://creativecommons.org/licenses/by-sa/3.0/				</v>
    </spb>
    <spb s="1">
      <v>326</v>
      <v>327</v>
      <v>328</v>
      <v>3</v>
      <v>4</v>
      <v>327</v>
      <v>326</v>
      <v>326</v>
      <v>329</v>
      <v>3</v>
      <v>330</v>
      <v>3</v>
      <v>331</v>
      <v>332</v>
      <v>3</v>
      <v>3</v>
      <v>3</v>
      <v>3</v>
      <v>331</v>
      <v>3</v>
      <v>3</v>
      <v>3</v>
      <v>3</v>
      <v>3</v>
      <v>3</v>
      <v>3</v>
      <v>3</v>
      <v>3</v>
      <v>331</v>
      <v>3</v>
      <v>3</v>
      <v>3</v>
      <v>3</v>
    </spb>
    <spb s="0">
      <v xml:space="preserve">Wikipedia	</v>
      <v xml:space="preserve">CC-BY-SA	</v>
      <v xml:space="preserve">http://en.wikipedia.org/wiki/Utah	</v>
      <v xml:space="preserve">http://creativecommons.org/licenses/by-sa/3.0/	</v>
    </spb>
    <spb s="0">
      <v xml:space="preserve">Wikipedia	US Census	US Census	Wikipedia	Sec	</v>
      <v xml:space="preserve">CC-BY-SA			CC-BY-SA		</v>
      <v xml:space="preserve">http://en.wikipedia.org/wiki/Utah	https://www.census.gov/popest/data/state/asrh/2014/files/SC-EST2014-AGESEX-CIV.csv	http://www.census.gov/quickfacts/table/WTN220212/49	https://en.wikipedia.org/wiki/Utah	https://www.sec.gov/cgi-bin/browse-edgar?action=getcompany&amp;CIK=0001803084	</v>
      <v xml:space="preserve">http://creativecommons.org/licenses/by-sa/3.0/			http://creativecommons.org/licenses/by-sa/3.0/		</v>
    </spb>
    <spb s="0">
      <v xml:space="preserve">Wikipedia	US Census	Wikipedia	Wikipedia	Wikipedia	</v>
      <v xml:space="preserve">CC-BY-SA		CC-BY-SA	CC-BY-SA	CC-BY-SA	</v>
      <v xml:space="preserve">http://en.wikipedia.org/wiki/Utah	http://www.census.gov/quickfacts/table/WTN220212/49	https://en.wikipedia.org/wiki/Utah	http://en.wikipedia.org/wiki/Utah	https://en.wikipedia.org/wiki/Utah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http://en.wikipedia.org/wiki/Utah	https://www.census.gov/popest/data/state/asrh/2014/files/SC-EST2014-AGESEX-CIV.csv	http://www.census.gov/quickfacts/table/WTN220212/49	https://www.sec.gov/cgi-bin/browse-edgar?action=getcompany&amp;CIK=0001803084	</v>
      <v xml:space="preserve">http://creativecommons.org/licenses/by-sa/3.0/				</v>
    </spb>
    <spb s="0">
      <v xml:space="preserve">Wikipedia	US Census	US Census	Wikipedia	</v>
      <v xml:space="preserve">CC-BY-SA			CC-BY-SA	</v>
      <v xml:space="preserve">http://en.wikipedia.org/wiki/Utah	https://www.census.gov/popest/data/state/asrh/2014/files/SC-EST2014-AGESEX-CIV.csv	http://www.census.gov/quickfacts/table/WTN220212/49	https://en.wikipedia.org/wiki/Utah	</v>
      <v xml:space="preserve">http://creativecommons.org/licenses/by-sa/3.0/			http://creativecommons.org/licenses/by-sa/3.0/	</v>
    </spb>
    <spb s="0">
      <v xml:space="preserve">Wikipedia	US Census	US Census	</v>
      <v xml:space="preserve">CC-BY-SA			</v>
      <v xml:space="preserve">http://en.wikipedia.org/wiki/Utah	https://www.census.gov/popest/data/state/asrh/2014/files/SC-EST2014-AGESEX-CIV.csv	http://www.census.gov/quickfacts/table/WTN220212/49	</v>
      <v xml:space="preserve">http://creativecommons.org/licenses/by-sa/3.0/			</v>
    </spb>
    <spb s="9">
      <v>334</v>
      <v>335</v>
      <v>336</v>
      <v>3</v>
      <v>4</v>
      <v>335</v>
      <v>334</v>
      <v>334</v>
      <v>337</v>
      <v>334</v>
      <v>3</v>
      <v>338</v>
      <v>3</v>
      <v>339</v>
      <v>337</v>
      <v>3</v>
      <v>3</v>
      <v>3</v>
      <v>3</v>
      <v>339</v>
      <v>3</v>
      <v>3</v>
      <v>3</v>
      <v>3</v>
      <v>3</v>
      <v>3</v>
      <v>3</v>
      <v>3</v>
      <v>3</v>
      <v>339</v>
      <v>3</v>
      <v>3</v>
      <v>3</v>
      <v>3</v>
    </spb>
    <spb s="0">
      <v xml:space="preserve">Wikipedia	</v>
      <v xml:space="preserve">CC-BY-SA	</v>
      <v xml:space="preserve">http://en.wikipedia.org/wiki/Virginia	</v>
      <v xml:space="preserve">http://creativecommons.org/licenses/by-sa/3.0/	</v>
    </spb>
    <spb s="0">
      <v xml:space="preserve">Wikipedia	US Census	US Census	Wikipedia	Sec	</v>
      <v xml:space="preserve">CC-BY-SA			CC-BY-SA		</v>
      <v xml:space="preserve">http://en.wikipedia.org/wiki/Virginia	https://www.census.gov/popest/data/state/asrh/2014/files/SC-EST2014-AGESEX-CIV.csv	http://www.census.gov/quickfacts/table/WTN220212/51	https://en.wikipedia.org/wiki/Virginia	https://www.sec.gov/cgi-bin/browse-edgar?action=getcompany&amp;CIK=0001811034	</v>
      <v xml:space="preserve">http://creativecommons.org/licenses/by-sa/3.0/			http://creativecommons.org/licenses/by-sa/3.0/		</v>
    </spb>
    <spb s="0">
      <v xml:space="preserve">Wikipedia	US Census	Wikipedia	Wikipedia	Wikipedia	</v>
      <v xml:space="preserve">CC-BY-SA		CC-BY-SA	CC-BY-SA	CC-BY-SA	</v>
      <v xml:space="preserve">http://en.wikipedia.org/wiki/Virginia	http://www.census.gov/quickfacts/table/WTN220212/51	https://en.wikipedia.org/wiki/Virginia	http://en.wikipedia.org/wiki/Virginia	https://en.wikipedia.org/wiki/Virginia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http://en.wikipedia.org/wiki/Virginia	https://www.census.gov/popest/data/state/asrh/2014/files/SC-EST2014-AGESEX-CIV.csv	http://www.census.gov/quickfacts/table/WTN220212/51	https://en.wikipedia.org/wiki/Virginia	</v>
      <v xml:space="preserve">http://creativecommons.org/licenses/by-sa/3.0/			http://creativecommons.org/licenses/by-sa/3.0/	</v>
    </spb>
    <spb s="0">
      <v xml:space="preserve">Wikipedia	US Census	US Census	</v>
      <v xml:space="preserve">CC-BY-SA			</v>
      <v xml:space="preserve">http://en.wikipedia.org/wiki/Virginia	https://www.census.gov/popest/data/state/asrh/2014/files/SC-EST2014-AGESEX-CIV.csv	http://www.census.gov/quickfacts/table/WTN220212/51	</v>
      <v xml:space="preserve">http://creativecommons.org/licenses/by-sa/3.0/			</v>
    </spb>
    <spb s="1">
      <v>341</v>
      <v>342</v>
      <v>343</v>
      <v>3</v>
      <v>4</v>
      <v>342</v>
      <v>341</v>
      <v>341</v>
      <v>341</v>
      <v>3</v>
      <v>344</v>
      <v>3</v>
      <v>345</v>
      <v>342</v>
      <v>3</v>
      <v>3</v>
      <v>3</v>
      <v>3</v>
      <v>345</v>
      <v>3</v>
      <v>3</v>
      <v>3</v>
      <v>3</v>
      <v>3</v>
      <v>3</v>
      <v>3</v>
      <v>3</v>
      <v>3</v>
      <v>345</v>
      <v>3</v>
      <v>3</v>
      <v>3</v>
      <v>3</v>
    </spb>
    <spb s="0">
      <v xml:space="preserve">Wikipedia	</v>
      <v xml:space="preserve">CC-BY-SA	</v>
      <v xml:space="preserve">http://en.wikipedia.org/wiki/Vermont	</v>
      <v xml:space="preserve">http://creativecommons.org/licenses/by-sa/3.0/	</v>
    </spb>
    <spb s="0">
      <v xml:space="preserve">Wikipedia	US Census	US Census	Wikipedia	Sec	</v>
      <v xml:space="preserve">CC-BY-SA			CC-BY-SA		</v>
      <v xml:space="preserve">http://en.wikipedia.org/wiki/Vermont	https://www.census.gov/popest/data/state/asrh/2014/files/SC-EST2014-AGESEX-CIV.csv	http://www.census.gov/quickfacts/table/WTN220212/50	https://en.wikipedia.org/wiki/Vermont	https://www.sec.gov/cgi-bin/browse-edgar?action=getcompany&amp;CIK=0001802865	</v>
      <v xml:space="preserve">http://creativecommons.org/licenses/by-sa/3.0/			http://creativecommons.org/licenses/by-sa/3.0/		</v>
    </spb>
    <spb s="0">
      <v xml:space="preserve">Wikipedia	Wikipedia	Wikipedia	Wikipedia	</v>
      <v xml:space="preserve">CC-BY-SA	CC-BY-SA	CC-BY-SA	CC-BY-SA	</v>
      <v xml:space="preserve">http://en.wikipedia.org/wiki/Vermont	https://en.wikipedia.org/wiki/Vermont	http://en.wikipedia.org/wiki/Vermont	https://en.wikipedia.org/wiki/Vermont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http://en.wikipedia.org/wiki/Vermont	https://www.census.gov/popest/data/state/asrh/2014/files/SC-EST2014-AGESEX-CIV.csv	http://www.census.gov/quickfacts/table/WTN220212/50	https://en.wikipedia.org/wiki/Vermont	</v>
      <v xml:space="preserve">http://creativecommons.org/licenses/by-sa/3.0/			http://creativecommons.org/licenses/by-sa/3.0/	</v>
    </spb>
    <spb s="0">
      <v xml:space="preserve">Wikipedia	US Census	US Census	</v>
      <v xml:space="preserve">CC-BY-SA			</v>
      <v xml:space="preserve">http://en.wikipedia.org/wiki/Vermont	https://www.census.gov/popest/data/state/asrh/2014/files/SC-EST2014-AGESEX-CIV.csv	http://www.census.gov/quickfacts/table/WTN220212/50	</v>
      <v xml:space="preserve">http://creativecommons.org/licenses/by-sa/3.0/			</v>
    </spb>
    <spb s="17">
      <v>347</v>
      <v>348</v>
      <v>349</v>
      <v>3</v>
      <v>4</v>
      <v>348</v>
      <v>347</v>
      <v>347</v>
      <v>347</v>
      <v>3</v>
      <v>350</v>
      <v>3</v>
      <v>351</v>
      <v>351</v>
      <v>3</v>
      <v>3</v>
      <v>3</v>
      <v>3</v>
      <v>351</v>
      <v>3</v>
      <v>3</v>
      <v>3</v>
      <v>3</v>
      <v>3</v>
      <v>3</v>
      <v>3</v>
      <v>3</v>
      <v>3</v>
      <v>351</v>
      <v>3</v>
      <v>3</v>
      <v>3</v>
    </spb>
    <spb s="0">
      <v xml:space="preserve">Wikipedia	</v>
      <v xml:space="preserve">CC-BY-SA	</v>
      <v xml:space="preserve">http://en.wikipedia.org/wiki/Washington_(state)	</v>
      <v xml:space="preserve">http://creativecommons.org/licenses/by-sa/3.0/	</v>
    </spb>
    <spb s="0">
      <v xml:space="preserve">Wikipedia	US Census	US Census	Wikipedia	Crunchbase	</v>
      <v xml:space="preserve">CC-BY-SA			CC-BY-SA		</v>
      <v xml:space="preserve">http://en.wikipedia.org/wiki/Washington_(state)	https://www.census.gov/popest/data/state/asrh/2014/files/SC-EST2014-AGESEX-CIV.csv	http://www.census.gov/quickfacts/table/WTN220212/53	https://en.wikipedia.org/wiki/Washington_(state)	https://www.crunchbase.com/organization/access-washington	</v>
      <v xml:space="preserve">http://creativecommons.org/licenses/by-sa/3.0/			http://creativecommons.org/licenses/by-sa/3.0/		</v>
    </spb>
    <spb s="0">
      <v xml:space="preserve">Wikipedia	Wikipedia	Crunchbase	Wikipedia	Wikipedia	Crunchbase	</v>
      <v xml:space="preserve">CC-BY-SA	CC-BY-SA		CC-BY-SA	CC-BY-SA		</v>
      <v xml:space="preserve">http://en.wikipedia.org/wiki/Washington_(state)	https://en.wikipedia.org/wiki/Washington_(state)	https://www.crunchbase.com/organization/access-washington	http://en.wikipedia.org/wiki/Washington_(state)	https://en.wikipedia.org/wiki/Washington_(state)	https://www.crunchbase.com/organization/access-washington	</v>
      <v xml:space="preserve">http://creativecommons.org/licenses/by-sa/3.0/	http://creativecommons.org/licenses/by-sa/3.0/		http://creativecommons.org/licenses/by-sa/3.0/	http://creativecommons.org/licenses/by-sa/3.0/		</v>
    </spb>
    <spb s="0">
      <v xml:space="preserve">Wikipedia	US Census	Crunchbase	</v>
      <v xml:space="preserve">CC-BY-SA			</v>
      <v xml:space="preserve">http://en.wikipedia.org/wiki/Washington_(state)	https://www.census.gov/popest/data/state/asrh/2014/files/SC-EST2014-AGESEX-CIV.csv	https://www.crunchbase.com/organization/access-washington	</v>
      <v xml:space="preserve">http://creativecommons.org/licenses/by-sa/3.0/			</v>
    </spb>
    <spb s="9">
      <v>353</v>
      <v>354</v>
      <v>355</v>
      <v>3</v>
      <v>4</v>
      <v>354</v>
      <v>353</v>
      <v>353</v>
      <v>356</v>
      <v>353</v>
      <v>3</v>
      <v>354</v>
      <v>3</v>
      <v>356</v>
      <v>356</v>
      <v>3</v>
      <v>3</v>
      <v>3</v>
      <v>3</v>
      <v>356</v>
      <v>3</v>
      <v>3</v>
      <v>3</v>
      <v>3</v>
      <v>3</v>
      <v>3</v>
      <v>3</v>
      <v>3</v>
      <v>3</v>
      <v>356</v>
      <v>3</v>
      <v>3</v>
      <v>3</v>
      <v>3</v>
    </spb>
    <spb s="0">
      <v xml:space="preserve">Wikipedia	</v>
      <v xml:space="preserve">CC-BY-SA	</v>
      <v xml:space="preserve">http://en.wikipedia.org/wiki/Wisconsin	</v>
      <v xml:space="preserve">http://creativecommons.org/licenses/by-sa/3.0/	</v>
    </spb>
    <spb s="0">
      <v xml:space="preserve">Wikipedia	US Census	US Census	Wikipedia	Sec	</v>
      <v xml:space="preserve">CC-BY-SA			CC-BY-SA		</v>
      <v xml:space="preserve">http://en.wikipedia.org/wiki/Wisconsin	https://www.census.gov/popest/data/state/asrh/2014/files/SC-EST2014-AGESEX-CIV.csv	http://www.census.gov/quickfacts/table/VET605214/55	https://en.wikipedia.org/wiki/Wisconsin	https://www.sec.gov/cgi-bin/browse-edgar?action=getcompany&amp;CIK=0001806091	</v>
      <v xml:space="preserve">http://creativecommons.org/licenses/by-sa/3.0/			http://creativecommons.org/licenses/by-sa/3.0/		</v>
    </spb>
    <spb s="0">
      <v xml:space="preserve">Wikipedia	US Census	Wikipedia	Wikipedia	US Census	Wikipedia	</v>
      <v xml:space="preserve">CC-BY-SA		CC-BY-SA	CC-BY-SA		CC-BY-SA	</v>
      <v xml:space="preserve">http://en.wikipedia.org/wiki/Wisconsin	http://www.census.gov/quickfacts/table/VET605214/55	https://en.wikipedia.org/wiki/Wisconsin	http://en.wikipedia.org/wiki/Wisconsin	http://www.census.gov/quickfacts/table/VET605214/55	https://en.wikipedia.org/wiki/Wisconsin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http://en.wikipedia.org/wiki/Wisconsin	https://www.census.gov/popest/data/state/asrh/2014/files/SC-EST2014-AGESEX-CIV.csv	http://www.census.gov/quickfacts/table/VET605214/55	https://en.wikipedia.org/wiki/Wisconsin	</v>
      <v xml:space="preserve">http://creativecommons.org/licenses/by-sa/3.0/			http://creativecommons.org/licenses/by-sa/3.0/	</v>
    </spb>
    <spb s="0">
      <v xml:space="preserve">Wikipedia	US Census	US Census	</v>
      <v xml:space="preserve">CC-BY-SA			</v>
      <v xml:space="preserve">http://en.wikipedia.org/wiki/Wisconsin	https://www.census.gov/popest/data/state/asrh/2014/files/SC-EST2014-AGESEX-CIV.csv	http://www.census.gov/quickfacts/table/VET605214/55	</v>
      <v xml:space="preserve">http://creativecommons.org/licenses/by-sa/3.0/			</v>
    </spb>
    <spb s="1">
      <v>358</v>
      <v>359</v>
      <v>360</v>
      <v>3</v>
      <v>4</v>
      <v>359</v>
      <v>358</v>
      <v>358</v>
      <v>358</v>
      <v>3</v>
      <v>361</v>
      <v>3</v>
      <v>362</v>
      <v>362</v>
      <v>3</v>
      <v>3</v>
      <v>3</v>
      <v>3</v>
      <v>362</v>
      <v>3</v>
      <v>3</v>
      <v>3</v>
      <v>3</v>
      <v>3</v>
      <v>3</v>
      <v>3</v>
      <v>3</v>
      <v>3</v>
      <v>362</v>
      <v>3</v>
      <v>3</v>
      <v>3</v>
      <v>3</v>
    </spb>
    <spb s="0">
      <v xml:space="preserve">Wikipedia	</v>
      <v xml:space="preserve">CC-BY-SA	</v>
      <v xml:space="preserve">http://en.wikipedia.org/wiki/West_Virginia	</v>
      <v xml:space="preserve">http://creativecommons.org/licenses/by-sa/3.0/	</v>
    </spb>
    <spb s="0">
      <v xml:space="preserve">Wikipedia	US Census	US Census	Wikipedia	Sec	</v>
      <v xml:space="preserve">CC-BY-SA			CC-BY-SA		</v>
      <v xml:space="preserve">http://en.wikipedia.org/wiki/West_Virginia	https://www.census.gov/popest/data/state/asrh/2014/files/SC-EST2014-AGESEX-CIV.csv	http://www.census.gov/quickfacts/table/WTN220212/54	https://en.wikipedia.org/wiki/West_Virginia	https://www.sec.gov/cgi-bin/browse-edgar?action=getcompany&amp;CIK=0001770561	</v>
      <v xml:space="preserve">http://creativecommons.org/licenses/by-sa/3.0/			http://creativecommons.org/licenses/by-sa/3.0/		</v>
    </spb>
    <spb s="0">
      <v xml:space="preserve">Wikipedia	US Census	Wikipedia	Wikipedia	Wikipedia	</v>
      <v xml:space="preserve">CC-BY-SA		CC-BY-SA	CC-BY-SA	CC-BY-SA	</v>
      <v xml:space="preserve">http://en.wikipedia.org/wiki/West_Virginia	http://www.census.gov/quickfacts/table/WTN220212/54	https://en.wikipedia.org/wiki/West_Virginia	http://en.wikipedia.org/wiki/West_Virginia	https://en.wikipedia.org/wiki/West_Virginia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http://en.wikipedia.org/wiki/West_Virginia	https://www.census.gov/popest/data/state/asrh/2014/files/SC-EST2014-AGESEX-CIV.csv	http://www.census.gov/quickfacts/table/WTN220212/54	https://www.sec.gov/cgi-bin/browse-edgar?action=getcompany&amp;CIK=0001770561	</v>
      <v xml:space="preserve">http://creativecommons.org/licenses/by-sa/3.0/				</v>
    </spb>
    <spb s="0">
      <v xml:space="preserve">Wikipedia	US Census	US Census	Wikipedia	</v>
      <v xml:space="preserve">CC-BY-SA			CC-BY-SA	</v>
      <v xml:space="preserve">http://en.wikipedia.org/wiki/West_Virginia	https://www.census.gov/popest/data/state/asrh/2014/files/SC-EST2014-AGESEX-CIV.csv	http://www.census.gov/quickfacts/table/WTN220212/54	https://en.wikipedia.org/wiki/West_Virginia	</v>
      <v xml:space="preserve">http://creativecommons.org/licenses/by-sa/3.0/			http://creativecommons.org/licenses/by-sa/3.0/	</v>
    </spb>
    <spb s="0">
      <v xml:space="preserve">Wikipedia	US Census	US Census	</v>
      <v xml:space="preserve">CC-BY-SA			</v>
      <v xml:space="preserve">http://en.wikipedia.org/wiki/West_Virginia	https://www.census.gov/popest/data/state/asrh/2014/files/SC-EST2014-AGESEX-CIV.csv	http://www.census.gov/quickfacts/table/WTN220212/54	</v>
      <v xml:space="preserve">http://creativecommons.org/licenses/by-sa/3.0/			</v>
    </spb>
    <spb s="21">
      <v>364</v>
      <v>365</v>
      <v>366</v>
      <v>3</v>
      <v>4</v>
      <v>365</v>
      <v>364</v>
      <v>364</v>
      <v>367</v>
      <v>364</v>
      <v>3</v>
      <v>368</v>
      <v>3</v>
      <v>369</v>
      <v>367</v>
      <v>3</v>
      <v>3</v>
      <v>3</v>
      <v>3</v>
      <v>369</v>
      <v>3</v>
      <v>3</v>
      <v>3</v>
      <v>3</v>
      <v>3</v>
      <v>3</v>
      <v>3</v>
      <v>3</v>
      <v>3</v>
      <v>369</v>
      <v>3</v>
      <v>3</v>
      <v>3</v>
    </spb>
    <spb s="0">
      <v xml:space="preserve">Wikipedia	</v>
      <v xml:space="preserve">CC-BY-SA	</v>
      <v xml:space="preserve">http://en.wikipedia.org/wiki/Wyoming	</v>
      <v xml:space="preserve">http://creativecommons.org/licenses/by-sa/3.0/	</v>
    </spb>
    <spb s="0">
      <v xml:space="preserve">Wikipedia	US Census	US Census	Wikipedia	Sec	</v>
      <v xml:space="preserve">CC-BY-SA			CC-BY-SA		</v>
      <v xml:space="preserve">http://en.wikipedia.org/wiki/Wyoming	https://www.census.gov/popest/data/state/asrh/2014/files/SC-EST2014-AGESEX-CIV.csv	http://www.census.gov/quickfacts/table/WTN220212/56	https://en.wikipedia.org/wiki/Wyoming	https://www.sec.gov/cgi-bin/browse-edgar?action=getcompany&amp;CIK=0001802837	</v>
      <v xml:space="preserve">http://creativecommons.org/licenses/by-sa/3.0/			http://creativecommons.org/licenses/by-sa/3.0/		</v>
    </spb>
    <spb s="0">
      <v xml:space="preserve">Wikipedia	US Census	Wikipedia	</v>
      <v xml:space="preserve">CC-BY-SA		CC-BY-SA	</v>
      <v xml:space="preserve">http://en.wikipedia.org/wiki/Wyoming	http://www.census.gov/quickfacts/table/WTN220212/56	https://en.wikipedia.org/wiki/Wyoming	</v>
      <v xml:space="preserve">http://creativecommons.org/licenses/by-sa/3.0/		http://creativecommons.org/licenses/by-sa/3.0/	</v>
    </spb>
    <spb s="0">
      <v xml:space="preserve">Wikipedia	US Census	US Census	Sec	</v>
      <v xml:space="preserve">CC-BY-SA				</v>
      <v xml:space="preserve">http://en.wikipedia.org/wiki/Wyoming	https://www.census.gov/popest/data/state/asrh/2014/files/SC-EST2014-AGESEX-CIV.csv	http://www.census.gov/quickfacts/table/WTN220212/56	https://www.sec.gov/cgi-bin/browse-edgar?action=getcompany&amp;CIK=0001802837	</v>
      <v xml:space="preserve">http://creativecommons.org/licenses/by-sa/3.0/				</v>
    </spb>
    <spb s="0">
      <v xml:space="preserve">Wikipedia	US Census	US Census	Wikipedia	</v>
      <v xml:space="preserve">CC-BY-SA			CC-BY-SA	</v>
      <v xml:space="preserve">http://en.wikipedia.org/wiki/Wyoming	https://www.census.gov/popest/data/state/asrh/2014/files/SC-EST2014-AGESEX-CIV.csv	http://www.census.gov/quickfacts/table/WTN220212/56	https://en.wikipedia.org/wiki/Wyoming	</v>
      <v xml:space="preserve">http://creativecommons.org/licenses/by-sa/3.0/			http://creativecommons.org/licenses/by-sa/3.0/	</v>
    </spb>
    <spb s="0">
      <v xml:space="preserve">Wikipedia	US Census	US Census	</v>
      <v xml:space="preserve">CC-BY-SA			</v>
      <v xml:space="preserve">http://en.wikipedia.org/wiki/Wyoming	https://www.census.gov/popest/data/state/asrh/2014/files/SC-EST2014-AGESEX-CIV.csv	http://www.census.gov/quickfacts/table/WTN220212/56	</v>
      <v xml:space="preserve">http://creativecommons.org/licenses/by-sa/3.0/			</v>
    </spb>
    <spb s="9">
      <v>371</v>
      <v>372</v>
      <v>373</v>
      <v>3</v>
      <v>4</v>
      <v>372</v>
      <v>371</v>
      <v>371</v>
      <v>374</v>
      <v>371</v>
      <v>3</v>
      <v>375</v>
      <v>3</v>
      <v>376</v>
      <v>374</v>
      <v>3</v>
      <v>3</v>
      <v>3</v>
      <v>3</v>
      <v>376</v>
      <v>3</v>
      <v>3</v>
      <v>3</v>
      <v>3</v>
      <v>3</v>
      <v>3</v>
      <v>3</v>
      <v>3</v>
      <v>3</v>
      <v>376</v>
      <v>3</v>
      <v>3</v>
      <v>3</v>
      <v>3</v>
    </spb>
  </spbData>
</supportingPropertyBags>
</file>

<file path=xl/richData/rdsupportingpropertybagstructure.xml><?xml version="1.0" encoding="utf-8"?>
<spbStructures xmlns="http://schemas.microsoft.com/office/spreadsheetml/2017/richdata2" count="22">
  <s>
    <k n="SourceText" t="s"/>
    <k n="LicenseText" t="s"/>
    <k n="SourceAddress" t="s"/>
    <k n="LicenseAddress" t="s"/>
  </s>
  <s>
    <k n="Area" t="spb"/>
    <k n="Name" t="spb"/>
    <k n="Leader(s)" t="spb"/>
    <k n="Households" t="spb"/>
    <k n="Population" t="spb"/>
    <k n="UniqueName" t="spb"/>
    <k n="Description" t="spb"/>
    <k n="Abbreviation" t="spb"/>
    <k n="Time zone(s)"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k n="Population: Native Hawaiian and Other Pacific Islander (%)" t="spb"/>
  </s>
  <s>
    <k n="^Order" t="spba"/>
  </s>
  <s>
    <k n="ShowInDotNotation" t="b"/>
    <k n="ShowInAutoComplete" t="b"/>
  </s>
  <s>
    <k n="ShowInCardView" t="b"/>
    <k n="ShowInDotNotation" t="b"/>
    <k n="ShowInAutoComplete" t="b"/>
  </s>
  <s>
    <k n="Image" t="spb"/>
    <k n="UniqueName" t="spb"/>
    <k n="VDPID/VSID" t="spb"/>
    <k n="Description" t="spb"/>
    <k n="%ProviderInfo" t="spb"/>
    <k n="%DataProviderExternalLink" t="spb"/>
    <k n="%DataProviderExternalLinkLogo" t="spb"/>
  </s>
  <s>
    <k n="Area" t="i"/>
    <k n="Name" t="i"/>
    <k n="Image" t="i"/>
    <k n="Households" t="i"/>
    <k n="Population" t="i"/>
    <k n="Description" t="i"/>
    <k n="Housing units" t="i"/>
    <k n="_DisplayString" t="i"/>
    <k n="%EntityServiceId" t="i"/>
    <k n="Building permits" t="i"/>
    <k n="Median gross rent" t="i"/>
    <k n="Persons per household" t="i"/>
    <k n="Population change (%)" t="i"/>
    <k n="Population: Asian (%)" t="i"/>
    <k n="Population: White (%)" t="i"/>
    <k n="Median household income" t="i"/>
    <k n="Population: Age 65+ (%)" t="i"/>
    <k n="Population: Under age 5 (%)" t="i"/>
    <k n="Population: Under age 18 (%)" t="i"/>
    <k n="Population: Two or more races (%)" t="i"/>
    <k n="Population: Hispanic or Latino (%)" t="i"/>
    <k n="Population: Foreign born persons (%)" t="i"/>
    <k n="Population: In civilian labor force (%)" t="i"/>
    <k n="Population: Black or African American (%)" t="i"/>
    <k n="Population: Persons with a disability (%)" t="i"/>
    <k n="Median value, owner-occupied housing units" t="i"/>
    <k n="Population: Bachelor's degree or higher (%)" t="i"/>
    <k n="Population: High school graduate or higher (%)" t="i"/>
    <k n="Population: American Indian and Alaskan Native (%)" t="i"/>
    <k n="Population: Native Hawaiian and Other Pacific Islander (%)" t="i"/>
  </s>
  <s>
    <k n="Area" t="s"/>
    <k n="Households" t="s"/>
    <k n="Population" t="s"/>
    <k n="Housing units" t="s"/>
    <k n="Building permits" t="s"/>
    <k n="Median gross rent" t="s"/>
    <k n="Persons per household" t="s"/>
    <k n="Population change (%)" t="s"/>
    <k n="Population: Asian (%)" t="s"/>
    <k n="Population: White (%)" t="s"/>
    <k n="Median household income" t="s"/>
    <k n="Population: Age 65+ (%)" t="s"/>
    <k n="Population: Under age 5 (%)" t="s"/>
    <k n="Population: Under age 18 (%)" t="s"/>
    <k n="Population: Two or more races (%)" t="s"/>
    <k n="Population: Hispanic or Latino (%)" t="s"/>
    <k n="Population: Foreign born persons (%)" t="s"/>
    <k n="Population: In civilian labor force (%)" t="s"/>
    <k n="Population: Black or African American (%)" t="s"/>
    <k n="Population: Persons with a disability (%)" t="s"/>
    <k n="Median value, owner-occupied housing units" t="s"/>
    <k n="Population: Bachelor's degree or higher (%)" t="s"/>
    <k n="Population: High school graduate or higher (%)" t="s"/>
    <k n="Population: American Indian and Alaskan Native (%)" t="s"/>
    <k n="Population: Native Hawaiian and Other Pacific Islander (%)" t="s"/>
  </s>
  <s>
    <k n="link" t="s"/>
    <k n="logo" t="s"/>
    <k n="name" t="s"/>
  </s>
  <s>
    <k n="Area" t="spb"/>
    <k n="Name" t="spb"/>
    <k n="Leader(s)" t="spb"/>
    <k n="Households" t="spb"/>
    <k n="Population" t="spb"/>
    <k n="UniqueName" t="spb"/>
    <k n="Description" t="spb"/>
    <k n="Abbreviation" t="spb"/>
    <k n="Largest city" t="spb"/>
    <k n="Time zone(s)"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k n="Population: Native Hawaiian and Other Pacific Islander (%)" t="spb"/>
  </s>
  <s>
    <k n="Area" t="spb"/>
    <k n="Name" t="spb"/>
    <k n="Leader(s)" t="spb"/>
    <k n="Households" t="spb"/>
    <k n="Population" t="spb"/>
    <k n="UniqueName" t="spb"/>
    <k n="Description" t="spb"/>
    <k n="Abbreviation" t="spb"/>
    <k n="Time zone(s)" t="spb"/>
    <k n="Housing units" t="spb"/>
    <k n="Country/region" t="spb"/>
    <k n="Building permits" t="spb"/>
    <k n="Median gross rent"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born persons (%)" t="spb"/>
    <k n="Population: In civilian labour force (%)" t="spb"/>
    <k n="Population: Black or African American (%)" t="spb"/>
    <k n="Population: Persons with a disability (%)" t="spb"/>
    <k n="Median value, owner-occupied housing units" t="spb"/>
    <k n="Population: Bachelor's degree or higher (%)" t="spb"/>
    <k n="Population: A Levels (or equivalent) or higher (%)" t="spb"/>
    <k n="Population: American Indian and Alaskan Native (%)" t="spb"/>
    <k n="Population: Native Hawaiian and Other Pacific Islander (%)" t="spb"/>
  </s>
  <s>
    <k n="Area" t="s"/>
    <k n="Name" t="s"/>
    <k n="Image" t="s"/>
    <k n="Leader(s)" t="s"/>
    <k n="Households" t="s"/>
    <k n="Population" t="s"/>
    <k n="UniqueName" t="s"/>
    <k n="VDPID/VSID" t="s"/>
    <k n="Description" t="s"/>
    <k n="Abbreviation" t="s"/>
    <k n="Time zone(s)" t="s"/>
    <k n="%ProviderInfo" t="s"/>
    <k n="Housing units" t="s"/>
    <k n="Country/region" t="s"/>
    <k n="LearnMoreOnLink" t="s"/>
    <k n="Building permits" t="s"/>
    <k n="Median gross rent" t="s"/>
    <k n="Persons per household" t="s"/>
    <k n="Population change (%)" t="s"/>
    <k n="Population: Asian (%)" t="s"/>
    <k n="Population: White (%)" t="s"/>
    <k n="Median household income" t="s"/>
    <k n="Population: Age 65+ (%)" t="s"/>
    <k n="%DataProviderExternalLink" t="s"/>
    <k n="Population: Under age 5 (%)" t="s"/>
    <k n="Population: Under age 18 (%)" t="s"/>
    <k n="%DataProviderExternalLinkLogo" t="s"/>
    <k n="Population: Two or more races (%)" t="s"/>
    <k n="Population: Hispanic or Latino (%)" t="s"/>
    <k n="Population: Foreign-born persons (%)" t="s"/>
    <k n="Population: In civilian labour force (%)" t="s"/>
    <k n="Population: Black or African American (%)" t="s"/>
    <k n="Population: Persons with a disability (%)" t="s"/>
    <k n="Median value, owner-occupied housing units" t="s"/>
    <k n="Population: Bachelor's degree or higher (%)" t="s"/>
    <k n="Population: A Levels (or equivalent) or higher (%)" t="s"/>
    <k n="Population: American Indian and Alaskan Native (%)" t="s"/>
    <k n="Population: Native Hawaiian and Other Pacific Islander (%)" t="s"/>
  </s>
  <s>
    <k n="Area" t="i"/>
    <k n="Name" t="i"/>
    <k n="Image" t="i"/>
    <k n="Households" t="i"/>
    <k n="Population" t="i"/>
    <k n="Description" t="i"/>
    <k n="Housing units" t="i"/>
    <k n="`_DisplayString" t="i"/>
    <k n="Building permits" t="i"/>
    <k n="Median gross rent" t="i"/>
    <k n="`%EntityServiceId" t="i"/>
    <k n="Persons per household" t="i"/>
    <k n="Population change (%)" t="i"/>
    <k n="Population: Asian (%)" t="i"/>
    <k n="Population: White (%)" t="i"/>
    <k n="Median household income" t="i"/>
    <k n="Population: Age 65+ (%)" t="i"/>
    <k n="Population: Under age 5 (%)" t="i"/>
    <k n="Population: Under age 18 (%)" t="i"/>
    <k n="Population: Two or more races (%)" t="i"/>
    <k n="Population: Hispanic or Latino (%)" t="i"/>
    <k n="Population: Foreign-born persons (%)" t="i"/>
    <k n="Population: In civilian labour force (%)" t="i"/>
    <k n="Population: Black or African American (%)" t="i"/>
    <k n="Population: Persons with a disability (%)" t="i"/>
    <k n="Median value, owner-occupied housing units" t="i"/>
    <k n="Population: Bachelor's degree or higher (%)" t="i"/>
    <k n="Population: A Levels (or equivalent) or higher (%)" t="i"/>
    <k n="Population: American Indian and Alaskan Native (%)" t="i"/>
    <k n="Population: Native Hawaiian and Other Pacific Islander (%)" t="i"/>
  </s>
  <s>
    <k n="Area" t="s"/>
    <k n="Households" t="s"/>
    <k n="Population" t="s"/>
    <k n="Housing units" t="s"/>
    <k n="Building permits" t="s"/>
    <k n="Median gross rent" t="s"/>
    <k n="Persons per household" t="s"/>
    <k n="Population change (%)" t="s"/>
    <k n="Population: Asian (%)" t="s"/>
    <k n="Population: White (%)" t="s"/>
    <k n="Median household income" t="s"/>
    <k n="Population: Age 65+ (%)" t="s"/>
    <k n="Population: Under age 5 (%)" t="s"/>
    <k n="Population: Under age 18 (%)" t="s"/>
    <k n="Population: Two or more races (%)" t="s"/>
    <k n="Population: Hispanic or Latino (%)" t="s"/>
    <k n="Population: Foreign-born persons (%)" t="s"/>
    <k n="Population: In civilian labour force (%)" t="s"/>
    <k n="Population: Black or African American (%)" t="s"/>
    <k n="Population: Persons with a disability (%)" t="s"/>
    <k n="Median value, owner-occupied housing units" t="s"/>
    <k n="Population: Bachelor's degree or higher (%)" t="s"/>
    <k n="Population: A Levels (or equivalent) or higher (%)" t="s"/>
    <k n="Population: American Indian and Alaskan Native (%)" t="s"/>
    <k n="Population: Native Hawaiian and Other Pacific Islander (%)" t="s"/>
  </s>
  <s>
    <k n="Area" t="spb"/>
    <k n="Name" t="spb"/>
    <k n="Leader(s)" t="spb"/>
    <k n="Households" t="spb"/>
    <k n="UniqueName" t="spb"/>
    <k n="Description" t="spb"/>
    <k n="Abbreviation" t="spb"/>
    <k n="Time zone(s)"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k n="Population: Native Hawaiian and Other Pacific Islander (%)" t="spb"/>
  </s>
  <s>
    <k n="Image" t="spb"/>
    <k n="UniqueName" t="spb"/>
    <k n="VDPID/VSID" t="spb"/>
    <k n="%ProviderInfo" t="spb"/>
    <k n="%DataProviderExternalLink" t="spb"/>
    <k n="%DataProviderExternalLinkLogo" t="spb"/>
  </s>
  <s>
    <k n="Area" t="i"/>
    <k n="Name" t="i"/>
    <k n="Image" t="i"/>
    <k n="Households" t="i"/>
    <k n="Population" t="i"/>
    <k n="Housing units" t="i"/>
    <k n="_DisplayString" t="i"/>
    <k n="%EntityServiceId" t="i"/>
    <k n="Building permits" t="i"/>
    <k n="Median gross rent" t="i"/>
    <k n="Persons per household" t="i"/>
    <k n="Population change (%)" t="i"/>
    <k n="Population: Asian (%)" t="i"/>
    <k n="Population: White (%)" t="i"/>
    <k n="Median household income" t="i"/>
    <k n="Population: Age 65+ (%)" t="i"/>
    <k n="Population: Under age 5 (%)" t="i"/>
    <k n="Population: Under age 18 (%)" t="i"/>
    <k n="Population: Two or more races (%)" t="i"/>
    <k n="Population: Hispanic or Latino (%)" t="i"/>
    <k n="Population: Foreign born persons (%)" t="i"/>
    <k n="Population: In civilian labor force (%)" t="i"/>
    <k n="Population: Black or African American (%)" t="i"/>
    <k n="Population: Persons with a disability (%)" t="i"/>
    <k n="Median value, owner-occupied housing units" t="i"/>
    <k n="Population: Bachelor's degree or higher (%)" t="i"/>
    <k n="Population: High school graduate or higher (%)" t="i"/>
    <k n="Population: American Indian and Alaskan Native (%)" t="i"/>
    <k n="Population: Native Hawaiian and Other Pacific Islander (%)" t="i"/>
  </s>
  <s>
    <k n="Area" t="spb"/>
    <k n="Name" t="spb"/>
    <k n="Leader(s)" t="spb"/>
    <k n="Households" t="spb"/>
    <k n="Population" t="spb"/>
    <k n="UniqueName" t="spb"/>
    <k n="Description" t="spb"/>
    <k n="Abbreviation" t="spb"/>
    <k n="Time zone(s)"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s>
  <s>
    <k n="Area" t="i"/>
    <k n="Name" t="i"/>
    <k n="Image" t="i"/>
    <k n="Households" t="i"/>
    <k n="Population" t="i"/>
    <k n="Description" t="i"/>
    <k n="Housing units" t="i"/>
    <k n="_DisplayString" t="i"/>
    <k n="%EntityServiceId" t="i"/>
    <k n="Building permits" t="i"/>
    <k n="Median gross rent" t="i"/>
    <k n="Persons per household" t="i"/>
    <k n="Population change (%)" t="i"/>
    <k n="Population: Asian (%)" t="i"/>
    <k n="Population: White (%)" t="i"/>
    <k n="Median household income" t="i"/>
    <k n="Population: Age 65+ (%)" t="i"/>
    <k n="Population: Under age 5 (%)" t="i"/>
    <k n="Population: Under age 18 (%)" t="i"/>
    <k n="Population: Two or more races (%)" t="i"/>
    <k n="Population: Hispanic or Latino (%)" t="i"/>
    <k n="Population: Foreign born persons (%)" t="i"/>
    <k n="Population: In civilian labor force (%)" t="i"/>
    <k n="Population: Black or African American (%)" t="i"/>
    <k n="Population: Persons with a disability (%)" t="i"/>
    <k n="Median value, owner-occupied housing units" t="i"/>
    <k n="Population: Bachelor's degree or higher (%)" t="i"/>
    <k n="Population: High school graduate or higher (%)" t="i"/>
    <k n="Population: American Indian and Alaskan Native (%)" t="i"/>
  </s>
  <s>
    <k n="Area" t="s"/>
    <k n="Households" t="s"/>
    <k n="Population" t="s"/>
    <k n="Housing units" t="s"/>
    <k n="Building permits" t="s"/>
    <k n="Median gross rent" t="s"/>
    <k n="Persons per household" t="s"/>
    <k n="Population change (%)" t="s"/>
    <k n="Population: Asian (%)" t="s"/>
    <k n="Population: White (%)" t="s"/>
    <k n="Median household income" t="s"/>
    <k n="Population: Age 65+ (%)" t="s"/>
    <k n="Population: Under age 5 (%)" t="s"/>
    <k n="Population: Under age 18 (%)" t="s"/>
    <k n="Population: Two or more races (%)" t="s"/>
    <k n="Population: Hispanic or Latino (%)" t="s"/>
    <k n="Population: Foreign born persons (%)" t="s"/>
    <k n="Population: In civilian labor force (%)" t="s"/>
    <k n="Population: Black or African American (%)" t="s"/>
    <k n="Population: Persons with a disability (%)" t="s"/>
    <k n="Median value, owner-occupied housing units" t="s"/>
    <k n="Population: Bachelor's degree or higher (%)" t="s"/>
    <k n="Population: High school graduate or higher (%)" t="s"/>
    <k n="Population: American Indian and Alaskan Native (%)" t="s"/>
  </s>
  <s>
    <k n="Area" t="spb"/>
    <k n="Name" t="spb"/>
    <k n="Households" t="spb"/>
    <k n="Population" t="spb"/>
    <k n="UniqueName" t="spb"/>
    <k n="Description" t="spb"/>
    <k n="Abbreviation" t="spb"/>
    <k n="Time zone(s)"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k n="Population: Native Hawaiian and Other Pacific Islander (%)" t="spb"/>
  </s>
  <s>
    <k n="Area" t="spb"/>
    <k n="Name" t="spb"/>
    <k n="Leader(s)" t="spb"/>
    <k n="Households" t="spb"/>
    <k n="Population" t="spb"/>
    <k n="UniqueName" t="spb"/>
    <k n="Description" t="spb"/>
    <k n="Abbreviation" t="spb"/>
    <k n="Largest city" t="spb"/>
    <k n="Time zone(s)"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5">
    <x:dxf>
      <x:numFmt numFmtId="3" formatCode="#,##0"/>
    </x:dxf>
    <x:dxf>
      <x:numFmt numFmtId="2" formatCode="0.00"/>
    </x:dxf>
    <x:dxf>
      <x:numFmt numFmtId="165" formatCode="_([$$-409]* #,##0_);_([$$-409]* \(#,##0\);_([$$-409]* &quot;-&quot;_);_(@_)"/>
    </x:dxf>
    <x:dxf>
      <x:numFmt numFmtId="164" formatCode="0.0%"/>
    </x:dxf>
    <x:dxf>
      <x:numFmt numFmtId="13" formatCode="0%"/>
    </x:dxf>
  </dxfs>
  <richProperties>
    <rPr n="IsTitleField" t="b"/>
    <rPr n="IsHeroField" t="b"/>
    <rPr n="RequiresInlineAttribution" t="b"/>
    <rPr n="ShouldShowInCell" t="b"/>
  </richProperties>
  <richStyles>
    <rSty dxfid="0"/>
    <rSty>
      <rpv i="0">1</rpv>
    </rSty>
    <rSty>
      <rpv i="1">1</rpv>
    </rSty>
    <rSty>
      <rpv i="2">1</rpv>
    </rSty>
    <rSty>
      <rpv i="3">1</rpv>
    </rSty>
    <rSty dxfid="1"/>
    <rSty dxfid="2"/>
    <rSty dxfid="3"/>
    <rSty dxfid="4"/>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2:I63" headerRowDxfId="12" dataDxfId="11" totalsRowDxfId="10" totalsRowBorderDxfId="9" headerRowCellStyle="Normal" dataCellStyle="Normal">
  <autoFilter ref="B2:I63" xr:uid="{B8F49BA7-76B9-4B47-AB39-7C9AF520DB3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sortState xmlns:xlrd2="http://schemas.microsoft.com/office/spreadsheetml/2017/richdata2" ref="B8:I63">
    <sortCondition ref="C2:C63"/>
  </sortState>
  <tableColumns count="8">
    <tableColumn id="1" xr3:uid="{00000000-0010-0000-0000-000001000000}" name="State" totalsRowLabel="Total" dataDxfId="8" dataCellStyle="Normal"/>
    <tableColumn id="5" xr3:uid="{CFC24EA4-5C04-4B5A-9295-2F38BFEB04D0}" name="Abb" dataDxfId="7" dataCellStyle="Normal">
      <calculatedColumnFormula array="1">IFERROR(RIGHT(_FV(Table1[[#This Row],[State]],"Abbreviation"),2),"")</calculatedColumnFormula>
    </tableColumn>
    <tableColumn id="3" xr3:uid="{7A22F808-E797-4DF1-9F2A-0A9C3A12F1CB}" name="EC" totalsRowFunction="sum" dataDxfId="6"/>
    <tableColumn id="10" xr3:uid="{20DE45F0-9B9E-4E50-87B9-FE8D8ACB8482}" name="Strength" dataDxfId="5"/>
    <tableColumn id="6" xr3:uid="{34073A7A-4A5D-4FEF-85B1-1CAEF9132965}" name="2020" dataDxfId="4"/>
    <tableColumn id="2" xr3:uid="{00000000-0010-0000-0000-000002000000}" name="2016" dataDxfId="3" dataCellStyle="Normal"/>
    <tableColumn id="7" xr3:uid="{6D655D6D-7F4C-44CC-9FFF-7B764B349479}" name="HOLD/GAIN" dataDxfId="2">
      <calculatedColumnFormula>IF(AND(Table1[[#This Row],[2020]]="DEM",Table1[[#This Row],[2016]]="DEM"),"DEM HOLD",
IF(AND(Table1[[#This Row],[2020]]="DEM",Table1[[#This Row],[2016]]="REP"),"DEM GAIN",
IF(AND(Table1[[#This Row],[2020]]="REP",Table1[[#This Row],[2016]]="REP"),"REP HOLD",
IF(AND(Table1[[#This Row],[2020]]="REP",Table1[[#This Row],[2016]]="DEM"),"REP GAIN",""))))</calculatedColumnFormula>
    </tableColumn>
    <tableColumn id="4" xr3:uid="{AD1896AD-CAC2-4EEF-8057-73CD20F9C1C9}" name="Include" dataDxfId="1" totalsRowDxfId="0" dataCellStyle="Normal"/>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CE83"/>
  <sheetViews>
    <sheetView showGridLines="0" tabSelected="1" zoomScale="70" zoomScaleNormal="70" workbookViewId="0"/>
  </sheetViews>
  <sheetFormatPr defaultRowHeight="12.75" x14ac:dyDescent="0.2"/>
  <cols>
    <col min="1" max="1" width="2.85546875" style="7" customWidth="1"/>
    <col min="2" max="2" width="17.28515625" style="6" bestFit="1" customWidth="1"/>
    <col min="3" max="3" width="6.7109375" style="6" customWidth="1"/>
    <col min="4" max="4" width="5.42578125" style="6" bestFit="1" customWidth="1"/>
    <col min="5" max="5" width="13.5703125" style="6" customWidth="1"/>
    <col min="6" max="6" width="5.85546875" style="6" customWidth="1"/>
    <col min="7" max="7" width="5.85546875" style="20" customWidth="1"/>
    <col min="8" max="8" width="13.42578125" style="6" customWidth="1"/>
    <col min="9" max="9" width="2.140625" style="7" hidden="1" customWidth="1"/>
    <col min="10" max="13" width="9.140625" style="7"/>
    <col min="14" max="14" width="14.7109375" style="7" customWidth="1"/>
    <col min="15" max="15" width="11.28515625" style="7" bestFit="1" customWidth="1"/>
    <col min="16" max="17" width="9.140625" style="7"/>
    <col min="18" max="18" width="11.28515625" style="7" bestFit="1" customWidth="1"/>
    <col min="19" max="30" width="9.140625" style="7"/>
    <col min="31" max="32" width="14.5703125" style="7" bestFit="1" customWidth="1"/>
    <col min="33" max="65" width="9.140625" style="7"/>
    <col min="66" max="66" width="13.42578125" style="7" bestFit="1" customWidth="1"/>
    <col min="67" max="67" width="16.42578125" style="7" bestFit="1" customWidth="1"/>
    <col min="68" max="68" width="13" style="7" bestFit="1" customWidth="1"/>
    <col min="69" max="69" width="12.42578125" style="7" bestFit="1" customWidth="1"/>
    <col min="70" max="70" width="13.42578125" style="7" bestFit="1" customWidth="1"/>
    <col min="71" max="71" width="14.28515625" style="7" bestFit="1" customWidth="1"/>
    <col min="72" max="72" width="12.42578125" style="7" bestFit="1" customWidth="1"/>
    <col min="73" max="73" width="9.140625" style="7"/>
    <col min="74" max="74" width="12" style="7" bestFit="1" customWidth="1"/>
    <col min="75" max="76" width="9.140625" style="7"/>
    <col min="77" max="77" width="15.42578125" style="6" bestFit="1" customWidth="1"/>
    <col min="78" max="78" width="13.7109375" style="6" bestFit="1" customWidth="1"/>
    <col min="79" max="81" width="14.140625" style="6" bestFit="1" customWidth="1"/>
    <col min="82" max="82" width="13.85546875" style="6" bestFit="1" customWidth="1"/>
    <col min="83" max="83" width="14.7109375" style="6" bestFit="1" customWidth="1"/>
    <col min="84" max="16384" width="9.140625" style="7"/>
  </cols>
  <sheetData>
    <row r="1" spans="2:83" ht="38.25" customHeight="1" x14ac:dyDescent="0.2">
      <c r="B1" s="5"/>
      <c r="J1" s="45" t="str">
        <f>IF(BQ17="✓",BN17,IF(BQ16="✓",BN16,""))&amp;IF(AND(BQ17="",BQ16=""),""," has been declared the winner")</f>
        <v>Joe Biden has been declared the winner</v>
      </c>
      <c r="K1" s="45"/>
      <c r="L1" s="45"/>
      <c r="M1" s="45"/>
      <c r="N1" s="45"/>
      <c r="O1" s="45"/>
      <c r="P1" s="45"/>
      <c r="Q1" s="45"/>
      <c r="BZ1" s="41" t="s">
        <v>33</v>
      </c>
      <c r="CA1" s="41" t="s">
        <v>34</v>
      </c>
      <c r="CB1" s="41" t="s">
        <v>35</v>
      </c>
      <c r="CC1" s="41" t="s">
        <v>37</v>
      </c>
      <c r="CD1" s="41" t="s">
        <v>39</v>
      </c>
      <c r="CE1" s="2" t="s">
        <v>38</v>
      </c>
    </row>
    <row r="2" spans="2:83" ht="17.100000000000001" customHeight="1" x14ac:dyDescent="0.2">
      <c r="B2" s="8" t="s">
        <v>2</v>
      </c>
      <c r="C2" s="8" t="s">
        <v>22</v>
      </c>
      <c r="D2" s="8" t="s">
        <v>23</v>
      </c>
      <c r="E2" s="8" t="s">
        <v>28</v>
      </c>
      <c r="F2" s="8" t="s">
        <v>4</v>
      </c>
      <c r="G2" s="21" t="s">
        <v>3</v>
      </c>
      <c r="H2" s="8" t="s">
        <v>5</v>
      </c>
      <c r="I2" s="18" t="s">
        <v>29</v>
      </c>
      <c r="R2" s="1"/>
      <c r="S2" s="1"/>
      <c r="T2" s="1"/>
      <c r="U2" s="1"/>
      <c r="V2" s="9"/>
      <c r="W2" s="9"/>
      <c r="X2" s="9"/>
      <c r="Y2" s="9"/>
      <c r="Z2" s="9"/>
      <c r="AA2" s="9"/>
      <c r="AB2" s="9"/>
      <c r="BY2" s="3" t="s">
        <v>36</v>
      </c>
      <c r="BZ2" s="42"/>
      <c r="CA2" s="42"/>
      <c r="CB2" s="42"/>
      <c r="CC2" s="42"/>
      <c r="CD2" s="10"/>
      <c r="CE2" s="44" t="s">
        <v>40</v>
      </c>
    </row>
    <row r="3" spans="2:83" ht="0.2" customHeight="1" x14ac:dyDescent="0.2">
      <c r="B3" s="23"/>
      <c r="C3" s="23"/>
      <c r="D3" s="25"/>
      <c r="E3" s="26" t="s">
        <v>18</v>
      </c>
      <c r="F3" s="27" t="s">
        <v>27</v>
      </c>
      <c r="G3" s="27" t="s">
        <v>27</v>
      </c>
      <c r="H3" s="28" t="str">
        <f>IF(AND(Table1[[#This Row],[2020]]="DEM",Table1[[#This Row],[2016]]="DEM"),"DEM HOLD",
IF(AND(Table1[[#This Row],[2020]]="DEM",Table1[[#This Row],[2016]]="REP"),"DEM GAIN",
IF(AND(Table1[[#This Row],[2020]]="REP",Table1[[#This Row],[2016]]="REP"),"REP HOLD",
IF(AND(Table1[[#This Row],[2020]]="REP",Table1[[#This Row],[2016]]="DEM"),"REP GAIN",""))))</f>
        <v/>
      </c>
      <c r="I3" s="24">
        <v>0</v>
      </c>
      <c r="L3" s="9"/>
      <c r="M3" s="9"/>
      <c r="N3" s="9"/>
      <c r="P3" s="46"/>
      <c r="Q3" s="9"/>
      <c r="R3" s="9"/>
      <c r="S3" s="9"/>
      <c r="T3" s="9"/>
      <c r="U3" s="9"/>
      <c r="V3" s="9"/>
      <c r="W3" s="9"/>
      <c r="X3" s="9"/>
      <c r="Y3" s="9"/>
      <c r="Z3" s="9"/>
      <c r="AA3" s="9"/>
      <c r="AB3" s="9"/>
      <c r="BZ3" s="42"/>
      <c r="CA3" s="42"/>
      <c r="CB3" s="42"/>
      <c r="CC3" s="42"/>
      <c r="CD3" s="42"/>
      <c r="CE3" s="43"/>
    </row>
    <row r="4" spans="2:83" ht="0.2" customHeight="1" x14ac:dyDescent="0.2">
      <c r="B4" s="23"/>
      <c r="C4" s="23" t="str" cm="1">
        <f t="array" ref="C4">IFERROR(RIGHT(_FV(Table1[[#This Row],[State]],"Abbreviation"),2),"")</f>
        <v/>
      </c>
      <c r="D4" s="25"/>
      <c r="E4" s="26" t="s">
        <v>20</v>
      </c>
      <c r="F4" s="27" t="s">
        <v>1</v>
      </c>
      <c r="G4" s="27" t="s">
        <v>1</v>
      </c>
      <c r="H4" s="28" t="str">
        <f>IF(AND(Table1[[#This Row],[2020]]="DEM",Table1[[#This Row],[2016]]="DEM"),"DEM HOLD",
IF(AND(Table1[[#This Row],[2020]]="DEM",Table1[[#This Row],[2016]]="REP"),"DEM GAIN",
IF(AND(Table1[[#This Row],[2020]]="REP",Table1[[#This Row],[2016]]="REP"),"REP HOLD",
IF(AND(Table1[[#This Row],[2020]]="REP",Table1[[#This Row],[2016]]="DEM"),"REP GAIN",""))))</f>
        <v>DEM HOLD</v>
      </c>
      <c r="I4" s="24">
        <v>0</v>
      </c>
      <c r="L4" s="9"/>
      <c r="M4" s="9"/>
      <c r="N4" s="9"/>
      <c r="P4" s="46"/>
      <c r="Q4" s="9"/>
      <c r="R4" s="9"/>
      <c r="S4" s="9"/>
      <c r="T4" s="9"/>
      <c r="U4" s="9"/>
      <c r="V4" s="9"/>
      <c r="W4" s="9"/>
      <c r="X4" s="9"/>
      <c r="Y4" s="9"/>
      <c r="Z4" s="9"/>
      <c r="AA4" s="9"/>
      <c r="AB4" s="9"/>
      <c r="BZ4" s="42"/>
      <c r="CA4" s="42"/>
      <c r="CB4" s="42"/>
      <c r="CC4" s="42"/>
      <c r="CD4" s="42"/>
      <c r="CE4" s="43"/>
    </row>
    <row r="5" spans="2:83" ht="0.2" customHeight="1" x14ac:dyDescent="0.2">
      <c r="B5" s="23"/>
      <c r="C5" s="23" t="str" cm="1">
        <f t="array" ref="C5">IFERROR(RIGHT(_FV(Table1[[#This Row],[State]],"Abbreviation"),2),"")</f>
        <v/>
      </c>
      <c r="D5" s="25"/>
      <c r="E5" s="26" t="s">
        <v>21</v>
      </c>
      <c r="F5" s="27" t="s">
        <v>0</v>
      </c>
      <c r="G5" s="27" t="s">
        <v>0</v>
      </c>
      <c r="H5" s="28" t="str">
        <f>IF(AND(Table1[[#This Row],[2020]]="DEM",Table1[[#This Row],[2016]]="DEM"),"DEM HOLD",
IF(AND(Table1[[#This Row],[2020]]="DEM",Table1[[#This Row],[2016]]="REP"),"DEM GAIN",
IF(AND(Table1[[#This Row],[2020]]="REP",Table1[[#This Row],[2016]]="REP"),"REP HOLD",
IF(AND(Table1[[#This Row],[2020]]="REP",Table1[[#This Row],[2016]]="DEM"),"REP GAIN",""))))</f>
        <v>REP HOLD</v>
      </c>
      <c r="I5" s="24">
        <v>0</v>
      </c>
      <c r="L5" s="9"/>
      <c r="M5" s="9"/>
      <c r="N5" s="9"/>
      <c r="P5" s="46"/>
      <c r="Q5" s="9"/>
      <c r="R5" s="9"/>
      <c r="S5" s="9"/>
      <c r="T5" s="9"/>
      <c r="U5" s="9"/>
      <c r="V5" s="9"/>
      <c r="W5" s="9"/>
      <c r="X5" s="9"/>
      <c r="Y5" s="9"/>
      <c r="Z5" s="9"/>
      <c r="AA5" s="9"/>
      <c r="AB5" s="9"/>
      <c r="BZ5" s="42"/>
      <c r="CA5" s="42"/>
      <c r="CB5" s="42"/>
      <c r="CC5" s="42"/>
      <c r="CD5" s="42"/>
      <c r="CE5" s="43"/>
    </row>
    <row r="6" spans="2:83" ht="0.2" customHeight="1" x14ac:dyDescent="0.2">
      <c r="B6" s="23"/>
      <c r="C6" s="29" t="str" cm="1">
        <f t="array" ref="C6">IFERROR(RIGHT(_FV(Table1[[#This Row],[State]],"Abbreviation"),2),"")</f>
        <v/>
      </c>
      <c r="D6" s="30"/>
      <c r="E6" s="25" t="s">
        <v>19</v>
      </c>
      <c r="F6" s="31"/>
      <c r="G6" s="27"/>
      <c r="H6" s="28" t="str">
        <f>IF(AND(Table1[[#This Row],[2020]]="DEM",Table1[[#This Row],[2016]]="DEM"),"DEM HOLD",
IF(AND(Table1[[#This Row],[2020]]="DEM",Table1[[#This Row],[2016]]="REP"),"DEM GAIN",
IF(AND(Table1[[#This Row],[2020]]="REP",Table1[[#This Row],[2016]]="REP"),"REP HOLD",
IF(AND(Table1[[#This Row],[2020]]="REP",Table1[[#This Row],[2016]]="DEM"),"REP GAIN",""))))</f>
        <v/>
      </c>
      <c r="I6" s="24">
        <v>0</v>
      </c>
      <c r="P6" s="46"/>
      <c r="BZ6" s="42"/>
      <c r="CA6" s="42"/>
      <c r="CB6" s="42"/>
      <c r="CC6" s="42"/>
      <c r="CD6" s="42"/>
      <c r="CE6" s="43"/>
    </row>
    <row r="7" spans="2:83" ht="0.2" customHeight="1" x14ac:dyDescent="0.2">
      <c r="B7" s="23"/>
      <c r="C7" s="29"/>
      <c r="D7" s="25"/>
      <c r="E7" s="25" t="s">
        <v>17</v>
      </c>
      <c r="F7" s="31"/>
      <c r="G7" s="27"/>
      <c r="H7" s="28" t="str">
        <f>IF(AND(Table1[[#This Row],[2020]]="DEM",Table1[[#This Row],[2016]]="DEM"),"DEM HOLD",
IF(AND(Table1[[#This Row],[2020]]="DEM",Table1[[#This Row],[2016]]="REP"),"DEM GAIN",
IF(AND(Table1[[#This Row],[2020]]="REP",Table1[[#This Row],[2016]]="REP"),"REP HOLD",
IF(AND(Table1[[#This Row],[2020]]="REP",Table1[[#This Row],[2016]]="DEM"),"REP GAIN",""))))</f>
        <v/>
      </c>
      <c r="I7" s="24">
        <v>0</v>
      </c>
      <c r="P7" s="46"/>
      <c r="BZ7" s="42"/>
      <c r="CA7" s="42"/>
      <c r="CB7" s="42"/>
      <c r="CC7" s="42"/>
      <c r="CD7" s="42"/>
      <c r="CE7" s="43"/>
    </row>
    <row r="8" spans="2:83" ht="17.100000000000001" customHeight="1" x14ac:dyDescent="0.2">
      <c r="B8" s="32" t="e" vm="1">
        <v>#VALUE!</v>
      </c>
      <c r="C8" s="30" t="str" cm="1">
        <f t="array" ref="C8">IFERROR(RIGHT(_FV(Table1[[#This Row],[State]],"Abbreviation"),2),"")</f>
        <v>AK</v>
      </c>
      <c r="D8" s="33">
        <v>3</v>
      </c>
      <c r="E8" s="34" t="s">
        <v>19</v>
      </c>
      <c r="F8" s="35" t="s">
        <v>0</v>
      </c>
      <c r="G8" s="36" t="s">
        <v>0</v>
      </c>
      <c r="H8" s="37" t="str">
        <f>IF(AND(Table1[[#This Row],[2020]]="DEM",Table1[[#This Row],[2016]]="DEM"),"DEM HOLD",
IF(AND(Table1[[#This Row],[2020]]="DEM",Table1[[#This Row],[2016]]="REP"),"DEM GAIN",
IF(AND(Table1[[#This Row],[2020]]="REP",Table1[[#This Row],[2016]]="REP"),"REP HOLD",
IF(AND(Table1[[#This Row],[2020]]="REP",Table1[[#This Row],[2016]]="DEM"),"REP GAIN",""))))</f>
        <v>REP HOLD</v>
      </c>
      <c r="I8" s="24">
        <v>1</v>
      </c>
      <c r="Q8" s="48"/>
      <c r="R8" s="48"/>
      <c r="S8" s="11"/>
      <c r="T8" s="11"/>
      <c r="U8" s="11"/>
      <c r="BZ8" s="42"/>
      <c r="CA8" s="42"/>
      <c r="CB8" s="42"/>
      <c r="CC8" s="42"/>
      <c r="CD8" s="42"/>
      <c r="CE8" s="43"/>
    </row>
    <row r="9" spans="2:83" ht="17.100000000000001" customHeight="1" x14ac:dyDescent="0.2">
      <c r="B9" s="32" t="e" vm="2">
        <v>#VALUE!</v>
      </c>
      <c r="C9" s="30" t="str" cm="1">
        <f t="array" ref="C9">IFERROR(RIGHT(_FV(Table1[[#This Row],[State]],"Abbreviation"),2),"")</f>
        <v>AL</v>
      </c>
      <c r="D9" s="33">
        <v>9</v>
      </c>
      <c r="E9" s="34" t="s">
        <v>17</v>
      </c>
      <c r="F9" s="35" t="s">
        <v>0</v>
      </c>
      <c r="G9" s="36" t="s">
        <v>0</v>
      </c>
      <c r="H9" s="37" t="str">
        <f>IF(AND(Table1[[#This Row],[2020]]="DEM",Table1[[#This Row],[2016]]="DEM"),"DEM HOLD",
IF(AND(Table1[[#This Row],[2020]]="DEM",Table1[[#This Row],[2016]]="REP"),"DEM GAIN",
IF(AND(Table1[[#This Row],[2020]]="REP",Table1[[#This Row],[2016]]="REP"),"REP HOLD",
IF(AND(Table1[[#This Row],[2020]]="REP",Table1[[#This Row],[2016]]="DEM"),"REP GAIN",""))))</f>
        <v>REP HOLD</v>
      </c>
      <c r="I9" s="24">
        <v>1</v>
      </c>
      <c r="Q9" s="48"/>
      <c r="R9" s="48"/>
      <c r="S9" s="11"/>
      <c r="T9" s="11"/>
      <c r="U9" s="11"/>
      <c r="BZ9" s="42"/>
      <c r="CA9" s="42"/>
      <c r="CB9" s="42"/>
      <c r="CC9" s="42"/>
      <c r="CD9" s="42"/>
      <c r="CE9" s="43"/>
    </row>
    <row r="10" spans="2:83" ht="15" customHeight="1" x14ac:dyDescent="0.2">
      <c r="B10" s="32" t="e" vm="3">
        <v>#VALUE!</v>
      </c>
      <c r="C10" s="30" t="str" cm="1">
        <f t="array" ref="C10">IFERROR(RIGHT(_FV(Table1[[#This Row],[State]],"Abbreviation"),2),"")</f>
        <v>AR</v>
      </c>
      <c r="D10" s="37">
        <v>6</v>
      </c>
      <c r="E10" s="34" t="s">
        <v>17</v>
      </c>
      <c r="F10" s="35" t="s">
        <v>0</v>
      </c>
      <c r="G10" s="36" t="s">
        <v>0</v>
      </c>
      <c r="H10" s="37" t="str">
        <f>IF(AND(Table1[[#This Row],[2020]]="DEM",Table1[[#This Row],[2016]]="DEM"),"DEM HOLD",
IF(AND(Table1[[#This Row],[2020]]="DEM",Table1[[#This Row],[2016]]="REP"),"DEM GAIN",
IF(AND(Table1[[#This Row],[2020]]="REP",Table1[[#This Row],[2016]]="REP"),"REP HOLD",
IF(AND(Table1[[#This Row],[2020]]="REP",Table1[[#This Row],[2016]]="DEM"),"REP GAIN",""))))</f>
        <v>REP HOLD</v>
      </c>
      <c r="I10" s="24">
        <v>1</v>
      </c>
      <c r="Q10" s="48"/>
      <c r="R10" s="48"/>
      <c r="S10" s="11"/>
      <c r="T10" s="11"/>
      <c r="U10" s="11"/>
      <c r="BZ10" s="42"/>
      <c r="CA10" s="42"/>
      <c r="CB10" s="42"/>
      <c r="CC10" s="42"/>
      <c r="CD10" s="42"/>
      <c r="CE10" s="43"/>
    </row>
    <row r="11" spans="2:83" ht="15" customHeight="1" x14ac:dyDescent="0.2">
      <c r="B11" s="32" t="e" vm="4">
        <v>#VALUE!</v>
      </c>
      <c r="C11" s="30" t="str" cm="1">
        <f t="array" ref="C11">IFERROR(RIGHT(_FV(Table1[[#This Row],[State]],"Abbreviation"),2),"")</f>
        <v>AZ</v>
      </c>
      <c r="D11" s="37">
        <v>11</v>
      </c>
      <c r="E11" s="34" t="s">
        <v>21</v>
      </c>
      <c r="F11" s="35" t="s">
        <v>27</v>
      </c>
      <c r="G11" s="36" t="s">
        <v>0</v>
      </c>
      <c r="H11" s="37" t="str">
        <f>IF(AND(Table1[[#This Row],[2020]]="DEM",Table1[[#This Row],[2016]]="DEM"),"DEM HOLD",
IF(AND(Table1[[#This Row],[2020]]="DEM",Table1[[#This Row],[2016]]="REP"),"DEM GAIN",
IF(AND(Table1[[#This Row],[2020]]="REP",Table1[[#This Row],[2016]]="REP"),"REP HOLD",
IF(AND(Table1[[#This Row],[2020]]="REP",Table1[[#This Row],[2016]]="DEM"),"REP GAIN",""))))</f>
        <v/>
      </c>
      <c r="I11" s="24">
        <v>1</v>
      </c>
      <c r="Q11" s="48"/>
      <c r="R11" s="48"/>
      <c r="S11" s="11"/>
      <c r="T11" s="11"/>
      <c r="U11" s="11"/>
      <c r="BZ11" s="42"/>
      <c r="CA11" s="42"/>
      <c r="CB11" s="42"/>
      <c r="CC11" s="42"/>
      <c r="CD11" s="42"/>
      <c r="CE11" s="43"/>
    </row>
    <row r="12" spans="2:83" ht="15" customHeight="1" x14ac:dyDescent="0.2">
      <c r="B12" s="32" t="e" vm="5">
        <v>#VALUE!</v>
      </c>
      <c r="C12" s="30" t="str" cm="1">
        <f t="array" ref="C12">IFERROR(RIGHT(_FV(Table1[[#This Row],[State]],"Abbreviation"),2),"")</f>
        <v>CA</v>
      </c>
      <c r="D12" s="37">
        <v>55</v>
      </c>
      <c r="E12" s="34" t="s">
        <v>18</v>
      </c>
      <c r="F12" s="35" t="s">
        <v>1</v>
      </c>
      <c r="G12" s="36" t="s">
        <v>1</v>
      </c>
      <c r="H12" s="37" t="str">
        <f>IF(AND(Table1[[#This Row],[2020]]="DEM",Table1[[#This Row],[2016]]="DEM"),"DEM HOLD",
IF(AND(Table1[[#This Row],[2020]]="DEM",Table1[[#This Row],[2016]]="REP"),"DEM GAIN",
IF(AND(Table1[[#This Row],[2020]]="REP",Table1[[#This Row],[2016]]="REP"),"REP HOLD",
IF(AND(Table1[[#This Row],[2020]]="REP",Table1[[#This Row],[2016]]="DEM"),"REP GAIN",""))))</f>
        <v>DEM HOLD</v>
      </c>
      <c r="I12" s="24">
        <v>1</v>
      </c>
      <c r="Q12" s="48"/>
      <c r="R12" s="48"/>
      <c r="S12" s="11"/>
      <c r="T12" s="11"/>
      <c r="U12" s="11"/>
      <c r="BZ12" s="42"/>
      <c r="CA12" s="42"/>
      <c r="CB12" s="42"/>
      <c r="CC12" s="42"/>
      <c r="CD12" s="42"/>
      <c r="CE12" s="43"/>
    </row>
    <row r="13" spans="2:83" ht="15" customHeight="1" x14ac:dyDescent="0.2">
      <c r="B13" s="32" t="e" vm="6">
        <v>#VALUE!</v>
      </c>
      <c r="C13" s="30" t="str" cm="1">
        <f t="array" ref="C13">IFERROR(RIGHT(_FV(Table1[[#This Row],[State]],"Abbreviation"),2),"")</f>
        <v>CO</v>
      </c>
      <c r="D13" s="37">
        <v>9</v>
      </c>
      <c r="E13" s="34" t="s">
        <v>20</v>
      </c>
      <c r="F13" s="35" t="s">
        <v>1</v>
      </c>
      <c r="G13" s="36" t="s">
        <v>1</v>
      </c>
      <c r="H13" s="37" t="str">
        <f>IF(AND(Table1[[#This Row],[2020]]="DEM",Table1[[#This Row],[2016]]="DEM"),"DEM HOLD",
IF(AND(Table1[[#This Row],[2020]]="DEM",Table1[[#This Row],[2016]]="REP"),"DEM GAIN",
IF(AND(Table1[[#This Row],[2020]]="REP",Table1[[#This Row],[2016]]="REP"),"REP HOLD",
IF(AND(Table1[[#This Row],[2020]]="REP",Table1[[#This Row],[2016]]="DEM"),"REP GAIN",""))))</f>
        <v>DEM HOLD</v>
      </c>
      <c r="I13" s="24">
        <v>1</v>
      </c>
      <c r="O13" s="12"/>
      <c r="Q13" s="48"/>
      <c r="R13" s="48"/>
      <c r="S13" s="11"/>
      <c r="T13" s="11"/>
      <c r="U13" s="11"/>
      <c r="BZ13" s="42"/>
      <c r="CA13" s="42"/>
      <c r="CB13" s="42"/>
      <c r="CC13" s="42"/>
      <c r="CD13" s="42"/>
      <c r="CE13" s="43"/>
    </row>
    <row r="14" spans="2:83" ht="15" customHeight="1" x14ac:dyDescent="0.2">
      <c r="B14" s="32" t="e" vm="7">
        <v>#VALUE!</v>
      </c>
      <c r="C14" s="30" t="str" cm="1">
        <f t="array" ref="C14">IFERROR(RIGHT(_FV(Table1[[#This Row],[State]],"Abbreviation"),2),"")</f>
        <v>CT</v>
      </c>
      <c r="D14" s="37">
        <v>7</v>
      </c>
      <c r="E14" s="34" t="s">
        <v>18</v>
      </c>
      <c r="F14" s="35" t="s">
        <v>1</v>
      </c>
      <c r="G14" s="36" t="s">
        <v>1</v>
      </c>
      <c r="H14" s="37" t="str">
        <f>IF(AND(Table1[[#This Row],[2020]]="DEM",Table1[[#This Row],[2016]]="DEM"),"DEM HOLD",
IF(AND(Table1[[#This Row],[2020]]="DEM",Table1[[#This Row],[2016]]="REP"),"DEM GAIN",
IF(AND(Table1[[#This Row],[2020]]="REP",Table1[[#This Row],[2016]]="REP"),"REP HOLD",
IF(AND(Table1[[#This Row],[2020]]="REP",Table1[[#This Row],[2016]]="DEM"),"REP GAIN",""))))</f>
        <v>DEM HOLD</v>
      </c>
      <c r="I14" s="24">
        <v>1</v>
      </c>
      <c r="Q14" s="48"/>
      <c r="R14" s="48"/>
      <c r="S14" s="11"/>
      <c r="T14" s="11"/>
      <c r="U14" s="11"/>
      <c r="BZ14" s="42"/>
      <c r="CA14" s="42"/>
      <c r="CB14" s="42"/>
      <c r="CC14" s="42"/>
      <c r="CD14" s="42"/>
      <c r="CE14" s="43"/>
    </row>
    <row r="15" spans="2:83" ht="15" customHeight="1" x14ac:dyDescent="0.2">
      <c r="B15" s="32" t="e" vm="8">
        <v>#VALUE!</v>
      </c>
      <c r="C15" s="30" t="str" cm="1">
        <f t="array" ref="C15">IFERROR(RIGHT(_FV(Table1[[#This Row],[State]],"Abbreviation"),2),"")</f>
        <v>DC</v>
      </c>
      <c r="D15" s="37">
        <v>3</v>
      </c>
      <c r="E15" s="34" t="s">
        <v>18</v>
      </c>
      <c r="F15" s="35" t="s">
        <v>1</v>
      </c>
      <c r="G15" s="36" t="s">
        <v>1</v>
      </c>
      <c r="H15" s="37" t="str">
        <f>IF(AND(Table1[[#This Row],[2020]]="DEM",Table1[[#This Row],[2016]]="DEM"),"DEM HOLD",
IF(AND(Table1[[#This Row],[2020]]="DEM",Table1[[#This Row],[2016]]="REP"),"DEM GAIN",
IF(AND(Table1[[#This Row],[2020]]="REP",Table1[[#This Row],[2016]]="REP"),"REP HOLD",
IF(AND(Table1[[#This Row],[2020]]="REP",Table1[[#This Row],[2016]]="DEM"),"REP GAIN",""))))</f>
        <v>DEM HOLD</v>
      </c>
      <c r="I15" s="24">
        <v>1</v>
      </c>
      <c r="P15" s="11"/>
      <c r="Q15" s="11"/>
      <c r="R15" s="11"/>
      <c r="S15" s="11"/>
      <c r="T15" s="11"/>
      <c r="U15" s="11"/>
      <c r="BN15" s="2" t="s">
        <v>12</v>
      </c>
      <c r="BO15" s="2" t="s">
        <v>11</v>
      </c>
      <c r="BP15" s="2" t="s">
        <v>15</v>
      </c>
      <c r="BQ15" s="2" t="s">
        <v>13</v>
      </c>
      <c r="BR15" s="6"/>
      <c r="BS15" s="2" t="s">
        <v>24</v>
      </c>
      <c r="BT15" s="6"/>
      <c r="BV15" s="2" t="s">
        <v>28</v>
      </c>
      <c r="BW15" s="2" t="s">
        <v>30</v>
      </c>
      <c r="BZ15" s="42"/>
      <c r="CA15" s="42"/>
      <c r="CB15" s="42"/>
      <c r="CC15" s="42"/>
      <c r="CD15" s="42"/>
      <c r="CE15" s="43"/>
    </row>
    <row r="16" spans="2:83" ht="15" customHeight="1" x14ac:dyDescent="0.2">
      <c r="B16" s="32" t="e" vm="9">
        <v>#VALUE!</v>
      </c>
      <c r="C16" s="30" t="str" cm="1">
        <f t="array" ref="C16">IFERROR(RIGHT(_FV(Table1[[#This Row],[State]],"Abbreviation"),2),"")</f>
        <v>DE</v>
      </c>
      <c r="D16" s="37">
        <v>3</v>
      </c>
      <c r="E16" s="34" t="s">
        <v>18</v>
      </c>
      <c r="F16" s="35" t="s">
        <v>1</v>
      </c>
      <c r="G16" s="36" t="s">
        <v>1</v>
      </c>
      <c r="H16" s="37" t="str">
        <f>IF(AND(Table1[[#This Row],[2020]]="DEM",Table1[[#This Row],[2016]]="DEM"),"DEM HOLD",
IF(AND(Table1[[#This Row],[2020]]="DEM",Table1[[#This Row],[2016]]="REP"),"DEM GAIN",
IF(AND(Table1[[#This Row],[2020]]="REP",Table1[[#This Row],[2016]]="REP"),"REP HOLD",
IF(AND(Table1[[#This Row],[2020]]="REP",Table1[[#This Row],[2016]]="DEM"),"REP GAIN",""))))</f>
        <v>DEM HOLD</v>
      </c>
      <c r="I16" s="24">
        <v>1</v>
      </c>
      <c r="Q16" s="47"/>
      <c r="R16" s="47"/>
      <c r="S16" s="11"/>
      <c r="T16" s="11"/>
      <c r="U16" s="11"/>
      <c r="BN16" s="10" t="s">
        <v>9</v>
      </c>
      <c r="BO16" s="10" t="s">
        <v>7</v>
      </c>
      <c r="BP16" s="10">
        <f>SUMIFS(Table1[EC],Table1[2020],"DEM",Table1[Include],1)</f>
        <v>279</v>
      </c>
      <c r="BQ16" s="10" t="str">
        <f>IF(BP16&gt;=270,"✓","")</f>
        <v>✓</v>
      </c>
      <c r="BR16" s="6"/>
      <c r="BS16" s="10" t="s">
        <v>27</v>
      </c>
      <c r="BT16" s="6"/>
      <c r="BV16" s="10" t="s">
        <v>18</v>
      </c>
      <c r="BW16" s="10">
        <f>COUNTIFS(Table1[Strength],BV16,Table1[Include],1)</f>
        <v>17</v>
      </c>
      <c r="BZ16" s="42"/>
      <c r="CA16" s="42"/>
      <c r="CB16" s="42"/>
      <c r="CC16" s="42"/>
      <c r="CD16" s="42"/>
      <c r="CE16" s="43"/>
    </row>
    <row r="17" spans="2:83" ht="15" customHeight="1" x14ac:dyDescent="0.2">
      <c r="B17" s="32" t="e" vm="10">
        <v>#VALUE!</v>
      </c>
      <c r="C17" s="30" t="str" cm="1">
        <f t="array" ref="C17">IFERROR(RIGHT(_FV(Table1[[#This Row],[State]],"Abbreviation"),2),"")</f>
        <v>FL</v>
      </c>
      <c r="D17" s="37">
        <v>29</v>
      </c>
      <c r="E17" s="34" t="s">
        <v>21</v>
      </c>
      <c r="F17" s="35" t="s">
        <v>27</v>
      </c>
      <c r="G17" s="36" t="s">
        <v>0</v>
      </c>
      <c r="H17" s="37" t="str">
        <f>IF(AND(Table1[[#This Row],[2020]]="DEM",Table1[[#This Row],[2016]]="DEM"),"DEM HOLD",
IF(AND(Table1[[#This Row],[2020]]="DEM",Table1[[#This Row],[2016]]="REP"),"DEM GAIN",
IF(AND(Table1[[#This Row],[2020]]="REP",Table1[[#This Row],[2016]]="REP"),"REP HOLD",
IF(AND(Table1[[#This Row],[2020]]="REP",Table1[[#This Row],[2016]]="DEM"),"REP GAIN",""))))</f>
        <v/>
      </c>
      <c r="I17" s="24">
        <v>1</v>
      </c>
      <c r="Q17" s="47"/>
      <c r="R17" s="47"/>
      <c r="S17" s="11"/>
      <c r="T17" s="11"/>
      <c r="U17" s="11"/>
      <c r="BN17" s="10" t="s">
        <v>8</v>
      </c>
      <c r="BO17" s="10" t="s">
        <v>6</v>
      </c>
      <c r="BP17" s="10">
        <f>SUMIFS(Table1[EC],Table1[2020],"REP",Table1[Include],1)</f>
        <v>125</v>
      </c>
      <c r="BQ17" s="10" t="str">
        <f>IF(BP17&gt;=270,"✓","")</f>
        <v/>
      </c>
      <c r="BR17" s="6"/>
      <c r="BS17" s="10" t="s">
        <v>1</v>
      </c>
      <c r="BT17" s="6"/>
      <c r="BV17" s="10" t="s">
        <v>20</v>
      </c>
      <c r="BW17" s="10">
        <f>COUNTIFS(Table1[Strength],BV17,Table1[Include],1)</f>
        <v>9</v>
      </c>
      <c r="BZ17" s="42"/>
      <c r="CA17" s="42"/>
      <c r="CB17" s="42"/>
      <c r="CC17" s="42"/>
      <c r="CD17" s="42"/>
      <c r="CE17" s="43"/>
    </row>
    <row r="18" spans="2:83" ht="15" customHeight="1" x14ac:dyDescent="0.2">
      <c r="B18" s="32" t="e" vm="11">
        <v>#VALUE!</v>
      </c>
      <c r="C18" s="30" t="str" cm="1">
        <f t="array" ref="C18">IFERROR(RIGHT(_FV(Table1[[#This Row],[State]],"Abbreviation"),2),"")</f>
        <v>GA</v>
      </c>
      <c r="D18" s="37">
        <v>16</v>
      </c>
      <c r="E18" s="34" t="s">
        <v>21</v>
      </c>
      <c r="F18" s="35" t="s">
        <v>27</v>
      </c>
      <c r="G18" s="36" t="s">
        <v>0</v>
      </c>
      <c r="H18" s="37" t="str">
        <f>IF(AND(Table1[[#This Row],[2020]]="DEM",Table1[[#This Row],[2016]]="DEM"),"DEM HOLD",
IF(AND(Table1[[#This Row],[2020]]="DEM",Table1[[#This Row],[2016]]="REP"),"DEM GAIN",
IF(AND(Table1[[#This Row],[2020]]="REP",Table1[[#This Row],[2016]]="REP"),"REP HOLD",
IF(AND(Table1[[#This Row],[2020]]="REP",Table1[[#This Row],[2016]]="DEM"),"REP GAIN",""))))</f>
        <v/>
      </c>
      <c r="I18" s="24">
        <v>1</v>
      </c>
      <c r="O18" s="13"/>
      <c r="Q18" s="47"/>
      <c r="R18" s="47"/>
      <c r="BN18" s="10"/>
      <c r="BO18" s="10" t="s">
        <v>10</v>
      </c>
      <c r="BP18" s="10">
        <v>270</v>
      </c>
      <c r="BQ18" s="10"/>
      <c r="BR18" s="6"/>
      <c r="BS18" s="10" t="s">
        <v>0</v>
      </c>
      <c r="BT18" s="6"/>
      <c r="BV18" s="10" t="s">
        <v>21</v>
      </c>
      <c r="BW18" s="10">
        <f>COUNTIFS(Table1[Strength],BV18,Table1[Include],1)</f>
        <v>8</v>
      </c>
      <c r="BZ18" s="42"/>
      <c r="CA18" s="42"/>
      <c r="CB18" s="42"/>
      <c r="CC18" s="42"/>
      <c r="CD18" s="42"/>
      <c r="CE18" s="43"/>
    </row>
    <row r="19" spans="2:83" ht="15" customHeight="1" x14ac:dyDescent="0.2">
      <c r="B19" s="30" t="e" vm="12">
        <v>#VALUE!</v>
      </c>
      <c r="C19" s="30" t="str" cm="1">
        <f t="array" ref="C19">IFERROR(RIGHT(_FV(Table1[[#This Row],[State]],"Abbreviation"),2),"")</f>
        <v>HI</v>
      </c>
      <c r="D19" s="37">
        <v>4</v>
      </c>
      <c r="E19" s="34" t="s">
        <v>18</v>
      </c>
      <c r="F19" s="35" t="s">
        <v>1</v>
      </c>
      <c r="G19" s="38" t="s">
        <v>1</v>
      </c>
      <c r="H19" s="37" t="str">
        <f>IF(AND(Table1[[#This Row],[2020]]="DEM",Table1[[#This Row],[2016]]="DEM"),"DEM HOLD",
IF(AND(Table1[[#This Row],[2020]]="DEM",Table1[[#This Row],[2016]]="REP"),"DEM GAIN",
IF(AND(Table1[[#This Row],[2020]]="REP",Table1[[#This Row],[2016]]="REP"),"REP HOLD",
IF(AND(Table1[[#This Row],[2020]]="REP",Table1[[#This Row],[2016]]="DEM"),"REP GAIN",""))))</f>
        <v>DEM HOLD</v>
      </c>
      <c r="I19" s="24">
        <v>1</v>
      </c>
      <c r="O19" s="13"/>
      <c r="Q19" s="47"/>
      <c r="R19" s="47"/>
      <c r="S19" s="14"/>
      <c r="T19" s="14"/>
      <c r="U19" s="14"/>
      <c r="BR19" s="6"/>
      <c r="BT19" s="6"/>
      <c r="BV19" s="10" t="s">
        <v>19</v>
      </c>
      <c r="BW19" s="10">
        <f>COUNTIFS(Table1[Strength],BV19,Table1[Include],1)</f>
        <v>7</v>
      </c>
      <c r="BZ19" s="42"/>
      <c r="CA19" s="42"/>
      <c r="CB19" s="42"/>
      <c r="CC19" s="42"/>
      <c r="CD19" s="42"/>
      <c r="CE19" s="43"/>
    </row>
    <row r="20" spans="2:83" ht="15" customHeight="1" x14ac:dyDescent="0.2">
      <c r="B20" s="30" t="e" vm="13">
        <v>#VALUE!</v>
      </c>
      <c r="C20" s="30" t="str" cm="1">
        <f t="array" ref="C20">IFERROR(RIGHT(_FV(Table1[[#This Row],[State]],"Abbreviation"),2),"")</f>
        <v>IA</v>
      </c>
      <c r="D20" s="37">
        <v>6</v>
      </c>
      <c r="E20" s="39" t="s">
        <v>21</v>
      </c>
      <c r="F20" s="35" t="s">
        <v>27</v>
      </c>
      <c r="G20" s="38" t="s">
        <v>0</v>
      </c>
      <c r="H20" s="37" t="str">
        <f>IF(AND(Table1[[#This Row],[2020]]="DEM",Table1[[#This Row],[2016]]="DEM"),"DEM HOLD",
IF(AND(Table1[[#This Row],[2020]]="DEM",Table1[[#This Row],[2016]]="REP"),"DEM GAIN",
IF(AND(Table1[[#This Row],[2020]]="REP",Table1[[#This Row],[2016]]="REP"),"REP HOLD",
IF(AND(Table1[[#This Row],[2020]]="REP",Table1[[#This Row],[2016]]="DEM"),"REP GAIN",""))))</f>
        <v/>
      </c>
      <c r="I20" s="24">
        <v>1</v>
      </c>
      <c r="Q20" s="47"/>
      <c r="R20" s="47"/>
      <c r="S20" s="14"/>
      <c r="T20" s="14"/>
      <c r="U20" s="14"/>
      <c r="BN20" s="3"/>
      <c r="BO20" s="2" t="s">
        <v>16</v>
      </c>
      <c r="BP20" s="2" t="s">
        <v>31</v>
      </c>
      <c r="BQ20" s="2" t="s">
        <v>32</v>
      </c>
      <c r="BR20" s="4" t="s">
        <v>25</v>
      </c>
      <c r="BS20" s="2" t="s">
        <v>26</v>
      </c>
      <c r="BT20" s="2" t="s">
        <v>14</v>
      </c>
      <c r="BV20" s="10" t="s">
        <v>17</v>
      </c>
      <c r="BW20" s="10">
        <f>COUNTIFS(Table1[Strength],BV20,Table1[Include],1)</f>
        <v>15</v>
      </c>
      <c r="BZ20" s="42"/>
      <c r="CA20" s="42"/>
      <c r="CB20" s="42"/>
      <c r="CC20" s="42"/>
      <c r="CD20" s="42"/>
      <c r="CE20" s="43"/>
    </row>
    <row r="21" spans="2:83" ht="15" customHeight="1" x14ac:dyDescent="0.2">
      <c r="B21" s="30" t="e" vm="14">
        <v>#VALUE!</v>
      </c>
      <c r="C21" s="30" t="str" cm="1">
        <f t="array" ref="C21">IFERROR(RIGHT(_FV(Table1[[#This Row],[State]],"Abbreviation"),2),"")</f>
        <v>ID</v>
      </c>
      <c r="D21" s="37">
        <v>4</v>
      </c>
      <c r="E21" s="34" t="s">
        <v>17</v>
      </c>
      <c r="F21" s="35" t="s">
        <v>0</v>
      </c>
      <c r="G21" s="38" t="s">
        <v>0</v>
      </c>
      <c r="H21" s="37" t="str">
        <f>IF(AND(Table1[[#This Row],[2020]]="DEM",Table1[[#This Row],[2016]]="DEM"),"DEM HOLD",
IF(AND(Table1[[#This Row],[2020]]="DEM",Table1[[#This Row],[2016]]="REP"),"DEM GAIN",
IF(AND(Table1[[#This Row],[2020]]="REP",Table1[[#This Row],[2016]]="REP"),"REP HOLD",
IF(AND(Table1[[#This Row],[2020]]="REP",Table1[[#This Row],[2016]]="DEM"),"REP GAIN",""))))</f>
        <v>REP HOLD</v>
      </c>
      <c r="I21" s="24">
        <v>1</v>
      </c>
      <c r="Q21" s="47"/>
      <c r="R21" s="47"/>
      <c r="S21" s="14"/>
      <c r="T21" s="14"/>
      <c r="U21" s="14"/>
      <c r="BN21" s="3" t="s">
        <v>1</v>
      </c>
      <c r="BO21" s="10">
        <f>COUNTIFS(Table1[2020],BN21,Table1[Include],1)</f>
        <v>26</v>
      </c>
      <c r="BP21" s="17">
        <f>BR21*-1</f>
        <v>0</v>
      </c>
      <c r="BQ21" s="17">
        <f>BS21</f>
        <v>4</v>
      </c>
      <c r="BR21" s="15">
        <f>COUNTIFS(Table1[HOLD/GAIN],"REP GAIN",Table1[Include],1)</f>
        <v>0</v>
      </c>
      <c r="BS21" s="16">
        <f>COUNTIFS(Table1[HOLD/GAIN],"DEM GAIN",Table1[Include],1)</f>
        <v>4</v>
      </c>
      <c r="BT21" s="17">
        <f>BS21-BR21</f>
        <v>4</v>
      </c>
      <c r="BZ21" s="42"/>
      <c r="CA21" s="42"/>
      <c r="CB21" s="42"/>
      <c r="CC21" s="42"/>
      <c r="CD21" s="42"/>
      <c r="CE21" s="43"/>
    </row>
    <row r="22" spans="2:83" ht="15" customHeight="1" x14ac:dyDescent="0.2">
      <c r="B22" s="30" t="e" vm="15">
        <v>#VALUE!</v>
      </c>
      <c r="C22" s="30" t="str" cm="1">
        <f t="array" ref="C22">IFERROR(RIGHT(_FV(Table1[[#This Row],[State]],"Abbreviation"),2),"")</f>
        <v>IL</v>
      </c>
      <c r="D22" s="37">
        <v>20</v>
      </c>
      <c r="E22" s="34" t="s">
        <v>18</v>
      </c>
      <c r="F22" s="35" t="s">
        <v>1</v>
      </c>
      <c r="G22" s="38" t="s">
        <v>1</v>
      </c>
      <c r="H22" s="37" t="str">
        <f>IF(AND(Table1[[#This Row],[2020]]="DEM",Table1[[#This Row],[2016]]="DEM"),"DEM HOLD",
IF(AND(Table1[[#This Row],[2020]]="DEM",Table1[[#This Row],[2016]]="REP"),"DEM GAIN",
IF(AND(Table1[[#This Row],[2020]]="REP",Table1[[#This Row],[2016]]="REP"),"REP HOLD",
IF(AND(Table1[[#This Row],[2020]]="REP",Table1[[#This Row],[2016]]="DEM"),"REP GAIN",""))))</f>
        <v>DEM HOLD</v>
      </c>
      <c r="I22" s="24">
        <v>1</v>
      </c>
      <c r="Q22" s="47"/>
      <c r="R22" s="47"/>
      <c r="S22" s="14"/>
      <c r="T22" s="14"/>
      <c r="U22" s="14"/>
      <c r="BN22" s="3" t="s">
        <v>0</v>
      </c>
      <c r="BO22" s="10">
        <f>COUNTIFS(Table1[2020],BN22,Table1[Include],1)</f>
        <v>22</v>
      </c>
      <c r="BP22" s="17">
        <f>BR22*-1</f>
        <v>-4</v>
      </c>
      <c r="BQ22" s="17">
        <f>BS22</f>
        <v>0</v>
      </c>
      <c r="BR22" s="15">
        <f>COUNTIFS(Table1[HOLD/GAIN],"DEM GAIN",Table1[Include],1)</f>
        <v>4</v>
      </c>
      <c r="BS22" s="16">
        <f>COUNTIFS(Table1[HOLD/GAIN],"REP GAIN",Table1[Include],1)</f>
        <v>0</v>
      </c>
      <c r="BT22" s="17">
        <f>BS22-BR22</f>
        <v>-4</v>
      </c>
      <c r="BZ22" s="42"/>
      <c r="CA22" s="42"/>
      <c r="CB22" s="42"/>
      <c r="CC22" s="42"/>
      <c r="CD22" s="42"/>
      <c r="CE22" s="43"/>
    </row>
    <row r="23" spans="2:83" ht="15" customHeight="1" x14ac:dyDescent="0.2">
      <c r="B23" s="30" t="e" vm="16">
        <v>#VALUE!</v>
      </c>
      <c r="C23" s="30" t="str" cm="1">
        <f t="array" ref="C23">IFERROR(RIGHT(_FV(Table1[[#This Row],[State]],"Abbreviation"),2),"")</f>
        <v>IN</v>
      </c>
      <c r="D23" s="37">
        <v>11</v>
      </c>
      <c r="E23" s="34" t="s">
        <v>19</v>
      </c>
      <c r="F23" s="35" t="s">
        <v>0</v>
      </c>
      <c r="G23" s="38" t="s">
        <v>0</v>
      </c>
      <c r="H23" s="37" t="str">
        <f>IF(AND(Table1[[#This Row],[2020]]="DEM",Table1[[#This Row],[2016]]="DEM"),"DEM HOLD",
IF(AND(Table1[[#This Row],[2020]]="DEM",Table1[[#This Row],[2016]]="REP"),"DEM GAIN",
IF(AND(Table1[[#This Row],[2020]]="REP",Table1[[#This Row],[2016]]="REP"),"REP HOLD",
IF(AND(Table1[[#This Row],[2020]]="REP",Table1[[#This Row],[2016]]="DEM"),"REP GAIN",""))))</f>
        <v>REP HOLD</v>
      </c>
      <c r="I23" s="24">
        <v>1</v>
      </c>
      <c r="P23" s="14"/>
      <c r="Q23" s="14"/>
      <c r="R23" s="14"/>
      <c r="S23" s="14"/>
      <c r="T23" s="14"/>
      <c r="U23" s="14"/>
      <c r="BZ23" s="42"/>
      <c r="CA23" s="42"/>
      <c r="CB23" s="42"/>
      <c r="CC23" s="42"/>
      <c r="CD23" s="42"/>
      <c r="CE23" s="43"/>
    </row>
    <row r="24" spans="2:83" ht="15" customHeight="1" x14ac:dyDescent="0.2">
      <c r="B24" s="30" t="e" vm="17">
        <v>#VALUE!</v>
      </c>
      <c r="C24" s="30" t="str" cm="1">
        <f t="array" ref="C24">IFERROR(RIGHT(_FV(Table1[[#This Row],[State]],"Abbreviation"),2),"")</f>
        <v>KS</v>
      </c>
      <c r="D24" s="37">
        <v>6</v>
      </c>
      <c r="E24" s="34" t="s">
        <v>19</v>
      </c>
      <c r="F24" s="35" t="s">
        <v>0</v>
      </c>
      <c r="G24" s="38" t="s">
        <v>0</v>
      </c>
      <c r="H24" s="37" t="str">
        <f>IF(AND(Table1[[#This Row],[2020]]="DEM",Table1[[#This Row],[2016]]="DEM"),"DEM HOLD",
IF(AND(Table1[[#This Row],[2020]]="DEM",Table1[[#This Row],[2016]]="REP"),"DEM GAIN",
IF(AND(Table1[[#This Row],[2020]]="REP",Table1[[#This Row],[2016]]="REP"),"REP HOLD",
IF(AND(Table1[[#This Row],[2020]]="REP",Table1[[#This Row],[2016]]="DEM"),"REP GAIN",""))))</f>
        <v>REP HOLD</v>
      </c>
      <c r="I24" s="24">
        <v>1</v>
      </c>
      <c r="P24" s="14"/>
      <c r="Q24" s="14"/>
      <c r="R24" s="14"/>
      <c r="S24" s="14"/>
      <c r="T24" s="14"/>
      <c r="U24" s="14"/>
      <c r="BN24" s="10"/>
      <c r="BO24" s="2" t="s">
        <v>18</v>
      </c>
      <c r="BP24" s="2" t="s">
        <v>20</v>
      </c>
      <c r="BQ24" s="2" t="s">
        <v>21</v>
      </c>
      <c r="BR24" s="2" t="s">
        <v>19</v>
      </c>
      <c r="BS24" s="2" t="s">
        <v>17</v>
      </c>
      <c r="BZ24" s="42"/>
      <c r="CA24" s="42"/>
      <c r="CB24" s="42"/>
      <c r="CC24" s="42"/>
      <c r="CD24" s="42"/>
      <c r="CE24" s="43"/>
    </row>
    <row r="25" spans="2:83" ht="15" customHeight="1" x14ac:dyDescent="0.2">
      <c r="B25" s="30" t="e" vm="18">
        <v>#VALUE!</v>
      </c>
      <c r="C25" s="30" t="str" cm="1">
        <f t="array" ref="C25">IFERROR(RIGHT(_FV(Table1[[#This Row],[State]],"Abbreviation"),2),"")</f>
        <v>KY</v>
      </c>
      <c r="D25" s="37">
        <v>8</v>
      </c>
      <c r="E25" s="34" t="s">
        <v>17</v>
      </c>
      <c r="F25" s="35" t="s">
        <v>0</v>
      </c>
      <c r="G25" s="38" t="s">
        <v>0</v>
      </c>
      <c r="H25" s="37" t="str">
        <f>IF(AND(Table1[[#This Row],[2020]]="DEM",Table1[[#This Row],[2016]]="DEM"),"DEM HOLD",
IF(AND(Table1[[#This Row],[2020]]="DEM",Table1[[#This Row],[2016]]="REP"),"DEM GAIN",
IF(AND(Table1[[#This Row],[2020]]="REP",Table1[[#This Row],[2016]]="REP"),"REP HOLD",
IF(AND(Table1[[#This Row],[2020]]="REP",Table1[[#This Row],[2016]]="DEM"),"REP GAIN",""))))</f>
        <v>REP HOLD</v>
      </c>
      <c r="I25" s="24">
        <v>1</v>
      </c>
      <c r="R25" s="14"/>
      <c r="S25" s="14"/>
      <c r="T25" s="14"/>
      <c r="U25" s="14"/>
      <c r="BN25" s="2" t="s">
        <v>1</v>
      </c>
      <c r="BO25" s="10">
        <f>COUNTIFS(Table1[[Strength]:[Strength]],BO$24,Table1[[2020]:[2020]],$BN25,Table1[[Include]:[Include]],1)</f>
        <v>17</v>
      </c>
      <c r="BP25" s="10">
        <f>COUNTIFS(Table1[[Strength]:[Strength]],BP$24,Table1[[2020]:[2020]],$BN25,Table1[[Include]:[Include]],1)</f>
        <v>9</v>
      </c>
      <c r="BQ25" s="10">
        <f>COUNTIFS(Table1[[Strength]:[Strength]],BQ$24,Table1[[2020]:[2020]],$BN25,Table1[[Include]:[Include]],1)</f>
        <v>0</v>
      </c>
      <c r="BR25" s="10">
        <f>COUNTIFS(Table1[[Strength]:[Strength]],BR$24,Table1[[2020]:[2020]],$BN25,Table1[[Include]:[Include]],1)</f>
        <v>0</v>
      </c>
      <c r="BS25" s="10">
        <f>COUNTIFS(Table1[[Strength]:[Strength]],BS$24,Table1[[2020]:[2020]],$BN25,Table1[[Include]:[Include]],1)</f>
        <v>0</v>
      </c>
      <c r="BZ25" s="42"/>
      <c r="CA25" s="42"/>
      <c r="CB25" s="42"/>
      <c r="CC25" s="42"/>
      <c r="CD25" s="42"/>
      <c r="CE25" s="43"/>
    </row>
    <row r="26" spans="2:83" ht="15" customHeight="1" x14ac:dyDescent="0.2">
      <c r="B26" s="30" t="e" vm="19">
        <v>#VALUE!</v>
      </c>
      <c r="C26" s="30" t="str" cm="1">
        <f t="array" ref="C26">IFERROR(RIGHT(_FV(Table1[[#This Row],[State]],"Abbreviation"),2),"")</f>
        <v>LA</v>
      </c>
      <c r="D26" s="37">
        <v>8</v>
      </c>
      <c r="E26" s="34" t="s">
        <v>17</v>
      </c>
      <c r="F26" s="35" t="s">
        <v>0</v>
      </c>
      <c r="G26" s="38" t="s">
        <v>0</v>
      </c>
      <c r="H26" s="37" t="str">
        <f>IF(AND(Table1[[#This Row],[2020]]="DEM",Table1[[#This Row],[2016]]="DEM"),"DEM HOLD",
IF(AND(Table1[[#This Row],[2020]]="DEM",Table1[[#This Row],[2016]]="REP"),"DEM GAIN",
IF(AND(Table1[[#This Row],[2020]]="REP",Table1[[#This Row],[2016]]="REP"),"REP HOLD",
IF(AND(Table1[[#This Row],[2020]]="REP",Table1[[#This Row],[2016]]="DEM"),"REP GAIN",""))))</f>
        <v>REP HOLD</v>
      </c>
      <c r="I26" s="24">
        <v>1</v>
      </c>
      <c r="R26" s="14"/>
      <c r="S26" s="14"/>
      <c r="T26" s="14"/>
      <c r="U26" s="14"/>
      <c r="BN26" s="2" t="s">
        <v>0</v>
      </c>
      <c r="BO26" s="10">
        <f>COUNTIFS(Table1[[Strength]:[Strength]],BO$24,Table1[[2020]:[2020]],$BN26,Table1[[Include]:[Include]],1)</f>
        <v>0</v>
      </c>
      <c r="BP26" s="10">
        <f>COUNTIFS(Table1[[Strength]:[Strength]],BP$24,Table1[[2020]:[2020]],$BN26,Table1[[Include]:[Include]],1)</f>
        <v>0</v>
      </c>
      <c r="BQ26" s="10">
        <f>COUNTIFS(Table1[[Strength]:[Strength]],BQ$24,Table1[[2020]:[2020]],$BN26,Table1[[Include]:[Include]],1)</f>
        <v>0</v>
      </c>
      <c r="BR26" s="10">
        <f>COUNTIFS(Table1[[Strength]:[Strength]],BR$24,Table1[[2020]:[2020]],$BN26,Table1[[Include]:[Include]],1)</f>
        <v>7</v>
      </c>
      <c r="BS26" s="10">
        <f>COUNTIFS(Table1[[Strength]:[Strength]],BS$24,Table1[[2020]:[2020]],$BN26,Table1[[Include]:[Include]],1)</f>
        <v>15</v>
      </c>
      <c r="BZ26" s="42"/>
      <c r="CA26" s="42"/>
      <c r="CB26" s="42"/>
      <c r="CC26" s="42"/>
      <c r="CD26" s="42"/>
      <c r="CE26" s="43"/>
    </row>
    <row r="27" spans="2:83" ht="15" customHeight="1" x14ac:dyDescent="0.2">
      <c r="B27" s="30" t="e" vm="20">
        <v>#VALUE!</v>
      </c>
      <c r="C27" s="30" t="str" cm="1">
        <f t="array" ref="C27">IFERROR(RIGHT(_FV(Table1[[#This Row],[State]],"Abbreviation"),2),"")</f>
        <v>MA</v>
      </c>
      <c r="D27" s="37">
        <v>11</v>
      </c>
      <c r="E27" s="34" t="s">
        <v>18</v>
      </c>
      <c r="F27" s="35" t="s">
        <v>1</v>
      </c>
      <c r="G27" s="38" t="s">
        <v>1</v>
      </c>
      <c r="H27" s="37" t="str">
        <f>IF(AND(Table1[[#This Row],[2020]]="DEM",Table1[[#This Row],[2016]]="DEM"),"DEM HOLD",
IF(AND(Table1[[#This Row],[2020]]="DEM",Table1[[#This Row],[2016]]="REP"),"DEM GAIN",
IF(AND(Table1[[#This Row],[2020]]="REP",Table1[[#This Row],[2016]]="REP"),"REP HOLD",
IF(AND(Table1[[#This Row],[2020]]="REP",Table1[[#This Row],[2016]]="DEM"),"REP GAIN",""))))</f>
        <v>DEM HOLD</v>
      </c>
      <c r="I27" s="24">
        <v>1</v>
      </c>
      <c r="R27" s="14"/>
      <c r="S27" s="14"/>
      <c r="T27" s="14"/>
      <c r="U27" s="14"/>
      <c r="BZ27" s="42"/>
      <c r="CA27" s="42"/>
      <c r="CB27" s="42"/>
      <c r="CC27" s="42"/>
      <c r="CD27" s="42"/>
      <c r="CE27" s="43"/>
    </row>
    <row r="28" spans="2:83" ht="15" customHeight="1" x14ac:dyDescent="0.2">
      <c r="B28" s="30" t="e" vm="21">
        <v>#VALUE!</v>
      </c>
      <c r="C28" s="30" t="str" cm="1">
        <f t="array" ref="C28">IFERROR(RIGHT(_FV(Table1[[#This Row],[State]],"Abbreviation"),2),"")</f>
        <v>MD</v>
      </c>
      <c r="D28" s="37">
        <v>10</v>
      </c>
      <c r="E28" s="34" t="s">
        <v>18</v>
      </c>
      <c r="F28" s="35" t="s">
        <v>1</v>
      </c>
      <c r="G28" s="38" t="s">
        <v>1</v>
      </c>
      <c r="H28" s="37" t="str">
        <f>IF(AND(Table1[[#This Row],[2020]]="DEM",Table1[[#This Row],[2016]]="DEM"),"DEM HOLD",
IF(AND(Table1[[#This Row],[2020]]="DEM",Table1[[#This Row],[2016]]="REP"),"DEM GAIN",
IF(AND(Table1[[#This Row],[2020]]="REP",Table1[[#This Row],[2016]]="REP"),"REP HOLD",
IF(AND(Table1[[#This Row],[2020]]="REP",Table1[[#This Row],[2016]]="DEM"),"REP GAIN",""))))</f>
        <v>DEM HOLD</v>
      </c>
      <c r="I28" s="24">
        <v>1</v>
      </c>
      <c r="R28" s="14"/>
      <c r="S28" s="14"/>
      <c r="T28" s="14"/>
      <c r="U28" s="14"/>
      <c r="BZ28" s="42"/>
      <c r="CA28" s="42"/>
      <c r="CB28" s="42"/>
      <c r="CC28" s="42"/>
      <c r="CD28" s="42"/>
      <c r="CE28" s="43"/>
    </row>
    <row r="29" spans="2:83" ht="15" customHeight="1" x14ac:dyDescent="0.2">
      <c r="B29" s="30" t="e" vm="22">
        <v>#VALUE!</v>
      </c>
      <c r="C29" s="30" t="str" cm="1">
        <f t="array" ref="C29">IFERROR(RIGHT(_FV(Table1[[#This Row],[State]],"Abbreviation"),2),"")</f>
        <v>ME</v>
      </c>
      <c r="D29" s="37">
        <v>2</v>
      </c>
      <c r="E29" s="34" t="s">
        <v>18</v>
      </c>
      <c r="F29" s="35" t="s">
        <v>1</v>
      </c>
      <c r="G29" s="38" t="s">
        <v>1</v>
      </c>
      <c r="H29" s="37" t="str">
        <f>IF(AND(Table1[[#This Row],[2020]]="DEM",Table1[[#This Row],[2016]]="DEM"),"DEM HOLD",
IF(AND(Table1[[#This Row],[2020]]="DEM",Table1[[#This Row],[2016]]="REP"),"DEM GAIN",
IF(AND(Table1[[#This Row],[2020]]="REP",Table1[[#This Row],[2016]]="REP"),"REP HOLD",
IF(AND(Table1[[#This Row],[2020]]="REP",Table1[[#This Row],[2016]]="DEM"),"REP GAIN",""))))</f>
        <v>DEM HOLD</v>
      </c>
      <c r="I29" s="24">
        <v>1</v>
      </c>
      <c r="BZ29" s="42"/>
      <c r="CA29" s="42"/>
      <c r="CB29" s="42"/>
      <c r="CC29" s="42"/>
      <c r="CD29" s="42"/>
      <c r="CE29" s="43"/>
    </row>
    <row r="30" spans="2:83" ht="15" customHeight="1" x14ac:dyDescent="0.2">
      <c r="B30" s="30" t="e" vm="22">
        <v>#VALUE!</v>
      </c>
      <c r="C30" s="30" t="str" cm="1">
        <f t="array" ref="C30">IFERROR(RIGHT(_FV(Table1[[#This Row],[State]],"Abbreviation"),2)&amp;"-1","")</f>
        <v>ME-1</v>
      </c>
      <c r="D30" s="34">
        <v>1</v>
      </c>
      <c r="E30" s="34" t="s">
        <v>18</v>
      </c>
      <c r="F30" s="35" t="s">
        <v>1</v>
      </c>
      <c r="G30" s="38" t="s">
        <v>1</v>
      </c>
      <c r="H30" s="40" t="str">
        <f>IF(AND(Table1[[#This Row],[2020]]="DEM",Table1[[#This Row],[2016]]="DEM"),"DEM HOLD",
IF(AND(Table1[[#This Row],[2020]]="DEM",Table1[[#This Row],[2016]]="REP"),"DEM GAIN",
IF(AND(Table1[[#This Row],[2020]]="REP",Table1[[#This Row],[2016]]="REP"),"REP HOLD",
IF(AND(Table1[[#This Row],[2020]]="REP",Table1[[#This Row],[2016]]="DEM"),"REP GAIN",""))))</f>
        <v>DEM HOLD</v>
      </c>
      <c r="I30" s="24">
        <v>1</v>
      </c>
      <c r="BZ30" s="42"/>
      <c r="CA30" s="42"/>
      <c r="CB30" s="42"/>
      <c r="CC30" s="42"/>
      <c r="CD30" s="42"/>
      <c r="CE30" s="43"/>
    </row>
    <row r="31" spans="2:83" ht="15" customHeight="1" x14ac:dyDescent="0.2">
      <c r="B31" s="30" t="e" vm="22">
        <v>#VALUE!</v>
      </c>
      <c r="C31" s="30" t="str" cm="1">
        <f t="array" ref="C31">IFERROR(RIGHT(_FV(Table1[[#This Row],[State]],"Abbreviation"),2)&amp;"-2","")</f>
        <v>ME-2</v>
      </c>
      <c r="D31" s="34">
        <v>1</v>
      </c>
      <c r="E31" s="34" t="s">
        <v>21</v>
      </c>
      <c r="F31" s="35" t="s">
        <v>27</v>
      </c>
      <c r="G31" s="38" t="s">
        <v>0</v>
      </c>
      <c r="H31" s="40" t="str">
        <f>IF(AND(Table1[[#This Row],[2020]]="DEM",Table1[[#This Row],[2016]]="DEM"),"DEM HOLD",
IF(AND(Table1[[#This Row],[2020]]="DEM",Table1[[#This Row],[2016]]="REP"),"DEM GAIN",
IF(AND(Table1[[#This Row],[2020]]="REP",Table1[[#This Row],[2016]]="REP"),"REP HOLD",
IF(AND(Table1[[#This Row],[2020]]="REP",Table1[[#This Row],[2016]]="DEM"),"REP GAIN",""))))</f>
        <v/>
      </c>
      <c r="I31" s="24">
        <v>1</v>
      </c>
      <c r="BZ31" s="42"/>
      <c r="CA31" s="42"/>
      <c r="CB31" s="42"/>
      <c r="CC31" s="42"/>
      <c r="CD31" s="42"/>
      <c r="CE31" s="43"/>
    </row>
    <row r="32" spans="2:83" ht="15" customHeight="1" x14ac:dyDescent="0.2">
      <c r="B32" s="30" t="e" vm="23">
        <v>#VALUE!</v>
      </c>
      <c r="C32" s="30" t="str" cm="1">
        <f t="array" ref="C32">IFERROR(RIGHT(_FV(Table1[[#This Row],[State]],"Abbreviation"),2),"")</f>
        <v>MI</v>
      </c>
      <c r="D32" s="37">
        <v>16</v>
      </c>
      <c r="E32" s="34" t="s">
        <v>20</v>
      </c>
      <c r="F32" s="35" t="s">
        <v>1</v>
      </c>
      <c r="G32" s="38" t="s">
        <v>0</v>
      </c>
      <c r="H32" s="37" t="str">
        <f>IF(AND(Table1[[#This Row],[2020]]="DEM",Table1[[#This Row],[2016]]="DEM"),"DEM HOLD",
IF(AND(Table1[[#This Row],[2020]]="DEM",Table1[[#This Row],[2016]]="REP"),"DEM GAIN",
IF(AND(Table1[[#This Row],[2020]]="REP",Table1[[#This Row],[2016]]="REP"),"REP HOLD",
IF(AND(Table1[[#This Row],[2020]]="REP",Table1[[#This Row],[2016]]="DEM"),"REP GAIN",""))))</f>
        <v>DEM GAIN</v>
      </c>
      <c r="I32" s="24">
        <v>1</v>
      </c>
      <c r="BZ32" s="42"/>
      <c r="CA32" s="42"/>
      <c r="CB32" s="42"/>
      <c r="CC32" s="42"/>
      <c r="CD32" s="42"/>
      <c r="CE32" s="43"/>
    </row>
    <row r="33" spans="2:83" ht="15" customHeight="1" x14ac:dyDescent="0.2">
      <c r="B33" s="30" t="e" vm="24">
        <v>#VALUE!</v>
      </c>
      <c r="C33" s="30" t="str" cm="1">
        <f t="array" ref="C33">IFERROR(RIGHT(_FV(Table1[[#This Row],[State]],"Abbreviation"),2),"")</f>
        <v>MN</v>
      </c>
      <c r="D33" s="37">
        <v>10</v>
      </c>
      <c r="E33" s="34" t="s">
        <v>20</v>
      </c>
      <c r="F33" s="35" t="s">
        <v>1</v>
      </c>
      <c r="G33" s="38" t="s">
        <v>1</v>
      </c>
      <c r="H33" s="37" t="str">
        <f>IF(AND(Table1[[#This Row],[2020]]="DEM",Table1[[#This Row],[2016]]="DEM"),"DEM HOLD",
IF(AND(Table1[[#This Row],[2020]]="DEM",Table1[[#This Row],[2016]]="REP"),"DEM GAIN",
IF(AND(Table1[[#This Row],[2020]]="REP",Table1[[#This Row],[2016]]="REP"),"REP HOLD",
IF(AND(Table1[[#This Row],[2020]]="REP",Table1[[#This Row],[2016]]="DEM"),"REP GAIN",""))))</f>
        <v>DEM HOLD</v>
      </c>
      <c r="I33" s="24">
        <v>1</v>
      </c>
      <c r="BZ33" s="42"/>
      <c r="CA33" s="42"/>
      <c r="CB33" s="42"/>
      <c r="CC33" s="42"/>
      <c r="CD33" s="42"/>
      <c r="CE33" s="43"/>
    </row>
    <row r="34" spans="2:83" ht="15" customHeight="1" x14ac:dyDescent="0.2">
      <c r="B34" s="30" t="e" vm="25">
        <v>#VALUE!</v>
      </c>
      <c r="C34" s="30" t="str" cm="1">
        <f t="array" ref="C34">IFERROR(RIGHT(_FV(Table1[[#This Row],[State]],"Abbreviation"),2),"")</f>
        <v>MO</v>
      </c>
      <c r="D34" s="37">
        <v>10</v>
      </c>
      <c r="E34" s="34" t="s">
        <v>19</v>
      </c>
      <c r="F34" s="35" t="s">
        <v>0</v>
      </c>
      <c r="G34" s="38" t="s">
        <v>0</v>
      </c>
      <c r="H34" s="37" t="str">
        <f>IF(AND(Table1[[#This Row],[2020]]="DEM",Table1[[#This Row],[2016]]="DEM"),"DEM HOLD",
IF(AND(Table1[[#This Row],[2020]]="DEM",Table1[[#This Row],[2016]]="REP"),"DEM GAIN",
IF(AND(Table1[[#This Row],[2020]]="REP",Table1[[#This Row],[2016]]="REP"),"REP HOLD",
IF(AND(Table1[[#This Row],[2020]]="REP",Table1[[#This Row],[2016]]="DEM"),"REP GAIN",""))))</f>
        <v>REP HOLD</v>
      </c>
      <c r="I34" s="24">
        <v>1</v>
      </c>
      <c r="BZ34" s="42"/>
      <c r="CA34" s="42"/>
      <c r="CB34" s="42"/>
      <c r="CC34" s="42"/>
      <c r="CD34" s="42"/>
      <c r="CE34" s="43"/>
    </row>
    <row r="35" spans="2:83" ht="15" customHeight="1" x14ac:dyDescent="0.2">
      <c r="B35" s="30" t="e" vm="26">
        <v>#VALUE!</v>
      </c>
      <c r="C35" s="30" t="str" cm="1">
        <f t="array" ref="C35">IFERROR(RIGHT(_FV(Table1[[#This Row],[State]],"Abbreviation"),2),"")</f>
        <v>MS</v>
      </c>
      <c r="D35" s="37">
        <v>6</v>
      </c>
      <c r="E35" s="34" t="s">
        <v>17</v>
      </c>
      <c r="F35" s="35" t="s">
        <v>0</v>
      </c>
      <c r="G35" s="38" t="s">
        <v>0</v>
      </c>
      <c r="H35" s="37" t="str">
        <f>IF(AND(Table1[[#This Row],[2020]]="DEM",Table1[[#This Row],[2016]]="DEM"),"DEM HOLD",
IF(AND(Table1[[#This Row],[2020]]="DEM",Table1[[#This Row],[2016]]="REP"),"DEM GAIN",
IF(AND(Table1[[#This Row],[2020]]="REP",Table1[[#This Row],[2016]]="REP"),"REP HOLD",
IF(AND(Table1[[#This Row],[2020]]="REP",Table1[[#This Row],[2016]]="DEM"),"REP GAIN",""))))</f>
        <v>REP HOLD</v>
      </c>
      <c r="I35" s="24">
        <v>1</v>
      </c>
      <c r="BZ35" s="42"/>
      <c r="CA35" s="42"/>
      <c r="CB35" s="42"/>
      <c r="CC35" s="42"/>
      <c r="CD35" s="42"/>
      <c r="CE35" s="43"/>
    </row>
    <row r="36" spans="2:83" ht="15" customHeight="1" x14ac:dyDescent="0.2">
      <c r="B36" s="30" t="e" vm="27">
        <v>#VALUE!</v>
      </c>
      <c r="C36" s="30" t="str" cm="1">
        <f t="array" ref="C36">IFERROR(RIGHT(_FV(Table1[[#This Row],[State]],"Abbreviation"),2),"")</f>
        <v>MT</v>
      </c>
      <c r="D36" s="37">
        <v>3</v>
      </c>
      <c r="E36" s="34" t="s">
        <v>19</v>
      </c>
      <c r="F36" s="35" t="s">
        <v>0</v>
      </c>
      <c r="G36" s="38" t="s">
        <v>0</v>
      </c>
      <c r="H36" s="37" t="str">
        <f>IF(AND(Table1[[#This Row],[2020]]="DEM",Table1[[#This Row],[2016]]="DEM"),"DEM HOLD",
IF(AND(Table1[[#This Row],[2020]]="DEM",Table1[[#This Row],[2016]]="REP"),"DEM GAIN",
IF(AND(Table1[[#This Row],[2020]]="REP",Table1[[#This Row],[2016]]="REP"),"REP HOLD",
IF(AND(Table1[[#This Row],[2020]]="REP",Table1[[#This Row],[2016]]="DEM"),"REP GAIN",""))))</f>
        <v>REP HOLD</v>
      </c>
      <c r="I36" s="24">
        <v>1</v>
      </c>
      <c r="BZ36" s="42"/>
      <c r="CA36" s="42"/>
      <c r="CB36" s="42"/>
      <c r="CC36" s="42"/>
      <c r="CD36" s="42"/>
      <c r="CE36" s="43"/>
    </row>
    <row r="37" spans="2:83" ht="15" customHeight="1" x14ac:dyDescent="0.2">
      <c r="B37" s="30" t="e" vm="28">
        <v>#VALUE!</v>
      </c>
      <c r="C37" s="30" t="str" cm="1">
        <f t="array" ref="C37">IFERROR(RIGHT(_FV(Table1[[#This Row],[State]],"Abbreviation"),2),"")</f>
        <v>NC</v>
      </c>
      <c r="D37" s="37">
        <v>15</v>
      </c>
      <c r="E37" s="34" t="s">
        <v>21</v>
      </c>
      <c r="F37" s="35" t="s">
        <v>27</v>
      </c>
      <c r="G37" s="38" t="s">
        <v>0</v>
      </c>
      <c r="H37" s="37" t="str">
        <f>IF(AND(Table1[[#This Row],[2020]]="DEM",Table1[[#This Row],[2016]]="DEM"),"DEM HOLD",
IF(AND(Table1[[#This Row],[2020]]="DEM",Table1[[#This Row],[2016]]="REP"),"DEM GAIN",
IF(AND(Table1[[#This Row],[2020]]="REP",Table1[[#This Row],[2016]]="REP"),"REP HOLD",
IF(AND(Table1[[#This Row],[2020]]="REP",Table1[[#This Row],[2016]]="DEM"),"REP GAIN",""))))</f>
        <v/>
      </c>
      <c r="I37" s="24">
        <v>1</v>
      </c>
      <c r="BZ37" s="42"/>
      <c r="CA37" s="42"/>
      <c r="CB37" s="42"/>
      <c r="CC37" s="42"/>
      <c r="CD37" s="42"/>
      <c r="CE37" s="43"/>
    </row>
    <row r="38" spans="2:83" ht="15" customHeight="1" x14ac:dyDescent="0.2">
      <c r="B38" s="30" t="e" vm="29">
        <v>#VALUE!</v>
      </c>
      <c r="C38" s="30" t="str" cm="1">
        <f t="array" ref="C38">IFERROR(RIGHT(_FV(Table1[[#This Row],[State]],"Abbreviation"),2),"")</f>
        <v>ND</v>
      </c>
      <c r="D38" s="37">
        <v>3</v>
      </c>
      <c r="E38" s="34" t="s">
        <v>17</v>
      </c>
      <c r="F38" s="35" t="s">
        <v>0</v>
      </c>
      <c r="G38" s="38" t="s">
        <v>0</v>
      </c>
      <c r="H38" s="37" t="str">
        <f>IF(AND(Table1[[#This Row],[2020]]="DEM",Table1[[#This Row],[2016]]="DEM"),"DEM HOLD",
IF(AND(Table1[[#This Row],[2020]]="DEM",Table1[[#This Row],[2016]]="REP"),"DEM GAIN",
IF(AND(Table1[[#This Row],[2020]]="REP",Table1[[#This Row],[2016]]="REP"),"REP HOLD",
IF(AND(Table1[[#This Row],[2020]]="REP",Table1[[#This Row],[2016]]="DEM"),"REP GAIN",""))))</f>
        <v>REP HOLD</v>
      </c>
      <c r="I38" s="24">
        <v>1</v>
      </c>
      <c r="BZ38" s="42"/>
      <c r="CA38" s="42"/>
      <c r="CB38" s="42"/>
      <c r="CC38" s="42"/>
      <c r="CD38" s="42"/>
      <c r="CE38" s="43"/>
    </row>
    <row r="39" spans="2:83" ht="15" customHeight="1" x14ac:dyDescent="0.2">
      <c r="B39" s="30" t="e" vm="30">
        <v>#VALUE!</v>
      </c>
      <c r="C39" s="30" t="str" cm="1">
        <f t="array" ref="C39">IFERROR(RIGHT(_FV(Table1[[#This Row],[State]],"Abbreviation"),2),"")</f>
        <v>NE</v>
      </c>
      <c r="D39" s="37">
        <v>2</v>
      </c>
      <c r="E39" s="34" t="s">
        <v>17</v>
      </c>
      <c r="F39" s="35" t="s">
        <v>0</v>
      </c>
      <c r="G39" s="38" t="s">
        <v>0</v>
      </c>
      <c r="H39" s="37" t="str">
        <f>IF(AND(Table1[[#This Row],[2020]]="DEM",Table1[[#This Row],[2016]]="DEM"),"DEM HOLD",
IF(AND(Table1[[#This Row],[2020]]="DEM",Table1[[#This Row],[2016]]="REP"),"DEM GAIN",
IF(AND(Table1[[#This Row],[2020]]="REP",Table1[[#This Row],[2016]]="REP"),"REP HOLD",
IF(AND(Table1[[#This Row],[2020]]="REP",Table1[[#This Row],[2016]]="DEM"),"REP GAIN",""))))</f>
        <v>REP HOLD</v>
      </c>
      <c r="I39" s="24">
        <v>1</v>
      </c>
      <c r="BZ39" s="42"/>
      <c r="CA39" s="42"/>
      <c r="CB39" s="42"/>
      <c r="CC39" s="42"/>
      <c r="CD39" s="42"/>
      <c r="CE39" s="43"/>
    </row>
    <row r="40" spans="2:83" ht="15" customHeight="1" x14ac:dyDescent="0.2">
      <c r="B40" s="30" t="e" vm="30">
        <v>#VALUE!</v>
      </c>
      <c r="C40" s="30" t="str" cm="1">
        <f t="array" ref="C40">IFERROR(RIGHT(_FV(Table1[[#This Row],[State]],"Abbreviation"),2)&amp;"-1","")</f>
        <v>NE-1</v>
      </c>
      <c r="D40" s="34">
        <v>1</v>
      </c>
      <c r="E40" s="34" t="s">
        <v>17</v>
      </c>
      <c r="F40" s="35" t="s">
        <v>0</v>
      </c>
      <c r="G40" s="38" t="s">
        <v>0</v>
      </c>
      <c r="H40" s="40" t="str">
        <f>IF(AND(Table1[[#This Row],[2020]]="DEM",Table1[[#This Row],[2016]]="DEM"),"DEM HOLD",
IF(AND(Table1[[#This Row],[2020]]="DEM",Table1[[#This Row],[2016]]="REP"),"DEM GAIN",
IF(AND(Table1[[#This Row],[2020]]="REP",Table1[[#This Row],[2016]]="REP"),"REP HOLD",
IF(AND(Table1[[#This Row],[2020]]="REP",Table1[[#This Row],[2016]]="DEM"),"REP GAIN",""))))</f>
        <v>REP HOLD</v>
      </c>
      <c r="I40" s="24">
        <v>1</v>
      </c>
      <c r="BZ40" s="42"/>
      <c r="CA40" s="42"/>
      <c r="CB40" s="42"/>
      <c r="CC40" s="42"/>
      <c r="CD40" s="42"/>
      <c r="CE40" s="43"/>
    </row>
    <row r="41" spans="2:83" ht="15" customHeight="1" x14ac:dyDescent="0.2">
      <c r="B41" s="30" t="e" vm="30">
        <v>#VALUE!</v>
      </c>
      <c r="C41" s="30" t="str" cm="1">
        <f t="array" ref="C41">IFERROR(RIGHT(_FV(Table1[[#This Row],[State]],"Abbreviation"),2)&amp;"-2","")</f>
        <v>NE-2</v>
      </c>
      <c r="D41" s="34">
        <v>1</v>
      </c>
      <c r="E41" s="34" t="s">
        <v>20</v>
      </c>
      <c r="F41" s="35" t="s">
        <v>1</v>
      </c>
      <c r="G41" s="38" t="s">
        <v>0</v>
      </c>
      <c r="H41" s="40" t="str">
        <f>IF(AND(Table1[[#This Row],[2020]]="DEM",Table1[[#This Row],[2016]]="DEM"),"DEM HOLD",
IF(AND(Table1[[#This Row],[2020]]="DEM",Table1[[#This Row],[2016]]="REP"),"DEM GAIN",
IF(AND(Table1[[#This Row],[2020]]="REP",Table1[[#This Row],[2016]]="REP"),"REP HOLD",
IF(AND(Table1[[#This Row],[2020]]="REP",Table1[[#This Row],[2016]]="DEM"),"REP GAIN",""))))</f>
        <v>DEM GAIN</v>
      </c>
      <c r="I41" s="24">
        <v>1</v>
      </c>
      <c r="BZ41" s="42"/>
      <c r="CA41" s="42"/>
      <c r="CB41" s="42"/>
      <c r="CC41" s="42"/>
      <c r="CD41" s="42"/>
      <c r="CE41" s="43"/>
    </row>
    <row r="42" spans="2:83" ht="15" customHeight="1" x14ac:dyDescent="0.2">
      <c r="B42" s="30" t="e" vm="30">
        <v>#VALUE!</v>
      </c>
      <c r="C42" s="30" t="str" cm="1">
        <f t="array" ref="C42">IFERROR(RIGHT(_FV(Table1[[#This Row],[State]],"Abbreviation"),2)&amp;"-3","")</f>
        <v>NE-3</v>
      </c>
      <c r="D42" s="34">
        <v>1</v>
      </c>
      <c r="E42" s="34" t="s">
        <v>17</v>
      </c>
      <c r="F42" s="35" t="s">
        <v>0</v>
      </c>
      <c r="G42" s="38" t="s">
        <v>0</v>
      </c>
      <c r="H42" s="40" t="str">
        <f>IF(AND(Table1[[#This Row],[2020]]="DEM",Table1[[#This Row],[2016]]="DEM"),"DEM HOLD",
IF(AND(Table1[[#This Row],[2020]]="DEM",Table1[[#This Row],[2016]]="REP"),"DEM GAIN",
IF(AND(Table1[[#This Row],[2020]]="REP",Table1[[#This Row],[2016]]="REP"),"REP HOLD",
IF(AND(Table1[[#This Row],[2020]]="REP",Table1[[#This Row],[2016]]="DEM"),"REP GAIN",""))))</f>
        <v>REP HOLD</v>
      </c>
      <c r="I42" s="24">
        <v>1</v>
      </c>
      <c r="BZ42" s="42"/>
      <c r="CA42" s="42"/>
      <c r="CB42" s="42"/>
      <c r="CC42" s="42"/>
      <c r="CD42" s="42"/>
      <c r="CE42" s="43"/>
    </row>
    <row r="43" spans="2:83" ht="15" customHeight="1" x14ac:dyDescent="0.2">
      <c r="B43" s="30" t="e" vm="31">
        <v>#VALUE!</v>
      </c>
      <c r="C43" s="30" t="str" cm="1">
        <f t="array" ref="C43">IFERROR(RIGHT(_FV(Table1[[#This Row],[State]],"Abbreviation"),2),"")</f>
        <v>NH</v>
      </c>
      <c r="D43" s="37">
        <v>4</v>
      </c>
      <c r="E43" s="39" t="s">
        <v>20</v>
      </c>
      <c r="F43" s="35" t="s">
        <v>1</v>
      </c>
      <c r="G43" s="38" t="s">
        <v>1</v>
      </c>
      <c r="H43" s="37" t="str">
        <f>IF(AND(Table1[[#This Row],[2020]]="DEM",Table1[[#This Row],[2016]]="DEM"),"DEM HOLD",
IF(AND(Table1[[#This Row],[2020]]="DEM",Table1[[#This Row],[2016]]="REP"),"DEM GAIN",
IF(AND(Table1[[#This Row],[2020]]="REP",Table1[[#This Row],[2016]]="REP"),"REP HOLD",
IF(AND(Table1[[#This Row],[2020]]="REP",Table1[[#This Row],[2016]]="DEM"),"REP GAIN",""))))</f>
        <v>DEM HOLD</v>
      </c>
      <c r="I43" s="24">
        <v>1</v>
      </c>
      <c r="BZ43" s="42"/>
      <c r="CA43" s="42"/>
      <c r="CB43" s="42"/>
      <c r="CC43" s="42"/>
      <c r="CD43" s="42"/>
      <c r="CE43" s="43"/>
    </row>
    <row r="44" spans="2:83" ht="15" customHeight="1" x14ac:dyDescent="0.2">
      <c r="B44" s="30" t="e" vm="32">
        <v>#VALUE!</v>
      </c>
      <c r="C44" s="30" t="str" cm="1">
        <f t="array" ref="C44">IFERROR(RIGHT(_FV(Table1[[#This Row],[State]],"Abbreviation"),2),"")</f>
        <v>NJ</v>
      </c>
      <c r="D44" s="37">
        <v>14</v>
      </c>
      <c r="E44" s="34" t="s">
        <v>18</v>
      </c>
      <c r="F44" s="35" t="s">
        <v>1</v>
      </c>
      <c r="G44" s="38" t="s">
        <v>1</v>
      </c>
      <c r="H44" s="37" t="str">
        <f>IF(AND(Table1[[#This Row],[2020]]="DEM",Table1[[#This Row],[2016]]="DEM"),"DEM HOLD",
IF(AND(Table1[[#This Row],[2020]]="DEM",Table1[[#This Row],[2016]]="REP"),"DEM GAIN",
IF(AND(Table1[[#This Row],[2020]]="REP",Table1[[#This Row],[2016]]="REP"),"REP HOLD",
IF(AND(Table1[[#This Row],[2020]]="REP",Table1[[#This Row],[2016]]="DEM"),"REP GAIN",""))))</f>
        <v>DEM HOLD</v>
      </c>
      <c r="I44" s="24">
        <v>1</v>
      </c>
      <c r="BZ44" s="42"/>
      <c r="CA44" s="42"/>
      <c r="CB44" s="42"/>
      <c r="CC44" s="42"/>
      <c r="CD44" s="42"/>
      <c r="CE44" s="43"/>
    </row>
    <row r="45" spans="2:83" ht="15" customHeight="1" x14ac:dyDescent="0.2">
      <c r="B45" s="30" t="e" vm="33">
        <v>#VALUE!</v>
      </c>
      <c r="C45" s="30" t="str" cm="1">
        <f t="array" ref="C45">IFERROR(RIGHT(_FV(Table1[[#This Row],[State]],"Abbreviation"),2),"")</f>
        <v>NM</v>
      </c>
      <c r="D45" s="37">
        <v>5</v>
      </c>
      <c r="E45" s="34" t="s">
        <v>18</v>
      </c>
      <c r="F45" s="35" t="s">
        <v>1</v>
      </c>
      <c r="G45" s="38" t="s">
        <v>1</v>
      </c>
      <c r="H45" s="37" t="str">
        <f>IF(AND(Table1[[#This Row],[2020]]="DEM",Table1[[#This Row],[2016]]="DEM"),"DEM HOLD",
IF(AND(Table1[[#This Row],[2020]]="DEM",Table1[[#This Row],[2016]]="REP"),"DEM GAIN",
IF(AND(Table1[[#This Row],[2020]]="REP",Table1[[#This Row],[2016]]="REP"),"REP HOLD",
IF(AND(Table1[[#This Row],[2020]]="REP",Table1[[#This Row],[2016]]="DEM"),"REP GAIN",""))))</f>
        <v>DEM HOLD</v>
      </c>
      <c r="I45" s="24">
        <v>1</v>
      </c>
      <c r="BZ45" s="42"/>
      <c r="CA45" s="42"/>
      <c r="CB45" s="42"/>
      <c r="CC45" s="42"/>
      <c r="CD45" s="42"/>
      <c r="CE45" s="43"/>
    </row>
    <row r="46" spans="2:83" ht="15" customHeight="1" x14ac:dyDescent="0.2">
      <c r="B46" s="30" t="e" vm="34">
        <v>#VALUE!</v>
      </c>
      <c r="C46" s="30" t="str" cm="1">
        <f t="array" ref="C46">IFERROR(RIGHT(_FV(Table1[[#This Row],[State]],"Abbreviation"),2),"")</f>
        <v>NV</v>
      </c>
      <c r="D46" s="37">
        <v>6</v>
      </c>
      <c r="E46" s="34" t="s">
        <v>20</v>
      </c>
      <c r="F46" s="35" t="s">
        <v>1</v>
      </c>
      <c r="G46" s="38" t="s">
        <v>1</v>
      </c>
      <c r="H46" s="37" t="str">
        <f>IF(AND(Table1[[#This Row],[2020]]="DEM",Table1[[#This Row],[2016]]="DEM"),"DEM HOLD",
IF(AND(Table1[[#This Row],[2020]]="DEM",Table1[[#This Row],[2016]]="REP"),"DEM GAIN",
IF(AND(Table1[[#This Row],[2020]]="REP",Table1[[#This Row],[2016]]="REP"),"REP HOLD",
IF(AND(Table1[[#This Row],[2020]]="REP",Table1[[#This Row],[2016]]="DEM"),"REP GAIN",""))))</f>
        <v>DEM HOLD</v>
      </c>
      <c r="I46" s="24">
        <v>1</v>
      </c>
      <c r="BZ46" s="42"/>
      <c r="CA46" s="42"/>
      <c r="CB46" s="42"/>
      <c r="CC46" s="42"/>
      <c r="CD46" s="42"/>
      <c r="CE46" s="43"/>
    </row>
    <row r="47" spans="2:83" ht="15" customHeight="1" x14ac:dyDescent="0.2">
      <c r="B47" s="30" t="e" vm="35">
        <v>#VALUE!</v>
      </c>
      <c r="C47" s="30" t="str" cm="1">
        <f t="array" ref="C47">IFERROR(RIGHT(_FV(Table1[[#This Row],[State]],"Abbreviation"),2),"")</f>
        <v>NY</v>
      </c>
      <c r="D47" s="37">
        <v>29</v>
      </c>
      <c r="E47" s="34" t="s">
        <v>18</v>
      </c>
      <c r="F47" s="35" t="s">
        <v>1</v>
      </c>
      <c r="G47" s="38" t="s">
        <v>1</v>
      </c>
      <c r="H47" s="37" t="str">
        <f>IF(AND(Table1[[#This Row],[2020]]="DEM",Table1[[#This Row],[2016]]="DEM"),"DEM HOLD",
IF(AND(Table1[[#This Row],[2020]]="DEM",Table1[[#This Row],[2016]]="REP"),"DEM GAIN",
IF(AND(Table1[[#This Row],[2020]]="REP",Table1[[#This Row],[2016]]="REP"),"REP HOLD",
IF(AND(Table1[[#This Row],[2020]]="REP",Table1[[#This Row],[2016]]="DEM"),"REP GAIN",""))))</f>
        <v>DEM HOLD</v>
      </c>
      <c r="I47" s="24">
        <v>1</v>
      </c>
      <c r="BZ47" s="42"/>
      <c r="CA47" s="42"/>
      <c r="CB47" s="42"/>
      <c r="CC47" s="42"/>
      <c r="CD47" s="42"/>
      <c r="CE47" s="43"/>
    </row>
    <row r="48" spans="2:83" ht="15" customHeight="1" x14ac:dyDescent="0.2">
      <c r="B48" s="30" t="e" vm="36">
        <v>#VALUE!</v>
      </c>
      <c r="C48" s="30" t="str" cm="1">
        <f t="array" ref="C48">IFERROR(RIGHT(_FV(Table1[[#This Row],[State]],"Abbreviation"),2),"")</f>
        <v>OH</v>
      </c>
      <c r="D48" s="37">
        <v>18</v>
      </c>
      <c r="E48" s="34" t="s">
        <v>21</v>
      </c>
      <c r="F48" s="35" t="s">
        <v>27</v>
      </c>
      <c r="G48" s="38" t="s">
        <v>0</v>
      </c>
      <c r="H48" s="37" t="str">
        <f>IF(AND(Table1[[#This Row],[2020]]="DEM",Table1[[#This Row],[2016]]="DEM"),"DEM HOLD",
IF(AND(Table1[[#This Row],[2020]]="DEM",Table1[[#This Row],[2016]]="REP"),"DEM GAIN",
IF(AND(Table1[[#This Row],[2020]]="REP",Table1[[#This Row],[2016]]="REP"),"REP HOLD",
IF(AND(Table1[[#This Row],[2020]]="REP",Table1[[#This Row],[2016]]="DEM"),"REP GAIN",""))))</f>
        <v/>
      </c>
      <c r="I48" s="24">
        <v>1</v>
      </c>
      <c r="BZ48" s="42"/>
      <c r="CA48" s="42"/>
      <c r="CB48" s="42"/>
      <c r="CC48" s="42"/>
      <c r="CD48" s="42"/>
      <c r="CE48" s="43"/>
    </row>
    <row r="49" spans="2:83" ht="15" customHeight="1" x14ac:dyDescent="0.2">
      <c r="B49" s="30" t="e" vm="37">
        <v>#VALUE!</v>
      </c>
      <c r="C49" s="30" t="str" cm="1">
        <f t="array" ref="C49">IFERROR(RIGHT(_FV(Table1[[#This Row],[State]],"Abbreviation"),2),"")</f>
        <v>OK</v>
      </c>
      <c r="D49" s="37">
        <v>7</v>
      </c>
      <c r="E49" s="34" t="s">
        <v>17</v>
      </c>
      <c r="F49" s="35" t="s">
        <v>0</v>
      </c>
      <c r="G49" s="38" t="s">
        <v>0</v>
      </c>
      <c r="H49" s="37" t="str">
        <f>IF(AND(Table1[[#This Row],[2020]]="DEM",Table1[[#This Row],[2016]]="DEM"),"DEM HOLD",
IF(AND(Table1[[#This Row],[2020]]="DEM",Table1[[#This Row],[2016]]="REP"),"DEM GAIN",
IF(AND(Table1[[#This Row],[2020]]="REP",Table1[[#This Row],[2016]]="REP"),"REP HOLD",
IF(AND(Table1[[#This Row],[2020]]="REP",Table1[[#This Row],[2016]]="DEM"),"REP GAIN",""))))</f>
        <v>REP HOLD</v>
      </c>
      <c r="I49" s="24">
        <v>1</v>
      </c>
      <c r="BZ49" s="42"/>
      <c r="CA49" s="42"/>
      <c r="CB49" s="42"/>
      <c r="CC49" s="42"/>
      <c r="CD49" s="42"/>
      <c r="CE49" s="43"/>
    </row>
    <row r="50" spans="2:83" ht="15" customHeight="1" x14ac:dyDescent="0.2">
      <c r="B50" s="30" t="e" vm="38">
        <v>#VALUE!</v>
      </c>
      <c r="C50" s="30" t="str" cm="1">
        <f t="array" ref="C50">IFERROR(RIGHT(_FV(Table1[[#This Row],[State]],"Abbreviation"),2),"")</f>
        <v>OR</v>
      </c>
      <c r="D50" s="37">
        <v>7</v>
      </c>
      <c r="E50" s="34" t="s">
        <v>18</v>
      </c>
      <c r="F50" s="35" t="s">
        <v>1</v>
      </c>
      <c r="G50" s="38" t="s">
        <v>1</v>
      </c>
      <c r="H50" s="37" t="str">
        <f>IF(AND(Table1[[#This Row],[2020]]="DEM",Table1[[#This Row],[2016]]="DEM"),"DEM HOLD",
IF(AND(Table1[[#This Row],[2020]]="DEM",Table1[[#This Row],[2016]]="REP"),"DEM GAIN",
IF(AND(Table1[[#This Row],[2020]]="REP",Table1[[#This Row],[2016]]="REP"),"REP HOLD",
IF(AND(Table1[[#This Row],[2020]]="REP",Table1[[#This Row],[2016]]="DEM"),"REP GAIN",""))))</f>
        <v>DEM HOLD</v>
      </c>
      <c r="I50" s="24">
        <v>1</v>
      </c>
      <c r="BZ50" s="42"/>
      <c r="CA50" s="42"/>
      <c r="CB50" s="42"/>
      <c r="CC50" s="42"/>
      <c r="CD50" s="42"/>
      <c r="CE50" s="43"/>
    </row>
    <row r="51" spans="2:83" ht="15" customHeight="1" x14ac:dyDescent="0.2">
      <c r="B51" s="30" t="e" vm="39">
        <v>#VALUE!</v>
      </c>
      <c r="C51" s="30" t="str" cm="1">
        <f t="array" ref="C51">IFERROR(RIGHT(_FV(Table1[[#This Row],[State]],"Abbreviation"),2),"")</f>
        <v>PA</v>
      </c>
      <c r="D51" s="37">
        <v>20</v>
      </c>
      <c r="E51" s="34" t="s">
        <v>20</v>
      </c>
      <c r="F51" s="35" t="s">
        <v>1</v>
      </c>
      <c r="G51" s="38" t="s">
        <v>0</v>
      </c>
      <c r="H51" s="37" t="str">
        <f>IF(AND(Table1[[#This Row],[2020]]="DEM",Table1[[#This Row],[2016]]="DEM"),"DEM HOLD",
IF(AND(Table1[[#This Row],[2020]]="DEM",Table1[[#This Row],[2016]]="REP"),"DEM GAIN",
IF(AND(Table1[[#This Row],[2020]]="REP",Table1[[#This Row],[2016]]="REP"),"REP HOLD",
IF(AND(Table1[[#This Row],[2020]]="REP",Table1[[#This Row],[2016]]="DEM"),"REP GAIN",""))))</f>
        <v>DEM GAIN</v>
      </c>
      <c r="I51" s="24">
        <v>1</v>
      </c>
      <c r="BZ51" s="42"/>
      <c r="CA51" s="42"/>
      <c r="CB51" s="42"/>
      <c r="CC51" s="42"/>
      <c r="CD51" s="42"/>
      <c r="CE51" s="43"/>
    </row>
    <row r="52" spans="2:83" ht="15" customHeight="1" x14ac:dyDescent="0.2">
      <c r="B52" s="30" t="e" vm="40">
        <v>#VALUE!</v>
      </c>
      <c r="C52" s="30" t="str" cm="1">
        <f t="array" ref="C52">IFERROR(RIGHT(_FV(Table1[[#This Row],[State]],"Abbreviation"),2),"")</f>
        <v>RI</v>
      </c>
      <c r="D52" s="37">
        <v>4</v>
      </c>
      <c r="E52" s="34" t="s">
        <v>18</v>
      </c>
      <c r="F52" s="35" t="s">
        <v>1</v>
      </c>
      <c r="G52" s="38" t="s">
        <v>1</v>
      </c>
      <c r="H52" s="37" t="str">
        <f>IF(AND(Table1[[#This Row],[2020]]="DEM",Table1[[#This Row],[2016]]="DEM"),"DEM HOLD",
IF(AND(Table1[[#This Row],[2020]]="DEM",Table1[[#This Row],[2016]]="REP"),"DEM GAIN",
IF(AND(Table1[[#This Row],[2020]]="REP",Table1[[#This Row],[2016]]="REP"),"REP HOLD",
IF(AND(Table1[[#This Row],[2020]]="REP",Table1[[#This Row],[2016]]="DEM"),"REP GAIN",""))))</f>
        <v>DEM HOLD</v>
      </c>
      <c r="I52" s="24">
        <v>1</v>
      </c>
      <c r="BZ52" s="42"/>
      <c r="CA52" s="42"/>
      <c r="CB52" s="42"/>
      <c r="CC52" s="42"/>
      <c r="CD52" s="42"/>
      <c r="CE52" s="43"/>
    </row>
    <row r="53" spans="2:83" ht="15" customHeight="1" x14ac:dyDescent="0.2">
      <c r="B53" s="30" t="e" vm="41">
        <v>#VALUE!</v>
      </c>
      <c r="C53" s="30" t="str" cm="1">
        <f t="array" ref="C53">IFERROR(RIGHT(_FV(Table1[[#This Row],[State]],"Abbreviation"),2),"")</f>
        <v>SC</v>
      </c>
      <c r="D53" s="37">
        <v>9</v>
      </c>
      <c r="E53" s="34" t="s">
        <v>19</v>
      </c>
      <c r="F53" s="35" t="s">
        <v>0</v>
      </c>
      <c r="G53" s="38" t="s">
        <v>0</v>
      </c>
      <c r="H53" s="37" t="str">
        <f>IF(AND(Table1[[#This Row],[2020]]="DEM",Table1[[#This Row],[2016]]="DEM"),"DEM HOLD",
IF(AND(Table1[[#This Row],[2020]]="DEM",Table1[[#This Row],[2016]]="REP"),"DEM GAIN",
IF(AND(Table1[[#This Row],[2020]]="REP",Table1[[#This Row],[2016]]="REP"),"REP HOLD",
IF(AND(Table1[[#This Row],[2020]]="REP",Table1[[#This Row],[2016]]="DEM"),"REP GAIN",""))))</f>
        <v>REP HOLD</v>
      </c>
      <c r="I53" s="24">
        <v>1</v>
      </c>
      <c r="BZ53" s="42"/>
      <c r="CA53" s="42"/>
      <c r="CB53" s="42"/>
      <c r="CC53" s="42"/>
      <c r="CD53" s="42"/>
      <c r="CE53" s="43"/>
    </row>
    <row r="54" spans="2:83" ht="15" customHeight="1" x14ac:dyDescent="0.2">
      <c r="B54" s="30" t="e" vm="42">
        <v>#VALUE!</v>
      </c>
      <c r="C54" s="30" t="str" cm="1">
        <f t="array" ref="C54">IFERROR(RIGHT(_FV(Table1[[#This Row],[State]],"Abbreviation"),2),"")</f>
        <v>SD</v>
      </c>
      <c r="D54" s="37">
        <v>3</v>
      </c>
      <c r="E54" s="34" t="s">
        <v>17</v>
      </c>
      <c r="F54" s="35" t="s">
        <v>0</v>
      </c>
      <c r="G54" s="38" t="s">
        <v>0</v>
      </c>
      <c r="H54" s="37" t="str">
        <f>IF(AND(Table1[[#This Row],[2020]]="DEM",Table1[[#This Row],[2016]]="DEM"),"DEM HOLD",
IF(AND(Table1[[#This Row],[2020]]="DEM",Table1[[#This Row],[2016]]="REP"),"DEM GAIN",
IF(AND(Table1[[#This Row],[2020]]="REP",Table1[[#This Row],[2016]]="REP"),"REP HOLD",
IF(AND(Table1[[#This Row],[2020]]="REP",Table1[[#This Row],[2016]]="DEM"),"REP GAIN",""))))</f>
        <v>REP HOLD</v>
      </c>
      <c r="I54" s="24">
        <v>1</v>
      </c>
      <c r="BZ54" s="42"/>
      <c r="CA54" s="42"/>
      <c r="CB54" s="42"/>
      <c r="CC54" s="42"/>
      <c r="CD54" s="42"/>
      <c r="CE54" s="43"/>
    </row>
    <row r="55" spans="2:83" ht="15" customHeight="1" x14ac:dyDescent="0.2">
      <c r="B55" s="30" t="e" vm="43">
        <v>#VALUE!</v>
      </c>
      <c r="C55" s="30" t="str" cm="1">
        <f t="array" ref="C55">IFERROR(RIGHT(_FV(Table1[[#This Row],[State]],"Abbreviation"),2),"")</f>
        <v>TN</v>
      </c>
      <c r="D55" s="37">
        <v>11</v>
      </c>
      <c r="E55" s="34" t="s">
        <v>17</v>
      </c>
      <c r="F55" s="35" t="s">
        <v>0</v>
      </c>
      <c r="G55" s="38" t="s">
        <v>0</v>
      </c>
      <c r="H55" s="37" t="str">
        <f>IF(AND(Table1[[#This Row],[2020]]="DEM",Table1[[#This Row],[2016]]="DEM"),"DEM HOLD",
IF(AND(Table1[[#This Row],[2020]]="DEM",Table1[[#This Row],[2016]]="REP"),"DEM GAIN",
IF(AND(Table1[[#This Row],[2020]]="REP",Table1[[#This Row],[2016]]="REP"),"REP HOLD",
IF(AND(Table1[[#This Row],[2020]]="REP",Table1[[#This Row],[2016]]="DEM"),"REP GAIN",""))))</f>
        <v>REP HOLD</v>
      </c>
      <c r="I55" s="24">
        <v>1</v>
      </c>
      <c r="BZ55" s="42"/>
      <c r="CA55" s="42"/>
      <c r="CB55" s="42"/>
      <c r="CC55" s="42"/>
      <c r="CD55" s="42"/>
      <c r="CE55" s="43"/>
    </row>
    <row r="56" spans="2:83" ht="15" customHeight="1" x14ac:dyDescent="0.2">
      <c r="B56" s="30" t="e" vm="44">
        <v>#VALUE!</v>
      </c>
      <c r="C56" s="30" t="str" cm="1">
        <f t="array" ref="C56">IFERROR(RIGHT(_FV(Table1[[#This Row],[State]],"Abbreviation"),2),"")</f>
        <v>TX</v>
      </c>
      <c r="D56" s="37">
        <v>38</v>
      </c>
      <c r="E56" s="34" t="s">
        <v>21</v>
      </c>
      <c r="F56" s="35" t="s">
        <v>27</v>
      </c>
      <c r="G56" s="38" t="s">
        <v>0</v>
      </c>
      <c r="H56" s="37" t="str">
        <f>IF(AND(Table1[[#This Row],[2020]]="DEM",Table1[[#This Row],[2016]]="DEM"),"DEM HOLD",
IF(AND(Table1[[#This Row],[2020]]="DEM",Table1[[#This Row],[2016]]="REP"),"DEM GAIN",
IF(AND(Table1[[#This Row],[2020]]="REP",Table1[[#This Row],[2016]]="REP"),"REP HOLD",
IF(AND(Table1[[#This Row],[2020]]="REP",Table1[[#This Row],[2016]]="DEM"),"REP GAIN",""))))</f>
        <v/>
      </c>
      <c r="I56" s="24">
        <v>1</v>
      </c>
      <c r="BZ56" s="42"/>
      <c r="CA56" s="42"/>
      <c r="CB56" s="42"/>
      <c r="CC56" s="42"/>
      <c r="CD56" s="42"/>
      <c r="CE56" s="43"/>
    </row>
    <row r="57" spans="2:83" ht="15" customHeight="1" x14ac:dyDescent="0.2">
      <c r="B57" s="30" t="e" vm="45">
        <v>#VALUE!</v>
      </c>
      <c r="C57" s="30" t="str" cm="1">
        <f t="array" ref="C57">IFERROR(RIGHT(_FV(Table1[[#This Row],[State]],"Abbreviation"),2),"")</f>
        <v>UT</v>
      </c>
      <c r="D57" s="37">
        <v>6</v>
      </c>
      <c r="E57" s="34" t="s">
        <v>19</v>
      </c>
      <c r="F57" s="35" t="s">
        <v>0</v>
      </c>
      <c r="G57" s="38" t="s">
        <v>0</v>
      </c>
      <c r="H57" s="37" t="str">
        <f>IF(AND(Table1[[#This Row],[2020]]="DEM",Table1[[#This Row],[2016]]="DEM"),"DEM HOLD",
IF(AND(Table1[[#This Row],[2020]]="DEM",Table1[[#This Row],[2016]]="REP"),"DEM GAIN",
IF(AND(Table1[[#This Row],[2020]]="REP",Table1[[#This Row],[2016]]="REP"),"REP HOLD",
IF(AND(Table1[[#This Row],[2020]]="REP",Table1[[#This Row],[2016]]="DEM"),"REP GAIN",""))))</f>
        <v>REP HOLD</v>
      </c>
      <c r="I57" s="24">
        <v>1</v>
      </c>
      <c r="BZ57" s="42"/>
      <c r="CA57" s="42"/>
      <c r="CB57" s="42"/>
      <c r="CC57" s="42"/>
      <c r="CD57" s="42"/>
      <c r="CE57" s="43"/>
    </row>
    <row r="58" spans="2:83" ht="15" customHeight="1" x14ac:dyDescent="0.2">
      <c r="B58" s="30" t="e" vm="46">
        <v>#VALUE!</v>
      </c>
      <c r="C58" s="30" t="str" cm="1">
        <f t="array" ref="C58">IFERROR(RIGHT(_FV(Table1[[#This Row],[State]],"Abbreviation"),2),"")</f>
        <v>VA</v>
      </c>
      <c r="D58" s="37">
        <v>13</v>
      </c>
      <c r="E58" s="34" t="s">
        <v>20</v>
      </c>
      <c r="F58" s="35" t="s">
        <v>1</v>
      </c>
      <c r="G58" s="38" t="s">
        <v>1</v>
      </c>
      <c r="H58" s="37" t="str">
        <f>IF(AND(Table1[[#This Row],[2020]]="DEM",Table1[[#This Row],[2016]]="DEM"),"DEM HOLD",
IF(AND(Table1[[#This Row],[2020]]="DEM",Table1[[#This Row],[2016]]="REP"),"DEM GAIN",
IF(AND(Table1[[#This Row],[2020]]="REP",Table1[[#This Row],[2016]]="REP"),"REP HOLD",
IF(AND(Table1[[#This Row],[2020]]="REP",Table1[[#This Row],[2016]]="DEM"),"REP GAIN",""))))</f>
        <v>DEM HOLD</v>
      </c>
      <c r="I58" s="24">
        <v>1</v>
      </c>
      <c r="BZ58" s="42"/>
      <c r="CA58" s="42"/>
      <c r="CB58" s="42"/>
      <c r="CC58" s="42"/>
      <c r="CD58" s="42"/>
      <c r="CE58" s="43"/>
    </row>
    <row r="59" spans="2:83" ht="15" customHeight="1" x14ac:dyDescent="0.2">
      <c r="B59" s="30" t="e" vm="47">
        <v>#VALUE!</v>
      </c>
      <c r="C59" s="30" t="str" cm="1">
        <f t="array" ref="C59">IFERROR(RIGHT(_FV(Table1[[#This Row],[State]],"Abbreviation"),2),"")</f>
        <v>VT</v>
      </c>
      <c r="D59" s="37">
        <v>3</v>
      </c>
      <c r="E59" s="34" t="s">
        <v>18</v>
      </c>
      <c r="F59" s="35" t="s">
        <v>1</v>
      </c>
      <c r="G59" s="38" t="s">
        <v>1</v>
      </c>
      <c r="H59" s="37" t="str">
        <f>IF(AND(Table1[[#This Row],[2020]]="DEM",Table1[[#This Row],[2016]]="DEM"),"DEM HOLD",
IF(AND(Table1[[#This Row],[2020]]="DEM",Table1[[#This Row],[2016]]="REP"),"DEM GAIN",
IF(AND(Table1[[#This Row],[2020]]="REP",Table1[[#This Row],[2016]]="REP"),"REP HOLD",
IF(AND(Table1[[#This Row],[2020]]="REP",Table1[[#This Row],[2016]]="DEM"),"REP GAIN",""))))</f>
        <v>DEM HOLD</v>
      </c>
      <c r="I59" s="24">
        <v>1</v>
      </c>
      <c r="BZ59" s="42"/>
      <c r="CA59" s="42"/>
      <c r="CB59" s="42"/>
      <c r="CC59" s="42"/>
      <c r="CD59" s="42"/>
      <c r="CE59" s="43"/>
    </row>
    <row r="60" spans="2:83" ht="15" customHeight="1" x14ac:dyDescent="0.2">
      <c r="B60" s="30" t="e" vm="48">
        <v>#VALUE!</v>
      </c>
      <c r="C60" s="30" t="str" cm="1">
        <f t="array" ref="C60">IFERROR(RIGHT(_FV(Table1[[#This Row],[State]],"Abbreviation"),2),"")</f>
        <v>WA</v>
      </c>
      <c r="D60" s="37">
        <v>12</v>
      </c>
      <c r="E60" s="34" t="s">
        <v>18</v>
      </c>
      <c r="F60" s="35" t="s">
        <v>1</v>
      </c>
      <c r="G60" s="38" t="s">
        <v>1</v>
      </c>
      <c r="H60" s="37" t="str">
        <f>IF(AND(Table1[[#This Row],[2020]]="DEM",Table1[[#This Row],[2016]]="DEM"),"DEM HOLD",
IF(AND(Table1[[#This Row],[2020]]="DEM",Table1[[#This Row],[2016]]="REP"),"DEM GAIN",
IF(AND(Table1[[#This Row],[2020]]="REP",Table1[[#This Row],[2016]]="REP"),"REP HOLD",
IF(AND(Table1[[#This Row],[2020]]="REP",Table1[[#This Row],[2016]]="DEM"),"REP GAIN",""))))</f>
        <v>DEM HOLD</v>
      </c>
      <c r="I60" s="24">
        <v>1</v>
      </c>
      <c r="BZ60" s="42"/>
      <c r="CA60" s="42"/>
      <c r="CB60" s="42"/>
      <c r="CC60" s="42"/>
      <c r="CD60" s="42"/>
      <c r="CE60" s="43"/>
    </row>
    <row r="61" spans="2:83" ht="15" customHeight="1" x14ac:dyDescent="0.2">
      <c r="B61" s="30" t="e" vm="49">
        <v>#VALUE!</v>
      </c>
      <c r="C61" s="30" t="str" cm="1">
        <f t="array" ref="C61">IFERROR(RIGHT(_FV(Table1[[#This Row],[State]],"Abbreviation"),2),"")</f>
        <v>WI</v>
      </c>
      <c r="D61" s="37">
        <v>10</v>
      </c>
      <c r="E61" s="34" t="s">
        <v>20</v>
      </c>
      <c r="F61" s="35" t="s">
        <v>1</v>
      </c>
      <c r="G61" s="38" t="s">
        <v>0</v>
      </c>
      <c r="H61" s="37" t="str">
        <f>IF(AND(Table1[[#This Row],[2020]]="DEM",Table1[[#This Row],[2016]]="DEM"),"DEM HOLD",
IF(AND(Table1[[#This Row],[2020]]="DEM",Table1[[#This Row],[2016]]="REP"),"DEM GAIN",
IF(AND(Table1[[#This Row],[2020]]="REP",Table1[[#This Row],[2016]]="REP"),"REP HOLD",
IF(AND(Table1[[#This Row],[2020]]="REP",Table1[[#This Row],[2016]]="DEM"),"REP GAIN",""))))</f>
        <v>DEM GAIN</v>
      </c>
      <c r="I61" s="24">
        <v>1</v>
      </c>
      <c r="BZ61" s="42"/>
      <c r="CA61" s="42"/>
      <c r="CB61" s="42"/>
      <c r="CC61" s="42"/>
      <c r="CD61" s="42"/>
      <c r="CE61" s="43"/>
    </row>
    <row r="62" spans="2:83" ht="15" customHeight="1" x14ac:dyDescent="0.2">
      <c r="B62" s="30" t="e" vm="50">
        <v>#VALUE!</v>
      </c>
      <c r="C62" s="30" t="str" cm="1">
        <f t="array" ref="C62">IFERROR(RIGHT(_FV(Table1[[#This Row],[State]],"Abbreviation"),2),"")</f>
        <v>WV</v>
      </c>
      <c r="D62" s="37">
        <v>5</v>
      </c>
      <c r="E62" s="34" t="s">
        <v>17</v>
      </c>
      <c r="F62" s="35" t="s">
        <v>0</v>
      </c>
      <c r="G62" s="38" t="s">
        <v>0</v>
      </c>
      <c r="H62" s="37" t="str">
        <f>IF(AND(Table1[[#This Row],[2020]]="DEM",Table1[[#This Row],[2016]]="DEM"),"DEM HOLD",
IF(AND(Table1[[#This Row],[2020]]="DEM",Table1[[#This Row],[2016]]="REP"),"DEM GAIN",
IF(AND(Table1[[#This Row],[2020]]="REP",Table1[[#This Row],[2016]]="REP"),"REP HOLD",
IF(AND(Table1[[#This Row],[2020]]="REP",Table1[[#This Row],[2016]]="DEM"),"REP GAIN",""))))</f>
        <v>REP HOLD</v>
      </c>
      <c r="I62" s="24">
        <v>1</v>
      </c>
      <c r="BZ62" s="42"/>
      <c r="CA62" s="42"/>
      <c r="CB62" s="42"/>
      <c r="CC62" s="42"/>
      <c r="CD62" s="42"/>
      <c r="CE62" s="43"/>
    </row>
    <row r="63" spans="2:83" ht="15" customHeight="1" x14ac:dyDescent="0.2">
      <c r="B63" s="30" t="e" vm="51">
        <v>#VALUE!</v>
      </c>
      <c r="C63" s="30" t="str" cm="1">
        <f t="array" ref="C63">IFERROR(RIGHT(_FV(Table1[[#This Row],[State]],"Abbreviation"),2),"")</f>
        <v>WY</v>
      </c>
      <c r="D63" s="37">
        <v>3</v>
      </c>
      <c r="E63" s="34" t="s">
        <v>17</v>
      </c>
      <c r="F63" s="35" t="s">
        <v>0</v>
      </c>
      <c r="G63" s="38" t="s">
        <v>0</v>
      </c>
      <c r="H63" s="37" t="str">
        <f>IF(AND(Table1[[#This Row],[2020]]="DEM",Table1[[#This Row],[2016]]="DEM"),"DEM HOLD",
IF(AND(Table1[[#This Row],[2020]]="DEM",Table1[[#This Row],[2016]]="REP"),"DEM GAIN",
IF(AND(Table1[[#This Row],[2020]]="REP",Table1[[#This Row],[2016]]="REP"),"REP HOLD",
IF(AND(Table1[[#This Row],[2020]]="REP",Table1[[#This Row],[2016]]="DEM"),"REP GAIN",""))))</f>
        <v>REP HOLD</v>
      </c>
      <c r="I63" s="24">
        <v>1</v>
      </c>
      <c r="BZ63" s="42"/>
      <c r="CA63" s="42"/>
      <c r="CB63" s="42"/>
      <c r="CC63" s="42"/>
      <c r="CD63" s="42"/>
      <c r="CE63" s="43"/>
    </row>
    <row r="64" spans="2:83" ht="12.95" customHeight="1" x14ac:dyDescent="0.2"/>
    <row r="66" spans="7:40" x14ac:dyDescent="0.2">
      <c r="G66" s="22"/>
    </row>
    <row r="67" spans="7:40" x14ac:dyDescent="0.2">
      <c r="G67" s="22"/>
    </row>
    <row r="70" spans="7:40" x14ac:dyDescent="0.2">
      <c r="AI70" s="6"/>
      <c r="AJ70" s="6"/>
      <c r="AK70" s="6"/>
      <c r="AL70" s="6"/>
      <c r="AM70" s="6"/>
      <c r="AN70" s="6"/>
    </row>
    <row r="71" spans="7:40" x14ac:dyDescent="0.2">
      <c r="AI71" s="6"/>
      <c r="AJ71" s="6"/>
      <c r="AK71" s="6"/>
      <c r="AL71" s="6"/>
      <c r="AM71" s="6"/>
      <c r="AN71" s="6"/>
    </row>
    <row r="72" spans="7:40" x14ac:dyDescent="0.2">
      <c r="AI72" s="6"/>
      <c r="AJ72" s="6"/>
      <c r="AK72" s="6"/>
      <c r="AL72" s="6"/>
      <c r="AM72" s="6"/>
      <c r="AN72" s="6"/>
    </row>
    <row r="73" spans="7:40" x14ac:dyDescent="0.2">
      <c r="AI73" s="6"/>
      <c r="AJ73" s="6"/>
      <c r="AK73" s="6"/>
      <c r="AL73" s="6"/>
      <c r="AM73" s="6"/>
      <c r="AN73" s="6"/>
    </row>
    <row r="74" spans="7:40" x14ac:dyDescent="0.2">
      <c r="AJ74" s="6"/>
      <c r="AK74" s="6"/>
      <c r="AL74" s="6"/>
      <c r="AM74" s="6"/>
      <c r="AN74" s="6"/>
    </row>
    <row r="75" spans="7:40" x14ac:dyDescent="0.2">
      <c r="AJ75" s="6"/>
      <c r="AK75" s="6"/>
      <c r="AL75" s="6"/>
      <c r="AM75" s="6"/>
      <c r="AN75" s="6"/>
    </row>
    <row r="76" spans="7:40" x14ac:dyDescent="0.2">
      <c r="AJ76" s="6"/>
      <c r="AK76" s="6"/>
      <c r="AL76" s="6"/>
      <c r="AM76" s="6"/>
      <c r="AN76" s="6"/>
    </row>
    <row r="77" spans="7:40" x14ac:dyDescent="0.2">
      <c r="X77" s="19"/>
      <c r="Y77" s="19"/>
      <c r="Z77" s="19"/>
      <c r="AA77" s="19"/>
      <c r="AB77" s="19"/>
      <c r="AD77" s="19"/>
      <c r="AE77" s="19"/>
      <c r="AF77" s="19"/>
      <c r="AG77" s="19"/>
      <c r="AH77" s="19"/>
      <c r="AI77" s="19"/>
      <c r="AJ77" s="19"/>
      <c r="AK77" s="19"/>
      <c r="AL77" s="19"/>
      <c r="AM77" s="19"/>
      <c r="AN77" s="19"/>
    </row>
    <row r="78" spans="7:40" x14ac:dyDescent="0.2">
      <c r="X78" s="19"/>
      <c r="Y78" s="19"/>
      <c r="Z78" s="19"/>
      <c r="AA78" s="19"/>
      <c r="AB78" s="19"/>
      <c r="AD78" s="19"/>
      <c r="AE78" s="19"/>
      <c r="AF78" s="19"/>
      <c r="AG78" s="19"/>
      <c r="AH78" s="19"/>
      <c r="AI78" s="19"/>
      <c r="AJ78" s="19"/>
      <c r="AK78" s="19"/>
      <c r="AL78" s="19"/>
      <c r="AM78" s="19"/>
      <c r="AN78" s="19"/>
    </row>
    <row r="79" spans="7:40" x14ac:dyDescent="0.2">
      <c r="X79" s="19"/>
      <c r="Y79" s="19"/>
      <c r="Z79" s="19"/>
      <c r="AA79" s="19"/>
      <c r="AB79" s="19"/>
      <c r="AD79" s="19"/>
      <c r="AE79" s="19"/>
      <c r="AF79" s="19"/>
      <c r="AG79" s="19"/>
      <c r="AH79" s="19"/>
      <c r="AI79" s="19"/>
      <c r="AJ79" s="19"/>
      <c r="AK79" s="19"/>
      <c r="AL79" s="19"/>
      <c r="AM79" s="19"/>
      <c r="AN79" s="19"/>
    </row>
    <row r="80" spans="7:40" x14ac:dyDescent="0.2">
      <c r="X80" s="19"/>
      <c r="Y80" s="19"/>
      <c r="Z80" s="19"/>
      <c r="AA80" s="19"/>
      <c r="AB80" s="19"/>
    </row>
    <row r="81" spans="24:40" x14ac:dyDescent="0.2">
      <c r="X81" s="19"/>
      <c r="Y81" s="19"/>
      <c r="Z81" s="19"/>
      <c r="AA81" s="19"/>
      <c r="AB81" s="19"/>
      <c r="AJ81" s="19"/>
      <c r="AK81" s="19"/>
      <c r="AL81" s="19"/>
      <c r="AM81" s="19"/>
      <c r="AN81" s="19"/>
    </row>
    <row r="82" spans="24:40" x14ac:dyDescent="0.2">
      <c r="X82" s="19"/>
      <c r="Y82" s="19"/>
      <c r="Z82" s="19"/>
      <c r="AA82" s="19"/>
      <c r="AB82" s="19"/>
      <c r="AJ82" s="19"/>
      <c r="AK82" s="19"/>
      <c r="AL82" s="19"/>
      <c r="AM82" s="19"/>
      <c r="AN82" s="19"/>
    </row>
    <row r="83" spans="24:40" x14ac:dyDescent="0.2">
      <c r="AJ83" s="19"/>
      <c r="AK83" s="19"/>
      <c r="AL83" s="19"/>
      <c r="AM83" s="19"/>
      <c r="AN83" s="19"/>
    </row>
  </sheetData>
  <sheetProtection formatCells="0" formatColumns="0" formatRows="0" insertColumns="0" insertRows="0" insertHyperlinks="0" deleteColumns="0" deleteRows="0" sort="0" autoFilter="0" pivotTables="0"/>
  <mergeCells count="4">
    <mergeCell ref="J1:Q1"/>
    <mergeCell ref="P3:P7"/>
    <mergeCell ref="Q16:R22"/>
    <mergeCell ref="Q8:R14"/>
  </mergeCells>
  <phoneticPr fontId="3" type="noConversion"/>
  <conditionalFormatting sqref="H3:H63">
    <cfRule type="expression" dxfId="24" priority="15">
      <formula>OR($H3="REP HOLD",$H3="REP GAIN")</formula>
    </cfRule>
    <cfRule type="expression" dxfId="23" priority="17">
      <formula>OR($H3="DEM HOLD",$H3="DEM GAIN")</formula>
    </cfRule>
  </conditionalFormatting>
  <conditionalFormatting sqref="J1">
    <cfRule type="containsText" dxfId="22" priority="8" operator="containsText" text="Donald Trump">
      <formula>NOT(ISERROR(SEARCH("Donald Trump",J1)))</formula>
    </cfRule>
    <cfRule type="containsText" dxfId="21" priority="9" operator="containsText" text="Joe Biden">
      <formula>NOT(ISERROR(SEARCH("Joe Biden",J1)))</formula>
    </cfRule>
  </conditionalFormatting>
  <conditionalFormatting sqref="E3:E63">
    <cfRule type="cellIs" dxfId="20" priority="3" operator="equal">
      <formula>"TOSS-UP"</formula>
    </cfRule>
    <cfRule type="containsText" dxfId="19" priority="4" operator="containsText" text="LEAN DEM">
      <formula>NOT(ISERROR(SEARCH("LEAN DEM",E3)))</formula>
    </cfRule>
    <cfRule type="containsText" dxfId="18" priority="5" operator="containsText" text="SOLID DEM">
      <formula>NOT(ISERROR(SEARCH("SOLID DEM",E3)))</formula>
    </cfRule>
    <cfRule type="cellIs" dxfId="17" priority="6" operator="equal">
      <formula>"LEAN REP"</formula>
    </cfRule>
    <cfRule type="containsText" dxfId="16" priority="7" operator="containsText" text="SOLID REP">
      <formula>NOT(ISERROR(SEARCH("SOLID REP",E3)))</formula>
    </cfRule>
  </conditionalFormatting>
  <conditionalFormatting sqref="D3:D63">
    <cfRule type="colorScale" priority="2">
      <colorScale>
        <cfvo type="min"/>
        <cfvo type="max"/>
        <color rgb="FFFFEF9C"/>
        <color rgb="FF63BE7B"/>
      </colorScale>
    </cfRule>
  </conditionalFormatting>
  <conditionalFormatting sqref="F3:G63">
    <cfRule type="containsText" dxfId="15" priority="1" stopIfTrue="1" operator="containsText" text="TBD">
      <formula>NOT(ISERROR(SEARCH("TBD",F3)))</formula>
    </cfRule>
    <cfRule type="cellIs" dxfId="14" priority="14" operator="equal">
      <formula>"REP"</formula>
    </cfRule>
    <cfRule type="cellIs" dxfId="13" priority="16" operator="equal">
      <formula>"DEM"</formula>
    </cfRule>
  </conditionalFormatting>
  <dataValidations count="3">
    <dataValidation type="list" showInputMessage="1" showErrorMessage="1" errorTitle="Invalid Party" error="Please enter REP, DEM or Undecided." sqref="F3:F63" xr:uid="{28ECE6D9-C3AF-4773-A51A-B49D24C9B4E4}">
      <formula1>$BS$16:$BS$18</formula1>
    </dataValidation>
    <dataValidation type="list" allowBlank="1" showInputMessage="1" showErrorMessage="1" sqref="E3:E63" xr:uid="{E2339A0D-F6A9-4667-B308-76B9BFC9A8FE}">
      <formula1>$BV$16:$BV$20</formula1>
    </dataValidation>
    <dataValidation type="list" allowBlank="1" showDropDown="1" showInputMessage="1" showErrorMessage="1" errorTitle="Invalid Entry" error="You are not allowed to change the 2016 results." sqref="G3:G63" xr:uid="{541AD808-3775-47E2-A506-B7918296D78B}">
      <formula1>$BS$16:$BS$18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6" r:id="rId4" name="Button 22">
              <controlPr defaultSize="0" print="0" autoFill="0" autoPict="0" macro="[0]!OptimiseView">
                <anchor moveWithCells="1">
                  <from>
                    <xdr:col>9</xdr:col>
                    <xdr:colOff>57150</xdr:colOff>
                    <xdr:row>9</xdr:row>
                    <xdr:rowOff>114300</xdr:rowOff>
                  </from>
                  <to>
                    <xdr:col>11</xdr:col>
                    <xdr:colOff>333375</xdr:colOff>
                    <xdr:row>12</xdr:row>
                    <xdr:rowOff>19050</xdr:rowOff>
                  </to>
                </anchor>
              </controlPr>
            </control>
          </mc:Choice>
        </mc:AlternateContent>
        <mc:AlternateContent xmlns:mc="http://schemas.openxmlformats.org/markup-compatibility/2006">
          <mc:Choice Requires="x14">
            <control shapeId="1047" r:id="rId5" name="Button 23">
              <controlPr defaultSize="0" print="0" autoFill="0" autoPict="0" macro="[0]!FreezePanes">
                <anchor moveWithCells="1">
                  <from>
                    <xdr:col>9</xdr:col>
                    <xdr:colOff>57150</xdr:colOff>
                    <xdr:row>12</xdr:row>
                    <xdr:rowOff>38100</xdr:rowOff>
                  </from>
                  <to>
                    <xdr:col>11</xdr:col>
                    <xdr:colOff>333375</xdr:colOff>
                    <xdr:row>14</xdr:row>
                    <xdr:rowOff>161925</xdr:rowOff>
                  </to>
                </anchor>
              </controlPr>
            </control>
          </mc:Choice>
        </mc:AlternateContent>
        <mc:AlternateContent xmlns:mc="http://schemas.openxmlformats.org/markup-compatibility/2006">
          <mc:Choice Requires="x14">
            <control shapeId="1050" r:id="rId6" name="Button 26">
              <controlPr defaultSize="0" print="0" autoFill="0" autoPict="0" macro="[0]!Clear2020">
                <anchor moveWithCells="1">
                  <from>
                    <xdr:col>9</xdr:col>
                    <xdr:colOff>66675</xdr:colOff>
                    <xdr:row>14</xdr:row>
                    <xdr:rowOff>180975</xdr:rowOff>
                  </from>
                  <to>
                    <xdr:col>11</xdr:col>
                    <xdr:colOff>342900</xdr:colOff>
                    <xdr:row>17</xdr:row>
                    <xdr:rowOff>114300</xdr:rowOff>
                  </to>
                </anchor>
              </controlPr>
            </control>
          </mc:Choice>
        </mc:AlternateContent>
        <mc:AlternateContent xmlns:mc="http://schemas.openxmlformats.org/markup-compatibility/2006">
          <mc:Choice Requires="x14">
            <control shapeId="1057" r:id="rId7" name="Button 33">
              <controlPr defaultSize="0" print="0" autoFill="0" autoPict="0" macro="[0]!ScenarioManager_Click">
                <anchor moveWithCells="1" sizeWithCells="1">
                  <from>
                    <xdr:col>9</xdr:col>
                    <xdr:colOff>66675</xdr:colOff>
                    <xdr:row>7</xdr:row>
                    <xdr:rowOff>19050</xdr:rowOff>
                  </from>
                  <to>
                    <xdr:col>11</xdr:col>
                    <xdr:colOff>342900</xdr:colOff>
                    <xdr:row>9</xdr:row>
                    <xdr:rowOff>85725</xdr:rowOff>
                  </to>
                </anchor>
              </controlPr>
            </control>
          </mc:Choice>
        </mc:AlternateContent>
      </controls>
    </mc:Choice>
  </mc:AlternateContent>
  <tableParts count="1">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CAE134C-F65B-4F20-AD34-AA46E3F566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2020 US Election</vt:lpstr>
      <vt:lpstr>MainView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Andrew Moss</cp:lastModifiedBy>
  <dcterms:created xsi:type="dcterms:W3CDTF">2020-09-22T21:21:24Z</dcterms:created>
  <dcterms:modified xsi:type="dcterms:W3CDTF">2021-02-23T13:05:54Z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b720e80a-b138-4db9-8b15-f7dc375a2cea</vt:lpwstr>
  </property>
</Properties>
</file>