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OneDrive\Projects\Arduino-Quadcopter\"/>
    </mc:Choice>
  </mc:AlternateContent>
  <xr:revisionPtr revIDLastSave="110" documentId="13_ncr:1_{A7EA8C2E-1598-463B-97A5-AA205C584316}" xr6:coauthVersionLast="33" xr6:coauthVersionMax="33" xr10:uidLastSave="{F72689EA-2846-47D9-BF34-9BD6ABA472FC}"/>
  <bookViews>
    <workbookView xWindow="0" yWindow="0" windowWidth="16560" windowHeight="9465" xr2:uid="{A51B7A23-564C-4867-8FAB-8967B7A14580}"/>
  </bookViews>
  <sheets>
    <sheet name="Parts" sheetId="1" r:id="rId1"/>
    <sheet name="Summary" sheetId="3" r:id="rId2"/>
    <sheet name="Sheet2" sheetId="2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E13" i="1"/>
  <c r="G12" i="1"/>
  <c r="E12" i="1"/>
  <c r="G11" i="1"/>
  <c r="E11" i="1"/>
  <c r="G10" i="1"/>
  <c r="E10" i="1"/>
  <c r="G9" i="1" l="1"/>
  <c r="E9" i="1"/>
  <c r="G8" i="1" l="1"/>
  <c r="E8" i="1"/>
  <c r="G7" i="1"/>
  <c r="E7" i="1"/>
  <c r="C2" i="3" l="1"/>
  <c r="G3" i="1" l="1"/>
  <c r="G4" i="1"/>
  <c r="G5" i="1"/>
  <c r="G6" i="1"/>
  <c r="G2" i="1"/>
  <c r="E3" i="1"/>
  <c r="E4" i="1"/>
  <c r="E5" i="1"/>
  <c r="E6" i="1"/>
  <c r="E2" i="1"/>
  <c r="A2" i="3" l="1"/>
  <c r="B2" i="3"/>
</calcChain>
</file>

<file path=xl/sharedStrings.xml><?xml version="1.0" encoding="utf-8"?>
<sst xmlns="http://schemas.openxmlformats.org/spreadsheetml/2006/main" count="84" uniqueCount="52">
  <si>
    <t>Part</t>
  </si>
  <si>
    <t>Quantity</t>
  </si>
  <si>
    <t>Cost</t>
  </si>
  <si>
    <t>Ind Cost</t>
  </si>
  <si>
    <t>URL</t>
  </si>
  <si>
    <t>F450 Quadcopter Frame Integrated PCB 4-axis Arm Part</t>
  </si>
  <si>
    <t>https://www.littlebirdelectronics.com.au/f450-quadcopter-frame-integrated-pcb-4-axis-arm-pa</t>
  </si>
  <si>
    <t>Ordered</t>
  </si>
  <si>
    <t>Arrived</t>
  </si>
  <si>
    <t>Pending</t>
  </si>
  <si>
    <t>Supplier</t>
  </si>
  <si>
    <t>Little Bird</t>
  </si>
  <si>
    <t>Order Stat</t>
  </si>
  <si>
    <t>Ind Wght (kg)</t>
  </si>
  <si>
    <t>Wght (kg)</t>
  </si>
  <si>
    <t>EMAX Simon Series 20A Brushless ESC</t>
  </si>
  <si>
    <t>https://www.sunfounder.com/drone/esc/simonk20a.html</t>
  </si>
  <si>
    <t>Arduino Mega 2560 rev3</t>
  </si>
  <si>
    <t>https://store.arduino.cc/usa/arduino-mega-2560-rev3</t>
  </si>
  <si>
    <t>Arduino</t>
  </si>
  <si>
    <t>Hobby King</t>
  </si>
  <si>
    <t>Total Cost</t>
  </si>
  <si>
    <t>Total Weight (kg)</t>
  </si>
  <si>
    <t>Num Parts</t>
  </si>
  <si>
    <t>MultiStar 350 to 450 Frame Size 2212 Combo Set</t>
  </si>
  <si>
    <t>https://hobbyking.com/en_us/multistar-350-to-450-frame-size-2212-combo-set-with-self-tightening-propellers-cw-ccw-set-of-2.html</t>
  </si>
  <si>
    <t>Turnigy Graphene 2200mAh 4S 45C Lipo Pack</t>
  </si>
  <si>
    <t>https://hobbyking.com/en_us/graphene-2200mah-4s-45c-w-xt60.html</t>
  </si>
  <si>
    <t>Triple Axis Accelerometer and Gyro Breakout - MPU-6050</t>
  </si>
  <si>
    <t>Sparkfun</t>
  </si>
  <si>
    <t xml:space="preserve">https://www.sparkfun.com/products/11028 </t>
  </si>
  <si>
    <t>APC220 Radio Communication Module</t>
  </si>
  <si>
    <t>https://www.littlebirdelectronics.com.au/apc220-radio-communication-module</t>
  </si>
  <si>
    <t>433Mhz Wireless Serial Transceiver Module</t>
  </si>
  <si>
    <t xml:space="preserve">https://www.littlebirdelectronics.com.au/433mhz-wireless-serial-transceiver-module-1-kilome </t>
  </si>
  <si>
    <t>Status</t>
  </si>
  <si>
    <t>Not Needed</t>
  </si>
  <si>
    <t>In Use</t>
  </si>
  <si>
    <t xml:space="preserve">Available </t>
  </si>
  <si>
    <t>Planned</t>
  </si>
  <si>
    <t>In Transit</t>
  </si>
  <si>
    <t>Replaced</t>
  </si>
  <si>
    <t>Alltronics</t>
  </si>
  <si>
    <t xml:space="preserve">http://www.altronics.com.au/p/z6321-adxl345-3-axis-accelerometer-breakout-for-arduino/ </t>
  </si>
  <si>
    <t>nRF24L01+ Wireless 2.4GHz Transceiver Module</t>
  </si>
  <si>
    <t xml:space="preserve">http://www.altronics.com.au/p/z6361-nrf24l01-2.4ghz-transceiver-module/ </t>
  </si>
  <si>
    <t>L3G4200D 3 Axis Gyroscope</t>
  </si>
  <si>
    <t xml:space="preserve">ADXL345 3 Axis Accelerometer </t>
  </si>
  <si>
    <t xml:space="preserve">http://www.altronics.com.au/p/z6371-l3g4200d-3-axis-gyroscope-breakout-for-arduino/ </t>
  </si>
  <si>
    <t xml:space="preserve"> U-Blox Neo-6M GPS Breakout Module</t>
  </si>
  <si>
    <t xml:space="preserve">http://www.altronics.com.au/p/z6333-u-blox-neo-6m-GPS-and-antenna-module-breakout/ </t>
  </si>
  <si>
    <t>In 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</si>
</sst>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2" borderId="1" xfId="0" applyFill="1" applyBorder="1" applyAlignment="1">
      <alignment horizontal="center"/>
    </xf>
    <xf numFmtId="0" fontId="0" fillId="2" borderId="1" xfId="0" applyFill="1" applyBorder="1"/>
  </cellXfs>
  <cellStyles count="2">
    <cellStyle name="Hyperlink" xfId="1" builtinId="8"/>
    <cellStyle name="Normal" xfId="0" builtinId="0"/>
  </cellStyles>
  <dxfs count="42">
    <dxf>
      <font>
        <color theme="0"/>
      </font>
      <fill>
        <patternFill>
          <bgColor theme="8" tint="-0.24994659260841701"/>
        </patternFill>
      </fill>
    </dxf>
    <dxf>
      <font>
        <color theme="9" tint="-0.24994659260841701"/>
      </font>
      <fill>
        <patternFill>
          <bgColor theme="7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7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ltronics.com.au/p/z6321-adxl345-3-axis-accelerometer-breakout-for-arduino/" TargetMode="External"/><Relationship Id="rId3" Type="http://schemas.openxmlformats.org/officeDocument/2006/relationships/hyperlink" Target="https://store.arduino.cc/usa/arduino-mega-2560-rev3" TargetMode="External"/><Relationship Id="rId7" Type="http://schemas.openxmlformats.org/officeDocument/2006/relationships/hyperlink" Target="https://www.littlebirdelectronics.com.au/433mhz-wireless-serial-transceiver-module-1-kilome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sunfounder.com/drone/esc/simonk20a.html" TargetMode="External"/><Relationship Id="rId1" Type="http://schemas.openxmlformats.org/officeDocument/2006/relationships/hyperlink" Target="https://www.littlebirdelectronics.com.au/f450-quadcopter-frame-integrated-pcb-4-axis-arm-pa" TargetMode="External"/><Relationship Id="rId6" Type="http://schemas.openxmlformats.org/officeDocument/2006/relationships/hyperlink" Target="https://www.littlebirdelectronics.com.au/apc220-radio-communication-module" TargetMode="External"/><Relationship Id="rId11" Type="http://schemas.openxmlformats.org/officeDocument/2006/relationships/hyperlink" Target="http://www.altronics.com.au/p/z6333-u-blox-neo-6m-GPS-and-antenna-module-breakout/" TargetMode="External"/><Relationship Id="rId5" Type="http://schemas.openxmlformats.org/officeDocument/2006/relationships/hyperlink" Target="https://www.sparkfun.com/products/11028" TargetMode="External"/><Relationship Id="rId10" Type="http://schemas.openxmlformats.org/officeDocument/2006/relationships/hyperlink" Target="http://www.altronics.com.au/p/z6371-l3g4200d-3-axis-gyroscope-breakout-for-arduino/" TargetMode="External"/><Relationship Id="rId4" Type="http://schemas.openxmlformats.org/officeDocument/2006/relationships/hyperlink" Target="https://hobbyking.com/en_us/multistar-350-to-450-frame-size-2212-combo-set-with-self-tightening-propellers-cw-ccw-set-of-2.html" TargetMode="External"/><Relationship Id="rId9" Type="http://schemas.openxmlformats.org/officeDocument/2006/relationships/hyperlink" Target="http://www.altronics.com.au/p/z6361-nrf24l01-2.4ghz-transceiver-modu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DE085-094D-45B3-9506-9EB17BF430B7}">
  <dimension ref="A1:J13"/>
  <sheetViews>
    <sheetView tabSelected="1" workbookViewId="0">
      <selection activeCell="A18" sqref="A18"/>
    </sheetView>
  </sheetViews>
  <sheetFormatPr defaultRowHeight="14.25" x14ac:dyDescent="0.45"/>
  <cols>
    <col min="1" max="1" width="46.6640625" bestFit="1" customWidth="1"/>
    <col min="2" max="2" width="8.3984375" bestFit="1" customWidth="1"/>
    <col min="3" max="3" width="7.6640625" bestFit="1" customWidth="1"/>
    <col min="4" max="4" width="7.06640625" bestFit="1" customWidth="1"/>
    <col min="5" max="5" width="5.73046875" bestFit="1" customWidth="1"/>
    <col min="6" max="6" width="11.46484375" bestFit="1" customWidth="1"/>
    <col min="7" max="7" width="8.53125" bestFit="1" customWidth="1"/>
    <col min="8" max="8" width="8.86328125" bestFit="1" customWidth="1"/>
    <col min="9" max="9" width="9.6640625" bestFit="1" customWidth="1"/>
    <col min="10" max="10" width="107.06640625" bestFit="1" customWidth="1"/>
  </cols>
  <sheetData>
    <row r="1" spans="1:10" s="3" customFormat="1" x14ac:dyDescent="0.45">
      <c r="A1" s="2" t="s">
        <v>0</v>
      </c>
      <c r="B1" s="3" t="s">
        <v>35</v>
      </c>
      <c r="C1" s="2" t="s">
        <v>1</v>
      </c>
      <c r="D1" s="2" t="s">
        <v>3</v>
      </c>
      <c r="E1" s="2" t="s">
        <v>2</v>
      </c>
      <c r="F1" s="2" t="s">
        <v>13</v>
      </c>
      <c r="G1" s="2" t="s">
        <v>14</v>
      </c>
      <c r="H1" s="2" t="s">
        <v>12</v>
      </c>
      <c r="I1" s="2" t="s">
        <v>10</v>
      </c>
      <c r="J1" s="2" t="s">
        <v>4</v>
      </c>
    </row>
    <row r="2" spans="1:10" x14ac:dyDescent="0.45">
      <c r="A2" t="s">
        <v>5</v>
      </c>
      <c r="B2" t="s">
        <v>39</v>
      </c>
      <c r="C2">
        <v>1</v>
      </c>
      <c r="D2">
        <v>27.32</v>
      </c>
      <c r="E2">
        <f>C2*D2</f>
        <v>27.32</v>
      </c>
      <c r="F2">
        <v>0.28199999999999997</v>
      </c>
      <c r="G2">
        <f>C2*F2</f>
        <v>0.28199999999999997</v>
      </c>
      <c r="H2" t="s">
        <v>9</v>
      </c>
      <c r="I2" t="s">
        <v>11</v>
      </c>
      <c r="J2" s="1" t="s">
        <v>6</v>
      </c>
    </row>
    <row r="3" spans="1:10" x14ac:dyDescent="0.45">
      <c r="A3" t="s">
        <v>24</v>
      </c>
      <c r="B3" t="s">
        <v>39</v>
      </c>
      <c r="C3">
        <v>2</v>
      </c>
      <c r="D3">
        <v>36.549999999999997</v>
      </c>
      <c r="E3">
        <f t="shared" ref="E3:E13" si="0">C3*D3</f>
        <v>73.099999999999994</v>
      </c>
      <c r="F3">
        <v>2.9000000000000001E-2</v>
      </c>
      <c r="G3">
        <f t="shared" ref="G3:G13" si="1">C3*F3</f>
        <v>5.8000000000000003E-2</v>
      </c>
      <c r="H3" t="s">
        <v>9</v>
      </c>
      <c r="I3" t="s">
        <v>20</v>
      </c>
      <c r="J3" s="1" t="s">
        <v>25</v>
      </c>
    </row>
    <row r="4" spans="1:10" x14ac:dyDescent="0.45">
      <c r="A4" t="s">
        <v>15</v>
      </c>
      <c r="B4" t="s">
        <v>39</v>
      </c>
      <c r="C4">
        <v>4</v>
      </c>
      <c r="D4">
        <v>13.67</v>
      </c>
      <c r="E4">
        <f t="shared" si="0"/>
        <v>54.68</v>
      </c>
      <c r="F4">
        <v>2.8000000000000001E-2</v>
      </c>
      <c r="G4">
        <f t="shared" si="1"/>
        <v>0.112</v>
      </c>
      <c r="H4" t="s">
        <v>9</v>
      </c>
      <c r="I4" t="s">
        <v>11</v>
      </c>
      <c r="J4" s="1" t="s">
        <v>16</v>
      </c>
    </row>
    <row r="5" spans="1:10" x14ac:dyDescent="0.45">
      <c r="A5" t="s">
        <v>17</v>
      </c>
      <c r="B5" t="s">
        <v>38</v>
      </c>
      <c r="C5">
        <v>1</v>
      </c>
      <c r="D5">
        <v>38.5</v>
      </c>
      <c r="E5">
        <f t="shared" si="0"/>
        <v>38.5</v>
      </c>
      <c r="F5">
        <v>3.6999999999999998E-2</v>
      </c>
      <c r="G5">
        <f t="shared" si="1"/>
        <v>3.6999999999999998E-2</v>
      </c>
      <c r="H5" t="s">
        <v>9</v>
      </c>
      <c r="I5" t="s">
        <v>19</v>
      </c>
      <c r="J5" s="1" t="s">
        <v>18</v>
      </c>
    </row>
    <row r="6" spans="1:10" x14ac:dyDescent="0.45">
      <c r="A6" t="s">
        <v>26</v>
      </c>
      <c r="B6" t="s">
        <v>39</v>
      </c>
      <c r="C6">
        <v>1</v>
      </c>
      <c r="D6">
        <v>45.77</v>
      </c>
      <c r="E6">
        <f t="shared" si="0"/>
        <v>45.77</v>
      </c>
      <c r="F6">
        <v>0.44</v>
      </c>
      <c r="G6">
        <f t="shared" si="1"/>
        <v>0.44</v>
      </c>
      <c r="H6" t="s">
        <v>9</v>
      </c>
      <c r="I6" t="s">
        <v>20</v>
      </c>
      <c r="J6" s="1" t="s">
        <v>27</v>
      </c>
    </row>
    <row r="7" spans="1:10" x14ac:dyDescent="0.45">
      <c r="A7" t="s">
        <v>28</v>
      </c>
      <c r="B7" t="s">
        <v>41</v>
      </c>
      <c r="C7">
        <v>1</v>
      </c>
      <c r="D7">
        <v>29.95</v>
      </c>
      <c r="E7">
        <f t="shared" si="0"/>
        <v>29.95</v>
      </c>
      <c r="F7">
        <v>0.05</v>
      </c>
      <c r="G7">
        <f t="shared" si="1"/>
        <v>0.05</v>
      </c>
      <c r="H7" t="s">
        <v>9</v>
      </c>
      <c r="I7" t="s">
        <v>29</v>
      </c>
      <c r="J7" s="1" t="s">
        <v>30</v>
      </c>
    </row>
    <row r="8" spans="1:10" x14ac:dyDescent="0.45">
      <c r="A8" t="s">
        <v>31</v>
      </c>
      <c r="B8" t="s">
        <v>41</v>
      </c>
      <c r="C8">
        <v>1</v>
      </c>
      <c r="D8">
        <v>64.52</v>
      </c>
      <c r="E8">
        <f t="shared" si="0"/>
        <v>64.52</v>
      </c>
      <c r="F8">
        <v>0.05</v>
      </c>
      <c r="G8">
        <f t="shared" si="1"/>
        <v>0.05</v>
      </c>
      <c r="H8" t="s">
        <v>9</v>
      </c>
      <c r="I8" t="s">
        <v>11</v>
      </c>
      <c r="J8" s="1" t="s">
        <v>32</v>
      </c>
    </row>
    <row r="9" spans="1:10" x14ac:dyDescent="0.45">
      <c r="A9" t="s">
        <v>33</v>
      </c>
      <c r="B9" t="s">
        <v>41</v>
      </c>
      <c r="C9">
        <v>2</v>
      </c>
      <c r="D9">
        <v>19.87</v>
      </c>
      <c r="E9">
        <f t="shared" si="0"/>
        <v>39.74</v>
      </c>
      <c r="F9">
        <v>0.05</v>
      </c>
      <c r="G9">
        <f t="shared" si="1"/>
        <v>0.1</v>
      </c>
      <c r="H9" t="s">
        <v>9</v>
      </c>
      <c r="I9" t="s">
        <v>11</v>
      </c>
      <c r="J9" s="1" t="s">
        <v>34</v>
      </c>
    </row>
    <row r="10" spans="1:10" x14ac:dyDescent="0.45">
      <c r="A10" t="s">
        <v>47</v>
      </c>
      <c r="B10" t="s">
        <v>38</v>
      </c>
      <c r="C10">
        <v>1</v>
      </c>
      <c r="D10">
        <v>8.9499999999999993</v>
      </c>
      <c r="E10">
        <f t="shared" si="0"/>
        <v>8.9499999999999993</v>
      </c>
      <c r="F10">
        <v>0.01</v>
      </c>
      <c r="G10">
        <f t="shared" si="1"/>
        <v>0.01</v>
      </c>
      <c r="H10" t="s">
        <v>51</v>
      </c>
      <c r="I10" t="s">
        <v>42</v>
      </c>
      <c r="J10" s="1" t="s">
        <v>43</v>
      </c>
    </row>
    <row r="11" spans="1:10" x14ac:dyDescent="0.45">
      <c r="A11" t="s">
        <v>44</v>
      </c>
      <c r="B11" t="s">
        <v>38</v>
      </c>
      <c r="C11">
        <v>2</v>
      </c>
      <c r="D11">
        <v>9.9499999999999993</v>
      </c>
      <c r="E11">
        <f t="shared" si="0"/>
        <v>19.899999999999999</v>
      </c>
      <c r="F11">
        <v>0.01</v>
      </c>
      <c r="G11">
        <f t="shared" si="1"/>
        <v>0.02</v>
      </c>
      <c r="H11" t="s">
        <v>51</v>
      </c>
      <c r="I11" t="s">
        <v>42</v>
      </c>
      <c r="J11" s="1" t="s">
        <v>45</v>
      </c>
    </row>
    <row r="12" spans="1:10" x14ac:dyDescent="0.45">
      <c r="A12" t="s">
        <v>46</v>
      </c>
      <c r="B12" t="s">
        <v>38</v>
      </c>
      <c r="C12">
        <v>1</v>
      </c>
      <c r="D12">
        <v>19.95</v>
      </c>
      <c r="E12">
        <f t="shared" si="0"/>
        <v>19.95</v>
      </c>
      <c r="F12">
        <v>0.03</v>
      </c>
      <c r="G12">
        <f t="shared" si="1"/>
        <v>0.03</v>
      </c>
      <c r="H12" t="s">
        <v>51</v>
      </c>
      <c r="I12" t="s">
        <v>42</v>
      </c>
      <c r="J12" s="1" t="s">
        <v>48</v>
      </c>
    </row>
    <row r="13" spans="1:10" x14ac:dyDescent="0.45">
      <c r="A13" t="s">
        <v>49</v>
      </c>
      <c r="B13" t="s">
        <v>38</v>
      </c>
      <c r="C13">
        <v>1</v>
      </c>
      <c r="D13">
        <v>24.95</v>
      </c>
      <c r="E13">
        <f t="shared" si="0"/>
        <v>24.95</v>
      </c>
      <c r="F13">
        <v>0.1</v>
      </c>
      <c r="G13">
        <f t="shared" si="1"/>
        <v>0.1</v>
      </c>
      <c r="H13" t="s">
        <v>51</v>
      </c>
      <c r="I13" t="s">
        <v>42</v>
      </c>
      <c r="J13" s="1" t="s">
        <v>50</v>
      </c>
    </row>
  </sheetData>
  <conditionalFormatting sqref="H1:I1048576">
    <cfRule type="containsText" dxfId="16" priority="7" operator="containsText" text="Pending">
      <formula>NOT(ISERROR(SEARCH("Pending",H1)))</formula>
    </cfRule>
    <cfRule type="containsText" dxfId="15" priority="8" operator="containsText" text="arrived">
      <formula>NOT(ISERROR(SEARCH("arrived",H1)))</formula>
    </cfRule>
    <cfRule type="containsText" dxfId="14" priority="9" operator="containsText" text="Ordered">
      <formula>NOT(ISERROR(SEARCH("Ordered",H1)))</formula>
    </cfRule>
  </conditionalFormatting>
  <conditionalFormatting sqref="B2">
    <cfRule type="containsText" dxfId="13" priority="6" operator="containsText" text="Planned">
      <formula>NOT(ISERROR(SEARCH("Planned",B2)))</formula>
    </cfRule>
  </conditionalFormatting>
  <conditionalFormatting sqref="B1:B1048576">
    <cfRule type="containsText" dxfId="12" priority="5" operator="containsText" text="Planned">
      <formula>NOT(ISERROR(SEARCH("Planned",B1)))</formula>
    </cfRule>
    <cfRule type="containsText" dxfId="11" priority="4" operator="containsText" text="Replaced">
      <formula>NOT(ISERROR(SEARCH("Replaced",B1)))</formula>
    </cfRule>
    <cfRule type="containsText" dxfId="10" priority="3" operator="containsText" text="Available">
      <formula>NOT(ISERROR(SEARCH("Available",B1)))</formula>
    </cfRule>
    <cfRule type="containsText" dxfId="9" priority="2" operator="containsText" text="In Use">
      <formula>NOT(ISERROR(SEARCH("In Use",B1)))</formula>
    </cfRule>
  </conditionalFormatting>
  <conditionalFormatting sqref="H2:H1048576">
    <cfRule type="cellIs" dxfId="0" priority="1" operator="equal">
      <formula>"In Store"</formula>
    </cfRule>
  </conditionalFormatting>
  <hyperlinks>
    <hyperlink ref="J2" r:id="rId1" xr:uid="{ED06A3E6-398F-470A-A934-495A7E69E8B3}"/>
    <hyperlink ref="J4" r:id="rId2" xr:uid="{6BC61942-13F2-4C10-8F0D-F7A22725A8DC}"/>
    <hyperlink ref="J5" r:id="rId3" xr:uid="{CF6E6B4A-ADB8-45CD-A9BF-D15864DF1D92}"/>
    <hyperlink ref="J3" r:id="rId4" xr:uid="{887D7FE0-BB53-499A-8784-FC806E41FA98}"/>
    <hyperlink ref="J7" r:id="rId5" xr:uid="{EC3051E7-6E8A-4BED-847B-2DB1725248D7}"/>
    <hyperlink ref="J8" r:id="rId6" xr:uid="{B516BF50-9034-409A-84B5-97D3078905A2}"/>
    <hyperlink ref="J9" r:id="rId7" xr:uid="{DC117F42-19C0-4479-9205-BFC0B6EA66C5}"/>
    <hyperlink ref="J10" r:id="rId8" xr:uid="{259E8C0A-A8C3-4FAD-9418-19A09540431B}"/>
    <hyperlink ref="J11" r:id="rId9" xr:uid="{BC67D428-91E6-49E6-9176-07AF3B847E1F}"/>
    <hyperlink ref="J12" r:id="rId10" xr:uid="{BE78C356-1219-46E0-9327-D211B1E3319F}"/>
    <hyperlink ref="J13" r:id="rId11" xr:uid="{8DB48D94-25D3-4159-989E-6DB2C7A265BC}"/>
  </hyperlinks>
  <pageMargins left="0.7" right="0.7" top="0.75" bottom="0.75" header="0.3" footer="0.3"/>
  <pageSetup paperSize="9" orientation="portrait" r:id="rId1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B4E26CC-B396-4B70-A7BF-2E8521C3E6AA}">
          <x14:formula1>
            <xm:f>Sheet2!$B$1:$B$6</xm:f>
          </x14:formula1>
          <xm:sqref>B2:B1048576</xm:sqref>
        </x14:dataValidation>
        <x14:dataValidation type="list" allowBlank="1" showInputMessage="1" showErrorMessage="1" xr:uid="{17811129-7D4F-471D-B47C-2D22900D6712}">
          <x14:formula1>
            <xm:f>Sheet2!$A$1:$A$5</xm:f>
          </x14:formula1>
          <xm:sqref>H2:H1048576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DADEF-C220-4C44-A74B-54469A40F217}">
  <dimension ref="A1:C2"/>
  <sheetViews>
    <sheetView workbookViewId="0">
      <selection activeCell="A2" sqref="A2"/>
    </sheetView>
  </sheetViews>
  <sheetFormatPr defaultRowHeight="14.25" x14ac:dyDescent="0.45"/>
  <cols>
    <col min="2" max="2" width="15.59765625" customWidth="1"/>
  </cols>
  <sheetData>
    <row r="1" spans="1:3" x14ac:dyDescent="0.45">
      <c r="A1" t="s">
        <v>21</v>
      </c>
      <c r="B1" t="s">
        <v>22</v>
      </c>
      <c r="C1" t="s">
        <v>23</v>
      </c>
    </row>
    <row r="2" spans="1:3" x14ac:dyDescent="0.45">
      <c r="A2">
        <f>SUM(Parts!E:E)</f>
        <v>447.32999999999993</v>
      </c>
      <c r="B2">
        <f>SUM(Parts!G:G)</f>
        <v>1.2890000000000001</v>
      </c>
      <c r="C2">
        <f>SUM(Parts!C:C)</f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220EB-AC6E-4E59-A9F4-B4AFB17D15AD}">
  <dimension ref="A1:B6"/>
  <sheetViews>
    <sheetView workbookViewId="0">
      <selection activeCell="A6" sqref="A6"/>
    </sheetView>
  </sheetViews>
  <sheetFormatPr defaultRowHeight="14.25" x14ac:dyDescent="0.45"/>
  <cols>
    <col min="2" max="2" width="12.1328125" customWidth="1"/>
  </cols>
  <sheetData>
    <row r="1" spans="1:2" x14ac:dyDescent="0.45">
      <c r="A1" t="s">
        <v>9</v>
      </c>
      <c r="B1" t="s">
        <v>37</v>
      </c>
    </row>
    <row r="2" spans="1:2" x14ac:dyDescent="0.45">
      <c r="A2" t="s">
        <v>7</v>
      </c>
      <c r="B2" t="s">
        <v>36</v>
      </c>
    </row>
    <row r="3" spans="1:2" x14ac:dyDescent="0.45">
      <c r="A3" t="s">
        <v>8</v>
      </c>
      <c r="B3" t="s">
        <v>38</v>
      </c>
    </row>
    <row r="4" spans="1:2" x14ac:dyDescent="0.45">
      <c r="A4" t="s">
        <v>40</v>
      </c>
      <c r="B4" t="s">
        <v>9</v>
      </c>
    </row>
    <row r="5" spans="1:2" x14ac:dyDescent="0.45">
      <c r="A5" t="s">
        <v>51</v>
      </c>
      <c r="B5" t="s">
        <v>39</v>
      </c>
    </row>
    <row r="6" spans="1:2" x14ac:dyDescent="0.45">
      <c r="B6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Parts</vt:lpstr>
      <vt:lpstr>Summary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Collison</dc:creator>
  <cp:lastModifiedBy>Andrew Collison</cp:lastModifiedBy>
  <dcterms:created xsi:type="dcterms:W3CDTF">2018-06-02T22:49:51Z</dcterms:created>
  <dcterms:modified xsi:type="dcterms:W3CDTF">2018-06-10T09:05:45Z</dcterms:modified>
</cp:coreProperties>
</file>